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5.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8.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6.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5.xml" ContentType="application/vnd.openxmlformats-officedocument.drawing+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9.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1.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2.xml" ContentType="application/vnd.openxmlformats-officedocument.drawing+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3.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4.xml" ContentType="application/vnd.openxmlformats-officedocument.drawing+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https://ukhomeoffice.sharepoint.com/sites/SEC968/SharedDocuments/5. Annual Report 2020/Impact of Migration Chapter/Data/"/>
    </mc:Choice>
  </mc:AlternateContent>
  <xr:revisionPtr revIDLastSave="670" documentId="13_ncr:1_{DBB9EB33-9ECD-47B3-B403-49348DD0D184}" xr6:coauthVersionLast="41" xr6:coauthVersionMax="41" xr10:uidLastSave="{4DAD651C-04E6-4748-A6AF-5FA1F0A2D0AA}"/>
  <bookViews>
    <workbookView xWindow="33720" yWindow="-120" windowWidth="24240" windowHeight="13140" tabRatio="896" firstSheet="8" activeTab="27" xr2:uid="{00000000-000D-0000-FFFF-FFFF00000000}"/>
  </bookViews>
  <sheets>
    <sheet name="Introduction &amp; Contents" sheetId="166" r:id="rId1"/>
    <sheet name="1.1" sheetId="164" r:id="rId2"/>
    <sheet name="1.2" sheetId="77" r:id="rId3"/>
    <sheet name="1.3" sheetId="145" r:id="rId4"/>
    <sheet name="1.4" sheetId="81" r:id="rId5"/>
    <sheet name="1.6" sheetId="137" r:id="rId6"/>
    <sheet name="1.5" sheetId="157" r:id="rId7"/>
    <sheet name="1.7 1.8" sheetId="158" r:id="rId8"/>
    <sheet name="1.9" sheetId="183" r:id="rId9"/>
    <sheet name="1.10" sheetId="182" r:id="rId10"/>
    <sheet name="1.11" sheetId="161" r:id="rId11"/>
    <sheet name="1.12" sheetId="162" r:id="rId12"/>
    <sheet name="1.13 1.14" sheetId="128" r:id="rId13"/>
    <sheet name="1.15" sheetId="144" r:id="rId14"/>
    <sheet name="1.16" sheetId="133" r:id="rId15"/>
    <sheet name="1.17" sheetId="165" r:id="rId16"/>
    <sheet name="1.18" sheetId="167" r:id="rId17"/>
    <sheet name="1.19" sheetId="168" r:id="rId18"/>
    <sheet name="1.20" sheetId="169" r:id="rId19"/>
    <sheet name="1.21" sheetId="170" r:id="rId20"/>
    <sheet name="1.22" sheetId="171" r:id="rId21"/>
    <sheet name="1.23" sheetId="185" r:id="rId22"/>
    <sheet name="1.24" sheetId="173" r:id="rId23"/>
    <sheet name="1.25" sheetId="174" r:id="rId24"/>
    <sheet name="1.26" sheetId="175" r:id="rId25"/>
    <sheet name="1.27" sheetId="176" r:id="rId26"/>
    <sheet name="1.28" sheetId="177" r:id="rId27"/>
    <sheet name="1.29" sheetId="178" r:id="rId28"/>
    <sheet name="1.30" sheetId="179" r:id="rId29"/>
    <sheet name="1.31" sheetId="180" r:id="rId30"/>
    <sheet name="1.32" sheetId="181" r:id="rId31"/>
    <sheet name="1.33" sheetId="184" r:id="rId32"/>
    <sheet name="Sheet3" sheetId="122" state="hidden" r:id="rId33"/>
  </sheets>
  <externalReferences>
    <externalReference r:id="rId34"/>
    <externalReference r:id="rId35"/>
  </externalReferences>
  <definedNames>
    <definedName name="__123Graph_AQ1DECPIE" localSheetId="1" hidden="1">[1]Sheet1!#REF!</definedName>
    <definedName name="__123Graph_AQ1DECPIE" localSheetId="9" hidden="1">[1]Sheet1!#REF!</definedName>
    <definedName name="__123Graph_AQ1DECPIE" localSheetId="12" hidden="1">[1]Sheet1!#REF!</definedName>
    <definedName name="__123Graph_AQ1DECPIE" localSheetId="15" hidden="1">[1]Sheet1!#REF!</definedName>
    <definedName name="__123Graph_AQ1DECPIE" localSheetId="16" hidden="1">[1]Sheet1!#REF!</definedName>
    <definedName name="__123Graph_AQ1DECPIE" localSheetId="20" hidden="1">[1]Sheet1!#REF!</definedName>
    <definedName name="__123Graph_AQ1DECPIE" localSheetId="23" hidden="1">[1]Sheet1!#REF!</definedName>
    <definedName name="__123Graph_AQ1DECPIE" localSheetId="24" hidden="1">[1]Sheet1!#REF!</definedName>
    <definedName name="__123Graph_AQ1DECPIE" localSheetId="31" hidden="1">[1]Sheet1!#REF!</definedName>
    <definedName name="__123Graph_AQ1DECPIE" localSheetId="8" hidden="1">[1]Sheet1!#REF!</definedName>
    <definedName name="__123Graph_AQ1DECPIE" hidden="1">[1]Sheet1!#REF!</definedName>
    <definedName name="_23_0__123Graph_AQ1DEC" localSheetId="9" hidden="1">[1]Sheet1!#REF!</definedName>
    <definedName name="_23_0__123Graph_AQ1DEC" localSheetId="12" hidden="1">[1]Sheet1!#REF!</definedName>
    <definedName name="_23_0__123Graph_AQ1DEC" localSheetId="15" hidden="1">[1]Sheet1!#REF!</definedName>
    <definedName name="_23_0__123Graph_AQ1DEC" localSheetId="16" hidden="1">[1]Sheet1!#REF!</definedName>
    <definedName name="_23_0__123Graph_AQ1DEC" localSheetId="23" hidden="1">[1]Sheet1!#REF!</definedName>
    <definedName name="_23_0__123Graph_AQ1DEC" localSheetId="24" hidden="1">[1]Sheet1!#REF!</definedName>
    <definedName name="_23_0__123Graph_AQ1DEC" localSheetId="31" hidden="1">[1]Sheet1!#REF!</definedName>
    <definedName name="_23_0__123Graph_AQ1DEC" localSheetId="8" hidden="1">[1]Sheet1!#REF!</definedName>
    <definedName name="_23_0__123Graph_AQ1DEC" hidden="1">[1]Sheet1!#REF!</definedName>
    <definedName name="_4_123Graph_AQ1DEC" localSheetId="9" hidden="1">[1]Sheet1!#REF!</definedName>
    <definedName name="_4_123Graph_AQ1DEC" localSheetId="12" hidden="1">[1]Sheet1!#REF!</definedName>
    <definedName name="_4_123Graph_AQ1DEC" localSheetId="15" hidden="1">[1]Sheet1!#REF!</definedName>
    <definedName name="_4_123Graph_AQ1DEC" localSheetId="16" hidden="1">[1]Sheet1!#REF!</definedName>
    <definedName name="_4_123Graph_AQ1DEC" localSheetId="23" hidden="1">[1]Sheet1!#REF!</definedName>
    <definedName name="_4_123Graph_AQ1DEC" localSheetId="24" hidden="1">[1]Sheet1!#REF!</definedName>
    <definedName name="_4_123Graph_AQ1DEC" localSheetId="31" hidden="1">[1]Sheet1!#REF!</definedName>
    <definedName name="_4_123Graph_AQ1DEC" localSheetId="8" hidden="1">[1]Sheet1!#REF!</definedName>
    <definedName name="_4_123Graph_AQ1DEC" hidden="1">[1]Sheet1!#REF!</definedName>
    <definedName name="_Sort" localSheetId="9" hidden="1">[2]Applics_Decns!#REF!</definedName>
    <definedName name="_Sort" localSheetId="12" hidden="1">[2]Applics_Decns!#REF!</definedName>
    <definedName name="_Sort" localSheetId="15" hidden="1">[2]Applics_Decns!#REF!</definedName>
    <definedName name="_Sort" localSheetId="16" hidden="1">[2]Applics_Decns!#REF!</definedName>
    <definedName name="_Sort" localSheetId="19" hidden="1">[2]Applics_Decns!#REF!</definedName>
    <definedName name="_Sort" localSheetId="23" hidden="1">[2]Applics_Decns!#REF!</definedName>
    <definedName name="_Sort" localSheetId="24" hidden="1">[2]Applics_Decns!#REF!</definedName>
    <definedName name="_Sort" localSheetId="31" hidden="1">[2]Applics_Decns!#REF!</definedName>
    <definedName name="_Sort" localSheetId="8" hidden="1">[2]Applics_Decns!#REF!</definedName>
    <definedName name="_Sort" hidden="1">[2]Applics_Decns!#REF!</definedName>
    <definedName name="_xlnm.Print_Area" localSheetId="29">'1.31'!#REF!</definedName>
    <definedName name="RBfigure5" localSheetId="9" hidden="1">[1]Sheet1!#REF!</definedName>
    <definedName name="RBfigure5" localSheetId="12" hidden="1">[1]Sheet1!#REF!</definedName>
    <definedName name="RBfigure5" localSheetId="15" hidden="1">[1]Sheet1!#REF!</definedName>
    <definedName name="RBfigure5" localSheetId="16" hidden="1">[1]Sheet1!#REF!</definedName>
    <definedName name="RBfigure5" localSheetId="17" hidden="1">[1]Sheet1!#REF!</definedName>
    <definedName name="RBfigure5" localSheetId="18" hidden="1">[1]Sheet1!#REF!</definedName>
    <definedName name="RBfigure5" localSheetId="19" hidden="1">[1]Sheet1!#REF!</definedName>
    <definedName name="RBfigure5" localSheetId="20" hidden="1">[1]Sheet1!#REF!</definedName>
    <definedName name="RBfigure5" localSheetId="22" hidden="1">[1]Sheet1!#REF!</definedName>
    <definedName name="RBfigure5" localSheetId="23" hidden="1">[1]Sheet1!#REF!</definedName>
    <definedName name="RBfigure5" localSheetId="24" hidden="1">[1]Sheet1!#REF!</definedName>
    <definedName name="RBfigure5" localSheetId="25" hidden="1">[1]Sheet1!#REF!</definedName>
    <definedName name="RBfigure5" localSheetId="26" hidden="1">[1]Sheet1!#REF!</definedName>
    <definedName name="RBfigure5" localSheetId="27" hidden="1">[1]Sheet1!#REF!</definedName>
    <definedName name="RBfigure5" localSheetId="28" hidden="1">[1]Sheet1!#REF!</definedName>
    <definedName name="RBfigure5" localSheetId="29" hidden="1">[1]Sheet1!#REF!</definedName>
    <definedName name="RBfigure5" localSheetId="30" hidden="1">[1]Sheet1!#REF!</definedName>
    <definedName name="RBfigure5" localSheetId="31" hidden="1">[1]Sheet1!#REF!</definedName>
    <definedName name="RBfigure5" localSheetId="8" hidden="1">[1]Sheet1!#REF!</definedName>
    <definedName name="RBfigure5" hidden="1">[1]Sheet1!#REF!</definedName>
    <definedName name="Table11X" localSheetId="9" hidden="1">[1]Sheet1!#REF!</definedName>
    <definedName name="Table11X" localSheetId="12" hidden="1">[1]Sheet1!#REF!</definedName>
    <definedName name="Table11X" localSheetId="15" hidden="1">[1]Sheet1!#REF!</definedName>
    <definedName name="Table11X" localSheetId="16" hidden="1">[1]Sheet1!#REF!</definedName>
    <definedName name="Table11X" localSheetId="23" hidden="1">[1]Sheet1!#REF!</definedName>
    <definedName name="Table11X" localSheetId="24" hidden="1">[1]Sheet1!#REF!</definedName>
    <definedName name="Table11X" localSheetId="31" hidden="1">[1]Sheet1!#REF!</definedName>
    <definedName name="Table11X" localSheetId="8" hidden="1">[1]Sheet1!#REF!</definedName>
    <definedName name="Table11X" hidden="1">[1]Sheet1!#REF!</definedName>
    <definedName name="zzz" localSheetId="9" hidden="1">[1]Sheet1!#REF!</definedName>
    <definedName name="zzz" localSheetId="12" hidden="1">[1]Sheet1!#REF!</definedName>
    <definedName name="zzz" localSheetId="15" hidden="1">[1]Sheet1!#REF!</definedName>
    <definedName name="zzz" localSheetId="16" hidden="1">[1]Sheet1!#REF!</definedName>
    <definedName name="zzz" localSheetId="23" hidden="1">[1]Sheet1!#REF!</definedName>
    <definedName name="zzz" localSheetId="24" hidden="1">[1]Sheet1!#REF!</definedName>
    <definedName name="zzz" localSheetId="31" hidden="1">[1]Sheet1!#REF!</definedName>
    <definedName name="zzz" localSheetId="8" hidden="1">[1]Sheet1!#REF!</definedName>
    <definedName name="zzz" hidden="1">[1]Sheet1!#REF!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78" l="1"/>
  <c r="A5" i="178"/>
  <c r="A6" i="178"/>
  <c r="A7" i="178"/>
  <c r="A8" i="178"/>
  <c r="A9" i="178"/>
  <c r="A10" i="178"/>
  <c r="A11" i="178"/>
  <c r="A12" i="178"/>
  <c r="A13" i="178"/>
  <c r="A14" i="178"/>
  <c r="A15" i="178"/>
  <c r="A16" i="178"/>
  <c r="A17" i="178"/>
  <c r="A18" i="178"/>
  <c r="A19" i="178"/>
  <c r="A20" i="178"/>
  <c r="A21" i="178"/>
  <c r="A22" i="178"/>
  <c r="A23" i="178"/>
  <c r="A24" i="178"/>
  <c r="A25" i="178"/>
  <c r="A26" i="178"/>
  <c r="A27" i="178"/>
  <c r="A28" i="178"/>
  <c r="A29" i="178"/>
  <c r="A30" i="178"/>
  <c r="A31" i="178"/>
  <c r="A32" i="178"/>
  <c r="A33" i="178"/>
  <c r="A34" i="178"/>
  <c r="A35" i="178"/>
  <c r="A36" i="178"/>
  <c r="A37" i="178"/>
  <c r="A38" i="178"/>
  <c r="A39" i="178"/>
  <c r="A40" i="178"/>
  <c r="A41" i="178"/>
  <c r="A42" i="178"/>
  <c r="A43" i="178"/>
  <c r="A44" i="178"/>
  <c r="A45" i="178"/>
  <c r="A46" i="178"/>
  <c r="A47" i="178"/>
  <c r="A48" i="178"/>
  <c r="A49" i="178"/>
  <c r="A50" i="178"/>
  <c r="A51" i="178"/>
  <c r="A52" i="178"/>
  <c r="A53" i="178"/>
  <c r="A54" i="178"/>
  <c r="A55" i="178"/>
  <c r="A56" i="178"/>
  <c r="A57" i="178"/>
  <c r="A58" i="178"/>
  <c r="A59" i="178"/>
  <c r="A60" i="178"/>
  <c r="A61" i="178"/>
  <c r="A62" i="178"/>
  <c r="A63" i="178"/>
  <c r="A64" i="178"/>
  <c r="A65" i="178"/>
  <c r="A66" i="178"/>
  <c r="A67" i="178"/>
  <c r="A68" i="178"/>
  <c r="A69" i="178"/>
  <c r="A70" i="178"/>
  <c r="A71" i="178"/>
  <c r="A72" i="178"/>
  <c r="A73" i="178"/>
  <c r="A74" i="178"/>
  <c r="A75" i="178"/>
  <c r="A76" i="178"/>
  <c r="A77" i="178"/>
  <c r="A78" i="178"/>
  <c r="A79" i="178"/>
  <c r="A80" i="178"/>
  <c r="A81" i="178"/>
  <c r="A82" i="178"/>
  <c r="A83" i="178"/>
  <c r="A84" i="178"/>
  <c r="A85" i="178"/>
  <c r="A86" i="178"/>
  <c r="A87" i="178"/>
  <c r="A88" i="178"/>
  <c r="A89" i="178"/>
  <c r="A90" i="178"/>
  <c r="A91" i="178"/>
  <c r="A92" i="178"/>
  <c r="A93" i="178"/>
  <c r="A94" i="178"/>
  <c r="A95" i="178"/>
  <c r="A96" i="178"/>
  <c r="A97" i="178"/>
  <c r="A98" i="178"/>
  <c r="A99" i="178"/>
  <c r="A100" i="178"/>
  <c r="A101" i="178"/>
  <c r="A102" i="178"/>
  <c r="A103" i="178"/>
  <c r="A104" i="178"/>
  <c r="A105" i="178"/>
  <c r="A106" i="178"/>
  <c r="A107" i="178"/>
  <c r="A108" i="178"/>
  <c r="A109" i="178"/>
  <c r="A110" i="178"/>
  <c r="A111" i="178"/>
  <c r="A112" i="178"/>
  <c r="A113" i="178"/>
  <c r="A114" i="178"/>
  <c r="A115" i="178"/>
  <c r="A116" i="178"/>
  <c r="A117" i="178"/>
  <c r="A118" i="178"/>
  <c r="A119" i="178"/>
  <c r="A120" i="178"/>
  <c r="A121" i="178"/>
  <c r="A122" i="178"/>
  <c r="A123" i="178"/>
  <c r="A124" i="178"/>
  <c r="A125" i="178"/>
  <c r="A126" i="178"/>
  <c r="A127" i="178"/>
  <c r="A128" i="178"/>
  <c r="A129" i="178"/>
  <c r="A130" i="178"/>
  <c r="A131" i="178"/>
  <c r="A132" i="178"/>
  <c r="A133" i="178"/>
  <c r="A134" i="178"/>
  <c r="A135" i="178"/>
  <c r="A136" i="178"/>
  <c r="A137" i="178"/>
  <c r="A138" i="178"/>
  <c r="A139" i="178"/>
  <c r="A140" i="178"/>
  <c r="A141" i="178"/>
  <c r="A142" i="178"/>
  <c r="A143" i="178"/>
  <c r="A144" i="178"/>
  <c r="A145" i="178"/>
  <c r="A146" i="178"/>
  <c r="A147" i="178"/>
  <c r="A148" i="178"/>
  <c r="A149" i="178"/>
  <c r="A150" i="178"/>
  <c r="A151" i="178"/>
  <c r="A152" i="178"/>
  <c r="A153" i="178"/>
  <c r="A154" i="178"/>
  <c r="A155" i="178"/>
  <c r="A156" i="178"/>
  <c r="A157" i="178"/>
  <c r="A158" i="178"/>
  <c r="A159" i="178"/>
  <c r="A160" i="178"/>
  <c r="A161" i="178"/>
  <c r="A162" i="178"/>
  <c r="A163" i="178"/>
  <c r="A164" i="178"/>
  <c r="A165" i="178"/>
  <c r="A166" i="178"/>
  <c r="A167" i="178"/>
  <c r="A168" i="178"/>
  <c r="A169" i="178"/>
  <c r="A170" i="178"/>
  <c r="A171" i="178"/>
  <c r="A172" i="178"/>
  <c r="A173" i="178"/>
  <c r="A174" i="178"/>
  <c r="A175" i="178"/>
  <c r="A176" i="178"/>
  <c r="A177" i="178"/>
  <c r="A178" i="178"/>
  <c r="A179" i="178"/>
  <c r="A180" i="178"/>
  <c r="A181" i="178"/>
  <c r="A182" i="178"/>
  <c r="A183" i="178"/>
  <c r="A184" i="178"/>
  <c r="A185" i="178"/>
  <c r="A186" i="178"/>
  <c r="A187" i="178"/>
  <c r="A188" i="178"/>
  <c r="A189" i="178"/>
  <c r="A190" i="178"/>
  <c r="A191" i="178"/>
  <c r="A192" i="178"/>
  <c r="A193" i="178"/>
  <c r="A194" i="178"/>
  <c r="A195" i="178"/>
  <c r="A196" i="178"/>
  <c r="A197" i="178"/>
  <c r="A198" i="178"/>
  <c r="A199" i="178"/>
  <c r="A200" i="178"/>
  <c r="A201" i="178"/>
  <c r="A202" i="178"/>
  <c r="A203" i="178"/>
  <c r="A204" i="178"/>
  <c r="A205" i="178"/>
  <c r="A206" i="178"/>
  <c r="A207" i="178"/>
  <c r="A208" i="178"/>
  <c r="A209" i="178"/>
  <c r="A210" i="178"/>
  <c r="A211" i="178"/>
  <c r="A212" i="178"/>
  <c r="A213" i="178"/>
  <c r="A214" i="178"/>
  <c r="A215" i="178"/>
  <c r="A216" i="178"/>
  <c r="A217" i="178"/>
  <c r="A218" i="178"/>
  <c r="A219" i="178"/>
  <c r="A220" i="178"/>
  <c r="A221" i="178"/>
  <c r="A222" i="178"/>
  <c r="A223" i="178"/>
  <c r="A224" i="178"/>
  <c r="A225" i="178"/>
  <c r="A226" i="178"/>
  <c r="A227" i="178"/>
  <c r="A228" i="178"/>
  <c r="A229" i="178"/>
  <c r="A230" i="178"/>
  <c r="A231" i="178"/>
  <c r="A232" i="178"/>
  <c r="A233" i="178"/>
  <c r="A234" i="178"/>
  <c r="A235" i="178"/>
  <c r="A236" i="178"/>
  <c r="A237" i="178"/>
  <c r="A238" i="178"/>
  <c r="A239" i="178"/>
  <c r="A240" i="178"/>
  <c r="A241" i="178"/>
  <c r="A242" i="178"/>
  <c r="A243" i="178"/>
  <c r="A244" i="178"/>
  <c r="A245" i="178"/>
  <c r="A246" i="178"/>
  <c r="A247" i="178"/>
  <c r="A248" i="178"/>
  <c r="A249" i="178"/>
  <c r="A250" i="178"/>
  <c r="A251" i="178"/>
  <c r="A252" i="178"/>
  <c r="A253" i="178"/>
  <c r="A254" i="178"/>
  <c r="A255" i="178"/>
  <c r="A256" i="178"/>
  <c r="A257" i="178"/>
  <c r="A258" i="178"/>
  <c r="A259" i="178"/>
  <c r="A260" i="178"/>
  <c r="A261" i="178"/>
  <c r="A262" i="178"/>
  <c r="A263" i="178"/>
  <c r="A264" i="178"/>
  <c r="A265" i="178"/>
  <c r="A266" i="178"/>
  <c r="A267" i="178"/>
  <c r="A268" i="178"/>
  <c r="A269" i="178"/>
  <c r="A270" i="178"/>
  <c r="A271" i="178"/>
  <c r="A272" i="178"/>
  <c r="A273" i="178"/>
  <c r="A274" i="178"/>
  <c r="A275" i="178"/>
  <c r="A276" i="178"/>
  <c r="A277" i="178"/>
  <c r="A278" i="178"/>
  <c r="A279" i="178"/>
  <c r="A280" i="178"/>
  <c r="A281" i="178"/>
  <c r="A282" i="178"/>
  <c r="A283" i="178"/>
  <c r="A284" i="178"/>
  <c r="A285" i="178"/>
  <c r="A286" i="178"/>
  <c r="A287" i="178"/>
  <c r="A288" i="178"/>
  <c r="A289" i="178"/>
  <c r="A290" i="178"/>
  <c r="A291" i="178"/>
  <c r="A292" i="178"/>
  <c r="A293" i="178"/>
  <c r="A294" i="178"/>
  <c r="A295" i="178"/>
  <c r="A296" i="178"/>
  <c r="A297" i="178"/>
  <c r="A298" i="178"/>
  <c r="A299" i="178"/>
  <c r="A300" i="178"/>
  <c r="A301" i="178"/>
  <c r="A302" i="178"/>
  <c r="A303" i="178"/>
  <c r="A304" i="178"/>
  <c r="A305" i="178"/>
  <c r="A306" i="178"/>
  <c r="A307" i="178"/>
  <c r="A308" i="178"/>
  <c r="A309" i="178"/>
  <c r="A310" i="178"/>
  <c r="A311" i="178"/>
  <c r="A312" i="178"/>
  <c r="A313" i="178"/>
  <c r="A314" i="178"/>
  <c r="A315" i="178"/>
  <c r="A316" i="178"/>
  <c r="A317" i="178"/>
  <c r="A318" i="178"/>
  <c r="A319" i="178"/>
  <c r="A320" i="178"/>
  <c r="A321" i="178"/>
  <c r="A322" i="178"/>
  <c r="A323" i="178"/>
  <c r="A324" i="178"/>
  <c r="A325" i="178"/>
  <c r="A326" i="178"/>
  <c r="A327" i="178"/>
  <c r="A328" i="178"/>
  <c r="A329" i="178"/>
  <c r="A330" i="178"/>
  <c r="A331" i="178"/>
  <c r="A332" i="178"/>
  <c r="A333" i="178"/>
  <c r="A334" i="178"/>
  <c r="A335" i="178"/>
  <c r="A336" i="178"/>
  <c r="A337" i="178"/>
  <c r="A338" i="178"/>
  <c r="A339" i="178"/>
  <c r="A340" i="178"/>
  <c r="A341" i="178"/>
  <c r="A342" i="178"/>
  <c r="A343" i="178"/>
  <c r="A344" i="178"/>
  <c r="A345" i="178"/>
  <c r="A346" i="178"/>
  <c r="A347" i="178"/>
  <c r="A348" i="178"/>
  <c r="A349" i="178"/>
  <c r="A350" i="178"/>
  <c r="A351" i="178"/>
  <c r="A352" i="178"/>
  <c r="A353" i="178"/>
  <c r="A354" i="178"/>
  <c r="A355" i="178"/>
  <c r="A356" i="178"/>
  <c r="A357" i="178"/>
  <c r="A358" i="178"/>
  <c r="A359" i="178"/>
  <c r="A360" i="178"/>
  <c r="A361" i="178"/>
  <c r="A362" i="178"/>
  <c r="A363" i="178"/>
  <c r="A364" i="178"/>
  <c r="A365" i="178"/>
  <c r="A366" i="178"/>
  <c r="A367" i="178"/>
  <c r="A368" i="178"/>
  <c r="A369" i="178"/>
  <c r="A370" i="178"/>
  <c r="A371" i="178"/>
  <c r="A372" i="178"/>
  <c r="A373" i="178"/>
  <c r="A374" i="178"/>
  <c r="A375" i="178"/>
  <c r="A376" i="178"/>
  <c r="A377" i="178"/>
  <c r="A378" i="178"/>
  <c r="A379" i="178"/>
  <c r="A380" i="178"/>
  <c r="A381" i="178"/>
  <c r="A382" i="178"/>
  <c r="A383" i="178"/>
  <c r="A384" i="178"/>
  <c r="A385" i="178"/>
  <c r="A386" i="178"/>
  <c r="A387" i="178"/>
  <c r="A388" i="178"/>
  <c r="A389" i="178"/>
  <c r="A390" i="178"/>
  <c r="A391" i="178"/>
  <c r="A392" i="178"/>
  <c r="A393" i="178"/>
  <c r="A394" i="178"/>
  <c r="A395" i="178"/>
  <c r="A396" i="178"/>
  <c r="A397" i="178"/>
  <c r="A398" i="178"/>
  <c r="A399" i="178"/>
  <c r="A400" i="178"/>
  <c r="A401" i="178"/>
  <c r="A402" i="178"/>
  <c r="A403" i="178"/>
  <c r="A404" i="178"/>
  <c r="A405" i="178"/>
  <c r="A406" i="178"/>
  <c r="A407" i="178"/>
  <c r="A408" i="178"/>
  <c r="A409" i="178"/>
  <c r="A410" i="178"/>
  <c r="A411" i="178"/>
  <c r="A412" i="178"/>
  <c r="A413" i="178"/>
  <c r="A414" i="178"/>
  <c r="A415" i="178"/>
  <c r="A416" i="178"/>
  <c r="A417" i="178"/>
  <c r="A418" i="178"/>
  <c r="A419" i="178"/>
  <c r="A420" i="178"/>
  <c r="A421" i="178"/>
  <c r="A422" i="178"/>
  <c r="A423" i="178"/>
  <c r="A424" i="178"/>
  <c r="A425" i="178"/>
  <c r="A426" i="178"/>
  <c r="A427" i="178"/>
  <c r="A428" i="178"/>
  <c r="A429" i="178"/>
  <c r="A430" i="178"/>
  <c r="A431" i="178"/>
  <c r="A432" i="178"/>
  <c r="A433" i="178"/>
  <c r="A434" i="178"/>
  <c r="A435" i="178"/>
  <c r="A436" i="178"/>
  <c r="A437" i="178"/>
  <c r="A438" i="178"/>
  <c r="A439" i="178"/>
  <c r="A440" i="178"/>
  <c r="A441" i="178"/>
  <c r="A442" i="178"/>
  <c r="A443" i="178"/>
  <c r="A444" i="178"/>
  <c r="A445" i="178"/>
  <c r="A446" i="178"/>
  <c r="A447" i="178"/>
  <c r="A448" i="178"/>
  <c r="A449" i="178"/>
  <c r="A450" i="178"/>
  <c r="A451" i="178"/>
  <c r="A452" i="178"/>
  <c r="A453" i="178"/>
  <c r="A454" i="178"/>
  <c r="A455" i="178"/>
  <c r="A456" i="178"/>
  <c r="A457" i="178"/>
  <c r="A458" i="178"/>
  <c r="A459" i="178"/>
  <c r="A460" i="178"/>
  <c r="A461" i="178"/>
  <c r="A462" i="178"/>
  <c r="A463" i="178"/>
  <c r="A464" i="178"/>
  <c r="A465" i="178"/>
  <c r="A466" i="178"/>
  <c r="A467" i="178"/>
  <c r="A468" i="178"/>
  <c r="A469" i="178"/>
  <c r="A470" i="178"/>
  <c r="A471" i="178"/>
  <c r="A472" i="178"/>
  <c r="A473" i="178"/>
  <c r="A474" i="178"/>
  <c r="A475" i="178"/>
  <c r="A476" i="178"/>
  <c r="A477" i="178"/>
  <c r="A478" i="178"/>
  <c r="A479" i="178"/>
  <c r="A480" i="178"/>
  <c r="A481" i="178"/>
  <c r="A482" i="178"/>
  <c r="A483" i="178"/>
  <c r="A484" i="178"/>
  <c r="A485" i="178"/>
  <c r="A486" i="178"/>
  <c r="A487" i="178"/>
  <c r="A488" i="178"/>
  <c r="A489" i="178"/>
  <c r="A490" i="178"/>
  <c r="A491" i="178"/>
  <c r="A492" i="178"/>
  <c r="A493" i="178"/>
  <c r="A494" i="178"/>
  <c r="A495" i="178"/>
  <c r="A496" i="178"/>
  <c r="A497" i="178"/>
  <c r="A498" i="178"/>
  <c r="A499" i="178"/>
  <c r="A500" i="178"/>
  <c r="A501" i="178"/>
  <c r="A502" i="178"/>
  <c r="A503" i="178"/>
  <c r="A504" i="178"/>
  <c r="A505" i="178"/>
  <c r="A506" i="178"/>
  <c r="A507" i="178"/>
  <c r="A508" i="178"/>
  <c r="A509" i="178"/>
  <c r="A510" i="178"/>
  <c r="A511" i="178"/>
  <c r="A512" i="178"/>
  <c r="A513" i="178"/>
  <c r="A514" i="178"/>
  <c r="A515" i="178"/>
  <c r="A516" i="178"/>
  <c r="A517" i="178"/>
  <c r="A518" i="178"/>
  <c r="A519" i="178"/>
  <c r="A520" i="178"/>
  <c r="A521" i="178"/>
  <c r="A522" i="178"/>
  <c r="A523" i="178"/>
  <c r="A524" i="178"/>
  <c r="A525" i="178"/>
  <c r="A526" i="178"/>
  <c r="A527" i="178"/>
  <c r="A528" i="178"/>
  <c r="A529" i="178"/>
  <c r="A530" i="178"/>
  <c r="A531" i="178"/>
  <c r="A532" i="178"/>
  <c r="A533" i="178"/>
  <c r="A534" i="178"/>
  <c r="A535" i="178"/>
  <c r="A536" i="178"/>
  <c r="A537" i="178"/>
  <c r="A538" i="178"/>
  <c r="A539" i="178"/>
  <c r="A540" i="178"/>
  <c r="A541" i="178"/>
  <c r="A542" i="178"/>
  <c r="A543" i="178"/>
  <c r="A544" i="178"/>
  <c r="A545" i="178"/>
  <c r="A546" i="178"/>
  <c r="A547" i="178"/>
  <c r="A548" i="178"/>
  <c r="A549" i="178"/>
  <c r="A550" i="178"/>
  <c r="A551" i="178"/>
  <c r="A552" i="178"/>
  <c r="A553" i="178"/>
  <c r="A554" i="178"/>
  <c r="A555" i="178"/>
  <c r="A556" i="178"/>
  <c r="A557" i="178"/>
  <c r="A558" i="178"/>
  <c r="A559" i="178"/>
  <c r="A560" i="178"/>
  <c r="A561" i="178"/>
  <c r="A562" i="178"/>
  <c r="A563" i="178"/>
  <c r="A564" i="178"/>
  <c r="A565" i="178"/>
  <c r="A566" i="178"/>
  <c r="A567" i="178"/>
  <c r="A568" i="178"/>
  <c r="A569" i="178"/>
  <c r="A570" i="178"/>
  <c r="A571" i="178"/>
  <c r="A572" i="178"/>
  <c r="A573" i="178"/>
  <c r="A574" i="178"/>
  <c r="A575" i="178"/>
  <c r="A576" i="178"/>
  <c r="A577" i="178"/>
  <c r="A578" i="178"/>
  <c r="A579" i="178"/>
  <c r="A580" i="178"/>
  <c r="A581" i="178"/>
  <c r="A582" i="178"/>
  <c r="A583" i="178"/>
  <c r="A584" i="178"/>
  <c r="A585" i="178"/>
  <c r="A586" i="178"/>
  <c r="A587" i="178"/>
  <c r="A588" i="178"/>
  <c r="A589" i="178"/>
  <c r="A590" i="178"/>
  <c r="A591" i="178"/>
  <c r="A592" i="178"/>
  <c r="A593" i="178"/>
  <c r="A594" i="178"/>
  <c r="A595" i="178"/>
  <c r="A596" i="178"/>
  <c r="A597" i="178"/>
  <c r="A598" i="178"/>
  <c r="A599" i="178"/>
  <c r="A600" i="178"/>
  <c r="A601" i="178"/>
  <c r="A602" i="178"/>
  <c r="A603" i="178"/>
  <c r="A604" i="178"/>
  <c r="A605" i="178"/>
  <c r="A606" i="178"/>
  <c r="A607" i="178"/>
  <c r="A608" i="178"/>
  <c r="A609" i="178"/>
  <c r="A610" i="178"/>
  <c r="A611" i="178"/>
  <c r="A612" i="178"/>
  <c r="A613" i="178"/>
  <c r="A614" i="178"/>
  <c r="A615" i="178"/>
  <c r="A616" i="178"/>
  <c r="A617" i="178"/>
  <c r="A618" i="178"/>
  <c r="A619" i="178"/>
  <c r="A620" i="178"/>
  <c r="A621" i="178"/>
  <c r="A622" i="178"/>
  <c r="A623" i="178"/>
  <c r="A624" i="178"/>
  <c r="A625" i="178"/>
  <c r="A626" i="178"/>
  <c r="A627" i="178"/>
  <c r="A628" i="178"/>
  <c r="A629" i="178"/>
  <c r="A630" i="178"/>
  <c r="A631" i="178"/>
  <c r="A632" i="178"/>
  <c r="A633" i="178"/>
  <c r="A634" i="178"/>
  <c r="A635" i="178"/>
  <c r="A636" i="178"/>
  <c r="A637" i="178"/>
  <c r="A638" i="178"/>
  <c r="A639" i="178"/>
  <c r="A640" i="178"/>
  <c r="A641" i="178"/>
  <c r="A642" i="178"/>
  <c r="A643" i="178"/>
  <c r="A644" i="178"/>
  <c r="A645" i="178"/>
  <c r="A646" i="178"/>
  <c r="A647" i="178"/>
  <c r="A648" i="178"/>
  <c r="A649" i="178"/>
  <c r="A650" i="178"/>
  <c r="A651" i="178"/>
  <c r="A652" i="178"/>
  <c r="A653" i="178"/>
  <c r="A654" i="178"/>
  <c r="A655" i="178"/>
  <c r="A656" i="178"/>
  <c r="A657" i="178"/>
  <c r="A658" i="178"/>
  <c r="A659" i="178"/>
  <c r="A660" i="178"/>
  <c r="A661" i="178"/>
  <c r="A662" i="178"/>
  <c r="A663" i="178"/>
  <c r="A664" i="178"/>
  <c r="A665" i="178"/>
  <c r="A666" i="178"/>
  <c r="A667" i="178"/>
  <c r="A668" i="178"/>
  <c r="A669" i="178"/>
  <c r="A670" i="178"/>
  <c r="A671" i="178"/>
  <c r="A672" i="178"/>
  <c r="A673" i="178"/>
  <c r="A674" i="178"/>
  <c r="A675" i="178"/>
  <c r="A676" i="178"/>
  <c r="A677" i="178"/>
  <c r="A678" i="178"/>
  <c r="A679" i="178"/>
  <c r="A680" i="178"/>
  <c r="A681" i="178"/>
  <c r="A682" i="178"/>
  <c r="A683" i="178"/>
  <c r="A684" i="178"/>
  <c r="A685" i="178"/>
  <c r="A686" i="178"/>
  <c r="A687" i="178"/>
  <c r="A688" i="178"/>
  <c r="A689" i="178"/>
  <c r="A690" i="178"/>
  <c r="A691" i="178"/>
  <c r="A692" i="178"/>
  <c r="A693" i="178"/>
  <c r="A694" i="178"/>
  <c r="A695" i="178"/>
  <c r="A696" i="178"/>
  <c r="A697" i="178"/>
  <c r="A698" i="178"/>
  <c r="A699" i="178"/>
  <c r="A700" i="178"/>
  <c r="A701" i="178"/>
  <c r="A702" i="178"/>
  <c r="A703" i="178"/>
  <c r="A704" i="178"/>
  <c r="A705" i="178"/>
  <c r="A706" i="178"/>
  <c r="A707" i="178"/>
  <c r="A708" i="178"/>
  <c r="A709" i="178"/>
  <c r="A710" i="178"/>
  <c r="A711" i="178"/>
  <c r="A712" i="178"/>
  <c r="A713" i="178"/>
  <c r="A714" i="178"/>
  <c r="A715" i="178"/>
  <c r="A716" i="178"/>
  <c r="A717" i="178"/>
  <c r="A718" i="178"/>
  <c r="A719" i="178"/>
  <c r="A720" i="178"/>
  <c r="A721" i="178"/>
  <c r="A722" i="178"/>
  <c r="A723" i="178"/>
  <c r="A724" i="178"/>
  <c r="A725" i="178"/>
  <c r="A726" i="178"/>
  <c r="A727" i="178"/>
  <c r="A728" i="178"/>
  <c r="A729" i="178"/>
  <c r="A730" i="178"/>
  <c r="A731" i="178"/>
  <c r="A732" i="178"/>
  <c r="A733" i="178"/>
  <c r="A734" i="178"/>
  <c r="A735" i="178"/>
  <c r="A736" i="178"/>
  <c r="A737" i="178"/>
  <c r="A738" i="178"/>
  <c r="A739" i="178"/>
  <c r="A740" i="178"/>
  <c r="A741" i="178"/>
  <c r="A742" i="178"/>
  <c r="A743" i="178"/>
  <c r="A744" i="178"/>
  <c r="A745" i="178"/>
  <c r="A746" i="178"/>
  <c r="A747" i="178"/>
  <c r="A748" i="178"/>
  <c r="A749" i="178"/>
  <c r="A750" i="178"/>
  <c r="A751" i="178"/>
  <c r="A752" i="178"/>
  <c r="A753" i="178"/>
  <c r="A754" i="178"/>
  <c r="A755" i="178"/>
  <c r="A756" i="178"/>
  <c r="A757" i="178"/>
  <c r="A758" i="178"/>
  <c r="A759" i="178"/>
  <c r="A760" i="178"/>
  <c r="A761" i="178"/>
  <c r="A762" i="178"/>
  <c r="A763" i="178"/>
  <c r="A764" i="178"/>
  <c r="A765" i="178"/>
  <c r="A766" i="178"/>
  <c r="A767" i="178"/>
  <c r="A768" i="178"/>
  <c r="A769" i="178"/>
  <c r="A770" i="178"/>
  <c r="A771" i="178"/>
  <c r="A772" i="178"/>
  <c r="A773" i="178"/>
  <c r="A774" i="178"/>
  <c r="A775" i="178"/>
  <c r="A776" i="178"/>
  <c r="A777" i="178"/>
  <c r="A778" i="178"/>
  <c r="A779" i="178"/>
  <c r="A780" i="178"/>
  <c r="A781" i="178"/>
  <c r="A782" i="178"/>
  <c r="A783" i="178"/>
  <c r="A784" i="178"/>
  <c r="A785" i="178"/>
  <c r="A786" i="178"/>
  <c r="A787" i="178"/>
  <c r="A788" i="178"/>
  <c r="A789" i="178"/>
  <c r="A790" i="178"/>
  <c r="A791" i="178"/>
  <c r="A792" i="178"/>
  <c r="A793" i="178"/>
  <c r="A794" i="178"/>
  <c r="A795" i="178"/>
  <c r="A796" i="178"/>
  <c r="A797" i="178"/>
  <c r="A798" i="178"/>
  <c r="A799" i="178"/>
  <c r="A800" i="178"/>
  <c r="A801" i="178"/>
  <c r="A802" i="178"/>
  <c r="A803" i="178"/>
  <c r="A804" i="178"/>
  <c r="A805" i="178"/>
  <c r="A806" i="178"/>
  <c r="A807" i="178"/>
  <c r="A808" i="178"/>
  <c r="A809" i="178"/>
  <c r="A810" i="178"/>
  <c r="A811" i="178"/>
  <c r="A812" i="178"/>
  <c r="A813" i="178"/>
  <c r="A814" i="178"/>
  <c r="A815" i="178"/>
  <c r="A816" i="178"/>
  <c r="A817" i="178"/>
  <c r="A818" i="178"/>
  <c r="A819" i="178"/>
  <c r="A820" i="178"/>
  <c r="A821" i="178"/>
  <c r="A822" i="178"/>
  <c r="A823" i="178"/>
  <c r="A824" i="178"/>
  <c r="A825" i="178"/>
  <c r="A826" i="178"/>
  <c r="A827" i="178"/>
  <c r="A828" i="178"/>
  <c r="A829" i="178"/>
  <c r="A830" i="178"/>
  <c r="A831" i="178"/>
  <c r="A832" i="178"/>
  <c r="A833" i="178"/>
  <c r="A834" i="178"/>
  <c r="A835" i="178"/>
  <c r="A836" i="178"/>
  <c r="A837" i="178"/>
  <c r="A838" i="178"/>
  <c r="A839" i="178"/>
  <c r="A840" i="178"/>
  <c r="A841" i="178"/>
  <c r="A842" i="178"/>
  <c r="A843" i="178"/>
  <c r="A844" i="178"/>
  <c r="A845" i="178"/>
  <c r="A846" i="178"/>
  <c r="A847" i="178"/>
  <c r="A848" i="178"/>
  <c r="A849" i="178"/>
  <c r="A850" i="178"/>
  <c r="A851" i="178"/>
  <c r="A852" i="178"/>
  <c r="A853" i="178"/>
  <c r="A854" i="178"/>
  <c r="A855" i="178"/>
  <c r="A856" i="178"/>
  <c r="A857" i="178"/>
  <c r="A858" i="178"/>
  <c r="A859" i="178"/>
  <c r="A860" i="178"/>
  <c r="A861" i="178"/>
  <c r="A862" i="178"/>
  <c r="A863" i="178"/>
  <c r="A864" i="178"/>
  <c r="A865" i="178"/>
  <c r="A866" i="178"/>
  <c r="A867" i="178"/>
  <c r="A868" i="178"/>
  <c r="A869" i="178"/>
  <c r="A870" i="178"/>
  <c r="A871" i="178"/>
  <c r="A872" i="178"/>
  <c r="A873" i="178"/>
  <c r="A874" i="178"/>
  <c r="A875" i="178"/>
  <c r="A876" i="178"/>
  <c r="A877" i="178"/>
  <c r="A878" i="178"/>
  <c r="A879" i="178"/>
  <c r="A880" i="178"/>
  <c r="A881" i="178"/>
  <c r="A882" i="178"/>
  <c r="A883" i="178"/>
  <c r="A884" i="178"/>
  <c r="A885" i="178"/>
  <c r="A886" i="178"/>
  <c r="A887" i="178"/>
  <c r="A888" i="178"/>
  <c r="A889" i="178"/>
  <c r="A890" i="178"/>
  <c r="A891" i="178"/>
  <c r="A892" i="178"/>
  <c r="A893" i="178"/>
  <c r="A894" i="178"/>
  <c r="A895" i="178"/>
  <c r="A896" i="178"/>
  <c r="A897" i="178"/>
  <c r="A898" i="178"/>
  <c r="A899" i="178"/>
  <c r="A900" i="178"/>
  <c r="A901" i="178"/>
  <c r="A902" i="178"/>
  <c r="A903" i="178"/>
  <c r="A904" i="178"/>
  <c r="A905" i="178"/>
  <c r="A906" i="178"/>
  <c r="A907" i="178"/>
  <c r="A908" i="178"/>
  <c r="A909" i="178"/>
  <c r="A910" i="178"/>
  <c r="A911" i="178"/>
  <c r="A912" i="178"/>
  <c r="A913" i="178"/>
  <c r="A914" i="178"/>
  <c r="A915" i="178"/>
  <c r="A916" i="178"/>
  <c r="A917" i="178"/>
  <c r="A918" i="178"/>
  <c r="A919" i="178"/>
  <c r="A920" i="178"/>
  <c r="A921" i="178"/>
  <c r="A922" i="178"/>
  <c r="A923" i="178"/>
  <c r="A924" i="178"/>
  <c r="A925" i="178"/>
  <c r="A926" i="178"/>
  <c r="A927" i="178"/>
  <c r="A928" i="178"/>
  <c r="A929" i="178"/>
  <c r="A930" i="178"/>
  <c r="A931" i="178"/>
  <c r="A932" i="178"/>
  <c r="A933" i="178"/>
  <c r="A934" i="178"/>
  <c r="A935" i="178"/>
  <c r="A936" i="178"/>
  <c r="A937" i="178"/>
  <c r="A938" i="178"/>
  <c r="A939" i="178"/>
  <c r="A940" i="178"/>
  <c r="A941" i="178"/>
  <c r="A942" i="178"/>
  <c r="A943" i="178"/>
  <c r="A944" i="178"/>
  <c r="A945" i="178"/>
  <c r="A946" i="178"/>
  <c r="A947" i="178"/>
  <c r="A948" i="178"/>
  <c r="A949" i="178"/>
  <c r="A950" i="178"/>
  <c r="A951" i="178"/>
  <c r="A952" i="178"/>
  <c r="A953" i="178"/>
  <c r="A954" i="178"/>
  <c r="A955" i="178"/>
  <c r="A956" i="178"/>
  <c r="A957" i="178"/>
  <c r="A958" i="178"/>
  <c r="A959" i="178"/>
  <c r="A960" i="178"/>
  <c r="A961" i="178"/>
  <c r="A962" i="178"/>
  <c r="A963" i="178"/>
  <c r="A964" i="178"/>
  <c r="A965" i="178"/>
  <c r="A966" i="178"/>
  <c r="A967" i="178"/>
  <c r="A968" i="178"/>
  <c r="A969" i="178"/>
  <c r="A970" i="178"/>
  <c r="A971" i="178"/>
  <c r="A972" i="178"/>
  <c r="A973" i="178"/>
  <c r="A974" i="178"/>
  <c r="A975" i="178"/>
  <c r="A976" i="178"/>
  <c r="A977" i="178"/>
  <c r="A978" i="178"/>
  <c r="A979" i="178"/>
  <c r="A980" i="178"/>
  <c r="A981" i="178"/>
  <c r="A982" i="178"/>
  <c r="A983" i="178"/>
  <c r="A984" i="178"/>
  <c r="A985" i="178"/>
  <c r="A986" i="178"/>
  <c r="A987" i="178"/>
  <c r="A988" i="178"/>
  <c r="A989" i="178"/>
  <c r="A990" i="178"/>
  <c r="A991" i="178"/>
  <c r="A992" i="178"/>
  <c r="A993" i="178"/>
  <c r="A994" i="178"/>
  <c r="A995" i="178"/>
  <c r="A996" i="178"/>
  <c r="A997" i="178"/>
  <c r="A998" i="178"/>
  <c r="A999" i="178"/>
  <c r="A1000" i="178"/>
  <c r="A1001" i="178"/>
  <c r="A1002" i="178"/>
  <c r="A1003" i="178"/>
  <c r="A1004" i="178"/>
  <c r="A1005" i="178"/>
  <c r="A1006" i="178"/>
  <c r="A1007" i="178"/>
  <c r="A1008" i="178"/>
  <c r="A1009" i="178"/>
  <c r="A1010" i="178"/>
  <c r="A1011" i="178"/>
  <c r="A1012" i="178"/>
  <c r="A1013" i="178"/>
  <c r="A1014" i="178"/>
  <c r="A1015" i="178"/>
  <c r="A1016" i="178"/>
  <c r="A1017" i="178"/>
  <c r="A1018" i="178"/>
  <c r="A1019" i="178"/>
  <c r="A1020" i="178"/>
  <c r="A1021" i="178"/>
  <c r="A1022" i="178"/>
  <c r="A1023" i="178"/>
  <c r="A1024" i="178"/>
  <c r="A1025" i="178"/>
  <c r="A1026" i="178"/>
  <c r="A1027" i="178"/>
  <c r="A1028" i="178"/>
  <c r="A1029" i="178"/>
  <c r="A1030" i="178"/>
  <c r="A1031" i="178"/>
  <c r="A1032" i="178"/>
  <c r="A1033" i="178"/>
  <c r="A1034" i="178"/>
  <c r="A1035" i="178"/>
  <c r="A1036" i="178"/>
  <c r="A1037" i="178"/>
  <c r="A1038" i="178"/>
  <c r="A1039" i="178"/>
  <c r="A1040" i="178"/>
  <c r="A1041" i="178"/>
  <c r="A1042" i="178"/>
  <c r="A1043" i="178"/>
  <c r="A1044" i="178"/>
  <c r="A1045" i="178"/>
  <c r="A1046" i="178"/>
  <c r="A1047" i="178"/>
  <c r="A1048" i="178"/>
  <c r="A1049" i="178"/>
  <c r="A1050" i="178"/>
  <c r="A1051" i="178"/>
  <c r="A1052" i="178"/>
  <c r="A1053" i="178"/>
  <c r="A1054" i="178"/>
  <c r="A1055" i="178"/>
  <c r="A1056" i="178"/>
  <c r="A1057" i="178"/>
  <c r="A1058" i="178"/>
  <c r="A1059" i="178"/>
  <c r="A1060" i="178"/>
  <c r="A1061" i="178"/>
  <c r="A1062" i="178"/>
  <c r="A1063" i="178"/>
  <c r="A1064" i="178"/>
  <c r="A1065" i="178"/>
  <c r="A1066" i="178"/>
  <c r="A1067" i="178"/>
  <c r="A1068" i="178"/>
  <c r="A1069" i="178"/>
  <c r="A1070" i="178"/>
  <c r="A1071" i="178"/>
  <c r="A1072" i="178"/>
  <c r="A1073" i="178"/>
  <c r="A1074" i="178"/>
  <c r="A1075" i="178"/>
  <c r="A1076" i="178"/>
  <c r="A1077" i="178"/>
  <c r="A1078" i="178"/>
  <c r="A1079" i="178"/>
  <c r="A1080" i="178"/>
  <c r="A1081" i="178"/>
  <c r="A1082" i="178"/>
  <c r="A1083" i="178"/>
  <c r="A1084" i="178"/>
  <c r="A1085" i="178"/>
  <c r="A1086" i="178"/>
  <c r="A1087" i="178"/>
  <c r="A1088" i="178"/>
  <c r="A1089" i="178"/>
  <c r="A1090" i="178"/>
  <c r="A1091" i="178"/>
  <c r="A1092" i="178"/>
  <c r="A1093" i="178"/>
  <c r="A1094" i="178"/>
  <c r="A1095" i="178"/>
  <c r="A1096" i="178"/>
  <c r="A1097" i="178"/>
  <c r="A1098" i="178"/>
  <c r="A1099" i="178"/>
  <c r="A1100" i="178"/>
  <c r="A1101" i="178"/>
  <c r="A1102" i="178"/>
  <c r="A1103" i="178"/>
  <c r="A1104" i="178"/>
  <c r="A1105" i="178"/>
  <c r="A1106" i="178"/>
  <c r="A1107" i="178"/>
  <c r="A1108" i="178"/>
  <c r="A1109" i="178"/>
  <c r="A1110" i="178"/>
  <c r="A1111" i="178"/>
  <c r="A1112" i="178"/>
  <c r="A1113" i="178"/>
  <c r="A1114" i="178"/>
  <c r="A1115" i="178"/>
  <c r="A1116" i="178"/>
  <c r="A1117" i="178"/>
  <c r="A1118" i="178"/>
  <c r="A1119" i="178"/>
  <c r="A1120" i="178"/>
  <c r="A1121" i="178"/>
  <c r="A1122" i="178"/>
  <c r="A1123" i="178"/>
  <c r="A1124" i="178"/>
  <c r="A1125" i="178"/>
  <c r="A1126" i="178"/>
  <c r="A1127" i="178"/>
  <c r="A1128" i="178"/>
  <c r="A1129" i="178"/>
  <c r="A1130" i="178"/>
  <c r="A38512" i="175"/>
  <c r="A38517" i="175"/>
  <c r="A38518" i="175"/>
  <c r="A38520" i="175"/>
  <c r="A38525" i="175"/>
  <c r="A38526" i="175"/>
  <c r="A38528" i="175"/>
  <c r="A4" i="169"/>
  <c r="A5" i="169"/>
  <c r="A6" i="169"/>
  <c r="A7" i="169"/>
  <c r="A8" i="169"/>
  <c r="A9" i="169"/>
  <c r="A10" i="169"/>
  <c r="A11" i="169"/>
  <c r="A12" i="169"/>
  <c r="A13" i="169"/>
  <c r="A14" i="169"/>
  <c r="A15" i="169"/>
  <c r="A16" i="169"/>
  <c r="A17" i="169"/>
  <c r="A18" i="169"/>
  <c r="A19" i="169"/>
  <c r="A20" i="169"/>
  <c r="A21" i="169"/>
  <c r="A22" i="169"/>
  <c r="A23" i="169"/>
  <c r="A24" i="169"/>
  <c r="A25" i="169"/>
  <c r="A26" i="169"/>
  <c r="A27" i="169"/>
  <c r="A28" i="169"/>
  <c r="A29" i="169"/>
  <c r="A30" i="169"/>
  <c r="A31" i="169"/>
  <c r="A32" i="169"/>
  <c r="A33" i="169"/>
  <c r="A34" i="169"/>
  <c r="A35" i="169"/>
  <c r="A36" i="169"/>
  <c r="A37" i="169"/>
  <c r="A38" i="169"/>
  <c r="A39" i="169"/>
  <c r="A40" i="169"/>
  <c r="A41" i="169"/>
  <c r="A42" i="169"/>
  <c r="A43" i="169"/>
  <c r="A44" i="169"/>
  <c r="A45" i="169"/>
  <c r="A46" i="169"/>
  <c r="A47" i="169"/>
  <c r="A48" i="169"/>
  <c r="A49" i="169"/>
  <c r="A50" i="169"/>
  <c r="A51" i="169"/>
  <c r="A52" i="169"/>
  <c r="A53" i="169"/>
  <c r="A54" i="169"/>
  <c r="A55" i="169"/>
  <c r="A56" i="169"/>
  <c r="A57" i="169"/>
  <c r="A58" i="169"/>
  <c r="A59" i="169"/>
  <c r="A60" i="169"/>
  <c r="A61" i="169"/>
  <c r="A62" i="169"/>
  <c r="A63" i="169"/>
  <c r="A64" i="169"/>
  <c r="A65" i="169"/>
  <c r="A66" i="169"/>
  <c r="A67" i="169"/>
  <c r="A68" i="169"/>
  <c r="A69" i="169"/>
  <c r="A70" i="169"/>
  <c r="A71" i="169"/>
  <c r="A72" i="169"/>
  <c r="A73" i="169"/>
  <c r="A74" i="169"/>
  <c r="A75" i="169"/>
  <c r="A76" i="169"/>
  <c r="A77" i="169"/>
  <c r="A78" i="169"/>
  <c r="A79" i="169"/>
  <c r="A80" i="169"/>
  <c r="A81" i="169"/>
  <c r="A82" i="169"/>
  <c r="A83" i="169"/>
  <c r="A84" i="169"/>
  <c r="A85" i="169"/>
  <c r="A86" i="169"/>
  <c r="A87" i="169"/>
  <c r="A88" i="169"/>
  <c r="A89" i="169"/>
  <c r="A90" i="169"/>
  <c r="A91" i="169"/>
  <c r="A92" i="169"/>
  <c r="A93" i="169"/>
  <c r="A94" i="169"/>
  <c r="A95" i="169"/>
  <c r="A96" i="169"/>
  <c r="A97" i="169"/>
  <c r="A98" i="169"/>
  <c r="A99" i="169"/>
  <c r="A100" i="169"/>
  <c r="A101" i="169"/>
  <c r="A102" i="169"/>
  <c r="A103" i="169"/>
  <c r="A104" i="169"/>
  <c r="A105" i="169"/>
  <c r="A106" i="169"/>
  <c r="A107" i="169"/>
  <c r="A108" i="169"/>
  <c r="A109" i="169"/>
  <c r="A110" i="169"/>
  <c r="A111" i="169"/>
  <c r="A112" i="169"/>
  <c r="A113" i="169"/>
  <c r="A114" i="169"/>
  <c r="A115" i="169"/>
  <c r="A116" i="169"/>
  <c r="A117" i="169"/>
  <c r="A118" i="169"/>
  <c r="A119" i="169"/>
  <c r="A120" i="169"/>
  <c r="A121" i="169"/>
  <c r="A122" i="169"/>
  <c r="A123" i="169"/>
  <c r="A124" i="169"/>
  <c r="A125" i="169"/>
  <c r="A126" i="169"/>
  <c r="A127" i="169"/>
  <c r="A128" i="169"/>
  <c r="A129" i="169"/>
  <c r="A130" i="169"/>
  <c r="A131" i="169"/>
  <c r="A132" i="169"/>
  <c r="A133" i="169"/>
  <c r="A134" i="169"/>
  <c r="A135" i="169"/>
  <c r="A136" i="169"/>
  <c r="A137" i="169"/>
  <c r="A138" i="169"/>
  <c r="A139" i="169"/>
  <c r="A140" i="169"/>
  <c r="A141" i="169"/>
  <c r="A142" i="169"/>
  <c r="A143" i="169"/>
  <c r="A144" i="169"/>
  <c r="A145" i="169"/>
  <c r="A146" i="169"/>
  <c r="A147" i="169"/>
  <c r="A148" i="169"/>
  <c r="A149" i="169"/>
  <c r="A150" i="169"/>
  <c r="A151" i="169"/>
  <c r="A152" i="169"/>
  <c r="A153" i="169"/>
  <c r="A154" i="169"/>
  <c r="A155" i="169"/>
  <c r="A156" i="169"/>
  <c r="A157" i="169"/>
  <c r="A158" i="169"/>
  <c r="A159" i="169"/>
  <c r="A160" i="169"/>
  <c r="A161" i="169"/>
  <c r="A162" i="169"/>
  <c r="A163" i="169"/>
  <c r="A164" i="169"/>
  <c r="A165" i="169"/>
  <c r="A166" i="169"/>
  <c r="A167" i="169"/>
  <c r="A168" i="169"/>
  <c r="A169" i="169"/>
  <c r="A170" i="169"/>
  <c r="A171" i="169"/>
  <c r="A172" i="169"/>
  <c r="A173" i="169"/>
  <c r="A174" i="169"/>
  <c r="A175" i="169"/>
  <c r="A176" i="169"/>
  <c r="A177" i="169"/>
  <c r="A178" i="169"/>
  <c r="A179" i="169"/>
  <c r="A180" i="169"/>
  <c r="A181" i="169"/>
  <c r="A182" i="169"/>
  <c r="A183" i="169"/>
  <c r="A184" i="169"/>
  <c r="A185" i="169"/>
  <c r="A186" i="169"/>
  <c r="A187" i="169"/>
  <c r="A188" i="169"/>
  <c r="A189" i="169"/>
  <c r="A190" i="169"/>
  <c r="A191" i="169"/>
  <c r="A192" i="169"/>
  <c r="A193" i="169"/>
  <c r="A194" i="169"/>
  <c r="A195" i="169"/>
  <c r="A196" i="169"/>
  <c r="A197" i="169"/>
  <c r="A198" i="169"/>
  <c r="A199" i="169"/>
  <c r="A200" i="169"/>
  <c r="A201" i="169"/>
  <c r="A202" i="169"/>
  <c r="A203" i="169"/>
  <c r="A204" i="169"/>
  <c r="A205" i="169"/>
  <c r="A206" i="169"/>
  <c r="A207" i="169"/>
  <c r="A208" i="169"/>
  <c r="A209" i="169"/>
  <c r="A210" i="169"/>
  <c r="A211" i="169"/>
  <c r="A212" i="169"/>
  <c r="A213" i="169"/>
  <c r="A214" i="169"/>
  <c r="A215" i="169"/>
  <c r="A216" i="169"/>
  <c r="A217" i="169"/>
  <c r="A218" i="169"/>
  <c r="A219" i="169"/>
  <c r="A220" i="169"/>
  <c r="A221" i="169"/>
  <c r="A222" i="169"/>
  <c r="A223" i="169"/>
  <c r="A224" i="169"/>
  <c r="A225" i="169"/>
  <c r="A226" i="169"/>
  <c r="A227" i="169"/>
  <c r="A228" i="169"/>
  <c r="A229" i="169"/>
  <c r="A230" i="169"/>
  <c r="A231" i="169"/>
  <c r="A232" i="169"/>
  <c r="A4" i="168"/>
  <c r="A5" i="168"/>
  <c r="A6" i="168"/>
  <c r="A7" i="168"/>
  <c r="A8" i="168"/>
  <c r="A9" i="168"/>
  <c r="A10" i="168"/>
  <c r="A11" i="168"/>
  <c r="A12" i="168"/>
  <c r="A13" i="168"/>
  <c r="A14" i="168"/>
  <c r="A15" i="168"/>
  <c r="A16" i="168"/>
  <c r="A17" i="168"/>
  <c r="A18" i="168"/>
  <c r="A19" i="168"/>
  <c r="A20" i="168"/>
  <c r="A21" i="168"/>
  <c r="A22" i="168"/>
  <c r="A23" i="168"/>
  <c r="A24" i="168"/>
  <c r="A25" i="168"/>
  <c r="A26" i="168"/>
  <c r="A27" i="168"/>
  <c r="A28" i="168"/>
  <c r="A29" i="168"/>
  <c r="A30" i="168"/>
  <c r="A31" i="168"/>
  <c r="A32" i="168"/>
  <c r="A33" i="168"/>
  <c r="A34" i="168"/>
  <c r="A35" i="168"/>
  <c r="A36" i="168"/>
  <c r="A37" i="168"/>
  <c r="A38" i="168"/>
  <c r="A39" i="168"/>
  <c r="A40" i="168"/>
  <c r="A41" i="168"/>
  <c r="A42" i="168"/>
  <c r="A43" i="168"/>
  <c r="A44" i="168"/>
  <c r="A45" i="168"/>
  <c r="A46" i="168"/>
  <c r="A47" i="168"/>
  <c r="A48" i="168"/>
  <c r="A49" i="168"/>
  <c r="A50" i="168"/>
  <c r="A51" i="168"/>
  <c r="A52" i="168"/>
  <c r="A53" i="168"/>
  <c r="A54" i="168"/>
  <c r="A55" i="168"/>
  <c r="A56" i="168"/>
  <c r="A57" i="168"/>
  <c r="A58" i="168"/>
  <c r="A59" i="168"/>
  <c r="A60" i="168"/>
  <c r="A61" i="168"/>
  <c r="A62" i="168"/>
  <c r="A63" i="168"/>
  <c r="A64" i="168"/>
  <c r="A65" i="168"/>
  <c r="A66" i="168"/>
  <c r="A67" i="168"/>
  <c r="A68" i="168"/>
  <c r="A69" i="168"/>
  <c r="A70" i="168"/>
  <c r="A71" i="168"/>
  <c r="A72" i="168"/>
  <c r="A73" i="168"/>
  <c r="A74" i="168"/>
  <c r="A75" i="168"/>
  <c r="A76" i="168"/>
  <c r="A77" i="168"/>
  <c r="A78" i="168"/>
  <c r="A79" i="168"/>
  <c r="A80" i="168"/>
  <c r="A81" i="168"/>
  <c r="A82" i="168"/>
  <c r="A83" i="168"/>
  <c r="A84" i="168"/>
  <c r="A85" i="168"/>
  <c r="A86" i="168"/>
  <c r="A87" i="168"/>
  <c r="A88" i="168"/>
  <c r="A89" i="168"/>
  <c r="A90" i="168"/>
  <c r="A91" i="168"/>
  <c r="A92" i="168"/>
  <c r="A93" i="168"/>
  <c r="A94" i="168"/>
  <c r="A95" i="168"/>
  <c r="A96" i="168"/>
  <c r="A97" i="168"/>
  <c r="A98" i="168"/>
  <c r="A99" i="168"/>
  <c r="A100" i="168"/>
  <c r="A101" i="168"/>
  <c r="A102" i="168"/>
  <c r="A103" i="168"/>
  <c r="A104" i="168"/>
  <c r="A105" i="168"/>
  <c r="A106" i="168"/>
  <c r="A107" i="168"/>
  <c r="A108" i="168"/>
  <c r="A109" i="168"/>
  <c r="A110" i="168"/>
  <c r="A111" i="168"/>
  <c r="A112" i="168"/>
  <c r="A113" i="168"/>
  <c r="A114" i="168"/>
  <c r="A115" i="168"/>
  <c r="A116" i="168"/>
  <c r="A117" i="168"/>
  <c r="A118" i="168"/>
  <c r="A119" i="168"/>
  <c r="A120" i="168"/>
  <c r="A121" i="168"/>
  <c r="A122" i="168"/>
  <c r="A123" i="168"/>
  <c r="A124" i="168"/>
  <c r="A125" i="168"/>
  <c r="A126" i="168"/>
  <c r="A127" i="168"/>
  <c r="A128" i="168"/>
  <c r="A129" i="168"/>
  <c r="A130" i="168"/>
  <c r="A131" i="168"/>
  <c r="A132" i="168"/>
  <c r="A133" i="168"/>
  <c r="A134" i="168"/>
  <c r="A135" i="168"/>
  <c r="A136" i="168"/>
  <c r="A137" i="168"/>
  <c r="A138" i="168"/>
  <c r="A139" i="168"/>
  <c r="A140" i="168"/>
  <c r="A141" i="168"/>
  <c r="A142" i="168"/>
  <c r="A143" i="168"/>
  <c r="A144" i="168"/>
  <c r="A145" i="168"/>
  <c r="A146" i="168"/>
  <c r="A147" i="168"/>
  <c r="A148" i="168"/>
  <c r="A149" i="168"/>
  <c r="A150" i="168"/>
  <c r="A151" i="168"/>
  <c r="A152" i="168"/>
  <c r="A153" i="168"/>
  <c r="A154" i="168"/>
  <c r="A155" i="168"/>
  <c r="A156" i="168"/>
  <c r="A157" i="168"/>
  <c r="A158" i="168"/>
  <c r="A159" i="168"/>
  <c r="A160" i="168"/>
  <c r="A161" i="168"/>
  <c r="A162" i="168"/>
  <c r="A163" i="168"/>
  <c r="A164" i="168"/>
  <c r="A165" i="168"/>
  <c r="A166" i="168"/>
  <c r="A167" i="168"/>
  <c r="A168" i="168"/>
  <c r="A169" i="168"/>
  <c r="A170" i="168"/>
  <c r="A171" i="168"/>
  <c r="A172" i="168"/>
  <c r="A173" i="168"/>
  <c r="A174" i="168"/>
  <c r="A175" i="168"/>
  <c r="A176" i="168"/>
  <c r="A177" i="168"/>
  <c r="A178" i="168"/>
  <c r="A179" i="168"/>
  <c r="A180" i="168"/>
  <c r="A181" i="168"/>
  <c r="A182" i="168"/>
  <c r="A183" i="168"/>
  <c r="A184" i="168"/>
  <c r="A38524" i="175" l="1"/>
  <c r="A38531" i="175" s="1"/>
  <c r="A38516" i="175"/>
  <c r="A38523" i="175"/>
  <c r="A38515" i="175"/>
  <c r="A38535" i="175" s="1"/>
  <c r="A38522" i="175"/>
  <c r="A38514" i="175"/>
  <c r="A38521" i="175"/>
  <c r="A38513" i="175"/>
  <c r="A38533" i="175" s="1"/>
  <c r="A38527" i="175"/>
  <c r="A38534" i="175" s="1"/>
  <c r="A38519" i="175"/>
  <c r="A38511" i="175"/>
  <c r="A38532" i="175" l="1"/>
  <c r="A38536" i="175"/>
</calcChain>
</file>

<file path=xl/sharedStrings.xml><?xml version="1.0" encoding="utf-8"?>
<sst xmlns="http://schemas.openxmlformats.org/spreadsheetml/2006/main" count="2798" uniqueCount="1845">
  <si>
    <t>Unemployed</t>
  </si>
  <si>
    <t>Total</t>
  </si>
  <si>
    <t>Education</t>
  </si>
  <si>
    <t>Construction</t>
  </si>
  <si>
    <t>UK</t>
  </si>
  <si>
    <t>Other</t>
  </si>
  <si>
    <t>Employed</t>
  </si>
  <si>
    <t>United States</t>
  </si>
  <si>
    <t>Sweden</t>
  </si>
  <si>
    <t>Spain</t>
  </si>
  <si>
    <t>Slovenia</t>
  </si>
  <si>
    <t>Slovak Republic</t>
  </si>
  <si>
    <t>Portugal</t>
  </si>
  <si>
    <t>Poland</t>
  </si>
  <si>
    <t>Netherlands</t>
  </si>
  <si>
    <t>Luxembourg</t>
  </si>
  <si>
    <t>Lithuania</t>
  </si>
  <si>
    <t>Italy</t>
  </si>
  <si>
    <t>Ireland</t>
  </si>
  <si>
    <t>Hungary</t>
  </si>
  <si>
    <t>Greece</t>
  </si>
  <si>
    <t>Germany</t>
  </si>
  <si>
    <t>Finland</t>
  </si>
  <si>
    <t>Estonia</t>
  </si>
  <si>
    <t>Denmark</t>
  </si>
  <si>
    <t>Czech Republic</t>
  </si>
  <si>
    <t>Belgium</t>
  </si>
  <si>
    <t>Austria</t>
  </si>
  <si>
    <t>Year</t>
  </si>
  <si>
    <t>Tier 2 (Skilled)</t>
  </si>
  <si>
    <t>Asia</t>
  </si>
  <si>
    <t>Oceania</t>
  </si>
  <si>
    <t>EU</t>
  </si>
  <si>
    <t>Non-EU</t>
  </si>
  <si>
    <t>Employment share 2004 Q4 (%)</t>
  </si>
  <si>
    <t>Employment share 2019 Q4 (%)</t>
  </si>
  <si>
    <t>Population share 2004 (%)</t>
  </si>
  <si>
    <t>Population share 2019 (%)</t>
  </si>
  <si>
    <t xml:space="preserve">Change in employment and population share by country of birth </t>
  </si>
  <si>
    <t>Grand Total</t>
  </si>
  <si>
    <t>Family</t>
  </si>
  <si>
    <t>Work</t>
  </si>
  <si>
    <t>2012 Q1</t>
  </si>
  <si>
    <t>2012 Q2</t>
  </si>
  <si>
    <t>2012 Q3</t>
  </si>
  <si>
    <t>2012 Q4</t>
  </si>
  <si>
    <t>Health</t>
  </si>
  <si>
    <t>Mexico</t>
  </si>
  <si>
    <t>Japan</t>
  </si>
  <si>
    <t>Turkey</t>
  </si>
  <si>
    <t>Korea</t>
  </si>
  <si>
    <t>Chile</t>
  </si>
  <si>
    <t xml:space="preserve">France </t>
  </si>
  <si>
    <t xml:space="preserve">Latvia </t>
  </si>
  <si>
    <t>OECD average</t>
  </si>
  <si>
    <t>EU/EFTA</t>
  </si>
  <si>
    <t>Norway</t>
  </si>
  <si>
    <t>Iceland</t>
  </si>
  <si>
    <t>Canada</t>
  </si>
  <si>
    <t>Israel</t>
  </si>
  <si>
    <t>New Zealand</t>
  </si>
  <si>
    <t>Australia</t>
  </si>
  <si>
    <t>Switzerland</t>
  </si>
  <si>
    <t>Country</t>
  </si>
  <si>
    <t>Change</t>
  </si>
  <si>
    <t>Nationality</t>
  </si>
  <si>
    <t>Region</t>
  </si>
  <si>
    <t>Applicant Type</t>
  </si>
  <si>
    <t>Visa type subgroup</t>
  </si>
  <si>
    <t>Age</t>
  </si>
  <si>
    <t>Sex</t>
  </si>
  <si>
    <t>Male</t>
  </si>
  <si>
    <t>Female</t>
  </si>
  <si>
    <t>Inactive</t>
  </si>
  <si>
    <t>Under 16</t>
  </si>
  <si>
    <t>Employment status</t>
  </si>
  <si>
    <t>White</t>
  </si>
  <si>
    <t>Ethnic Group</t>
  </si>
  <si>
    <t>Tier 2 - Ministers of Religion</t>
  </si>
  <si>
    <t>Main applicant</t>
  </si>
  <si>
    <t>Quarter</t>
  </si>
  <si>
    <t>Visa type group</t>
  </si>
  <si>
    <t>Visa type</t>
  </si>
  <si>
    <t>Applications</t>
  </si>
  <si>
    <t>Zambia</t>
  </si>
  <si>
    <t>Africa Sub-Saharan</t>
  </si>
  <si>
    <t>Vanuatu</t>
  </si>
  <si>
    <t>America North</t>
  </si>
  <si>
    <t>Trinidad and Tobago</t>
  </si>
  <si>
    <t>America Central and South</t>
  </si>
  <si>
    <t>Tanzania</t>
  </si>
  <si>
    <t>South Africa</t>
  </si>
  <si>
    <t>Philippines</t>
  </si>
  <si>
    <t>Asia South East</t>
  </si>
  <si>
    <t>Pakistan</t>
  </si>
  <si>
    <t>Asia South</t>
  </si>
  <si>
    <t>Nigeria</t>
  </si>
  <si>
    <t>Korea (South)</t>
  </si>
  <si>
    <t>Asia East</t>
  </si>
  <si>
    <t>Middle East</t>
  </si>
  <si>
    <t>Iran</t>
  </si>
  <si>
    <t>India</t>
  </si>
  <si>
    <t>Egypt</t>
  </si>
  <si>
    <t>Africa North</t>
  </si>
  <si>
    <t>Dominican Republic</t>
  </si>
  <si>
    <t>Brazil</t>
  </si>
  <si>
    <t>Bangladesh</t>
  </si>
  <si>
    <t>Uganda</t>
  </si>
  <si>
    <t>Togo</t>
  </si>
  <si>
    <t>Sri Lanka</t>
  </si>
  <si>
    <t>Singapore</t>
  </si>
  <si>
    <t>Nepal</t>
  </si>
  <si>
    <t>Ethiopia</t>
  </si>
  <si>
    <t>Congo (Democratic Republic)</t>
  </si>
  <si>
    <t>Congo</t>
  </si>
  <si>
    <t>China</t>
  </si>
  <si>
    <t>Burma</t>
  </si>
  <si>
    <t>Albania</t>
  </si>
  <si>
    <t>Europe Other</t>
  </si>
  <si>
    <t>Zimbabwe</t>
  </si>
  <si>
    <t>Mauritius</t>
  </si>
  <si>
    <t>Malaysia</t>
  </si>
  <si>
    <t>Lebanon</t>
  </si>
  <si>
    <t>Kenya</t>
  </si>
  <si>
    <t>Ghana</t>
  </si>
  <si>
    <t>Thailand</t>
  </si>
  <si>
    <t>Rwanda</t>
  </si>
  <si>
    <t>Peru</t>
  </si>
  <si>
    <t>Jamaica</t>
  </si>
  <si>
    <t>UKL2</t>
  </si>
  <si>
    <t>UKE4</t>
  </si>
  <si>
    <t>UKI6</t>
  </si>
  <si>
    <t>UKN0</t>
  </si>
  <si>
    <t>UKM5</t>
  </si>
  <si>
    <t>UKJ2</t>
  </si>
  <si>
    <t>UKD3</t>
  </si>
  <si>
    <t>UKL1</t>
  </si>
  <si>
    <t>UKM7</t>
  </si>
  <si>
    <t>UKH3</t>
  </si>
  <si>
    <t>UKC2</t>
  </si>
  <si>
    <t>UKK1</t>
  </si>
  <si>
    <t>UKH2</t>
  </si>
  <si>
    <t>UKG2</t>
  </si>
  <si>
    <t>UKJ1</t>
  </si>
  <si>
    <t>UKD7</t>
  </si>
  <si>
    <t>UKJ3</t>
  </si>
  <si>
    <t>UKD4</t>
  </si>
  <si>
    <t>UKC1</t>
  </si>
  <si>
    <t>UKG3</t>
  </si>
  <si>
    <t>UKM8</t>
  </si>
  <si>
    <t>UKE3</t>
  </si>
  <si>
    <t>UKI3</t>
  </si>
  <si>
    <t>UKD6</t>
  </si>
  <si>
    <t>UKI5</t>
  </si>
  <si>
    <t>UKF2</t>
  </si>
  <si>
    <t>UKG1</t>
  </si>
  <si>
    <t>UKE1</t>
  </si>
  <si>
    <t>UKE2</t>
  </si>
  <si>
    <t>UKM6</t>
  </si>
  <si>
    <t>UKI4</t>
  </si>
  <si>
    <t>UKK2</t>
  </si>
  <si>
    <t>UKM9</t>
  </si>
  <si>
    <t>UKD1</t>
  </si>
  <si>
    <t>UKH1</t>
  </si>
  <si>
    <t>UKK4</t>
  </si>
  <si>
    <t>UKI7</t>
  </si>
  <si>
    <t>UKF1</t>
  </si>
  <si>
    <t>UKJ4</t>
  </si>
  <si>
    <t>UKK3</t>
  </si>
  <si>
    <t>UKF3</t>
  </si>
  <si>
    <t>Agriculture</t>
  </si>
  <si>
    <t>Mining Activities</t>
  </si>
  <si>
    <t>Manufacture of Foods and Beverages</t>
  </si>
  <si>
    <t>Other Manufacturing</t>
  </si>
  <si>
    <t>Utilities</t>
  </si>
  <si>
    <t>Wholesale and Retail Trade</t>
  </si>
  <si>
    <t>Transport</t>
  </si>
  <si>
    <t>Warehousing</t>
  </si>
  <si>
    <t>Accommodation and Hospitality</t>
  </si>
  <si>
    <t>Media and Communications</t>
  </si>
  <si>
    <t>IT</t>
  </si>
  <si>
    <t>Finance and Insurance</t>
  </si>
  <si>
    <t>Professional Services</t>
  </si>
  <si>
    <t>Non-professional administrative and support service activities</t>
  </si>
  <si>
    <t>Public Admin</t>
  </si>
  <si>
    <t>Residential and Social Care</t>
  </si>
  <si>
    <t>Creative Arts and Entertainment</t>
  </si>
  <si>
    <t>Place of birth</t>
  </si>
  <si>
    <t>EEA</t>
  </si>
  <si>
    <t>Non-EEA</t>
  </si>
  <si>
    <t>British</t>
  </si>
  <si>
    <t>RQF1-2</t>
  </si>
  <si>
    <t>RQF3-5</t>
  </si>
  <si>
    <t>RQF6+</t>
  </si>
  <si>
    <t>Proportion of jobs in this skill category</t>
  </si>
  <si>
    <t>Migrant density</t>
  </si>
  <si>
    <t>UK-born</t>
  </si>
  <si>
    <t>EEA-born</t>
  </si>
  <si>
    <t>16-25</t>
  </si>
  <si>
    <t>26-40</t>
  </si>
  <si>
    <t>41-65</t>
  </si>
  <si>
    <t>Over 65</t>
  </si>
  <si>
    <t>Skill level</t>
  </si>
  <si>
    <t xml:space="preserve">UK-born </t>
  </si>
  <si>
    <t>Accompany/Join</t>
  </si>
  <si>
    <t xml:space="preserve">Work Related </t>
  </si>
  <si>
    <t>No Reason Stated</t>
  </si>
  <si>
    <t>Study</t>
  </si>
  <si>
    <t>Immigration by main reason</t>
  </si>
  <si>
    <t>Foreign-born</t>
  </si>
  <si>
    <t>Asian</t>
  </si>
  <si>
    <t xml:space="preserve">Other </t>
  </si>
  <si>
    <t>% of total</t>
  </si>
  <si>
    <t>2020 Q2</t>
  </si>
  <si>
    <t>2020 Q1</t>
  </si>
  <si>
    <t>2019 Q4</t>
  </si>
  <si>
    <t>2019 Q3</t>
  </si>
  <si>
    <t>2019 Q2</t>
  </si>
  <si>
    <t>2019 Q1</t>
  </si>
  <si>
    <t>2018 Q4</t>
  </si>
  <si>
    <t>2018 Q3</t>
  </si>
  <si>
    <t>2018 Q2</t>
  </si>
  <si>
    <t>2018 Q1</t>
  </si>
  <si>
    <t>2017 Q4</t>
  </si>
  <si>
    <t>2017 Q3</t>
  </si>
  <si>
    <t>Jul-Sep 2020</t>
  </si>
  <si>
    <t>Oct-Dec 2019</t>
  </si>
  <si>
    <t>Jul-Sep 2019</t>
  </si>
  <si>
    <t>Total
non-EU born</t>
  </si>
  <si>
    <t>EU2 born</t>
  </si>
  <si>
    <t>Total EU born</t>
  </si>
  <si>
    <t>UK born</t>
  </si>
  <si>
    <t>Has degree</t>
  </si>
  <si>
    <t>Speaks English at home</t>
  </si>
  <si>
    <t>Language</t>
  </si>
  <si>
    <t>Proportion with degree</t>
  </si>
  <si>
    <t>Migrant Share</t>
  </si>
  <si>
    <t>Non-EEA-born</t>
  </si>
  <si>
    <t>Black/African/Caribbean</t>
  </si>
  <si>
    <t>Work visas by type</t>
  </si>
  <si>
    <t>2019</t>
  </si>
  <si>
    <t>2018</t>
  </si>
  <si>
    <t>https://www.ons.gov.uk/peoplepopulationandcommunity/populationandmigration/internationalmigration/datasets/longterminternationalmigrationmainreasonformigrationtable204</t>
  </si>
  <si>
    <t>Immigration</t>
  </si>
  <si>
    <t>Emigration</t>
  </si>
  <si>
    <t>Net Migration</t>
  </si>
  <si>
    <t>Other or No Reason Stated</t>
  </si>
  <si>
    <t>https://assets.publishing.service.gov.uk/government/uploads/system/uploads/attachment_data/file/936849/entry-clearance-visa-outcomes-datasets-sep-2020.xlsx</t>
  </si>
  <si>
    <t>Tier 2 (General) Total</t>
  </si>
  <si>
    <t>Citizenship</t>
  </si>
  <si>
    <t>Proportions</t>
  </si>
  <si>
    <t>NUTS2 Region</t>
  </si>
  <si>
    <t>Notes: Thousands</t>
  </si>
  <si>
    <t>EEA Recently Arrived</t>
  </si>
  <si>
    <t>Non-EEA Recently Arrived</t>
  </si>
  <si>
    <t>ICT's Total</t>
  </si>
  <si>
    <t>ICTs - Main Applicant</t>
  </si>
  <si>
    <t>Tier 2 (General) - Main Applicant</t>
  </si>
  <si>
    <t xml:space="preserve">Migration in the UK, Detailed Data Tables and Charts </t>
  </si>
  <si>
    <t>Produced by</t>
  </si>
  <si>
    <t>Migration Advisory Committee</t>
  </si>
  <si>
    <t>Contents</t>
  </si>
  <si>
    <t>Contacts</t>
  </si>
  <si>
    <t>MAC@homeoffice.gov.uk</t>
  </si>
  <si>
    <t>Total Population</t>
  </si>
  <si>
    <t>Foreign-Born Population</t>
  </si>
  <si>
    <t>Proportion Foreign-Born</t>
  </si>
  <si>
    <t>Notes: Not Directly comparable with population data from other sources such as the APS. </t>
  </si>
  <si>
    <t>Notes: Data are for the Quarter 4 of each year based on country of birth. </t>
  </si>
  <si>
    <t>Notes: Each column within the demographic category sums to a 100% (with the exception of education &amp; language). </t>
  </si>
  <si>
    <t>Language variable uses data from LFS Quarter 3 2018. All other variables use APS 2017-19. </t>
  </si>
  <si>
    <t>Information on RQF levels can be found here. </t>
  </si>
  <si>
    <t>Values</t>
  </si>
  <si>
    <t>Notes: Census and preliminary administrative data adjustments have not been applied </t>
  </si>
  <si>
    <t>Long-Term International Migration (LTIM) estimates are designated as Experimental Statistics. These results should be treated with caution.  </t>
  </si>
  <si>
    <t>UKD2</t>
  </si>
  <si>
    <t>UKD5</t>
  </si>
  <si>
    <t>UKI1</t>
  </si>
  <si>
    <t>UKI2</t>
  </si>
  <si>
    <t>UKM1</t>
  </si>
  <si>
    <t>UKM2</t>
  </si>
  <si>
    <t>UKM3</t>
  </si>
  <si>
    <t>UKM4</t>
  </si>
  <si>
    <t>Notes: Main Applicant &amp; Dependents. Data will not match LTIM data due to different definitions. Does not include visit visas. Includes student visitors.</t>
  </si>
  <si>
    <t>RQF Counts</t>
  </si>
  <si>
    <t>RQF Proportions</t>
  </si>
  <si>
    <t>Years</t>
  </si>
  <si>
    <t>Rank Migrant Density (RQF1-2)</t>
  </si>
  <si>
    <t>Rank Proportion of Jobs (RQF 1-2)</t>
  </si>
  <si>
    <t>Foreign-born share of population in the UK over time</t>
  </si>
  <si>
    <t>Foreign-born share of population in selected countries, 2018</t>
  </si>
  <si>
    <t>Notes: Not Directly comparable with population data from other sources such as the APS.</t>
  </si>
  <si>
    <t>Source: ONS, APS Quarter 2 2004 – Quarter 1 2005 &amp; APS Quarter 2 2019 - Quarter 1 2020</t>
  </si>
  <si>
    <t>Change in foreign-born population in the UK</t>
  </si>
  <si>
    <t>Population share 2004-2019</t>
  </si>
  <si>
    <t>Source: ONS, APS</t>
  </si>
  <si>
    <t>Source: ONS, APS 2017-19 &amp; LFS Quarter 3 2018</t>
  </si>
  <si>
    <t>MAC calculations using APS 2017-19</t>
  </si>
  <si>
    <t xml:space="preserve">UK immigration (inflow), emigration (outflow) and net migration to and from the UK </t>
  </si>
  <si>
    <t>Source: Long-term international migration 2.00, citizenship, UK</t>
  </si>
  <si>
    <t xml:space="preserve">Notes: Based on citizenship </t>
  </si>
  <si>
    <t>Long-Term International Migration (LTIM) estimates are designated as Experimental Statistics. These results should be treated with caution.</t>
  </si>
  <si>
    <t>Notes: Totals may not sum due to rounding</t>
  </si>
  <si>
    <t>Census and preliminary administrative data adjustments have not been applied</t>
  </si>
  <si>
    <t xml:space="preserve">Long-Term International Migration (LTIM) estimates are designated as Experimental Statistics. These results should be treated with caution. </t>
  </si>
  <si>
    <t>Notes: Census and preliminary administrative data adjustments have not been applied</t>
  </si>
  <si>
    <t>Visas Issued</t>
  </si>
  <si>
    <t>Source: ONS, APS 2017-2019</t>
  </si>
  <si>
    <t>Notes : APS does not include those living in communal establishments and it is unlikely to capture seasonal workers therefore estimates for agriculture should be treated with caution.</t>
  </si>
  <si>
    <t>Proportion of workers by skill level</t>
  </si>
  <si>
    <t>Note: Recently arrived includes migrants that arrived between 2017 and 2019 inclusive. The EEA and non-EEA categories covers all migrants, including recently arrived.</t>
  </si>
  <si>
    <t>Job skill mix by sector and the proportion filled by migrants in RQF1-2 jobs</t>
  </si>
  <si>
    <t>Source: ONS, APS 2017-19</t>
  </si>
  <si>
    <t>Notes: Figures do not include Sports Persons or Ministers.</t>
  </si>
  <si>
    <t>MAC calculations using APS</t>
  </si>
  <si>
    <t xml:space="preserve">Notes: MAC calculations using APS </t>
  </si>
  <si>
    <t xml:space="preserve">https://www.oecd-ilibrary.org/social-issues-migration-health/the-foreign-born-as-a-percentage-of-the-total-population-in-oecd-countries-2000-and-2018_3f252c6f-en </t>
  </si>
  <si>
    <t>Source: OECD</t>
  </si>
  <si>
    <t>Source: ONS, LTIM</t>
  </si>
  <si>
    <t>Source: Home Office, Immigration Statistics</t>
  </si>
  <si>
    <t>Employment data: https://www.ons.gov.uk/employmentandlabourmarket/peopleinwork/employmentandemployeetypes/datasets/employmentbycountryofbirthandnationalityemp06</t>
  </si>
  <si>
    <t>Population data: https://www.nomisweb.co.uk/query/construct/summary.asp?reset=yes&amp;mode=construct&amp;dataset=17&amp;version=0&amp;anal=1&amp;initsel=</t>
  </si>
  <si>
    <t>Demographics by place of birth</t>
  </si>
  <si>
    <t>UK immigration (inflow), emigration (outflow) and net migration to and from the UK </t>
  </si>
  <si>
    <t>Recent UK immigration (inflow), emigration (outflow) and net migration</t>
  </si>
  <si>
    <t>UK immigration (inflow) </t>
  </si>
  <si>
    <t>UK emigration (outflow)</t>
  </si>
  <si>
    <t>Top 5 migrant employers by industry</t>
  </si>
  <si>
    <t xml:space="preserve">Bottom 5 migrant employers by industry </t>
  </si>
  <si>
    <t>Notes: Not Directly comparable with population data from other sources such as the Annual Population Survey (2020 data is from APS Quarter 2 2019 - Quarter 1 2020). All years show the foreign-born population in England and Wales, except for 1971 and 2020 which are for the UK. No data in 1941 due to WW2. </t>
  </si>
  <si>
    <t>Years of schooling represents an average.</t>
  </si>
  <si>
    <t>Salary distribution of work visa applicants</t>
  </si>
  <si>
    <t>Redundancies</t>
  </si>
  <si>
    <t>Vacancies</t>
  </si>
  <si>
    <t>Skilled visas issued per quarter</t>
  </si>
  <si>
    <t>Employment levels by country of birth</t>
  </si>
  <si>
    <t>Proportion of migrants at all percentiles of the income distribution</t>
  </si>
  <si>
    <t>Youth mobility visas issued by nationality, 2019</t>
  </si>
  <si>
    <t>Study visas by sponsor type</t>
  </si>
  <si>
    <t>Study visas by region</t>
  </si>
  <si>
    <t>Total applications for asylum</t>
  </si>
  <si>
    <t xml:space="preserve">Estimated asylum grants per 1,000 population </t>
  </si>
  <si>
    <t>Percentage of searches on the UK Indeed site by users in Hong Kong</t>
  </si>
  <si>
    <t>Demographics of Hong Kong nationals compared to other migrants and UK-born</t>
  </si>
  <si>
    <t>2019 visa status by 2009 initial visa type</t>
  </si>
  <si>
    <t>Total grants of citizenship</t>
  </si>
  <si>
    <t>Grants of citizenship by region of birth</t>
  </si>
  <si>
    <t xml:space="preserve">Figure 1.1 Link </t>
  </si>
  <si>
    <t>Figure 1.2 Link</t>
  </si>
  <si>
    <t>Figure 1.3 Link</t>
  </si>
  <si>
    <t>Figure 1.4 Link</t>
  </si>
  <si>
    <t>Figure 1.5 Link</t>
  </si>
  <si>
    <t>Figure 1.6 Link</t>
  </si>
  <si>
    <t>Figure 1.7 Link</t>
  </si>
  <si>
    <t>Figure 1.8 Link</t>
  </si>
  <si>
    <t>Figure 1.9 Link</t>
  </si>
  <si>
    <t>Figure 1.10 Link</t>
  </si>
  <si>
    <t>Figure 1.12 Link</t>
  </si>
  <si>
    <t>Figure 1.11 Link</t>
  </si>
  <si>
    <t>Figure 1.13 Link</t>
  </si>
  <si>
    <t>Figure 1.14 Link</t>
  </si>
  <si>
    <t>Figure 1.15 Link</t>
  </si>
  <si>
    <t>Figure 1.16 Link</t>
  </si>
  <si>
    <t xml:space="preserve">Figure 1.17 Link </t>
  </si>
  <si>
    <t>Figure 1.18 Link</t>
  </si>
  <si>
    <t>Figure 1.19 Link</t>
  </si>
  <si>
    <t>Figure 1.20 Link</t>
  </si>
  <si>
    <t>Figure 1.21 Link</t>
  </si>
  <si>
    <t>Figure 1.22 Link</t>
  </si>
  <si>
    <t>Figure 1.23 Link</t>
  </si>
  <si>
    <t>Figure 1.24 Link</t>
  </si>
  <si>
    <t>Figure 1.25 Link</t>
  </si>
  <si>
    <t>Figure 1.26 Link</t>
  </si>
  <si>
    <t>Figure 1.27 Link</t>
  </si>
  <si>
    <t>Figure 1.28 Link</t>
  </si>
  <si>
    <t>Figure 1.29 Link</t>
  </si>
  <si>
    <t>Figure 1.30 Link</t>
  </si>
  <si>
    <t>Figure 1.31 Link</t>
  </si>
  <si>
    <t>Figure 1.32 Link</t>
  </si>
  <si>
    <t>Figure 1.33 Link</t>
  </si>
  <si>
    <t>Data from 01/04/17-31/01/20.</t>
  </si>
  <si>
    <t>Tier 2 (General) and Tier 2 (ICT) only.</t>
  </si>
  <si>
    <t xml:space="preserve">Notes: Issued Certificate of Sponsorship Data, </t>
  </si>
  <si>
    <t>Source: Home Office, Management Information</t>
  </si>
  <si>
    <t>100,000+</t>
  </si>
  <si>
    <t>90,000-99,999</t>
  </si>
  <si>
    <t>80,000-89,999</t>
  </si>
  <si>
    <t>70,000-79,999</t>
  </si>
  <si>
    <t>60,000-69,999</t>
  </si>
  <si>
    <t>50,000-59,999</t>
  </si>
  <si>
    <t>40,000-49,999</t>
  </si>
  <si>
    <t>30,000-39,999</t>
  </si>
  <si>
    <t>20,000-29,999</t>
  </si>
  <si>
    <t>&lt;0.1%</t>
  </si>
  <si>
    <t>1-19,999</t>
  </si>
  <si>
    <t>Proportion</t>
  </si>
  <si>
    <t>Count</t>
  </si>
  <si>
    <t>Salary</t>
  </si>
  <si>
    <t>Tier 2 ICT</t>
  </si>
  <si>
    <t>Tier 2 General</t>
  </si>
  <si>
    <t>Notes: UK redundancies, people aged 16 years and over (not seasonally adjusted).</t>
  </si>
  <si>
    <t>https://www.ons.gov.uk/employmentandlabourmarket/peopleinwork/employmentandemployeetypes/bulletins/uklabourmarket/november2020#redundancies</t>
  </si>
  <si>
    <t>Source: ONS, LFS</t>
  </si>
  <si>
    <t>Jul to Sep 2020</t>
  </si>
  <si>
    <t>Jun to Aug 2020</t>
  </si>
  <si>
    <t>May to Jul 2020</t>
  </si>
  <si>
    <t>Apr to Jun 2020</t>
  </si>
  <si>
    <t>Mar to May 2020</t>
  </si>
  <si>
    <t>Feb to Apr 2020</t>
  </si>
  <si>
    <t>Jan to Mar 2020</t>
  </si>
  <si>
    <t>Dec to Feb 2020</t>
  </si>
  <si>
    <t>Nov to Jan 2020</t>
  </si>
  <si>
    <t>Oct to Dec 2019</t>
  </si>
  <si>
    <t>Sep to Nov 2019</t>
  </si>
  <si>
    <t>Aug to Oct 2019</t>
  </si>
  <si>
    <t>Jul to Sep 2019</t>
  </si>
  <si>
    <t>Jun to Aug 2019</t>
  </si>
  <si>
    <t>May to Jul 2019</t>
  </si>
  <si>
    <t>Apr to Jun 2019</t>
  </si>
  <si>
    <t>Mar to May 2019</t>
  </si>
  <si>
    <t>Feb to Apr 2019</t>
  </si>
  <si>
    <t>Jan to Mar 2019</t>
  </si>
  <si>
    <t>Dec to Feb 2019</t>
  </si>
  <si>
    <t>Nov to Jan 2019</t>
  </si>
  <si>
    <t>Oct to Dec 2018</t>
  </si>
  <si>
    <t>Sep to Nov 2018</t>
  </si>
  <si>
    <t>Aug to Oct 2018</t>
  </si>
  <si>
    <t>Jul to Sep 2018</t>
  </si>
  <si>
    <t>Jun to Aug 2018</t>
  </si>
  <si>
    <t>May to Jul 2018</t>
  </si>
  <si>
    <t>Apr to Jun 2018</t>
  </si>
  <si>
    <t>Mar to May 2018</t>
  </si>
  <si>
    <t>Feb to Apr 2018</t>
  </si>
  <si>
    <t>Jan to Mar 2018</t>
  </si>
  <si>
    <t>Dec to Feb 2018</t>
  </si>
  <si>
    <t>Nov to Jan 2018</t>
  </si>
  <si>
    <t>Oct to Dec 2017</t>
  </si>
  <si>
    <t>Sep to Nov 2017</t>
  </si>
  <si>
    <t>Aug to Oct 2017</t>
  </si>
  <si>
    <t>Jul to Sep 2017</t>
  </si>
  <si>
    <t>Jun to Aug 2017</t>
  </si>
  <si>
    <t>May to Jul 2017</t>
  </si>
  <si>
    <t>Apr to Jun 2017</t>
  </si>
  <si>
    <t>Mar to May 2017</t>
  </si>
  <si>
    <t>Feb to Apr 2017</t>
  </si>
  <si>
    <t>Jan to Mar 2017</t>
  </si>
  <si>
    <t>Dec to Feb 2017</t>
  </si>
  <si>
    <t>Nov to Jan 2017</t>
  </si>
  <si>
    <t>Oct to Dec 2016</t>
  </si>
  <si>
    <t>Sep to Nov 2016</t>
  </si>
  <si>
    <t>Aug to Oct 2016</t>
  </si>
  <si>
    <t>Jul to Sep 2016</t>
  </si>
  <si>
    <t>Jun to Aug 2016</t>
  </si>
  <si>
    <t>May to Jul 2016</t>
  </si>
  <si>
    <t>Apr to Jun 2016</t>
  </si>
  <si>
    <t>Mar to May 2016</t>
  </si>
  <si>
    <t>Feb to Apr 2016</t>
  </si>
  <si>
    <t>Jan to Mar 2016</t>
  </si>
  <si>
    <t>Dec to Feb 2016</t>
  </si>
  <si>
    <t>Nov to Jan 2016</t>
  </si>
  <si>
    <t>Oct to Dec 2015</t>
  </si>
  <si>
    <t>Sep to Nov 2015</t>
  </si>
  <si>
    <t>Aug to Oct 2015</t>
  </si>
  <si>
    <t>Jul to Sep 2015</t>
  </si>
  <si>
    <t>Jun to Aug 2015</t>
  </si>
  <si>
    <t>May to Jul 2015</t>
  </si>
  <si>
    <t>Apr to Jun 2015</t>
  </si>
  <si>
    <t>Mar to May 2015</t>
  </si>
  <si>
    <t>Feb to Apr 2015</t>
  </si>
  <si>
    <t>Jan to Mar 2015</t>
  </si>
  <si>
    <t>Dec to Feb 2015</t>
  </si>
  <si>
    <t>Nov to Jan 2015</t>
  </si>
  <si>
    <t>Oct to Dec 2014</t>
  </si>
  <si>
    <t>Sep to Nov 2014</t>
  </si>
  <si>
    <t>Aug to Oct 2014</t>
  </si>
  <si>
    <t>Jul to Sep 2014</t>
  </si>
  <si>
    <t>Jun to Aug 2014</t>
  </si>
  <si>
    <t>May to Jul 2014</t>
  </si>
  <si>
    <t>Apr to Jun 2014</t>
  </si>
  <si>
    <t>Mar to May 2014</t>
  </si>
  <si>
    <t>Feb to Apr 2014</t>
  </si>
  <si>
    <t>Jan to Mar 2014</t>
  </si>
  <si>
    <t>Dec to Feb 2014</t>
  </si>
  <si>
    <t>Nov to Jan 2014</t>
  </si>
  <si>
    <t>Oct to Dec 2013</t>
  </si>
  <si>
    <t>Sep to Nov 2013</t>
  </si>
  <si>
    <t>Aug to Oct 2013</t>
  </si>
  <si>
    <t>Jul to Sep 2013</t>
  </si>
  <si>
    <t>Jun to Aug 2013</t>
  </si>
  <si>
    <t>May to Jul 2013</t>
  </si>
  <si>
    <t>Apr to Jun 2013</t>
  </si>
  <si>
    <t>Mar to May 2013</t>
  </si>
  <si>
    <t>Feb to Apr 2013</t>
  </si>
  <si>
    <t>Jan to Mar 2013</t>
  </si>
  <si>
    <t>Dec to Feb 2013</t>
  </si>
  <si>
    <t>Nov to Jan 2013</t>
  </si>
  <si>
    <t>Oct to Dec 2012</t>
  </si>
  <si>
    <t>Sep to Nov 2012</t>
  </si>
  <si>
    <t>Aug to Oct 2012</t>
  </si>
  <si>
    <t>Jul to Sep 2012</t>
  </si>
  <si>
    <t>Jun to Aug 2012</t>
  </si>
  <si>
    <t>May to Jul 2012</t>
  </si>
  <si>
    <t>Apr to Jun 2012</t>
  </si>
  <si>
    <t>Mar to May 2012</t>
  </si>
  <si>
    <t>Feb to Apr 2012</t>
  </si>
  <si>
    <t>Jan to Mar 2012</t>
  </si>
  <si>
    <t>Dec to Feb 2012</t>
  </si>
  <si>
    <t>Nov to Jan 2012</t>
  </si>
  <si>
    <t>Oct to Dec 2011</t>
  </si>
  <si>
    <t>Sep to Nov 2011</t>
  </si>
  <si>
    <t>Aug to Oct 2011</t>
  </si>
  <si>
    <t>Jul to Sep 2011</t>
  </si>
  <si>
    <t>Jun to Aug 2011</t>
  </si>
  <si>
    <t>May to Jul 2011</t>
  </si>
  <si>
    <t>Apr to Jun 2011</t>
  </si>
  <si>
    <t>Mar to May 2011</t>
  </si>
  <si>
    <t>Feb to Apr 2011</t>
  </si>
  <si>
    <t>Jan to Mar 2011</t>
  </si>
  <si>
    <t>Dec to Feb 2011</t>
  </si>
  <si>
    <t>Nov to Jan 2011</t>
  </si>
  <si>
    <t>Oct to Dec 2010</t>
  </si>
  <si>
    <t>Sep to Nov 2010</t>
  </si>
  <si>
    <t>Aug to Oct 2010</t>
  </si>
  <si>
    <t>Jul to Sep 2010</t>
  </si>
  <si>
    <t>Jun to Aug 2010</t>
  </si>
  <si>
    <t>May to Jul 2010</t>
  </si>
  <si>
    <t>Apr to Jun 2010</t>
  </si>
  <si>
    <t>Mar to May 2010</t>
  </si>
  <si>
    <t>Feb to Apr 2010</t>
  </si>
  <si>
    <t>Jan to Mar 2010</t>
  </si>
  <si>
    <t>Dec to Feb 2010</t>
  </si>
  <si>
    <t>Nov to Jan 2010</t>
  </si>
  <si>
    <t>Oct to Dec 2009</t>
  </si>
  <si>
    <t>Sep to Nov 2009</t>
  </si>
  <si>
    <t>Aug to Oct 2009</t>
  </si>
  <si>
    <t>Jul to Sep 2009</t>
  </si>
  <si>
    <t>Jun to Aug 2009</t>
  </si>
  <si>
    <t>May to Jul 2009</t>
  </si>
  <si>
    <t>Apr to Jun 2009</t>
  </si>
  <si>
    <t>Mar to May 2009</t>
  </si>
  <si>
    <t>Feb to Apr 2009</t>
  </si>
  <si>
    <t>Jan to Mar 2009</t>
  </si>
  <si>
    <t>Dec to Feb 2009</t>
  </si>
  <si>
    <t>Nov to Jan 2009</t>
  </si>
  <si>
    <t>Oct to Dec 2008</t>
  </si>
  <si>
    <t>Sep to Nov 2008</t>
  </si>
  <si>
    <t>Aug to Oct 2008</t>
  </si>
  <si>
    <t>Jul to Sep 2008</t>
  </si>
  <si>
    <t>Jun to Aug 2008</t>
  </si>
  <si>
    <t>May to Jul 2008</t>
  </si>
  <si>
    <t>Apr to Jun 2008</t>
  </si>
  <si>
    <t>Mar to May 2008</t>
  </si>
  <si>
    <t>Feb to Apr 2008</t>
  </si>
  <si>
    <t>Jan to Mar 2008</t>
  </si>
  <si>
    <t>Dec to Feb 2008</t>
  </si>
  <si>
    <t>Nov to Jan 2008</t>
  </si>
  <si>
    <t>Oct to Dec 2007</t>
  </si>
  <si>
    <t>Sep to Nov 2007</t>
  </si>
  <si>
    <t>Aug to Oct 2007</t>
  </si>
  <si>
    <t>Jul to Sep 2007</t>
  </si>
  <si>
    <t>Jun to Aug 2007</t>
  </si>
  <si>
    <t>May to Jul 2007</t>
  </si>
  <si>
    <t>Apr to Jun 2007</t>
  </si>
  <si>
    <t>Mar to May 2007</t>
  </si>
  <si>
    <t>Feb to Apr 2007</t>
  </si>
  <si>
    <t>Jan to Mar 2007</t>
  </si>
  <si>
    <t>Dec to Feb 2007</t>
  </si>
  <si>
    <t>Nov to Jan 2007</t>
  </si>
  <si>
    <t>Oct to Dec 2006</t>
  </si>
  <si>
    <t>Sep to Nov 2006</t>
  </si>
  <si>
    <t>Aug to Oct 2006</t>
  </si>
  <si>
    <t>Jul to Sep 2006</t>
  </si>
  <si>
    <t>Jun to Aug 2006</t>
  </si>
  <si>
    <t>May to Jul 2006</t>
  </si>
  <si>
    <t>Apr to Jun 2006</t>
  </si>
  <si>
    <t>Mar to May 2006</t>
  </si>
  <si>
    <t>Feb to Apr 2006</t>
  </si>
  <si>
    <t>Jan to Mar 2006</t>
  </si>
  <si>
    <t>Dec to Feb 2006</t>
  </si>
  <si>
    <t>Nov to Jan 2006</t>
  </si>
  <si>
    <t>Oct to Dec 2005</t>
  </si>
  <si>
    <t>Sep to Nov 2005</t>
  </si>
  <si>
    <t>Aug to Oct 2005</t>
  </si>
  <si>
    <t>Jul to Sep 2005</t>
  </si>
  <si>
    <t>Redundancies (thousands)</t>
  </si>
  <si>
    <t>Period</t>
  </si>
  <si>
    <t>Notes:  Number of vacancies in the UK, seasonally adjusted, between August to October 2001 and August to October 2020</t>
  </si>
  <si>
    <t>https://www.ons.gov.uk/employmentandlabourmarket/peopleinwork/employmentandemployeetypes/bulletins/jobsandvacanciesintheuk/november2020</t>
  </si>
  <si>
    <t>Source: ONS, Vacancy Survey</t>
  </si>
  <si>
    <t>Aug to Oct 2020</t>
  </si>
  <si>
    <t>Apr to Jun2008</t>
  </si>
  <si>
    <t>Jun to Aug 2005</t>
  </si>
  <si>
    <t>May to Jul 2005</t>
  </si>
  <si>
    <t>Apr to Jun 2005</t>
  </si>
  <si>
    <t>Mar to May 2005</t>
  </si>
  <si>
    <t>Feb to Apr 2005</t>
  </si>
  <si>
    <t>Jan to Mar 2005</t>
  </si>
  <si>
    <t>Dec to Feb 2005</t>
  </si>
  <si>
    <t>Nov to Jan 2005</t>
  </si>
  <si>
    <t>Oct to Dec 2004</t>
  </si>
  <si>
    <t>Sep to Nov 2004</t>
  </si>
  <si>
    <t>Aug to Oct 2004</t>
  </si>
  <si>
    <t>Jul to Sep 2004</t>
  </si>
  <si>
    <t>Jun to Aug 2004</t>
  </si>
  <si>
    <t>May to Jul 2004</t>
  </si>
  <si>
    <t>Apr to Jun 2004</t>
  </si>
  <si>
    <t>Mar to May 2004</t>
  </si>
  <si>
    <t>Feb to Apr 2004</t>
  </si>
  <si>
    <t>Jan to Mar 2004</t>
  </si>
  <si>
    <t>Dec to Feb 2004</t>
  </si>
  <si>
    <t>Nov to Jan 2004</t>
  </si>
  <si>
    <t>Oct to Dec 2003</t>
  </si>
  <si>
    <t>Sep to Nov 2003</t>
  </si>
  <si>
    <t>Aug to Oct 2003</t>
  </si>
  <si>
    <t>Jul to Sep 2003</t>
  </si>
  <si>
    <t>Jun to Aug 2003</t>
  </si>
  <si>
    <t>May to Jul 2003</t>
  </si>
  <si>
    <t>Apr to Jun 2003</t>
  </si>
  <si>
    <t>Mar to May 2003</t>
  </si>
  <si>
    <t>Feb to Apr 2003</t>
  </si>
  <si>
    <t>Jan to Mar 2003</t>
  </si>
  <si>
    <t>Dec to Feb 2003</t>
  </si>
  <si>
    <t>Nov to Jan 2003</t>
  </si>
  <si>
    <t>Oct to Dec 2002</t>
  </si>
  <si>
    <t>Sep to Nov 2002</t>
  </si>
  <si>
    <t>Aug to Oct 2002</t>
  </si>
  <si>
    <t>Jul to Sep 2002</t>
  </si>
  <si>
    <t>Jun to Aug 2002</t>
  </si>
  <si>
    <t>May to Jul 2002</t>
  </si>
  <si>
    <t>Apr to Jun 2002</t>
  </si>
  <si>
    <t>Mar to May 2002</t>
  </si>
  <si>
    <t>Feb to Apr 2002</t>
  </si>
  <si>
    <t>Jan to Mar 2002</t>
  </si>
  <si>
    <t>Dec to Feb 2002</t>
  </si>
  <si>
    <t>Nov to Jan 2002</t>
  </si>
  <si>
    <t>Oct to Dec 2001</t>
  </si>
  <si>
    <t>Sep to Nov 2001</t>
  </si>
  <si>
    <t>Aug to Oct 2001</t>
  </si>
  <si>
    <t>Vacancies (thousands)</t>
  </si>
  <si>
    <t xml:space="preserve">Includes all routes within Tier 2 </t>
  </si>
  <si>
    <t>Notes: Includes both Main Applicants and Dependents.</t>
  </si>
  <si>
    <t>https://www.gov.uk/government/statistical-data-sets/managed-migration-datasets</t>
  </si>
  <si>
    <t>2020 Q3</t>
  </si>
  <si>
    <t>Tier 2 skilled visas issued</t>
  </si>
  <si>
    <t>Skilled visas issued</t>
  </si>
  <si>
    <t>Notes: These results should be treated with caution given the change in how the LFS is conducted due to COVID-19. Data presents change from Quarter 3 2019 to Quarter 3 2020</t>
  </si>
  <si>
    <t>https://www.ons.gov.uk/employmentandlabourmarket/peopleinwork/employmentandemployeetypes/datasets/employmentbycountryofbirthandnationalityemp06</t>
  </si>
  <si>
    <t>Percentage change (Jul-Sept 2019 to Jul-Sept 2020</t>
  </si>
  <si>
    <t>Difference (Jul-Sept 2019 to Jul-Sept 2020</t>
  </si>
  <si>
    <t xml:space="preserve">Apr-Jun 2020 </t>
  </si>
  <si>
    <t xml:space="preserve">Jan-Mar 2020 </t>
  </si>
  <si>
    <t>Total
Non-UK born</t>
  </si>
  <si>
    <t>Notes: Categories with less than 10 issued visas are excluded.</t>
  </si>
  <si>
    <t xml:space="preserve">New Zealand </t>
  </si>
  <si>
    <t>Hong Kong</t>
  </si>
  <si>
    <t>Taiwan</t>
  </si>
  <si>
    <t>Youth mobility visas issued</t>
  </si>
  <si>
    <t xml:space="preserve">Note: Does not include short-term study visas                                                                           </t>
  </si>
  <si>
    <t xml:space="preserve">Source: Home Office, Immigration Statistics </t>
  </si>
  <si>
    <t>Tertiary, Further education or other colleges</t>
  </si>
  <si>
    <t>Non Russell Group Universities</t>
  </si>
  <si>
    <t>Russell Group Universities</t>
  </si>
  <si>
    <t>Instituition type</t>
  </si>
  <si>
    <t>Asia (excluding China)</t>
  </si>
  <si>
    <t>America</t>
  </si>
  <si>
    <t>Africa</t>
  </si>
  <si>
    <t>FOR PUBLICATION BELOW</t>
  </si>
  <si>
    <t>EU Other</t>
  </si>
  <si>
    <t>EU 8</t>
  </si>
  <si>
    <t>EU 2</t>
  </si>
  <si>
    <t>EU 14</t>
  </si>
  <si>
    <t>Asia Central</t>
  </si>
  <si>
    <t>France</t>
  </si>
  <si>
    <t>https://www.gov.uk/government/statistical-data-sets/asylum-and-resettlement-datasets#asylum-applications-decisions-and-resettlement</t>
  </si>
  <si>
    <t xml:space="preserve">Source:  Home Office, Immigration Statistics                  </t>
  </si>
  <si>
    <t>Total Asylum Seeker applications</t>
  </si>
  <si>
    <t>Estimated asylum seekers per 1,000 population in 2019</t>
  </si>
  <si>
    <t>https://data.worldbank.org/indicator/SP.POP.TOTL</t>
  </si>
  <si>
    <t>https://www.unhcr.org/refugee-statistics/download/?url=8JzM</t>
  </si>
  <si>
    <t>Source: Indeed</t>
  </si>
  <si>
    <t>Oct 31, 2020</t>
  </si>
  <si>
    <t>Oct 30, 2020</t>
  </si>
  <si>
    <t>Oct 29, 2020</t>
  </si>
  <si>
    <t>Oct 28, 2020</t>
  </si>
  <si>
    <t>Oct 27, 2020</t>
  </si>
  <si>
    <t>Oct 26, 2020</t>
  </si>
  <si>
    <t>Oct 25, 2020</t>
  </si>
  <si>
    <t>Oct 24, 2020</t>
  </si>
  <si>
    <t>Oct 23, 2020</t>
  </si>
  <si>
    <t>Oct 22, 2020</t>
  </si>
  <si>
    <t>Oct 21, 2020</t>
  </si>
  <si>
    <t>Oct 20, 2020</t>
  </si>
  <si>
    <t>Oct 19, 2020</t>
  </si>
  <si>
    <t>Oct 18, 2020</t>
  </si>
  <si>
    <t>Oct 17, 2020</t>
  </si>
  <si>
    <t>Oct 16, 2020</t>
  </si>
  <si>
    <t>Oct 15, 2020</t>
  </si>
  <si>
    <t>Oct 14, 2020</t>
  </si>
  <si>
    <t>Oct 13, 2020</t>
  </si>
  <si>
    <t>Oct 12, 2020</t>
  </si>
  <si>
    <t>Oct 11, 2020</t>
  </si>
  <si>
    <t>Oct 10, 2020</t>
  </si>
  <si>
    <t>Oct 9, 2020</t>
  </si>
  <si>
    <t>Oct 8, 2020</t>
  </si>
  <si>
    <t>Oct 7, 2020</t>
  </si>
  <si>
    <t>Oct 6, 2020</t>
  </si>
  <si>
    <t>Oct 5, 2020</t>
  </si>
  <si>
    <t>Oct 4, 2020</t>
  </si>
  <si>
    <t>Oct 3, 2020</t>
  </si>
  <si>
    <t>Oct 2, 2020</t>
  </si>
  <si>
    <t>Oct 1, 2020</t>
  </si>
  <si>
    <t>Sep 30, 2020</t>
  </si>
  <si>
    <t>Sep 29, 2020</t>
  </si>
  <si>
    <t>Sep 28, 2020</t>
  </si>
  <si>
    <t>Sep 27, 2020</t>
  </si>
  <si>
    <t>Sep 26, 2020</t>
  </si>
  <si>
    <t>Sep 25, 2020</t>
  </si>
  <si>
    <t>Sep 24, 2020</t>
  </si>
  <si>
    <t>Sep 23, 2020</t>
  </si>
  <si>
    <t>Sep 22, 2020</t>
  </si>
  <si>
    <t>Sep 21, 2020</t>
  </si>
  <si>
    <t>Sep 20, 2020</t>
  </si>
  <si>
    <t>Sep 19, 2020</t>
  </si>
  <si>
    <t>Sep 18, 2020</t>
  </si>
  <si>
    <t>Sep 17, 2020</t>
  </si>
  <si>
    <t>Sep 16, 2020</t>
  </si>
  <si>
    <t>Sep 15, 2020</t>
  </si>
  <si>
    <t>Sep 14, 2020</t>
  </si>
  <si>
    <t>Sep 13, 2020</t>
  </si>
  <si>
    <t>Sep 12, 2020</t>
  </si>
  <si>
    <t>Sep 11, 2020</t>
  </si>
  <si>
    <t>Sep 10, 2020</t>
  </si>
  <si>
    <t>Sep 9, 2020</t>
  </si>
  <si>
    <t>Sep 8, 2020</t>
  </si>
  <si>
    <t>Sep 7, 2020</t>
  </si>
  <si>
    <t>Sep 6, 2020</t>
  </si>
  <si>
    <t>Sep 5, 2020</t>
  </si>
  <si>
    <t>Sep 4, 2020</t>
  </si>
  <si>
    <t>Sep 3, 2020</t>
  </si>
  <si>
    <t>Sep 2, 2020</t>
  </si>
  <si>
    <t>Sep 1, 2020</t>
  </si>
  <si>
    <t>Aug 31, 2020</t>
  </si>
  <si>
    <t>Aug 30, 2020</t>
  </si>
  <si>
    <t>Aug 29, 2020</t>
  </si>
  <si>
    <t>Aug 28, 2020</t>
  </si>
  <si>
    <t>Aug 27, 2020</t>
  </si>
  <si>
    <t>Aug 26, 2020</t>
  </si>
  <si>
    <t>Aug 25, 2020</t>
  </si>
  <si>
    <t>Aug 24, 2020</t>
  </si>
  <si>
    <t>Aug 23, 2020</t>
  </si>
  <si>
    <t>Aug 22, 2020</t>
  </si>
  <si>
    <t>Aug 21, 2020</t>
  </si>
  <si>
    <t>Aug 20, 2020</t>
  </si>
  <si>
    <t>Aug 19, 2020</t>
  </si>
  <si>
    <t>Aug 18, 2020</t>
  </si>
  <si>
    <t>Aug 17, 2020</t>
  </si>
  <si>
    <t>Aug 16, 2020</t>
  </si>
  <si>
    <t>Aug 15, 2020</t>
  </si>
  <si>
    <t>Aug 14, 2020</t>
  </si>
  <si>
    <t>Aug 13, 2020</t>
  </si>
  <si>
    <t>Aug 12, 2020</t>
  </si>
  <si>
    <t>Aug 11, 2020</t>
  </si>
  <si>
    <t>Aug 10, 2020</t>
  </si>
  <si>
    <t>Aug 9, 2020</t>
  </si>
  <si>
    <t>Aug 8, 2020</t>
  </si>
  <si>
    <t>Aug 7, 2020</t>
  </si>
  <si>
    <t>Aug 6, 2020</t>
  </si>
  <si>
    <t>Aug 5, 2020</t>
  </si>
  <si>
    <t>Aug 4, 2020</t>
  </si>
  <si>
    <t>Aug 3, 2020</t>
  </si>
  <si>
    <t>Aug 2, 2020</t>
  </si>
  <si>
    <t>Aug 1, 2020</t>
  </si>
  <si>
    <t>Jul 31, 2020</t>
  </si>
  <si>
    <t>Jul 30, 2020</t>
  </si>
  <si>
    <t>Jul 29, 2020</t>
  </si>
  <si>
    <t>Jul 28, 2020</t>
  </si>
  <si>
    <t>Jul 27, 2020</t>
  </si>
  <si>
    <t>Jul 26, 2020</t>
  </si>
  <si>
    <t>Jul 25, 2020</t>
  </si>
  <si>
    <t>Jul 24, 2020</t>
  </si>
  <si>
    <t>Jul 23, 2020</t>
  </si>
  <si>
    <t>Jul 22, 2020</t>
  </si>
  <si>
    <t>Jul 21, 2020</t>
  </si>
  <si>
    <t>Jul 20, 2020</t>
  </si>
  <si>
    <t>Jul 19, 2020</t>
  </si>
  <si>
    <t>Jul 18, 2020</t>
  </si>
  <si>
    <t>Jul 17, 2020</t>
  </si>
  <si>
    <t>Jul 16, 2020</t>
  </si>
  <si>
    <t>Jul 15, 2020</t>
  </si>
  <si>
    <t>Jul 14, 2020</t>
  </si>
  <si>
    <t>Jul 13, 2020</t>
  </si>
  <si>
    <t>Jul 12, 2020</t>
  </si>
  <si>
    <t>Jul 11, 2020</t>
  </si>
  <si>
    <t>Jul 10, 2020</t>
  </si>
  <si>
    <t>Jul 9, 2020</t>
  </si>
  <si>
    <t>Jul 8, 2020</t>
  </si>
  <si>
    <t>Jul 7, 2020</t>
  </si>
  <si>
    <t>Jul 6, 2020</t>
  </si>
  <si>
    <t>Jul 5, 2020</t>
  </si>
  <si>
    <t>Jul 4, 2020</t>
  </si>
  <si>
    <t>Jul 3, 2020</t>
  </si>
  <si>
    <t>Jul 2, 2020</t>
  </si>
  <si>
    <t>Jul 1, 2020</t>
  </si>
  <si>
    <t>Jun 30, 2020</t>
  </si>
  <si>
    <t>Jun 29, 2020</t>
  </si>
  <si>
    <t>Jun 28, 2020</t>
  </si>
  <si>
    <t>Jun 27, 2020</t>
  </si>
  <si>
    <t>Jun 26, 2020</t>
  </si>
  <si>
    <t>Jun 25, 2020</t>
  </si>
  <si>
    <t>Jun 24, 2020</t>
  </si>
  <si>
    <t>Jun 23, 2020</t>
  </si>
  <si>
    <t>Jun 22, 2020</t>
  </si>
  <si>
    <t>Jun 21, 2020</t>
  </si>
  <si>
    <t>Jun 20, 2020</t>
  </si>
  <si>
    <t>Jun 19, 2020</t>
  </si>
  <si>
    <t>Jun 18, 2020</t>
  </si>
  <si>
    <t>Jun 17, 2020</t>
  </si>
  <si>
    <t>Jun 16, 2020</t>
  </si>
  <si>
    <t>Jun 15, 2020</t>
  </si>
  <si>
    <t>Jun 14, 2020</t>
  </si>
  <si>
    <t>Jun 13, 2020</t>
  </si>
  <si>
    <t>Jun 12, 2020</t>
  </si>
  <si>
    <t>Jun 11, 2020</t>
  </si>
  <si>
    <t>Jun 10, 2020</t>
  </si>
  <si>
    <t>Jun 9, 2020</t>
  </si>
  <si>
    <t>Jun 8, 2020</t>
  </si>
  <si>
    <t>Jun 7, 2020</t>
  </si>
  <si>
    <t>Jun 6, 2020</t>
  </si>
  <si>
    <t>Jun 5, 2020</t>
  </si>
  <si>
    <t>Jun 4, 2020</t>
  </si>
  <si>
    <t>Jun 3, 2020</t>
  </si>
  <si>
    <t>Jun 2, 2020</t>
  </si>
  <si>
    <t>Jun 1, 2020</t>
  </si>
  <si>
    <t>May 31, 2020</t>
  </si>
  <si>
    <t>May 30, 2020</t>
  </si>
  <si>
    <t>May 29, 2020</t>
  </si>
  <si>
    <t>May 28, 2020</t>
  </si>
  <si>
    <t>May 27, 2020</t>
  </si>
  <si>
    <t>May 26, 2020</t>
  </si>
  <si>
    <t>May 25, 2020</t>
  </si>
  <si>
    <t>May 24, 2020</t>
  </si>
  <si>
    <t>May 23, 2020</t>
  </si>
  <si>
    <t>May 22, 2020</t>
  </si>
  <si>
    <t>May 21, 2020</t>
  </si>
  <si>
    <t>May 20, 2020</t>
  </si>
  <si>
    <t>May 19, 2020</t>
  </si>
  <si>
    <t>May 18, 2020</t>
  </si>
  <si>
    <t>May 17, 2020</t>
  </si>
  <si>
    <t>May 16, 2020</t>
  </si>
  <si>
    <t>May 15, 2020</t>
  </si>
  <si>
    <t>May 14, 2020</t>
  </si>
  <si>
    <t>May 13, 2020</t>
  </si>
  <si>
    <t>May 12, 2020</t>
  </si>
  <si>
    <t>May 11, 2020</t>
  </si>
  <si>
    <t>May 10, 2020</t>
  </si>
  <si>
    <t>May 9, 2020</t>
  </si>
  <si>
    <t>May 8, 2020</t>
  </si>
  <si>
    <t>May 7, 2020</t>
  </si>
  <si>
    <t>May 6, 2020</t>
  </si>
  <si>
    <t>May 5, 2020</t>
  </si>
  <si>
    <t>May 4, 2020</t>
  </si>
  <si>
    <t>May 3, 2020</t>
  </si>
  <si>
    <t>May 2, 2020</t>
  </si>
  <si>
    <t>May 1, 2020</t>
  </si>
  <si>
    <t>Apr 30, 2020</t>
  </si>
  <si>
    <t>Apr 29, 2020</t>
  </si>
  <si>
    <t>Apr 28, 2020</t>
  </si>
  <si>
    <t>Apr 27, 2020</t>
  </si>
  <si>
    <t>Apr 26, 2020</t>
  </si>
  <si>
    <t>Apr 25, 2020</t>
  </si>
  <si>
    <t>Apr 24, 2020</t>
  </si>
  <si>
    <t>Apr 23, 2020</t>
  </si>
  <si>
    <t>Apr 22, 2020</t>
  </si>
  <si>
    <t>Apr 21, 2020</t>
  </si>
  <si>
    <t>Apr 20, 2020</t>
  </si>
  <si>
    <t>Apr 19, 2020</t>
  </si>
  <si>
    <t>Apr 18, 2020</t>
  </si>
  <si>
    <t>Apr 17, 2020</t>
  </si>
  <si>
    <t>Apr 16, 2020</t>
  </si>
  <si>
    <t>Apr 15, 2020</t>
  </si>
  <si>
    <t>Apr 14, 2020</t>
  </si>
  <si>
    <t>Apr 13, 2020</t>
  </si>
  <si>
    <t>Apr 12, 2020</t>
  </si>
  <si>
    <t>Apr 11, 2020</t>
  </si>
  <si>
    <t>Apr 10, 2020</t>
  </si>
  <si>
    <t>Apr 9, 2020</t>
  </si>
  <si>
    <t>Apr 8, 2020</t>
  </si>
  <si>
    <t>Apr 7, 2020</t>
  </si>
  <si>
    <t>Apr 6, 2020</t>
  </si>
  <si>
    <t>Apr 5, 2020</t>
  </si>
  <si>
    <t>Apr 4, 2020</t>
  </si>
  <si>
    <t>Apr 3, 2020</t>
  </si>
  <si>
    <t>Apr 2, 2020</t>
  </si>
  <si>
    <t>Apr 1, 2020</t>
  </si>
  <si>
    <t>Mar 31, 2020</t>
  </si>
  <si>
    <t>Mar 30, 2020</t>
  </si>
  <si>
    <t>Mar 29, 2020</t>
  </si>
  <si>
    <t>Mar 28, 2020</t>
  </si>
  <si>
    <t>Mar 27, 2020</t>
  </si>
  <si>
    <t>Mar 26, 2020</t>
  </si>
  <si>
    <t>Mar 25, 2020</t>
  </si>
  <si>
    <t>Mar 24, 2020</t>
  </si>
  <si>
    <t>Mar 23, 2020</t>
  </si>
  <si>
    <t>Mar 22, 2020</t>
  </si>
  <si>
    <t>Mar 21, 2020</t>
  </si>
  <si>
    <t>Mar 20, 2020</t>
  </si>
  <si>
    <t>Mar 19, 2020</t>
  </si>
  <si>
    <t>Mar 18, 2020</t>
  </si>
  <si>
    <t>Mar 17, 2020</t>
  </si>
  <si>
    <t>Mar 16, 2020</t>
  </si>
  <si>
    <t>Mar 15, 2020</t>
  </si>
  <si>
    <t>Mar 14, 2020</t>
  </si>
  <si>
    <t>Mar 13, 2020</t>
  </si>
  <si>
    <t>Mar 12, 2020</t>
  </si>
  <si>
    <t>Mar 11, 2020</t>
  </si>
  <si>
    <t>Mar 10, 2020</t>
  </si>
  <si>
    <t>Mar 9, 2020</t>
  </si>
  <si>
    <t>Mar 8, 2020</t>
  </si>
  <si>
    <t>Mar 7, 2020</t>
  </si>
  <si>
    <t>Mar 6, 2020</t>
  </si>
  <si>
    <t>Mar 5, 2020</t>
  </si>
  <si>
    <t>Mar 4, 2020</t>
  </si>
  <si>
    <t>Mar 3, 2020</t>
  </si>
  <si>
    <t>Mar 2, 2020</t>
  </si>
  <si>
    <t>Mar 1, 2020</t>
  </si>
  <si>
    <t>Feb 29, 2020</t>
  </si>
  <si>
    <t>Feb 28, 2020</t>
  </si>
  <si>
    <t>Feb 27, 2020</t>
  </si>
  <si>
    <t>Feb 26, 2020</t>
  </si>
  <si>
    <t>Feb 25, 2020</t>
  </si>
  <si>
    <t>Feb 24, 2020</t>
  </si>
  <si>
    <t>Feb 23, 2020</t>
  </si>
  <si>
    <t>Feb 22, 2020</t>
  </si>
  <si>
    <t>Feb 21, 2020</t>
  </si>
  <si>
    <t>Feb 20, 2020</t>
  </si>
  <si>
    <t>Feb 19, 2020</t>
  </si>
  <si>
    <t>Feb 18, 2020</t>
  </si>
  <si>
    <t>Feb 17, 2020</t>
  </si>
  <si>
    <t>Feb 16, 2020</t>
  </si>
  <si>
    <t>Feb 15, 2020</t>
  </si>
  <si>
    <t>Feb 14, 2020</t>
  </si>
  <si>
    <t>Feb 13, 2020</t>
  </si>
  <si>
    <t>Feb 12, 2020</t>
  </si>
  <si>
    <t>Feb 11, 2020</t>
  </si>
  <si>
    <t>Feb 10, 2020</t>
  </si>
  <si>
    <t>Feb 9, 2020</t>
  </si>
  <si>
    <t>Feb 8, 2020</t>
  </si>
  <si>
    <t>Feb 7, 2020</t>
  </si>
  <si>
    <t>Feb 6, 2020</t>
  </si>
  <si>
    <t>Feb 5, 2020</t>
  </si>
  <si>
    <t>Feb 4, 2020</t>
  </si>
  <si>
    <t>Feb 3, 2020</t>
  </si>
  <si>
    <t>Feb 2, 2020</t>
  </si>
  <si>
    <t>Feb 1, 2020</t>
  </si>
  <si>
    <t>Jan 31, 2020</t>
  </si>
  <si>
    <t>Jan 30, 2020</t>
  </si>
  <si>
    <t>Jan 29, 2020</t>
  </si>
  <si>
    <t>Jan 28, 2020</t>
  </si>
  <si>
    <t>Jan 27, 2020</t>
  </si>
  <si>
    <t>Jan 26, 2020</t>
  </si>
  <si>
    <t>Jan 25, 2020</t>
  </si>
  <si>
    <t>Jan 24, 2020</t>
  </si>
  <si>
    <t>Jan 23, 2020</t>
  </si>
  <si>
    <t>Jan 22, 2020</t>
  </si>
  <si>
    <t>Jan 21, 2020</t>
  </si>
  <si>
    <t>Jan 20, 2020</t>
  </si>
  <si>
    <t>Jan 19, 2020</t>
  </si>
  <si>
    <t>Jan 18, 2020</t>
  </si>
  <si>
    <t>Jan 17, 2020</t>
  </si>
  <si>
    <t>Jan 16, 2020</t>
  </si>
  <si>
    <t>Jan 15, 2020</t>
  </si>
  <si>
    <t>Jan 14, 2020</t>
  </si>
  <si>
    <t>Jan 13, 2020</t>
  </si>
  <si>
    <t>Jan 12, 2020</t>
  </si>
  <si>
    <t>Jan 11, 2020</t>
  </si>
  <si>
    <t>Jan 10, 2020</t>
  </si>
  <si>
    <t>Jan 9, 2020</t>
  </si>
  <si>
    <t>Jan 8, 2020</t>
  </si>
  <si>
    <t>Jan 7, 2020</t>
  </si>
  <si>
    <t>Jan 6, 2020</t>
  </si>
  <si>
    <t>Jan 5, 2020</t>
  </si>
  <si>
    <t>Jan 4, 2020</t>
  </si>
  <si>
    <t>Jan 3, 2020</t>
  </si>
  <si>
    <t>Jan 2, 2020</t>
  </si>
  <si>
    <t>Jan 1, 2020</t>
  </si>
  <si>
    <t>Dec 31, 2019</t>
  </si>
  <si>
    <t>Dec 30, 2019</t>
  </si>
  <si>
    <t>Dec 29, 2019</t>
  </si>
  <si>
    <t>Dec 28, 2019</t>
  </si>
  <si>
    <t>Dec 27, 2019</t>
  </si>
  <si>
    <t>Dec 26, 2019</t>
  </si>
  <si>
    <t>Dec 25, 2019</t>
  </si>
  <si>
    <t>Dec 24, 2019</t>
  </si>
  <si>
    <t>Dec 23, 2019</t>
  </si>
  <si>
    <t>Dec 22, 2019</t>
  </si>
  <si>
    <t>Dec 21, 2019</t>
  </si>
  <si>
    <t>Dec 20, 2019</t>
  </si>
  <si>
    <t>Dec 19, 2019</t>
  </si>
  <si>
    <t>Dec 18, 2019</t>
  </si>
  <si>
    <t>Dec 17, 2019</t>
  </si>
  <si>
    <t>Dec 16, 2019</t>
  </si>
  <si>
    <t>Dec 15, 2019</t>
  </si>
  <si>
    <t>Dec 14, 2019</t>
  </si>
  <si>
    <t>Dec 13, 2019</t>
  </si>
  <si>
    <t>Dec 12, 2019</t>
  </si>
  <si>
    <t>Dec 11, 2019</t>
  </si>
  <si>
    <t>Dec 10, 2019</t>
  </si>
  <si>
    <t>Dec 9, 2019</t>
  </si>
  <si>
    <t>Dec 8, 2019</t>
  </si>
  <si>
    <t>Dec 7, 2019</t>
  </si>
  <si>
    <t>Dec 6, 2019</t>
  </si>
  <si>
    <t>Dec 5, 2019</t>
  </si>
  <si>
    <t>Dec 4, 2019</t>
  </si>
  <si>
    <t>Dec 3, 2019</t>
  </si>
  <si>
    <t>Dec 2, 2019</t>
  </si>
  <si>
    <t>Dec 1, 2019</t>
  </si>
  <si>
    <t>Nov 30, 2019</t>
  </si>
  <si>
    <t>Nov 29, 2019</t>
  </si>
  <si>
    <t>Nov 28, 2019</t>
  </si>
  <si>
    <t>Nov 27, 2019</t>
  </si>
  <si>
    <t>Nov 26, 2019</t>
  </si>
  <si>
    <t>Nov 25, 2019</t>
  </si>
  <si>
    <t>Nov 24, 2019</t>
  </si>
  <si>
    <t>Nov 23, 2019</t>
  </si>
  <si>
    <t>Nov 22, 2019</t>
  </si>
  <si>
    <t>Nov 21, 2019</t>
  </si>
  <si>
    <t>Nov 20, 2019</t>
  </si>
  <si>
    <t>Nov 19, 2019</t>
  </si>
  <si>
    <t>Nov 18, 2019</t>
  </si>
  <si>
    <t>Nov 17, 2019</t>
  </si>
  <si>
    <t>Nov 16, 2019</t>
  </si>
  <si>
    <t>Nov 15, 2019</t>
  </si>
  <si>
    <t>Nov 14, 2019</t>
  </si>
  <si>
    <t>Nov 13, 2019</t>
  </si>
  <si>
    <t>Nov 12, 2019</t>
  </si>
  <si>
    <t>Nov 11, 2019</t>
  </si>
  <si>
    <t>Nov 10, 2019</t>
  </si>
  <si>
    <t>Nov 9, 2019</t>
  </si>
  <si>
    <t>Nov 8, 2019</t>
  </si>
  <si>
    <t>Nov 7, 2019</t>
  </si>
  <si>
    <t>Nov 6, 2019</t>
  </si>
  <si>
    <t>Nov 5, 2019</t>
  </si>
  <si>
    <t>Nov 4, 2019</t>
  </si>
  <si>
    <t>Nov 3, 2019</t>
  </si>
  <si>
    <t>Nov 2, 2019</t>
  </si>
  <si>
    <t>Nov 1, 2019</t>
  </si>
  <si>
    <t>Oct 31, 2019</t>
  </si>
  <si>
    <t>Oct 30, 2019</t>
  </si>
  <si>
    <t>Oct 29, 2019</t>
  </si>
  <si>
    <t>Oct 28, 2019</t>
  </si>
  <si>
    <t>Oct 27, 2019</t>
  </si>
  <si>
    <t>Oct 26, 2019</t>
  </si>
  <si>
    <t>Oct 25, 2019</t>
  </si>
  <si>
    <t>Oct 24, 2019</t>
  </si>
  <si>
    <t>Oct 23, 2019</t>
  </si>
  <si>
    <t>Oct 22, 2019</t>
  </si>
  <si>
    <t>Oct 21, 2019</t>
  </si>
  <si>
    <t>Oct 20, 2019</t>
  </si>
  <si>
    <t>Oct 19, 2019</t>
  </si>
  <si>
    <t>Oct 18, 2019</t>
  </si>
  <si>
    <t>Oct 17, 2019</t>
  </si>
  <si>
    <t>Oct 16, 2019</t>
  </si>
  <si>
    <t>Oct 15, 2019</t>
  </si>
  <si>
    <t>Oct 14, 2019</t>
  </si>
  <si>
    <t>Oct 13, 2019</t>
  </si>
  <si>
    <t>Oct 12, 2019</t>
  </si>
  <si>
    <t>Oct 11, 2019</t>
  </si>
  <si>
    <t>Oct 10, 2019</t>
  </si>
  <si>
    <t>Oct 9, 2019</t>
  </si>
  <si>
    <t>Oct 8, 2019</t>
  </si>
  <si>
    <t>Oct 7, 2019</t>
  </si>
  <si>
    <t>Oct 6, 2019</t>
  </si>
  <si>
    <t>Oct 5, 2019</t>
  </si>
  <si>
    <t>Oct 4, 2019</t>
  </si>
  <si>
    <t>Oct 3, 2019</t>
  </si>
  <si>
    <t>Oct 2, 2019</t>
  </si>
  <si>
    <t>Oct 1, 2019</t>
  </si>
  <si>
    <t>Sep 30, 2019</t>
  </si>
  <si>
    <t>Sep 29, 2019</t>
  </si>
  <si>
    <t>Sep 28, 2019</t>
  </si>
  <si>
    <t>Sep 27, 2019</t>
  </si>
  <si>
    <t>Sep 26, 2019</t>
  </si>
  <si>
    <t>Sep 25, 2019</t>
  </si>
  <si>
    <t>Sep 24, 2019</t>
  </si>
  <si>
    <t>Sep 23, 2019</t>
  </si>
  <si>
    <t>Sep 22, 2019</t>
  </si>
  <si>
    <t>Sep 21, 2019</t>
  </si>
  <si>
    <t>Sep 20, 2019</t>
  </si>
  <si>
    <t>Sep 19, 2019</t>
  </si>
  <si>
    <t>Sep 18, 2019</t>
  </si>
  <si>
    <t>Sep 17, 2019</t>
  </si>
  <si>
    <t>Sep 16, 2019</t>
  </si>
  <si>
    <t>Sep 15, 2019</t>
  </si>
  <si>
    <t>Sep 14, 2019</t>
  </si>
  <si>
    <t>Sep 13, 2019</t>
  </si>
  <si>
    <t>Sep 12, 2019</t>
  </si>
  <si>
    <t>Sep 11, 2019</t>
  </si>
  <si>
    <t>Sep 10, 2019</t>
  </si>
  <si>
    <t>Sep 9, 2019</t>
  </si>
  <si>
    <t>Sep 8, 2019</t>
  </si>
  <si>
    <t>Sep 7, 2019</t>
  </si>
  <si>
    <t>Sep 6, 2019</t>
  </si>
  <si>
    <t>Sep 5, 2019</t>
  </si>
  <si>
    <t>Sep 4, 2019</t>
  </si>
  <si>
    <t>Sep 3, 2019</t>
  </si>
  <si>
    <t>Sep 2, 2019</t>
  </si>
  <si>
    <t>Sep 1, 2019</t>
  </si>
  <si>
    <t>Aug 31, 2019</t>
  </si>
  <si>
    <t>Aug 30, 2019</t>
  </si>
  <si>
    <t>Aug 29, 2019</t>
  </si>
  <si>
    <t>Aug 28, 2019</t>
  </si>
  <si>
    <t>Aug 27, 2019</t>
  </si>
  <si>
    <t>Aug 26, 2019</t>
  </si>
  <si>
    <t>Aug 25, 2019</t>
  </si>
  <si>
    <t>Aug 24, 2019</t>
  </si>
  <si>
    <t>Aug 23, 2019</t>
  </si>
  <si>
    <t>Aug 22, 2019</t>
  </si>
  <si>
    <t>Aug 21, 2019</t>
  </si>
  <si>
    <t>Aug 20, 2019</t>
  </si>
  <si>
    <t>Aug 19, 2019</t>
  </si>
  <si>
    <t>Aug 18, 2019</t>
  </si>
  <si>
    <t>Aug 17, 2019</t>
  </si>
  <si>
    <t>Aug 16, 2019</t>
  </si>
  <si>
    <t>Aug 15, 2019</t>
  </si>
  <si>
    <t>Aug 14, 2019</t>
  </si>
  <si>
    <t>Aug 13, 2019</t>
  </si>
  <si>
    <t>Aug 12, 2019</t>
  </si>
  <si>
    <t>Aug 11, 2019</t>
  </si>
  <si>
    <t>Aug 10, 2019</t>
  </si>
  <si>
    <t>Aug 9, 2019</t>
  </si>
  <si>
    <t>Aug 8, 2019</t>
  </si>
  <si>
    <t>Aug 7, 2019</t>
  </si>
  <si>
    <t>Aug 6, 2019</t>
  </si>
  <si>
    <t>Aug 5, 2019</t>
  </si>
  <si>
    <t>Aug 4, 2019</t>
  </si>
  <si>
    <t>Aug 3, 2019</t>
  </si>
  <si>
    <t>Aug 2, 2019</t>
  </si>
  <si>
    <t>Aug 1, 2019</t>
  </si>
  <si>
    <t>Jul 31, 2019</t>
  </si>
  <si>
    <t>Jul 30, 2019</t>
  </si>
  <si>
    <t>Jul 29, 2019</t>
  </si>
  <si>
    <t>Jul 28, 2019</t>
  </si>
  <si>
    <t>Jul 27, 2019</t>
  </si>
  <si>
    <t>Jul 26, 2019</t>
  </si>
  <si>
    <t>Jul 25, 2019</t>
  </si>
  <si>
    <t>Jul 24, 2019</t>
  </si>
  <si>
    <t>Jul 23, 2019</t>
  </si>
  <si>
    <t>Jul 22, 2019</t>
  </si>
  <si>
    <t>Jul 21, 2019</t>
  </si>
  <si>
    <t>Jul 20, 2019</t>
  </si>
  <si>
    <t>Jul 19, 2019</t>
  </si>
  <si>
    <t>Jul 18, 2019</t>
  </si>
  <si>
    <t>Jul 17, 2019</t>
  </si>
  <si>
    <t>Jul 16, 2019</t>
  </si>
  <si>
    <t>Jul 15, 2019</t>
  </si>
  <si>
    <t>Jul 14, 2019</t>
  </si>
  <si>
    <t>Jul 13, 2019</t>
  </si>
  <si>
    <t>Jul 12, 2019</t>
  </si>
  <si>
    <t>Jul 11, 2019</t>
  </si>
  <si>
    <t>Jul 10, 2019</t>
  </si>
  <si>
    <t>Jul 9, 2019</t>
  </si>
  <si>
    <t>Jul 8, 2019</t>
  </si>
  <si>
    <t>Jul 7, 2019</t>
  </si>
  <si>
    <t>Jul 6, 2019</t>
  </si>
  <si>
    <t>Jul 5, 2019</t>
  </si>
  <si>
    <t>Jul 4, 2019</t>
  </si>
  <si>
    <t>Jul 3, 2019</t>
  </si>
  <si>
    <t>Jul 2, 2019</t>
  </si>
  <si>
    <t>Jul 1, 2019</t>
  </si>
  <si>
    <t>Jun 30, 2019</t>
  </si>
  <si>
    <t>Jun 29, 2019</t>
  </si>
  <si>
    <t>Jun 28, 2019</t>
  </si>
  <si>
    <t>Jun 27, 2019</t>
  </si>
  <si>
    <t>Jun 26, 2019</t>
  </si>
  <si>
    <t>Jun 25, 2019</t>
  </si>
  <si>
    <t>Jun 24, 2019</t>
  </si>
  <si>
    <t>Jun 23, 2019</t>
  </si>
  <si>
    <t>Jun 22, 2019</t>
  </si>
  <si>
    <t>Jun 21, 2019</t>
  </si>
  <si>
    <t>Jun 20, 2019</t>
  </si>
  <si>
    <t>Jun 19, 2019</t>
  </si>
  <si>
    <t>Jun 18, 2019</t>
  </si>
  <si>
    <t>Jun 17, 2019</t>
  </si>
  <si>
    <t>Jun 16, 2019</t>
  </si>
  <si>
    <t>Jun 15, 2019</t>
  </si>
  <si>
    <t>Jun 14, 2019</t>
  </si>
  <si>
    <t>Jun 13, 2019</t>
  </si>
  <si>
    <t>Jun 12, 2019</t>
  </si>
  <si>
    <t>Jun 11, 2019</t>
  </si>
  <si>
    <t>Jun 10, 2019</t>
  </si>
  <si>
    <t>Jun 9, 2019</t>
  </si>
  <si>
    <t>Jun 8, 2019</t>
  </si>
  <si>
    <t>Jun 7, 2019</t>
  </si>
  <si>
    <t>Jun 6, 2019</t>
  </si>
  <si>
    <t>Jun 5, 2019</t>
  </si>
  <si>
    <t>Jun 4, 2019</t>
  </si>
  <si>
    <t>Jun 3, 2019</t>
  </si>
  <si>
    <t>Jun 2, 2019</t>
  </si>
  <si>
    <t>Jun 1, 2019</t>
  </si>
  <si>
    <t>May 31, 2019</t>
  </si>
  <si>
    <t>May 30, 2019</t>
  </si>
  <si>
    <t>May 29, 2019</t>
  </si>
  <si>
    <t>May 28, 2019</t>
  </si>
  <si>
    <t>May 27, 2019</t>
  </si>
  <si>
    <t>May 26, 2019</t>
  </si>
  <si>
    <t>May 25, 2019</t>
  </si>
  <si>
    <t>May 24, 2019</t>
  </si>
  <si>
    <t>May 23, 2019</t>
  </si>
  <si>
    <t>May 22, 2019</t>
  </si>
  <si>
    <t>May 21, 2019</t>
  </si>
  <si>
    <t>May 20, 2019</t>
  </si>
  <si>
    <t>May 19, 2019</t>
  </si>
  <si>
    <t>May 18, 2019</t>
  </si>
  <si>
    <t>May 17, 2019</t>
  </si>
  <si>
    <t>May 16, 2019</t>
  </si>
  <si>
    <t>May 15, 2019</t>
  </si>
  <si>
    <t>May 14, 2019</t>
  </si>
  <si>
    <t>May 13, 2019</t>
  </si>
  <si>
    <t>May 12, 2019</t>
  </si>
  <si>
    <t>May 11, 2019</t>
  </si>
  <si>
    <t>May 10, 2019</t>
  </si>
  <si>
    <t>May 9, 2019</t>
  </si>
  <si>
    <t>May 8, 2019</t>
  </si>
  <si>
    <t>May 7, 2019</t>
  </si>
  <si>
    <t>May 6, 2019</t>
  </si>
  <si>
    <t>May 5, 2019</t>
  </si>
  <si>
    <t>May 4, 2019</t>
  </si>
  <si>
    <t>May 3, 2019</t>
  </si>
  <si>
    <t>May 2, 2019</t>
  </si>
  <si>
    <t>May 1, 2019</t>
  </si>
  <si>
    <t>Apr 30, 2019</t>
  </si>
  <si>
    <t>Apr 29, 2019</t>
  </si>
  <si>
    <t>Apr 28, 2019</t>
  </si>
  <si>
    <t>Apr 27, 2019</t>
  </si>
  <si>
    <t>Apr 26, 2019</t>
  </si>
  <si>
    <t>Apr 25, 2019</t>
  </si>
  <si>
    <t>Apr 24, 2019</t>
  </si>
  <si>
    <t>Apr 23, 2019</t>
  </si>
  <si>
    <t>Apr 22, 2019</t>
  </si>
  <si>
    <t>Apr 21, 2019</t>
  </si>
  <si>
    <t>Apr 20, 2019</t>
  </si>
  <si>
    <t>Apr 19, 2019</t>
  </si>
  <si>
    <t>Apr 18, 2019</t>
  </si>
  <si>
    <t>Apr 17, 2019</t>
  </si>
  <si>
    <t>Apr 16, 2019</t>
  </si>
  <si>
    <t>Apr 15, 2019</t>
  </si>
  <si>
    <t>Apr 14, 2019</t>
  </si>
  <si>
    <t>Apr 13, 2019</t>
  </si>
  <si>
    <t>Apr 12, 2019</t>
  </si>
  <si>
    <t>Apr 11, 2019</t>
  </si>
  <si>
    <t>Apr 10, 2019</t>
  </si>
  <si>
    <t>Apr 9, 2019</t>
  </si>
  <si>
    <t>Apr 8, 2019</t>
  </si>
  <si>
    <t>Apr 7, 2019</t>
  </si>
  <si>
    <t>Apr 6, 2019</t>
  </si>
  <si>
    <t>Apr 5, 2019</t>
  </si>
  <si>
    <t>Apr 4, 2019</t>
  </si>
  <si>
    <t>Apr 3, 2019</t>
  </si>
  <si>
    <t>Apr 2, 2019</t>
  </si>
  <si>
    <t>Apr 1, 2019</t>
  </si>
  <si>
    <t>Mar 31, 2019</t>
  </si>
  <si>
    <t>Mar 30, 2019</t>
  </si>
  <si>
    <t>Mar 29, 2019</t>
  </si>
  <si>
    <t>Mar 28, 2019</t>
  </si>
  <si>
    <t>Mar 27, 2019</t>
  </si>
  <si>
    <t>Mar 26, 2019</t>
  </si>
  <si>
    <t>Mar 25, 2019</t>
  </si>
  <si>
    <t>Mar 24, 2019</t>
  </si>
  <si>
    <t>Mar 23, 2019</t>
  </si>
  <si>
    <t>Mar 22, 2019</t>
  </si>
  <si>
    <t>Mar 21, 2019</t>
  </si>
  <si>
    <t>Mar 20, 2019</t>
  </si>
  <si>
    <t>Mar 19, 2019</t>
  </si>
  <si>
    <t>Mar 18, 2019</t>
  </si>
  <si>
    <t>Mar 17, 2019</t>
  </si>
  <si>
    <t>Mar 16, 2019</t>
  </si>
  <si>
    <t>Mar 15, 2019</t>
  </si>
  <si>
    <t>Mar 14, 2019</t>
  </si>
  <si>
    <t>Mar 13, 2019</t>
  </si>
  <si>
    <t>Mar 12, 2019</t>
  </si>
  <si>
    <t>Mar 11, 2019</t>
  </si>
  <si>
    <t>Mar 10, 2019</t>
  </si>
  <si>
    <t>Mar 9, 2019</t>
  </si>
  <si>
    <t>Mar 8, 2019</t>
  </si>
  <si>
    <t>Mar 7, 2019</t>
  </si>
  <si>
    <t>Mar 6, 2019</t>
  </si>
  <si>
    <t>Mar 5, 2019</t>
  </si>
  <si>
    <t>Mar 4, 2019</t>
  </si>
  <si>
    <t>Mar 3, 2019</t>
  </si>
  <si>
    <t>Mar 2, 2019</t>
  </si>
  <si>
    <t>Mar 1, 2019</t>
  </si>
  <si>
    <t>Feb 28, 2019</t>
  </si>
  <si>
    <t>Feb 27, 2019</t>
  </si>
  <si>
    <t>Feb 26, 2019</t>
  </si>
  <si>
    <t>Feb 25, 2019</t>
  </si>
  <si>
    <t>Feb 24, 2019</t>
  </si>
  <si>
    <t>Feb 23, 2019</t>
  </si>
  <si>
    <t>Feb 22, 2019</t>
  </si>
  <si>
    <t>Feb 21, 2019</t>
  </si>
  <si>
    <t>Feb 20, 2019</t>
  </si>
  <si>
    <t>Feb 19, 2019</t>
  </si>
  <si>
    <t>Feb 18, 2019</t>
  </si>
  <si>
    <t>Feb 17, 2019</t>
  </si>
  <si>
    <t>Feb 16, 2019</t>
  </si>
  <si>
    <t>Feb 15, 2019</t>
  </si>
  <si>
    <t>Feb 14, 2019</t>
  </si>
  <si>
    <t>Feb 13, 2019</t>
  </si>
  <si>
    <t>Feb 12, 2019</t>
  </si>
  <si>
    <t>Feb 11, 2019</t>
  </si>
  <si>
    <t>Feb 10, 2019</t>
  </si>
  <si>
    <t>Feb 9, 2019</t>
  </si>
  <si>
    <t>Feb 8, 2019</t>
  </si>
  <si>
    <t>Feb 7, 2019</t>
  </si>
  <si>
    <t>Feb 6, 2019</t>
  </si>
  <si>
    <t>Feb 5, 2019</t>
  </si>
  <si>
    <t>Feb 4, 2019</t>
  </si>
  <si>
    <t>Feb 3, 2019</t>
  </si>
  <si>
    <t>Feb 2, 2019</t>
  </si>
  <si>
    <t>Feb 1, 2019</t>
  </si>
  <si>
    <t>Jan 31, 2019</t>
  </si>
  <si>
    <t>Jan 30, 2019</t>
  </si>
  <si>
    <t>Jan 29, 2019</t>
  </si>
  <si>
    <t>Jan 28, 2019</t>
  </si>
  <si>
    <t>Jan 27, 2019</t>
  </si>
  <si>
    <t>Jan 26, 2019</t>
  </si>
  <si>
    <t>Jan 25, 2019</t>
  </si>
  <si>
    <t>Jan 24, 2019</t>
  </si>
  <si>
    <t>Jan 23, 2019</t>
  </si>
  <si>
    <t>Jan 22, 2019</t>
  </si>
  <si>
    <t>Jan 21, 2019</t>
  </si>
  <si>
    <t>Jan 20, 2019</t>
  </si>
  <si>
    <t>Jan 19, 2019</t>
  </si>
  <si>
    <t>Jan 18, 2019</t>
  </si>
  <si>
    <t>Jan 17, 2019</t>
  </si>
  <si>
    <t>Jan 16, 2019</t>
  </si>
  <si>
    <t>Jan 15, 2019</t>
  </si>
  <si>
    <t>Jan 14, 2019</t>
  </si>
  <si>
    <t>Jan 13, 2019</t>
  </si>
  <si>
    <t>Jan 12, 2019</t>
  </si>
  <si>
    <t>Jan 11, 2019</t>
  </si>
  <si>
    <t>Jan 10, 2019</t>
  </si>
  <si>
    <t>Jan 9, 2019</t>
  </si>
  <si>
    <t>Jan 8, 2019</t>
  </si>
  <si>
    <t>Jan 7, 2019</t>
  </si>
  <si>
    <t>Jan 6, 2019</t>
  </si>
  <si>
    <t>Jan 5, 2019</t>
  </si>
  <si>
    <t>Jan 4, 2019</t>
  </si>
  <si>
    <t>Jan 3, 2019</t>
  </si>
  <si>
    <t>Jan 2, 2019</t>
  </si>
  <si>
    <t>Jan 1, 2019</t>
  </si>
  <si>
    <t>Dec 31, 2018</t>
  </si>
  <si>
    <t>Dec 30, 2018</t>
  </si>
  <si>
    <t>Dec 29, 2018</t>
  </si>
  <si>
    <t>Dec 28, 2018</t>
  </si>
  <si>
    <t>Dec 27, 2018</t>
  </si>
  <si>
    <t>Dec 26, 2018</t>
  </si>
  <si>
    <t>Dec 25, 2018</t>
  </si>
  <si>
    <t>Dec 24, 2018</t>
  </si>
  <si>
    <t>Dec 23, 2018</t>
  </si>
  <si>
    <t>Dec 22, 2018</t>
  </si>
  <si>
    <t>Dec 21, 2018</t>
  </si>
  <si>
    <t>Dec 20, 2018</t>
  </si>
  <si>
    <t>Dec 19, 2018</t>
  </si>
  <si>
    <t>Dec 18, 2018</t>
  </si>
  <si>
    <t>Dec 17, 2018</t>
  </si>
  <si>
    <t>Dec 16, 2018</t>
  </si>
  <si>
    <t>Dec 15, 2018</t>
  </si>
  <si>
    <t>Dec 14, 2018</t>
  </si>
  <si>
    <t>Dec 13, 2018</t>
  </si>
  <si>
    <t>Dec 12, 2018</t>
  </si>
  <si>
    <t>Dec 11, 2018</t>
  </si>
  <si>
    <t>Dec 10, 2018</t>
  </si>
  <si>
    <t>Dec 9, 2018</t>
  </si>
  <si>
    <t>Dec 8, 2018</t>
  </si>
  <si>
    <t>Dec 7, 2018</t>
  </si>
  <si>
    <t>Dec 6, 2018</t>
  </si>
  <si>
    <t>Dec 5, 2018</t>
  </si>
  <si>
    <t>Dec 4, 2018</t>
  </si>
  <si>
    <t>Dec 3, 2018</t>
  </si>
  <si>
    <t>Dec 2, 2018</t>
  </si>
  <si>
    <t>Dec 1, 2018</t>
  </si>
  <si>
    <t>Nov 30, 2018</t>
  </si>
  <si>
    <t>Nov 29, 2018</t>
  </si>
  <si>
    <t>Nov 28, 2018</t>
  </si>
  <si>
    <t>Nov 27, 2018</t>
  </si>
  <si>
    <t>Nov 26, 2018</t>
  </si>
  <si>
    <t>Nov 25, 2018</t>
  </si>
  <si>
    <t>Nov 24, 2018</t>
  </si>
  <si>
    <t>Nov 23, 2018</t>
  </si>
  <si>
    <t>Nov 22, 2018</t>
  </si>
  <si>
    <t>Nov 21, 2018</t>
  </si>
  <si>
    <t>Nov 20, 2018</t>
  </si>
  <si>
    <t>Nov 19, 2018</t>
  </si>
  <si>
    <t>Nov 18, 2018</t>
  </si>
  <si>
    <t>Nov 17, 2018</t>
  </si>
  <si>
    <t>Nov 16, 2018</t>
  </si>
  <si>
    <t>Nov 15, 2018</t>
  </si>
  <si>
    <t>Nov 14, 2018</t>
  </si>
  <si>
    <t>Nov 13, 2018</t>
  </si>
  <si>
    <t>Nov 12, 2018</t>
  </si>
  <si>
    <t>Nov 11, 2018</t>
  </si>
  <si>
    <t>Nov 10, 2018</t>
  </si>
  <si>
    <t>Nov 9, 2018</t>
  </si>
  <si>
    <t>Nov 8, 2018</t>
  </si>
  <si>
    <t>Nov 7, 2018</t>
  </si>
  <si>
    <t>Nov 6, 2018</t>
  </si>
  <si>
    <t>Nov 5, 2018</t>
  </si>
  <si>
    <t>Nov 4, 2018</t>
  </si>
  <si>
    <t>Nov 3, 2018</t>
  </si>
  <si>
    <t>Nov 2, 2018</t>
  </si>
  <si>
    <t>Nov 1, 2018</t>
  </si>
  <si>
    <t>Oct 31, 2018</t>
  </si>
  <si>
    <t>Oct 30, 2018</t>
  </si>
  <si>
    <t>Oct 29, 2018</t>
  </si>
  <si>
    <t>Oct 28, 2018</t>
  </si>
  <si>
    <t>Oct 27, 2018</t>
  </si>
  <si>
    <t>Oct 26, 2018</t>
  </si>
  <si>
    <t>Oct 25, 2018</t>
  </si>
  <si>
    <t>Oct 24, 2018</t>
  </si>
  <si>
    <t>Oct 23, 2018</t>
  </si>
  <si>
    <t>Oct 22, 2018</t>
  </si>
  <si>
    <t>Oct 21, 2018</t>
  </si>
  <si>
    <t>Oct 20, 2018</t>
  </si>
  <si>
    <t>Oct 19, 2018</t>
  </si>
  <si>
    <t>Oct 18, 2018</t>
  </si>
  <si>
    <t>Oct 17, 2018</t>
  </si>
  <si>
    <t>Oct 16, 2018</t>
  </si>
  <si>
    <t>Oct 15, 2018</t>
  </si>
  <si>
    <t>Oct 14, 2018</t>
  </si>
  <si>
    <t>Oct 13, 2018</t>
  </si>
  <si>
    <t>Oct 12, 2018</t>
  </si>
  <si>
    <t>Oct 11, 2018</t>
  </si>
  <si>
    <t>Oct 10, 2018</t>
  </si>
  <si>
    <t>Oct 9, 2018</t>
  </si>
  <si>
    <t>Oct 8, 2018</t>
  </si>
  <si>
    <t>Oct 7, 2018</t>
  </si>
  <si>
    <t>Oct 6, 2018</t>
  </si>
  <si>
    <t>Oct 5, 2018</t>
  </si>
  <si>
    <t>Oct 4, 2018</t>
  </si>
  <si>
    <t>Oct 3, 2018</t>
  </si>
  <si>
    <t>Oct 2, 2018</t>
  </si>
  <si>
    <t>Oct 1, 2018</t>
  </si>
  <si>
    <t>Sep 30, 2018</t>
  </si>
  <si>
    <t>Sep 29, 2018</t>
  </si>
  <si>
    <t>Sep 28, 2018</t>
  </si>
  <si>
    <t>Sep 27, 2018</t>
  </si>
  <si>
    <t>Sep 26, 2018</t>
  </si>
  <si>
    <t>Sep 25, 2018</t>
  </si>
  <si>
    <t>Sep 24, 2018</t>
  </si>
  <si>
    <t>Sep 23, 2018</t>
  </si>
  <si>
    <t>Sep 22, 2018</t>
  </si>
  <si>
    <t>Sep 21, 2018</t>
  </si>
  <si>
    <t>Sep 20, 2018</t>
  </si>
  <si>
    <t>Sep 19, 2018</t>
  </si>
  <si>
    <t>Sep 18, 2018</t>
  </si>
  <si>
    <t>Sep 17, 2018</t>
  </si>
  <si>
    <t>Sep 16, 2018</t>
  </si>
  <si>
    <t>Sep 15, 2018</t>
  </si>
  <si>
    <t>Sep 14, 2018</t>
  </si>
  <si>
    <t>Sep 13, 2018</t>
  </si>
  <si>
    <t>Sep 12, 2018</t>
  </si>
  <si>
    <t>Sep 11, 2018</t>
  </si>
  <si>
    <t>Sep 10, 2018</t>
  </si>
  <si>
    <t>Sep 9, 2018</t>
  </si>
  <si>
    <t>Sep 8, 2018</t>
  </si>
  <si>
    <t>Sep 7, 2018</t>
  </si>
  <si>
    <t>Sep 6, 2018</t>
  </si>
  <si>
    <t>Sep 5, 2018</t>
  </si>
  <si>
    <t>Sep 4, 2018</t>
  </si>
  <si>
    <t>Sep 3, 2018</t>
  </si>
  <si>
    <t>Sep 2, 2018</t>
  </si>
  <si>
    <t>Sep 1, 2018</t>
  </si>
  <si>
    <t>Aug 31, 2018</t>
  </si>
  <si>
    <t>Aug 30, 2018</t>
  </si>
  <si>
    <t>Aug 29, 2018</t>
  </si>
  <si>
    <t>Aug 28, 2018</t>
  </si>
  <si>
    <t>Aug 27, 2018</t>
  </si>
  <si>
    <t>Aug 26, 2018</t>
  </si>
  <si>
    <t>Aug 25, 2018</t>
  </si>
  <si>
    <t>Aug 24, 2018</t>
  </si>
  <si>
    <t>Aug 23, 2018</t>
  </si>
  <si>
    <t>Aug 22, 2018</t>
  </si>
  <si>
    <t>Aug 21, 2018</t>
  </si>
  <si>
    <t>Aug 20, 2018</t>
  </si>
  <si>
    <t>Aug 19, 2018</t>
  </si>
  <si>
    <t>Aug 18, 2018</t>
  </si>
  <si>
    <t>Aug 17, 2018</t>
  </si>
  <si>
    <t>Aug 16, 2018</t>
  </si>
  <si>
    <t>Aug 15, 2018</t>
  </si>
  <si>
    <t>Aug 14, 2018</t>
  </si>
  <si>
    <t>Aug 13, 2018</t>
  </si>
  <si>
    <t>Aug 12, 2018</t>
  </si>
  <si>
    <t>Aug 11, 2018</t>
  </si>
  <si>
    <t>Aug 10, 2018</t>
  </si>
  <si>
    <t>Aug 9, 2018</t>
  </si>
  <si>
    <t>Aug 8, 2018</t>
  </si>
  <si>
    <t>Aug 7, 2018</t>
  </si>
  <si>
    <t>Aug 6, 2018</t>
  </si>
  <si>
    <t>Aug 5, 2018</t>
  </si>
  <si>
    <t>Aug 4, 2018</t>
  </si>
  <si>
    <t>Aug 3, 2018</t>
  </si>
  <si>
    <t>Aug 2, 2018</t>
  </si>
  <si>
    <t>Aug 1, 2018</t>
  </si>
  <si>
    <t>Jul 31, 2018</t>
  </si>
  <si>
    <t>Jul 30, 2018</t>
  </si>
  <si>
    <t>Jul 29, 2018</t>
  </si>
  <si>
    <t>Jul 28, 2018</t>
  </si>
  <si>
    <t>Jul 27, 2018</t>
  </si>
  <si>
    <t>Jul 26, 2018</t>
  </si>
  <si>
    <t>Jul 25, 2018</t>
  </si>
  <si>
    <t>Jul 24, 2018</t>
  </si>
  <si>
    <t>Jul 23, 2018</t>
  </si>
  <si>
    <t>Jul 22, 2018</t>
  </si>
  <si>
    <t>Jul 21, 2018</t>
  </si>
  <si>
    <t>Jul 20, 2018</t>
  </si>
  <si>
    <t>Jul 19, 2018</t>
  </si>
  <si>
    <t>Jul 18, 2018</t>
  </si>
  <si>
    <t>Jul 17, 2018</t>
  </si>
  <si>
    <t>Jul 16, 2018</t>
  </si>
  <si>
    <t>Jul 15, 2018</t>
  </si>
  <si>
    <t>Jul 14, 2018</t>
  </si>
  <si>
    <t>Jul 13, 2018</t>
  </si>
  <si>
    <t>Jul 12, 2018</t>
  </si>
  <si>
    <t>Jul 11, 2018</t>
  </si>
  <si>
    <t>Jul 10, 2018</t>
  </si>
  <si>
    <t>Jul 9, 2018</t>
  </si>
  <si>
    <t>Jul 8, 2018</t>
  </si>
  <si>
    <t>Jul 7, 2018</t>
  </si>
  <si>
    <t>Jul 6, 2018</t>
  </si>
  <si>
    <t>Jul 5, 2018</t>
  </si>
  <si>
    <t>Jul 4, 2018</t>
  </si>
  <si>
    <t>Jul 3, 2018</t>
  </si>
  <si>
    <t>Jul 2, 2018</t>
  </si>
  <si>
    <t>Jul 1, 2018</t>
  </si>
  <si>
    <t>Jun 30, 2018</t>
  </si>
  <si>
    <t>Jun 29, 2018</t>
  </si>
  <si>
    <t>Jun 28, 2018</t>
  </si>
  <si>
    <t>Jun 27, 2018</t>
  </si>
  <si>
    <t>Jun 26, 2018</t>
  </si>
  <si>
    <t>Jun 25, 2018</t>
  </si>
  <si>
    <t>Jun 24, 2018</t>
  </si>
  <si>
    <t>Jun 23, 2018</t>
  </si>
  <si>
    <t>Jun 22, 2018</t>
  </si>
  <si>
    <t>Jun 21, 2018</t>
  </si>
  <si>
    <t>Jun 20, 2018</t>
  </si>
  <si>
    <t>Jun 19, 2018</t>
  </si>
  <si>
    <t>Jun 18, 2018</t>
  </si>
  <si>
    <t>Jun 17, 2018</t>
  </si>
  <si>
    <t>Jun 16, 2018</t>
  </si>
  <si>
    <t>Jun 15, 2018</t>
  </si>
  <si>
    <t>Jun 14, 2018</t>
  </si>
  <si>
    <t>Jun 13, 2018</t>
  </si>
  <si>
    <t>Jun 12, 2018</t>
  </si>
  <si>
    <t>Jun 11, 2018</t>
  </si>
  <si>
    <t>Jun 10, 2018</t>
  </si>
  <si>
    <t>Jun 9, 2018</t>
  </si>
  <si>
    <t>Jun 8, 2018</t>
  </si>
  <si>
    <t>Jun 7, 2018</t>
  </si>
  <si>
    <t>Jun 6, 2018</t>
  </si>
  <si>
    <t>Jun 5, 2018</t>
  </si>
  <si>
    <t>Jun 4, 2018</t>
  </si>
  <si>
    <t>Jun 3, 2018</t>
  </si>
  <si>
    <t>Jun 2, 2018</t>
  </si>
  <si>
    <t>Jun 1, 2018</t>
  </si>
  <si>
    <t>May 31, 2018</t>
  </si>
  <si>
    <t>May 30, 2018</t>
  </si>
  <si>
    <t>May 29, 2018</t>
  </si>
  <si>
    <t>May 28, 2018</t>
  </si>
  <si>
    <t>May 27, 2018</t>
  </si>
  <si>
    <t>May 26, 2018</t>
  </si>
  <si>
    <t>May 25, 2018</t>
  </si>
  <si>
    <t>May 24, 2018</t>
  </si>
  <si>
    <t>May 23, 2018</t>
  </si>
  <si>
    <t>May 22, 2018</t>
  </si>
  <si>
    <t>May 21, 2018</t>
  </si>
  <si>
    <t>May 20, 2018</t>
  </si>
  <si>
    <t>May 19, 2018</t>
  </si>
  <si>
    <t>May 18, 2018</t>
  </si>
  <si>
    <t>May 17, 2018</t>
  </si>
  <si>
    <t>May 16, 2018</t>
  </si>
  <si>
    <t>May 15, 2018</t>
  </si>
  <si>
    <t>May 14, 2018</t>
  </si>
  <si>
    <t>May 13, 2018</t>
  </si>
  <si>
    <t>May 12, 2018</t>
  </si>
  <si>
    <t>May 11, 2018</t>
  </si>
  <si>
    <t>May 10, 2018</t>
  </si>
  <si>
    <t>May 9, 2018</t>
  </si>
  <si>
    <t>May 8, 2018</t>
  </si>
  <si>
    <t>May 7, 2018</t>
  </si>
  <si>
    <t>May 6, 2018</t>
  </si>
  <si>
    <t>May 5, 2018</t>
  </si>
  <si>
    <t>May 4, 2018</t>
  </si>
  <si>
    <t>May 3, 2018</t>
  </si>
  <si>
    <t>May 2, 2018</t>
  </si>
  <si>
    <t>May 1, 2018</t>
  </si>
  <si>
    <t>Apr 30, 2018</t>
  </si>
  <si>
    <t>Apr 29, 2018</t>
  </si>
  <si>
    <t>Apr 28, 2018</t>
  </si>
  <si>
    <t>Apr 27, 2018</t>
  </si>
  <si>
    <t>Apr 26, 2018</t>
  </si>
  <si>
    <t>Apr 25, 2018</t>
  </si>
  <si>
    <t>Apr 24, 2018</t>
  </si>
  <si>
    <t>Apr 23, 2018</t>
  </si>
  <si>
    <t>Apr 22, 2018</t>
  </si>
  <si>
    <t>Apr 21, 2018</t>
  </si>
  <si>
    <t>Apr 20, 2018</t>
  </si>
  <si>
    <t>Apr 19, 2018</t>
  </si>
  <si>
    <t>Apr 18, 2018</t>
  </si>
  <si>
    <t>Apr 17, 2018</t>
  </si>
  <si>
    <t>Apr 16, 2018</t>
  </si>
  <si>
    <t>Apr 15, 2018</t>
  </si>
  <si>
    <t>Apr 14, 2018</t>
  </si>
  <si>
    <t>Apr 13, 2018</t>
  </si>
  <si>
    <t>Apr 12, 2018</t>
  </si>
  <si>
    <t>Apr 11, 2018</t>
  </si>
  <si>
    <t>Apr 10, 2018</t>
  </si>
  <si>
    <t>Apr 9, 2018</t>
  </si>
  <si>
    <t>Apr 8, 2018</t>
  </si>
  <si>
    <t>Apr 7, 2018</t>
  </si>
  <si>
    <t>Apr 6, 2018</t>
  </si>
  <si>
    <t>Apr 5, 2018</t>
  </si>
  <si>
    <t>Apr 4, 2018</t>
  </si>
  <si>
    <t>Apr 3, 2018</t>
  </si>
  <si>
    <t>Apr 2, 2018</t>
  </si>
  <si>
    <t>Apr 1, 2018</t>
  </si>
  <si>
    <t>Mar 31, 2018</t>
  </si>
  <si>
    <t>Mar 30, 2018</t>
  </si>
  <si>
    <t>Mar 29, 2018</t>
  </si>
  <si>
    <t>Mar 28, 2018</t>
  </si>
  <si>
    <t>Mar 27, 2018</t>
  </si>
  <si>
    <t>Mar 26, 2018</t>
  </si>
  <si>
    <t>Mar 25, 2018</t>
  </si>
  <si>
    <t>Mar 24, 2018</t>
  </si>
  <si>
    <t>Mar 23, 2018</t>
  </si>
  <si>
    <t>Mar 22, 2018</t>
  </si>
  <si>
    <t>Mar 21, 2018</t>
  </si>
  <si>
    <t>Mar 20, 2018</t>
  </si>
  <si>
    <t>Mar 19, 2018</t>
  </si>
  <si>
    <t>Mar 18, 2018</t>
  </si>
  <si>
    <t>Mar 17, 2018</t>
  </si>
  <si>
    <t>Mar 16, 2018</t>
  </si>
  <si>
    <t>Mar 15, 2018</t>
  </si>
  <si>
    <t>Mar 14, 2018</t>
  </si>
  <si>
    <t>Mar 13, 2018</t>
  </si>
  <si>
    <t>Mar 12, 2018</t>
  </si>
  <si>
    <t>Mar 11, 2018</t>
  </si>
  <si>
    <t>Mar 10, 2018</t>
  </si>
  <si>
    <t>Mar 9, 2018</t>
  </si>
  <si>
    <t>Mar 8, 2018</t>
  </si>
  <si>
    <t>Mar 7, 2018</t>
  </si>
  <si>
    <t>Mar 6, 2018</t>
  </si>
  <si>
    <t>Mar 5, 2018</t>
  </si>
  <si>
    <t>Mar 4, 2018</t>
  </si>
  <si>
    <t>Mar 3, 2018</t>
  </si>
  <si>
    <t>Mar 2, 2018</t>
  </si>
  <si>
    <t>Mar 1, 2018</t>
  </si>
  <si>
    <t>Feb 28, 2018</t>
  </si>
  <si>
    <t>Feb 27, 2018</t>
  </si>
  <si>
    <t>Feb 26, 2018</t>
  </si>
  <si>
    <t>Feb 25, 2018</t>
  </si>
  <si>
    <t>Feb 24, 2018</t>
  </si>
  <si>
    <t>Feb 23, 2018</t>
  </si>
  <si>
    <t>Feb 22, 2018</t>
  </si>
  <si>
    <t>Feb 21, 2018</t>
  </si>
  <si>
    <t>Feb 20, 2018</t>
  </si>
  <si>
    <t>Feb 19, 2018</t>
  </si>
  <si>
    <t>Feb 18, 2018</t>
  </si>
  <si>
    <t>Feb 17, 2018</t>
  </si>
  <si>
    <t>Feb 16, 2018</t>
  </si>
  <si>
    <t>Feb 15, 2018</t>
  </si>
  <si>
    <t>Feb 14, 2018</t>
  </si>
  <si>
    <t>Feb 13, 2018</t>
  </si>
  <si>
    <t>Feb 12, 2018</t>
  </si>
  <si>
    <t>Feb 11, 2018</t>
  </si>
  <si>
    <t>Feb 10, 2018</t>
  </si>
  <si>
    <t>Feb 9, 2018</t>
  </si>
  <si>
    <t>Feb 8, 2018</t>
  </si>
  <si>
    <t>Feb 7, 2018</t>
  </si>
  <si>
    <t>Feb 6, 2018</t>
  </si>
  <si>
    <t>Feb 5, 2018</t>
  </si>
  <si>
    <t>Feb 4, 2018</t>
  </si>
  <si>
    <t>Feb 3, 2018</t>
  </si>
  <si>
    <t>Feb 2, 2018</t>
  </si>
  <si>
    <t>Feb 1, 2018</t>
  </si>
  <si>
    <t>Jan 31, 2018</t>
  </si>
  <si>
    <t>Jan 30, 2018</t>
  </si>
  <si>
    <t>Jan 29, 2018</t>
  </si>
  <si>
    <t>Jan 28, 2018</t>
  </si>
  <si>
    <t>Jan 27, 2018</t>
  </si>
  <si>
    <t>Jan 26, 2018</t>
  </si>
  <si>
    <t>Jan 25, 2018</t>
  </si>
  <si>
    <t>Jan 24, 2018</t>
  </si>
  <si>
    <t>Jan 23, 2018</t>
  </si>
  <si>
    <t>Jan 22, 2018</t>
  </si>
  <si>
    <t>Jan 21, 2018</t>
  </si>
  <si>
    <t>Jan 20, 2018</t>
  </si>
  <si>
    <t>Jan 19, 2018</t>
  </si>
  <si>
    <t>Jan 18, 2018</t>
  </si>
  <si>
    <t>Jan 17, 2018</t>
  </si>
  <si>
    <t>Jan 16, 2018</t>
  </si>
  <si>
    <t>Jan 13, 2018</t>
  </si>
  <si>
    <t>Jan 12, 2018</t>
  </si>
  <si>
    <t>Jan 11, 2018</t>
  </si>
  <si>
    <t>Jan 10, 2018</t>
  </si>
  <si>
    <t>Jan 9, 2018</t>
  </si>
  <si>
    <t>Jan 8, 2018</t>
  </si>
  <si>
    <t>Jan 7, 2018</t>
  </si>
  <si>
    <t>Jan 6, 2018</t>
  </si>
  <si>
    <t>Jan 5, 2018</t>
  </si>
  <si>
    <t>Jan 4, 2018</t>
  </si>
  <si>
    <t>Jan 3, 2018</t>
  </si>
  <si>
    <t>Jan 2, 2018</t>
  </si>
  <si>
    <t>Jan 1, 2018</t>
  </si>
  <si>
    <t>Dec 31, 2017</t>
  </si>
  <si>
    <t>Dec 30, 2017</t>
  </si>
  <si>
    <t>Dec 29, 2017</t>
  </si>
  <si>
    <t>Dec 28, 2017</t>
  </si>
  <si>
    <t>Dec 27, 2017</t>
  </si>
  <si>
    <t>Dec 26, 2017</t>
  </si>
  <si>
    <t>Dec 25, 2017</t>
  </si>
  <si>
    <t>Dec 24, 2017</t>
  </si>
  <si>
    <t>Dec 23, 2017</t>
  </si>
  <si>
    <t>Dec 22, 2017</t>
  </si>
  <si>
    <t>Dec 21, 2017</t>
  </si>
  <si>
    <t>Dec 20, 2017</t>
  </si>
  <si>
    <t>Dec 19, 2017</t>
  </si>
  <si>
    <t>Dec 18, 2017</t>
  </si>
  <si>
    <t>Dec 17, 2017</t>
  </si>
  <si>
    <t>Dec 16, 2017</t>
  </si>
  <si>
    <t>Dec 15, 2017</t>
  </si>
  <si>
    <t>Dec 14, 2017</t>
  </si>
  <si>
    <t>Dec 13, 2017</t>
  </si>
  <si>
    <t>Dec 12, 2017</t>
  </si>
  <si>
    <t>Dec 11, 2017</t>
  </si>
  <si>
    <t>Dec 10, 2017</t>
  </si>
  <si>
    <t>Dec 9, 2017</t>
  </si>
  <si>
    <t>Dec 8, 2017</t>
  </si>
  <si>
    <t>Dec 7, 2017</t>
  </si>
  <si>
    <t>Dec 6, 2017</t>
  </si>
  <si>
    <t>Dec 5, 2017</t>
  </si>
  <si>
    <t>Dec 4, 2017</t>
  </si>
  <si>
    <t>Dec 3, 2017</t>
  </si>
  <si>
    <t>Dec 2, 2017</t>
  </si>
  <si>
    <t>Dec 1, 2017</t>
  </si>
  <si>
    <t>Nov 30, 2017</t>
  </si>
  <si>
    <t>Nov 29, 2017</t>
  </si>
  <si>
    <t>Nov 28, 2017</t>
  </si>
  <si>
    <t>Nov 27, 2017</t>
  </si>
  <si>
    <t>Nov 26, 2017</t>
  </si>
  <si>
    <t>Nov 25, 2017</t>
  </si>
  <si>
    <t>Nov 24, 2017</t>
  </si>
  <si>
    <t>Nov 23, 2017</t>
  </si>
  <si>
    <t>Nov 22, 2017</t>
  </si>
  <si>
    <t>Nov 21, 2017</t>
  </si>
  <si>
    <t>Nov 20, 2017</t>
  </si>
  <si>
    <t>Nov 19, 2017</t>
  </si>
  <si>
    <t>Nov 18, 2017</t>
  </si>
  <si>
    <t>Nov 17, 2017</t>
  </si>
  <si>
    <t>Nov 16, 2017</t>
  </si>
  <si>
    <t>Nov 15, 2017</t>
  </si>
  <si>
    <t>Nov 14, 2017</t>
  </si>
  <si>
    <t>Nov 13, 2017</t>
  </si>
  <si>
    <t>Nov 12, 2017</t>
  </si>
  <si>
    <t>Nov 11, 2017</t>
  </si>
  <si>
    <t>Nov 10, 2017</t>
  </si>
  <si>
    <t>Nov 9, 2017</t>
  </si>
  <si>
    <t>Nov 8, 2017</t>
  </si>
  <si>
    <t>Nov 7, 2017</t>
  </si>
  <si>
    <t>Nov 6, 2017</t>
  </si>
  <si>
    <t>Nov 5, 2017</t>
  </si>
  <si>
    <t>Nov 4, 2017</t>
  </si>
  <si>
    <t>Nov 3, 2017</t>
  </si>
  <si>
    <t>Nov 2, 2017</t>
  </si>
  <si>
    <t>Nov 1, 2017</t>
  </si>
  <si>
    <t>Oct 31, 2017</t>
  </si>
  <si>
    <t>Oct 30, 2017</t>
  </si>
  <si>
    <t>Oct 29, 2017</t>
  </si>
  <si>
    <t>Oct 28, 2017</t>
  </si>
  <si>
    <t>Oct 27, 2017</t>
  </si>
  <si>
    <t>Oct 26, 2017</t>
  </si>
  <si>
    <t>Oct 25, 2017</t>
  </si>
  <si>
    <t>Oct 24, 2017</t>
  </si>
  <si>
    <t>Oct 23, 2017</t>
  </si>
  <si>
    <t>Oct 22, 2017</t>
  </si>
  <si>
    <t>Oct 21, 2017</t>
  </si>
  <si>
    <t>Oct 20, 2017</t>
  </si>
  <si>
    <t>Oct 19, 2017</t>
  </si>
  <si>
    <t>Oct 18, 2017</t>
  </si>
  <si>
    <t>Oct 17, 2017</t>
  </si>
  <si>
    <t>Oct 16, 2017</t>
  </si>
  <si>
    <t>Oct 15, 2017</t>
  </si>
  <si>
    <t>Oct 14, 2017</t>
  </si>
  <si>
    <t>Oct 13, 2017</t>
  </si>
  <si>
    <t>Oct 12, 2017</t>
  </si>
  <si>
    <t>Oct 11, 2017</t>
  </si>
  <si>
    <t>Oct 10, 2017</t>
  </si>
  <si>
    <t>Oct 9, 2017</t>
  </si>
  <si>
    <t>Oct 8, 2017</t>
  </si>
  <si>
    <t>Oct 7, 2017</t>
  </si>
  <si>
    <t>Oct 6, 2017</t>
  </si>
  <si>
    <t>Oct 5, 2017</t>
  </si>
  <si>
    <t>Oct 4, 2017</t>
  </si>
  <si>
    <t>Oct 3, 2017</t>
  </si>
  <si>
    <t>Oct 2, 2017</t>
  </si>
  <si>
    <t>Oct 1, 2017</t>
  </si>
  <si>
    <t>% of searches to UK,  7-day rolling mean</t>
  </si>
  <si>
    <t>Notes: Grey-shaded cells indicate small sample size. Other migrants include all non-UK born migrants excluding Hong-Kong born.</t>
  </si>
  <si>
    <t>Other migrants</t>
  </si>
  <si>
    <t>HK-born</t>
  </si>
  <si>
    <t>https://www.gov.uk/government/statistics/migrant-journey-2019-report</t>
  </si>
  <si>
    <t>Source: Home Office, Migrant Journey 2019</t>
  </si>
  <si>
    <t>Dep. joining or accompanying</t>
  </si>
  <si>
    <t>Settlement</t>
  </si>
  <si>
    <t>Expired</t>
  </si>
  <si>
    <t>2009 initial visa type</t>
  </si>
  <si>
    <t>2019 visa status</t>
  </si>
  <si>
    <t>Source: Home Office, Immigration Statistics          </t>
  </si>
  <si>
    <t>Total Grants of Citizenship</t>
  </si>
  <si>
    <t>Source: Home Office, Immigration Statistics       </t>
  </si>
  <si>
    <t xml:space="preserve">Europe </t>
  </si>
  <si>
    <t>Source: UNHCR Asylum Decisions/Worldbank</t>
  </si>
  <si>
    <t>1901 – 1951 does not include those born in Ireland as foreign-born. 1961 onwards includes those born in Ireland as foreign-born.</t>
  </si>
  <si>
    <t>Main Applicant &amp; Dependents. Data will not match LTIM data due to different definitions. Does not include visit visas. Includes student visitors.</t>
  </si>
  <si>
    <t>UK Immigration</t>
  </si>
  <si>
    <t>Notes: 7 day rolling mean.</t>
  </si>
  <si>
    <t>Notes: The definitions of the NUTS2 regions change between 2005 and 2020. The 2005 regions were mapped onto the corresponding 2020 regions. UKD2 (Cheshire) was mapped to UKD6 (Cheshire). UKD5 (Merseyside) was mapped to UKD7 (Merseyside). UKI1 (Inner London) was split into UKI3 (Inner London – West)and UKI4 (Inner London). UKI2 (Outer London) was split into UKI5 (Outer London East and North East), UKI6 (Outer London South) and UKI7 (Outer London West and North West). UKM1 (North Eastern Scotland) was mapped to UKM5 (North Eastern Scotland). UKM4 (Highlands and Islands) was mapped to UKM6 (Highlands and Islands). UKM2 (Eastern Scotland) was mapped to UKM7 (Eastern Scotland). UKM3 (South Western Scotland) was split into UKM8 (West Central Scotland) and UKM9 (Southern Scotland). </t>
  </si>
  <si>
    <t>Source: ONS Census Data, APS Quarter 2 2019 - Quarter 1 2020</t>
  </si>
  <si>
    <t>MAC calculations using APS for 2020</t>
  </si>
  <si>
    <t>Years of schooling</t>
  </si>
  <si>
    <t>UK Emigration</t>
  </si>
  <si>
    <t>Migrant employers by industry</t>
  </si>
  <si>
    <t>Visas issued</t>
  </si>
  <si>
    <t>Notes: Other includes Dep. Joining or accompanying, EEA family permits, Other, Study and Work categories.</t>
  </si>
  <si>
    <t>Source: ONS, EMP06</t>
  </si>
  <si>
    <t>Notes: Table in the Annual Report presents select sectors with a high migrant density or proportion of jobs in the RQF1-2 category. </t>
  </si>
  <si>
    <t xml:space="preserve">Migrant Income Distribution Analysis: </t>
  </si>
  <si>
    <t>Jan 14, 2018</t>
  </si>
  <si>
    <t>Jan 15, 2018</t>
  </si>
  <si>
    <t>ICTs - Dependant</t>
  </si>
  <si>
    <t>Tier 2 (General) - Dependant</t>
  </si>
  <si>
    <t>EUA8 born</t>
  </si>
  <si>
    <t>Demographics of Hong Kong nationals compared to other migrants and UK-born</t>
  </si>
  <si>
    <t>https://arunadvani.com/data/AdvaniKoenigPessinaSummers_ImportingInequality_data.xlsx</t>
  </si>
  <si>
    <t>Date</t>
  </si>
  <si>
    <t>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</si>
</sst>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quot; &quot;#,##0.00&quot; &quot;;&quot;-&quot;#,##0.00&quot; &quot;;&quot; -&quot;00&quot; &quot;;&quot; &quot;@&quot; &quot;"/>
    <numFmt numFmtId="166" formatCode="0;[Red]0;0\~"/>
    <numFmt numFmtId="167" formatCode="0.0%"/>
    <numFmt numFmtId="168" formatCode="_-* #,##0_-;\-* #,##0_-;_-* &quot;-&quot;??_-;_-@_-"/>
    <numFmt numFmtId="169" formatCode="#,##0,"/>
    <numFmt numFmtId="170" formatCode="\+????0;\-????0;0\~"/>
    <numFmt numFmtId="171" formatCode="0;[Red]0"/>
    <numFmt numFmtId="172" formatCode="#,###;\-#,###;0\~"/>
    <numFmt numFmtId="173" formatCode="0.000"/>
  </numFmts>
  <fonts count="56" x14ac:knownFonts="1">
    <font>
      <sz val="11"/>
      <color theme="1"/>
      <name val="Calibri"/>
      <family val="2"/>
      <scheme val="minor"/>
    </font>
    <font>
      <sz val="10"/>
      <name val="Arial"/>
      <family val="2"/>
    </font>
    <font>
      <sz val="7"/>
      <name val="Arial"/>
      <family val="2"/>
    </font>
    <font>
      <sz val="10"/>
      <name val="Arial"/>
      <family val="2"/>
    </font>
    <font>
      <b/>
      <sz val="10"/>
      <name val="Arial"/>
      <family val="2"/>
    </font>
    <font>
      <u/>
      <sz val="10"/>
      <color indexed="12"/>
      <name val="Arial"/>
      <family val="2"/>
    </font>
    <font>
      <b/>
      <sz val="10"/>
      <name val="Arial"/>
      <family val="2"/>
    </font>
    <font>
      <sz val="8"/>
      <name val="Arial"/>
      <family val="2"/>
    </font>
    <font>
      <b/>
      <sz val="8"/>
      <name val="Arial"/>
      <family val="2"/>
    </font>
    <font>
      <b/>
      <sz val="14"/>
      <name val="Arial"/>
      <family val="2"/>
    </font>
    <font>
      <sz val="10"/>
      <name val="Arial"/>
      <family val="2"/>
    </font>
    <font>
      <sz val="10"/>
      <name val="Arial"/>
      <family val="2"/>
    </font>
    <font>
      <sz val="11"/>
      <color theme="1"/>
      <name val="Calibri"/>
      <family val="2"/>
      <scheme val="minor"/>
    </font>
    <font>
      <u/>
      <sz val="11"/>
      <color theme="10"/>
      <name val="Calibri"/>
      <family val="2"/>
    </font>
    <font>
      <u/>
      <sz val="10"/>
      <color theme="10"/>
      <name val="Arial"/>
      <family val="2"/>
    </font>
    <font>
      <b/>
      <sz val="11"/>
      <color theme="1"/>
      <name val="Calibri"/>
      <family val="2"/>
      <scheme val="minor"/>
    </font>
    <font>
      <sz val="11"/>
      <color rgb="FF000000"/>
      <name val="Calibri"/>
      <family val="2"/>
    </font>
    <font>
      <u/>
      <sz val="11"/>
      <color rgb="FF0563C1"/>
      <name val="Calibri"/>
      <family val="2"/>
    </font>
    <font>
      <sz val="10"/>
      <color rgb="FF000000"/>
      <name val="Arial"/>
      <family val="2"/>
    </font>
    <font>
      <u/>
      <sz val="10"/>
      <color rgb="FF0000FF"/>
      <name val="Arial"/>
      <family val="2"/>
    </font>
    <font>
      <u/>
      <sz val="10"/>
      <color rgb="FF0000FF"/>
      <name val="Courier"/>
      <family val="3"/>
    </font>
    <font>
      <sz val="11"/>
      <color rgb="FFFF0000"/>
      <name val="Calibri"/>
      <family val="2"/>
      <scheme val="minor"/>
    </font>
    <font>
      <sz val="14"/>
      <color theme="1"/>
      <name val="Calibri"/>
      <family val="2"/>
      <scheme val="minor"/>
    </font>
    <font>
      <sz val="12"/>
      <color theme="1"/>
      <name val="Arial"/>
      <family val="2"/>
    </font>
    <font>
      <sz val="8"/>
      <color theme="1"/>
      <name val="Arial"/>
      <family val="2"/>
    </font>
    <font>
      <sz val="12"/>
      <color rgb="FF000000"/>
      <name val="Arial"/>
      <family val="2"/>
    </font>
    <font>
      <u/>
      <sz val="12"/>
      <color theme="10"/>
      <name val="Arial"/>
      <family val="2"/>
    </font>
    <font>
      <sz val="12"/>
      <color theme="1"/>
      <name val="Calibri"/>
      <family val="2"/>
      <scheme val="minor"/>
    </font>
    <font>
      <sz val="10"/>
      <color rgb="FFFF0000"/>
      <name val="Calibri"/>
      <family val="2"/>
      <scheme val="minor"/>
    </font>
    <font>
      <sz val="10"/>
      <name val="Tahoma"/>
      <family val="2"/>
    </font>
    <font>
      <u/>
      <sz val="11"/>
      <color theme="10"/>
      <name val="Calibri"/>
      <family val="2"/>
      <scheme val="minor"/>
    </font>
    <font>
      <sz val="8"/>
      <color rgb="FF264356"/>
      <name val="Calibri"/>
      <family val="2"/>
      <scheme val="minor"/>
    </font>
    <font>
      <sz val="8"/>
      <color rgb="FF264356"/>
      <name val="Calibri"/>
      <family val="2"/>
    </font>
    <font>
      <b/>
      <sz val="14"/>
      <color theme="3" tint="-0.249977111117893"/>
      <name val="Calibri"/>
      <family val="2"/>
      <scheme val="minor"/>
    </font>
    <font>
      <sz val="11"/>
      <color theme="3" tint="-0.249977111117893"/>
      <name val="Calibri"/>
      <family val="2"/>
      <scheme val="minor"/>
    </font>
    <font>
      <b/>
      <sz val="24"/>
      <color theme="3" tint="-0.249977111117893"/>
      <name val="Calibri"/>
      <family val="2"/>
      <scheme val="minor"/>
    </font>
    <font>
      <b/>
      <sz val="12"/>
      <color theme="3" tint="-0.249977111117893"/>
      <name val="Calibri"/>
      <family val="2"/>
      <scheme val="minor"/>
    </font>
    <font>
      <sz val="12"/>
      <color theme="3" tint="-0.249977111117893"/>
      <name val="Calibri"/>
      <family val="2"/>
      <scheme val="minor"/>
    </font>
    <font>
      <u/>
      <sz val="11"/>
      <color theme="3" tint="-0.249977111117893"/>
      <name val="Calibri"/>
      <family val="2"/>
      <scheme val="minor"/>
    </font>
    <font>
      <sz val="14"/>
      <color theme="3" tint="-0.249977111117893"/>
      <name val="Calibri"/>
      <family val="2"/>
      <scheme val="minor"/>
    </font>
    <font>
      <sz val="8"/>
      <color theme="3" tint="-0.249977111117893"/>
      <name val="Calibri"/>
      <family val="2"/>
      <scheme val="minor"/>
    </font>
    <font>
      <b/>
      <sz val="11"/>
      <color theme="3" tint="-0.249977111117893"/>
      <name val="Calibri"/>
      <family val="2"/>
      <scheme val="minor"/>
    </font>
    <font>
      <u/>
      <sz val="10"/>
      <color theme="3" tint="-0.249977111117893"/>
      <name val="Calibri"/>
      <family val="2"/>
      <scheme val="minor"/>
    </font>
    <font>
      <sz val="10"/>
      <color theme="3" tint="-0.249977111117893"/>
      <name val="Calibri"/>
      <family val="2"/>
      <scheme val="minor"/>
    </font>
    <font>
      <sz val="24"/>
      <color theme="3" tint="-0.249977111117893"/>
      <name val="Calibri"/>
      <family val="2"/>
      <scheme val="minor"/>
    </font>
    <font>
      <sz val="12"/>
      <color theme="3" tint="-0.249977111117893"/>
      <name val="Arial"/>
      <family val="2"/>
    </font>
    <font>
      <b/>
      <sz val="15"/>
      <color theme="3" tint="-0.249977111117893"/>
      <name val="Calibri"/>
      <family val="2"/>
      <scheme val="minor"/>
    </font>
    <font>
      <u/>
      <sz val="8"/>
      <color theme="3" tint="-0.249977111117893"/>
      <name val="Calibri"/>
      <family val="2"/>
      <scheme val="minor"/>
    </font>
    <font>
      <sz val="10"/>
      <color rgb="FFFF0000"/>
      <name val="Segoe UI"/>
      <family val="2"/>
    </font>
    <font>
      <b/>
      <sz val="14"/>
      <color rgb="FF264356"/>
      <name val="Calibri"/>
      <family val="2"/>
      <scheme val="minor"/>
    </font>
    <font>
      <sz val="8"/>
      <color rgb="FF264356"/>
      <name val="Calibri"/>
    </font>
    <font>
      <sz val="13"/>
      <color theme="3" tint="-0.249977111117893"/>
      <name val="Calibri"/>
      <family val="2"/>
      <scheme val="minor"/>
    </font>
    <font>
      <b/>
      <sz val="12"/>
      <color rgb="FF264356"/>
      <name val="Calibri"/>
      <family val="2"/>
      <scheme val="minor"/>
    </font>
    <font>
      <sz val="12"/>
      <color rgb="FFFF0000"/>
      <name val="Calibri"/>
      <family val="2"/>
      <scheme val="minor"/>
    </font>
    <font>
      <sz val="8"/>
      <color theme="3" tint="-0.249977111117893"/>
      <name val="Calibri  "/>
    </font>
    <font>
      <u/>
      <sz val="10"/>
      <color theme="3" tint="-0.249977111117893"/>
      <name val="Arial"/>
      <family val="2"/>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FFCC"/>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97">
    <xf numFmtId="0" fontId="0" fillId="0" borderId="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 fillId="2" borderId="0">
      <protection locked="0"/>
    </xf>
    <xf numFmtId="0" fontId="3" fillId="3" borderId="1">
      <alignment horizontal="center" vertical="center"/>
      <protection locked="0"/>
    </xf>
    <xf numFmtId="43" fontId="1"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3" fontId="10" fillId="0" borderId="0" applyFont="0" applyFill="0" applyBorder="0" applyAlignment="0" applyProtection="0"/>
    <xf numFmtId="0" fontId="3" fillId="4" borderId="0">
      <protection locked="0"/>
    </xf>
    <xf numFmtId="0" fontId="4" fillId="3" borderId="0">
      <alignment vertical="center"/>
      <protection locked="0"/>
    </xf>
    <xf numFmtId="0" fontId="4" fillId="0" borderId="0">
      <protection locked="0"/>
    </xf>
    <xf numFmtId="0" fontId="9" fillId="0" borderId="0">
      <protection locked="0"/>
    </xf>
    <xf numFmtId="0" fontId="6"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 fillId="0" borderId="0"/>
    <xf numFmtId="0" fontId="1" fillId="0" borderId="0"/>
    <xf numFmtId="0" fontId="3" fillId="0" borderId="0"/>
    <xf numFmtId="0" fontId="3" fillId="0" borderId="0"/>
    <xf numFmtId="0" fontId="1" fillId="0" borderId="0"/>
    <xf numFmtId="0" fontId="1" fillId="0" borderId="0" applyNumberFormat="0" applyFill="0" applyBorder="0" applyAlignment="0" applyProtection="0"/>
    <xf numFmtId="0" fontId="3"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10" fillId="0" borderId="0"/>
    <xf numFmtId="0" fontId="11" fillId="0" borderId="0" applyNumberFormat="0" applyFill="0" applyBorder="0" applyAlignment="0" applyProtection="0"/>
    <xf numFmtId="0" fontId="11" fillId="0" borderId="0"/>
    <xf numFmtId="0" fontId="12" fillId="5" borderId="5" applyNumberFormat="0" applyFont="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0" fontId="3" fillId="3" borderId="2">
      <alignment vertical="center"/>
      <protection locked="0"/>
    </xf>
    <xf numFmtId="0" fontId="3" fillId="2" borderId="0">
      <protection locked="0"/>
    </xf>
    <xf numFmtId="9" fontId="12" fillId="0" borderId="0" applyFont="0" applyFill="0" applyBorder="0" applyAlignment="0" applyProtection="0"/>
    <xf numFmtId="0" fontId="16" fillId="0" borderId="0"/>
    <xf numFmtId="165"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5" fillId="0" borderId="0"/>
    <xf numFmtId="0" fontId="18" fillId="0" borderId="0" applyNumberFormat="0" applyBorder="0" applyProtection="0"/>
    <xf numFmtId="0" fontId="18" fillId="0" borderId="0" applyNumberFormat="0" applyBorder="0" applyProtection="0"/>
    <xf numFmtId="9" fontId="25" fillId="0" borderId="0" applyFont="0" applyFill="0" applyBorder="0" applyAlignment="0" applyProtection="0"/>
    <xf numFmtId="0" fontId="25" fillId="0" borderId="0"/>
    <xf numFmtId="0" fontId="25" fillId="0" borderId="0"/>
    <xf numFmtId="0" fontId="1" fillId="0" borderId="0"/>
    <xf numFmtId="0" fontId="23" fillId="0" borderId="0"/>
    <xf numFmtId="43" fontId="1" fillId="0" borderId="0" applyFont="0" applyFill="0" applyBorder="0" applyAlignment="0" applyProtection="0"/>
    <xf numFmtId="43" fontId="23" fillId="0" borderId="0" applyFont="0" applyFill="0" applyBorder="0" applyAlignment="0" applyProtection="0"/>
    <xf numFmtId="0" fontId="1" fillId="0" borderId="0"/>
    <xf numFmtId="0" fontId="18" fillId="0" borderId="0" applyNumberFormat="0" applyBorder="0" applyProtection="0"/>
    <xf numFmtId="0" fontId="25" fillId="0" borderId="0"/>
    <xf numFmtId="0" fontId="18" fillId="0" borderId="0" applyNumberFormat="0" applyBorder="0" applyProtection="0"/>
    <xf numFmtId="0" fontId="25" fillId="0" borderId="0" applyNumberFormat="0" applyBorder="0" applyProtection="0"/>
    <xf numFmtId="0" fontId="26" fillId="0" borderId="0" applyNumberFormat="0" applyFill="0" applyBorder="0" applyAlignment="0" applyProtection="0"/>
    <xf numFmtId="0" fontId="23" fillId="0" borderId="0"/>
    <xf numFmtId="0" fontId="26"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24" fillId="0" borderId="0"/>
    <xf numFmtId="0" fontId="12" fillId="0" borderId="0"/>
    <xf numFmtId="43" fontId="12" fillId="0" borderId="0" applyFont="0" applyFill="0" applyBorder="0" applyAlignment="0" applyProtection="0"/>
    <xf numFmtId="0" fontId="2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xf numFmtId="0" fontId="1" fillId="0" borderId="0"/>
    <xf numFmtId="0" fontId="12" fillId="0" borderId="0"/>
    <xf numFmtId="0" fontId="8" fillId="0" borderId="0">
      <alignment horizontal="left"/>
    </xf>
    <xf numFmtId="0" fontId="7" fillId="0" borderId="0">
      <alignment horizontal="left"/>
    </xf>
    <xf numFmtId="0" fontId="7" fillId="0" borderId="0">
      <alignment horizontal="center" vertical="center" wrapText="1"/>
    </xf>
    <xf numFmtId="0" fontId="7" fillId="0" borderId="0">
      <alignment horizontal="left" vertical="center" wrapText="1"/>
    </xf>
    <xf numFmtId="0" fontId="7" fillId="0" borderId="0">
      <alignment horizontal="right"/>
    </xf>
    <xf numFmtId="43" fontId="1" fillId="0" borderId="0" applyFont="0" applyFill="0" applyBorder="0" applyAlignment="0" applyProtection="0"/>
    <xf numFmtId="0" fontId="29" fillId="0" borderId="0"/>
    <xf numFmtId="0" fontId="1" fillId="0" borderId="0"/>
    <xf numFmtId="43" fontId="1" fillId="0" borderId="0" applyFont="0" applyFill="0" applyBorder="0" applyAlignment="0" applyProtection="0"/>
    <xf numFmtId="0" fontId="29" fillId="0" borderId="0"/>
    <xf numFmtId="0" fontId="30" fillId="0" borderId="0" applyNumberFormat="0" applyFill="0" applyBorder="0" applyAlignment="0" applyProtection="0"/>
    <xf numFmtId="0" fontId="1" fillId="0" borderId="0"/>
    <xf numFmtId="0" fontId="1" fillId="0" borderId="0"/>
    <xf numFmtId="0" fontId="27" fillId="0" borderId="0"/>
  </cellStyleXfs>
  <cellXfs count="314">
    <xf numFmtId="0" fontId="0" fillId="0" borderId="0" xfId="0"/>
    <xf numFmtId="0" fontId="5" fillId="0" borderId="0" xfId="17" applyAlignment="1" applyProtection="1"/>
    <xf numFmtId="0" fontId="15" fillId="0" borderId="0" xfId="0" applyFont="1"/>
    <xf numFmtId="0" fontId="0" fillId="0" borderId="0" xfId="0" applyFill="1"/>
    <xf numFmtId="3" fontId="0" fillId="0" borderId="0" xfId="0" applyNumberFormat="1"/>
    <xf numFmtId="0" fontId="0" fillId="0" borderId="0" xfId="0" applyFont="1" applyFill="1"/>
    <xf numFmtId="0" fontId="22" fillId="0" borderId="0" xfId="0" applyFont="1" applyFill="1"/>
    <xf numFmtId="0" fontId="21" fillId="0" borderId="0" xfId="0" applyFont="1"/>
    <xf numFmtId="9" fontId="0" fillId="0" borderId="0" xfId="42" applyFont="1"/>
    <xf numFmtId="0" fontId="23" fillId="0" borderId="0" xfId="0" applyFont="1"/>
    <xf numFmtId="0" fontId="0" fillId="0" borderId="0" xfId="0"/>
    <xf numFmtId="0" fontId="0" fillId="0" borderId="0" xfId="0"/>
    <xf numFmtId="0" fontId="0" fillId="0" borderId="6" xfId="0" applyBorder="1"/>
    <xf numFmtId="0" fontId="0" fillId="0" borderId="0" xfId="0" applyFont="1"/>
    <xf numFmtId="0" fontId="0" fillId="0" borderId="0" xfId="0" applyAlignment="1">
      <alignment horizontal="left"/>
    </xf>
    <xf numFmtId="0" fontId="28" fillId="0" borderId="0" xfId="0" applyFont="1" applyAlignment="1">
      <alignment vertical="center"/>
    </xf>
    <xf numFmtId="0" fontId="0" fillId="0" borderId="0" xfId="0" applyBorder="1"/>
    <xf numFmtId="0" fontId="31" fillId="0" borderId="0" xfId="0" applyFont="1"/>
    <xf numFmtId="0" fontId="32" fillId="0" borderId="0" xfId="0" applyFont="1" applyAlignment="1">
      <alignment horizontal="left" vertical="center"/>
    </xf>
    <xf numFmtId="0" fontId="33" fillId="7" borderId="0" xfId="0" applyFont="1" applyFill="1" applyAlignment="1"/>
    <xf numFmtId="0" fontId="34" fillId="0" borderId="0" xfId="0" applyFont="1"/>
    <xf numFmtId="0" fontId="34" fillId="0" borderId="0" xfId="0" applyFont="1" applyAlignment="1">
      <alignment vertical="center"/>
    </xf>
    <xf numFmtId="0" fontId="36" fillId="0" borderId="0" xfId="93" applyFont="1"/>
    <xf numFmtId="0" fontId="37" fillId="0" borderId="0" xfId="0" applyFont="1"/>
    <xf numFmtId="0" fontId="36" fillId="7" borderId="0" xfId="94" applyFont="1" applyFill="1" applyBorder="1" applyAlignment="1">
      <alignment vertical="top"/>
    </xf>
    <xf numFmtId="0" fontId="37" fillId="7" borderId="0" xfId="0" applyFont="1" applyFill="1" applyBorder="1"/>
    <xf numFmtId="0" fontId="38" fillId="0" borderId="0" xfId="93" applyFont="1" applyFill="1" applyBorder="1"/>
    <xf numFmtId="0" fontId="34" fillId="7" borderId="0" xfId="0" applyFont="1" applyFill="1" applyBorder="1" applyAlignment="1">
      <alignment horizontal="left"/>
    </xf>
    <xf numFmtId="0" fontId="38" fillId="7" borderId="0" xfId="93" applyFont="1" applyFill="1" applyBorder="1" applyAlignment="1">
      <alignment vertical="top"/>
    </xf>
    <xf numFmtId="0" fontId="38" fillId="0" borderId="0" xfId="93" applyFont="1"/>
    <xf numFmtId="0" fontId="33" fillId="0" borderId="0" xfId="0" applyFont="1" applyFill="1"/>
    <xf numFmtId="0" fontId="39" fillId="0" borderId="0" xfId="0" applyFont="1" applyFill="1"/>
    <xf numFmtId="0" fontId="34" fillId="0" borderId="0" xfId="0" applyFont="1" applyFill="1"/>
    <xf numFmtId="0" fontId="34" fillId="0" borderId="0" xfId="0" applyFont="1" applyBorder="1"/>
    <xf numFmtId="0" fontId="40" fillId="0" borderId="0" xfId="0" applyFont="1"/>
    <xf numFmtId="0" fontId="41" fillId="0" borderId="0" xfId="0" applyFont="1" applyBorder="1"/>
    <xf numFmtId="0" fontId="34" fillId="0" borderId="3" xfId="0" applyFont="1" applyBorder="1"/>
    <xf numFmtId="0" fontId="41" fillId="0" borderId="3" xfId="0" applyFont="1" applyBorder="1"/>
    <xf numFmtId="0" fontId="42" fillId="0" borderId="0" xfId="17" applyFont="1" applyAlignment="1" applyProtection="1"/>
    <xf numFmtId="168" fontId="34" fillId="0" borderId="0" xfId="88" applyNumberFormat="1" applyFont="1" applyBorder="1"/>
    <xf numFmtId="168" fontId="34" fillId="0" borderId="0" xfId="88" applyNumberFormat="1" applyFont="1"/>
    <xf numFmtId="168" fontId="34" fillId="0" borderId="3" xfId="88" applyNumberFormat="1" applyFont="1" applyBorder="1"/>
    <xf numFmtId="0" fontId="41" fillId="9" borderId="3" xfId="0" applyFont="1" applyFill="1" applyBorder="1"/>
    <xf numFmtId="0" fontId="34" fillId="9" borderId="0" xfId="0" applyFont="1" applyFill="1" applyBorder="1"/>
    <xf numFmtId="0" fontId="34" fillId="9" borderId="3" xfId="0" applyFont="1" applyFill="1" applyBorder="1"/>
    <xf numFmtId="168" fontId="34" fillId="9" borderId="0" xfId="88" applyNumberFormat="1" applyFont="1" applyFill="1"/>
    <xf numFmtId="168" fontId="34" fillId="9" borderId="3" xfId="88" applyNumberFormat="1" applyFont="1" applyFill="1" applyBorder="1"/>
    <xf numFmtId="0" fontId="39" fillId="6" borderId="0" xfId="0" applyFont="1" applyFill="1"/>
    <xf numFmtId="0" fontId="44" fillId="0" borderId="0" xfId="0" applyFont="1" applyFill="1" applyAlignment="1">
      <alignment horizontal="left" vertical="top" readingOrder="1"/>
    </xf>
    <xf numFmtId="0" fontId="39" fillId="0" borderId="0" xfId="0" applyFont="1" applyAlignment="1">
      <alignment horizontal="center" vertical="center" readingOrder="1"/>
    </xf>
    <xf numFmtId="0" fontId="45" fillId="0" borderId="0" xfId="0" applyFont="1"/>
    <xf numFmtId="0" fontId="37" fillId="0" borderId="0" xfId="0" applyFont="1" applyAlignment="1">
      <alignment horizontal="center" vertical="center" readingOrder="1"/>
    </xf>
    <xf numFmtId="0" fontId="41" fillId="0" borderId="3" xfId="0" applyFont="1" applyFill="1" applyBorder="1"/>
    <xf numFmtId="0" fontId="34" fillId="0" borderId="3" xfId="0" applyFont="1" applyFill="1" applyBorder="1"/>
    <xf numFmtId="0" fontId="41" fillId="0" borderId="0" xfId="0" applyFont="1"/>
    <xf numFmtId="0" fontId="34" fillId="0" borderId="4" xfId="0" applyFont="1" applyBorder="1"/>
    <xf numFmtId="0" fontId="34" fillId="0" borderId="0" xfId="0" applyFont="1" applyFill="1" applyBorder="1"/>
    <xf numFmtId="9" fontId="34" fillId="0" borderId="0" xfId="42" applyFont="1"/>
    <xf numFmtId="9" fontId="34" fillId="0" borderId="0" xfId="42" applyFont="1" applyBorder="1"/>
    <xf numFmtId="1" fontId="34" fillId="0" borderId="0" xfId="0" applyNumberFormat="1" applyFont="1" applyBorder="1"/>
    <xf numFmtId="1" fontId="34" fillId="0" borderId="0" xfId="0" applyNumberFormat="1" applyFont="1"/>
    <xf numFmtId="9" fontId="34" fillId="0" borderId="3" xfId="42" applyFont="1" applyBorder="1"/>
    <xf numFmtId="0" fontId="39" fillId="0" borderId="0" xfId="0" applyFont="1"/>
    <xf numFmtId="0" fontId="34" fillId="0" borderId="0" xfId="0" applyFont="1" applyFill="1" applyAlignment="1">
      <alignment vertical="center" wrapText="1"/>
    </xf>
    <xf numFmtId="0" fontId="37" fillId="0" borderId="0" xfId="0" applyFont="1" applyFill="1" applyBorder="1" applyAlignment="1">
      <alignment vertical="center" wrapText="1"/>
    </xf>
    <xf numFmtId="0" fontId="37" fillId="0" borderId="3" xfId="0" applyFont="1" applyFill="1" applyBorder="1" applyAlignment="1">
      <alignment vertical="center" wrapText="1"/>
    </xf>
    <xf numFmtId="0" fontId="36" fillId="0" borderId="3" xfId="0" applyFont="1" applyFill="1" applyBorder="1" applyAlignment="1">
      <alignment vertical="center" wrapText="1"/>
    </xf>
    <xf numFmtId="0" fontId="34" fillId="0" borderId="3" xfId="0" applyFont="1" applyFill="1" applyBorder="1" applyAlignment="1">
      <alignment vertical="center" wrapText="1"/>
    </xf>
    <xf numFmtId="0" fontId="34" fillId="9" borderId="3" xfId="0" applyFont="1" applyFill="1" applyBorder="1" applyAlignment="1">
      <alignment vertical="center" wrapText="1"/>
    </xf>
    <xf numFmtId="0" fontId="34" fillId="0" borderId="0" xfId="0" applyNumberFormat="1" applyFont="1"/>
    <xf numFmtId="0" fontId="41" fillId="0" borderId="4" xfId="0" applyFont="1" applyBorder="1"/>
    <xf numFmtId="0" fontId="34" fillId="0" borderId="3" xfId="0" applyNumberFormat="1" applyFont="1" applyBorder="1"/>
    <xf numFmtId="9" fontId="34" fillId="9" borderId="0" xfId="42" applyFont="1" applyFill="1"/>
    <xf numFmtId="9" fontId="34" fillId="9" borderId="3" xfId="42" applyFont="1" applyFill="1" applyBorder="1"/>
    <xf numFmtId="0" fontId="36" fillId="7" borderId="3" xfId="0" applyFont="1" applyFill="1" applyBorder="1" applyAlignment="1">
      <alignment vertical="center" wrapText="1"/>
    </xf>
    <xf numFmtId="0" fontId="41" fillId="7" borderId="3" xfId="0" applyFont="1" applyFill="1" applyBorder="1" applyAlignment="1">
      <alignment vertical="center" wrapText="1"/>
    </xf>
    <xf numFmtId="0" fontId="34" fillId="7" borderId="0" xfId="0" applyFont="1" applyFill="1"/>
    <xf numFmtId="9" fontId="34" fillId="7" borderId="0" xfId="42" applyFont="1" applyFill="1" applyAlignment="1">
      <alignment horizontal="right" vertical="center"/>
    </xf>
    <xf numFmtId="0" fontId="40" fillId="0" borderId="0" xfId="0" applyFont="1" applyAlignment="1">
      <alignment horizontal="left" vertical="center"/>
    </xf>
    <xf numFmtId="0" fontId="34" fillId="9" borderId="0" xfId="0" applyFont="1" applyFill="1"/>
    <xf numFmtId="0" fontId="47" fillId="0" borderId="0" xfId="17" applyFont="1" applyAlignment="1" applyProtection="1">
      <alignment horizontal="left" vertical="center"/>
    </xf>
    <xf numFmtId="9" fontId="34" fillId="9" borderId="0" xfId="42" applyFont="1" applyFill="1" applyAlignment="1">
      <alignment horizontal="right" vertical="center"/>
    </xf>
    <xf numFmtId="0" fontId="34" fillId="9" borderId="0" xfId="0" applyFont="1" applyFill="1" applyBorder="1" applyAlignment="1">
      <alignment horizontal="left" vertical="center"/>
    </xf>
    <xf numFmtId="9" fontId="34" fillId="9" borderId="0" xfId="42" applyFont="1" applyFill="1" applyBorder="1" applyAlignment="1">
      <alignment horizontal="right" vertical="center"/>
    </xf>
    <xf numFmtId="0" fontId="34" fillId="9" borderId="0" xfId="42" applyNumberFormat="1" applyFont="1" applyFill="1" applyAlignment="1">
      <alignment horizontal="right" vertical="center"/>
    </xf>
    <xf numFmtId="0" fontId="34" fillId="9" borderId="0" xfId="0" applyFont="1" applyFill="1" applyAlignment="1">
      <alignment vertical="center"/>
    </xf>
    <xf numFmtId="171" fontId="34" fillId="0" borderId="0" xfId="0" applyNumberFormat="1" applyFont="1"/>
    <xf numFmtId="171" fontId="34" fillId="0" borderId="3" xfId="0" applyNumberFormat="1" applyFont="1" applyBorder="1"/>
    <xf numFmtId="0" fontId="34" fillId="0" borderId="0" xfId="0" applyFont="1" applyAlignment="1">
      <alignment horizontal="right"/>
    </xf>
    <xf numFmtId="0" fontId="34" fillId="0" borderId="3" xfId="0" applyFont="1" applyBorder="1" applyAlignment="1">
      <alignment horizontal="right"/>
    </xf>
    <xf numFmtId="170" fontId="34" fillId="9" borderId="0" xfId="0" applyNumberFormat="1" applyFont="1" applyFill="1"/>
    <xf numFmtId="170" fontId="34" fillId="9" borderId="3" xfId="0" applyNumberFormat="1" applyFont="1" applyFill="1" applyBorder="1"/>
    <xf numFmtId="0" fontId="34" fillId="0" borderId="0" xfId="0" applyFont="1" applyFill="1" applyAlignment="1" applyProtection="1">
      <alignment horizontal="left" vertical="top" indent="1"/>
    </xf>
    <xf numFmtId="0" fontId="34" fillId="0" borderId="0" xfId="0" applyNumberFormat="1" applyFont="1" applyFill="1" applyAlignment="1" applyProtection="1">
      <alignment horizontal="left" vertical="top" indent="1"/>
    </xf>
    <xf numFmtId="0" fontId="34" fillId="0" borderId="0" xfId="0" applyFont="1" applyFill="1" applyBorder="1" applyAlignment="1" applyProtection="1">
      <alignment horizontal="left" vertical="top" indent="1"/>
    </xf>
    <xf numFmtId="0" fontId="34" fillId="0" borderId="0" xfId="0" applyNumberFormat="1" applyFont="1" applyFill="1" applyBorder="1" applyAlignment="1" applyProtection="1">
      <alignment horizontal="left" vertical="top" indent="1"/>
    </xf>
    <xf numFmtId="9" fontId="41" fillId="0" borderId="3" xfId="42" applyFont="1" applyBorder="1"/>
    <xf numFmtId="0" fontId="37" fillId="0" borderId="4" xfId="0" applyFont="1" applyBorder="1" applyAlignment="1" applyProtection="1">
      <alignment vertical="top"/>
    </xf>
    <xf numFmtId="0" fontId="36" fillId="0" borderId="3" xfId="0" applyFont="1" applyBorder="1" applyAlignment="1" applyProtection="1">
      <alignment vertical="top"/>
    </xf>
    <xf numFmtId="0" fontId="36" fillId="9" borderId="3" xfId="0" applyFont="1" applyFill="1" applyBorder="1" applyAlignment="1" applyProtection="1">
      <alignment vertical="top"/>
    </xf>
    <xf numFmtId="9" fontId="41" fillId="9" borderId="3" xfId="42" applyFont="1" applyFill="1" applyBorder="1"/>
    <xf numFmtId="0" fontId="33" fillId="0" borderId="4" xfId="0" applyFont="1" applyBorder="1" applyAlignment="1" applyProtection="1">
      <alignment vertical="top"/>
    </xf>
    <xf numFmtId="0" fontId="41" fillId="0" borderId="3" xfId="0" applyFont="1" applyBorder="1" applyAlignment="1" applyProtection="1">
      <alignment vertical="top"/>
    </xf>
    <xf numFmtId="0" fontId="34" fillId="0" borderId="4" xfId="0" applyFont="1" applyBorder="1" applyAlignment="1" applyProtection="1">
      <alignment vertical="top"/>
    </xf>
    <xf numFmtId="0" fontId="41" fillId="9" borderId="3" xfId="0" applyFont="1" applyFill="1" applyBorder="1" applyAlignment="1" applyProtection="1">
      <alignment vertical="top"/>
    </xf>
    <xf numFmtId="171" fontId="34" fillId="9" borderId="0" xfId="0" applyNumberFormat="1" applyFont="1" applyFill="1"/>
    <xf numFmtId="171" fontId="41" fillId="0" borderId="0" xfId="0" applyNumberFormat="1" applyFont="1"/>
    <xf numFmtId="166" fontId="34" fillId="0" borderId="0" xfId="0" applyNumberFormat="1" applyFont="1"/>
    <xf numFmtId="0" fontId="41" fillId="0" borderId="3" xfId="0" applyFont="1" applyBorder="1" applyAlignment="1">
      <alignment wrapText="1"/>
    </xf>
    <xf numFmtId="0" fontId="34" fillId="0" borderId="3" xfId="0" applyNumberFormat="1" applyFont="1" applyFill="1" applyBorder="1" applyAlignment="1" applyProtection="1">
      <alignment horizontal="left" vertical="top" indent="1"/>
    </xf>
    <xf numFmtId="166" fontId="34" fillId="0" borderId="3" xfId="0" applyNumberFormat="1" applyFont="1" applyBorder="1"/>
    <xf numFmtId="166" fontId="34" fillId="9" borderId="0" xfId="0" applyNumberFormat="1" applyFont="1" applyFill="1"/>
    <xf numFmtId="166" fontId="34" fillId="9" borderId="3" xfId="0" applyNumberFormat="1" applyFont="1" applyFill="1" applyBorder="1"/>
    <xf numFmtId="3" fontId="34" fillId="0" borderId="0" xfId="0" applyNumberFormat="1" applyFont="1"/>
    <xf numFmtId="3" fontId="41" fillId="0" borderId="3" xfId="0" applyNumberFormat="1" applyFont="1" applyBorder="1"/>
    <xf numFmtId="0" fontId="0" fillId="9" borderId="0" xfId="0" applyFill="1"/>
    <xf numFmtId="0" fontId="33" fillId="0" borderId="4" xfId="0" applyFont="1" applyBorder="1"/>
    <xf numFmtId="9" fontId="34" fillId="9" borderId="0" xfId="42" applyFont="1" applyFill="1" applyBorder="1"/>
    <xf numFmtId="9" fontId="34" fillId="0" borderId="0" xfId="0" applyNumberFormat="1" applyFont="1" applyFill="1" applyAlignment="1">
      <alignment horizontal="right" vertical="center"/>
    </xf>
    <xf numFmtId="0" fontId="41" fillId="0" borderId="3" xfId="0" applyFont="1" applyFill="1" applyBorder="1" applyAlignment="1">
      <alignment wrapText="1"/>
    </xf>
    <xf numFmtId="9" fontId="34" fillId="9" borderId="0" xfId="0" applyNumberFormat="1" applyFont="1" applyFill="1" applyAlignment="1">
      <alignment horizontal="right" vertical="center"/>
    </xf>
    <xf numFmtId="0" fontId="41" fillId="9" borderId="3" xfId="0" applyFont="1" applyFill="1" applyBorder="1" applyAlignment="1">
      <alignment wrapText="1"/>
    </xf>
    <xf numFmtId="0" fontId="34" fillId="0" borderId="0" xfId="0" applyFont="1" applyAlignment="1">
      <alignment horizontal="left"/>
    </xf>
    <xf numFmtId="0" fontId="33" fillId="0" borderId="0" xfId="0" applyFont="1" applyBorder="1" applyAlignment="1"/>
    <xf numFmtId="3" fontId="34" fillId="9" borderId="0" xfId="0" applyNumberFormat="1" applyFont="1" applyFill="1"/>
    <xf numFmtId="172" fontId="34" fillId="9" borderId="0" xfId="0" applyNumberFormat="1" applyFont="1" applyFill="1" applyBorder="1" applyAlignment="1">
      <alignment horizontal="right"/>
    </xf>
    <xf numFmtId="172" fontId="34" fillId="0" borderId="0" xfId="0" applyNumberFormat="1" applyFont="1" applyBorder="1" applyAlignment="1">
      <alignment horizontal="right"/>
    </xf>
    <xf numFmtId="172" fontId="34" fillId="9" borderId="3" xfId="0" applyNumberFormat="1" applyFont="1" applyFill="1" applyBorder="1" applyAlignment="1">
      <alignment horizontal="right"/>
    </xf>
    <xf numFmtId="172" fontId="34" fillId="0" borderId="3" xfId="0" applyNumberFormat="1" applyFont="1" applyBorder="1" applyAlignment="1">
      <alignment horizontal="right"/>
    </xf>
    <xf numFmtId="0" fontId="31" fillId="0" borderId="0" xfId="0" applyFont="1" applyAlignment="1">
      <alignment vertical="center"/>
    </xf>
    <xf numFmtId="0" fontId="34" fillId="0" borderId="4" xfId="0" applyFont="1" applyBorder="1" applyAlignment="1"/>
    <xf numFmtId="0" fontId="48" fillId="0" borderId="0" xfId="0" applyFont="1" applyAlignment="1">
      <alignment vertical="center"/>
    </xf>
    <xf numFmtId="0" fontId="33" fillId="0" borderId="4" xfId="0" applyFont="1" applyBorder="1" applyAlignment="1"/>
    <xf numFmtId="0" fontId="31" fillId="0" borderId="0" xfId="0" applyFont="1" applyAlignment="1">
      <alignment horizontal="justify" vertical="center"/>
    </xf>
    <xf numFmtId="167" fontId="34" fillId="0" borderId="0" xfId="42" applyNumberFormat="1" applyFont="1"/>
    <xf numFmtId="0" fontId="34" fillId="7" borderId="0" xfId="0" applyFont="1" applyFill="1" applyBorder="1" applyAlignment="1"/>
    <xf numFmtId="0" fontId="5" fillId="0" borderId="0" xfId="17" applyFill="1" applyBorder="1" applyAlignment="1" applyProtection="1"/>
    <xf numFmtId="0" fontId="5" fillId="7" borderId="0" xfId="17" applyFill="1" applyBorder="1" applyAlignment="1" applyProtection="1">
      <alignment vertical="top"/>
    </xf>
    <xf numFmtId="0" fontId="34" fillId="9" borderId="0" xfId="0" applyFont="1" applyFill="1" applyAlignment="1">
      <alignment horizontal="center" vertical="center"/>
    </xf>
    <xf numFmtId="0" fontId="50" fillId="0" borderId="0" xfId="0" applyFont="1" applyAlignment="1">
      <alignment horizontal="left" vertical="center" wrapText="1"/>
    </xf>
    <xf numFmtId="9" fontId="34" fillId="0" borderId="0" xfId="0" applyNumberFormat="1" applyFont="1" applyBorder="1"/>
    <xf numFmtId="9" fontId="41" fillId="0" borderId="3" xfId="0" applyNumberFormat="1" applyFont="1" applyFill="1" applyBorder="1"/>
    <xf numFmtId="9" fontId="34" fillId="0" borderId="0" xfId="42" applyFont="1" applyFill="1" applyBorder="1"/>
    <xf numFmtId="9" fontId="34" fillId="0" borderId="0" xfId="42" applyNumberFormat="1" applyFont="1" applyFill="1" applyBorder="1"/>
    <xf numFmtId="167" fontId="34" fillId="0" borderId="0" xfId="42" applyNumberFormat="1" applyFont="1" applyFill="1" applyBorder="1"/>
    <xf numFmtId="164" fontId="34" fillId="0" borderId="0" xfId="42" applyNumberFormat="1" applyFont="1" applyFill="1" applyBorder="1" applyAlignment="1">
      <alignment horizontal="right"/>
    </xf>
    <xf numFmtId="0" fontId="41" fillId="0" borderId="3" xfId="0" applyFont="1" applyFill="1" applyBorder="1" applyAlignment="1"/>
    <xf numFmtId="0" fontId="41" fillId="9" borderId="3" xfId="0" applyFont="1" applyFill="1" applyBorder="1" applyAlignment="1"/>
    <xf numFmtId="0" fontId="41" fillId="0" borderId="0" xfId="0" applyFont="1" applyFill="1" applyBorder="1" applyAlignment="1"/>
    <xf numFmtId="0" fontId="47" fillId="0" borderId="0" xfId="17" applyFont="1" applyAlignment="1" applyProtection="1"/>
    <xf numFmtId="1" fontId="34" fillId="0" borderId="3" xfId="0" applyNumberFormat="1" applyFont="1" applyBorder="1"/>
    <xf numFmtId="0" fontId="34" fillId="0" borderId="4" xfId="0" applyFont="1" applyFill="1" applyBorder="1"/>
    <xf numFmtId="0" fontId="43" fillId="0" borderId="0" xfId="95" applyFont="1"/>
    <xf numFmtId="0" fontId="43" fillId="0" borderId="0" xfId="95" applyFont="1" applyFill="1"/>
    <xf numFmtId="0" fontId="34" fillId="0" borderId="3" xfId="95" applyFont="1" applyBorder="1"/>
    <xf numFmtId="0" fontId="34" fillId="9" borderId="3" xfId="95" applyFont="1" applyFill="1" applyBorder="1"/>
    <xf numFmtId="0" fontId="34" fillId="0" borderId="0" xfId="95" applyFont="1"/>
    <xf numFmtId="0" fontId="34" fillId="9" borderId="0" xfId="95" applyFont="1" applyFill="1"/>
    <xf numFmtId="0" fontId="34" fillId="0" borderId="0" xfId="95" applyNumberFormat="1" applyFont="1" applyAlignment="1">
      <alignment horizontal="right"/>
    </xf>
    <xf numFmtId="0" fontId="43" fillId="0" borderId="0" xfId="95" applyFont="1" applyFill="1" applyAlignment="1">
      <alignment wrapText="1"/>
    </xf>
    <xf numFmtId="0" fontId="41" fillId="0" borderId="3" xfId="95" applyFont="1" applyBorder="1" applyAlignment="1">
      <alignment wrapText="1"/>
    </xf>
    <xf numFmtId="0" fontId="41" fillId="9" borderId="3" xfId="95" applyFont="1" applyFill="1" applyBorder="1"/>
    <xf numFmtId="0" fontId="41" fillId="0" borderId="3" xfId="95" applyFont="1" applyBorder="1"/>
    <xf numFmtId="0" fontId="37" fillId="0" borderId="0" xfId="76" applyFont="1"/>
    <xf numFmtId="0" fontId="40" fillId="0" borderId="0" xfId="0" applyFont="1" applyAlignment="1">
      <alignment vertical="center"/>
    </xf>
    <xf numFmtId="0" fontId="37" fillId="0" borderId="0" xfId="76" applyFont="1" applyFill="1"/>
    <xf numFmtId="0" fontId="37" fillId="0" borderId="0" xfId="76" applyFont="1" applyFill="1" applyBorder="1"/>
    <xf numFmtId="0" fontId="37" fillId="0" borderId="0" xfId="76" applyFont="1" applyBorder="1"/>
    <xf numFmtId="0" fontId="37" fillId="9" borderId="3" xfId="76" applyFont="1" applyFill="1" applyBorder="1"/>
    <xf numFmtId="0" fontId="34" fillId="0" borderId="3" xfId="76" applyFont="1" applyFill="1" applyBorder="1"/>
    <xf numFmtId="3" fontId="37" fillId="9" borderId="0" xfId="76" applyNumberFormat="1" applyFont="1" applyFill="1" applyBorder="1"/>
    <xf numFmtId="0" fontId="34" fillId="0" borderId="0" xfId="76" applyFont="1" applyFill="1" applyBorder="1"/>
    <xf numFmtId="0" fontId="36" fillId="9" borderId="3" xfId="76" applyFont="1" applyFill="1" applyBorder="1"/>
    <xf numFmtId="0" fontId="36" fillId="0" borderId="3" xfId="76" applyFont="1" applyFill="1" applyBorder="1"/>
    <xf numFmtId="9" fontId="37" fillId="0" borderId="0" xfId="76" applyNumberFormat="1" applyFont="1" applyBorder="1"/>
    <xf numFmtId="0" fontId="40" fillId="0" borderId="0" xfId="76" applyFont="1" applyBorder="1"/>
    <xf numFmtId="9" fontId="41" fillId="0" borderId="0" xfId="76" applyNumberFormat="1" applyFont="1" applyFill="1" applyBorder="1"/>
    <xf numFmtId="9" fontId="34" fillId="0" borderId="0" xfId="76" applyNumberFormat="1" applyFont="1" applyFill="1" applyBorder="1"/>
    <xf numFmtId="0" fontId="40" fillId="0" borderId="0" xfId="76" applyFont="1" applyFill="1" applyBorder="1" applyAlignment="1">
      <alignment wrapText="1"/>
    </xf>
    <xf numFmtId="9" fontId="41" fillId="9" borderId="3" xfId="76" applyNumberFormat="1" applyFont="1" applyFill="1" applyBorder="1"/>
    <xf numFmtId="9" fontId="34" fillId="0" borderId="3" xfId="76" applyNumberFormat="1" applyFont="1" applyBorder="1"/>
    <xf numFmtId="9" fontId="34" fillId="9" borderId="3" xfId="76" applyNumberFormat="1" applyFont="1" applyFill="1" applyBorder="1"/>
    <xf numFmtId="0" fontId="34" fillId="0" borderId="3" xfId="76" applyFont="1" applyBorder="1" applyAlignment="1">
      <alignment wrapText="1"/>
    </xf>
    <xf numFmtId="169" fontId="41" fillId="9" borderId="0" xfId="76" applyNumberFormat="1" applyFont="1" applyFill="1" applyBorder="1"/>
    <xf numFmtId="169" fontId="34" fillId="0" borderId="0" xfId="76" applyNumberFormat="1" applyFont="1" applyBorder="1"/>
    <xf numFmtId="169" fontId="34" fillId="9" borderId="0" xfId="76" applyNumberFormat="1" applyFont="1" applyFill="1" applyBorder="1"/>
    <xf numFmtId="0" fontId="34" fillId="0" borderId="0" xfId="76" applyFont="1" applyBorder="1" applyAlignment="1">
      <alignment wrapText="1"/>
    </xf>
    <xf numFmtId="169" fontId="41" fillId="9" borderId="0" xfId="76" applyNumberFormat="1" applyFont="1" applyFill="1" applyBorder="1" applyAlignment="1">
      <alignment horizontal="right"/>
    </xf>
    <xf numFmtId="169" fontId="34" fillId="0" borderId="0" xfId="76" applyNumberFormat="1" applyFont="1" applyBorder="1" applyAlignment="1">
      <alignment horizontal="right"/>
    </xf>
    <xf numFmtId="169" fontId="34" fillId="9" borderId="0" xfId="76" applyNumberFormat="1" applyFont="1" applyFill="1" applyBorder="1" applyAlignment="1">
      <alignment horizontal="right"/>
    </xf>
    <xf numFmtId="49" fontId="34" fillId="0" borderId="0" xfId="76" applyNumberFormat="1" applyFont="1" applyBorder="1"/>
    <xf numFmtId="0" fontId="41" fillId="0" borderId="3" xfId="76" applyFont="1" applyBorder="1"/>
    <xf numFmtId="1" fontId="0" fillId="0" borderId="6" xfId="75" applyNumberFormat="1" applyFont="1" applyBorder="1"/>
    <xf numFmtId="3" fontId="34" fillId="9" borderId="3" xfId="75" applyNumberFormat="1" applyFont="1" applyFill="1" applyBorder="1" applyAlignment="1">
      <alignment horizontal="right"/>
    </xf>
    <xf numFmtId="3" fontId="34" fillId="9" borderId="0" xfId="75" applyNumberFormat="1" applyFont="1" applyFill="1" applyAlignment="1">
      <alignment horizontal="right"/>
    </xf>
    <xf numFmtId="3" fontId="34" fillId="9" borderId="0" xfId="75" applyNumberFormat="1" applyFont="1" applyFill="1" applyBorder="1" applyAlignment="1">
      <alignment horizontal="right"/>
    </xf>
    <xf numFmtId="2" fontId="34" fillId="9" borderId="3" xfId="0" applyNumberFormat="1" applyFont="1" applyFill="1" applyBorder="1"/>
    <xf numFmtId="2" fontId="34" fillId="9" borderId="0" xfId="0" applyNumberFormat="1" applyFont="1" applyFill="1" applyBorder="1"/>
    <xf numFmtId="0" fontId="37" fillId="0" borderId="3" xfId="76" applyFont="1" applyBorder="1"/>
    <xf numFmtId="0" fontId="37" fillId="9" borderId="0" xfId="76" applyFont="1" applyFill="1"/>
    <xf numFmtId="0" fontId="51" fillId="0" borderId="0" xfId="76" applyFont="1"/>
    <xf numFmtId="0" fontId="36" fillId="0" borderId="3" xfId="76" applyFont="1" applyBorder="1" applyAlignment="1">
      <alignment wrapText="1"/>
    </xf>
    <xf numFmtId="0" fontId="36" fillId="0" borderId="3" xfId="76" applyFont="1" applyBorder="1"/>
    <xf numFmtId="9" fontId="34" fillId="0" borderId="3" xfId="42" applyFont="1" applyFill="1" applyBorder="1"/>
    <xf numFmtId="9" fontId="34" fillId="0" borderId="0" xfId="42" applyFont="1" applyFill="1"/>
    <xf numFmtId="9" fontId="34" fillId="8" borderId="0" xfId="42" applyFont="1" applyFill="1"/>
    <xf numFmtId="0" fontId="21" fillId="0" borderId="0" xfId="0" applyFont="1" applyFill="1" applyBorder="1" applyAlignment="1">
      <alignment horizontal="center"/>
    </xf>
    <xf numFmtId="0" fontId="21" fillId="0" borderId="0" xfId="0" applyFont="1" applyFill="1" applyBorder="1" applyAlignment="1"/>
    <xf numFmtId="0" fontId="37" fillId="0" borderId="0" xfId="96" applyFont="1"/>
    <xf numFmtId="0" fontId="36" fillId="0" borderId="0" xfId="96" applyFont="1"/>
    <xf numFmtId="0" fontId="40" fillId="0" borderId="0" xfId="17" applyFont="1" applyAlignment="1" applyProtection="1"/>
    <xf numFmtId="3" fontId="34" fillId="9" borderId="3" xfId="96" applyNumberFormat="1" applyFont="1" applyFill="1" applyBorder="1" applyAlignment="1">
      <alignment horizontal="right"/>
    </xf>
    <xf numFmtId="0" fontId="34" fillId="0" borderId="3" xfId="96" quotePrefix="1" applyFont="1" applyFill="1" applyBorder="1" applyAlignment="1">
      <alignment horizontal="right"/>
    </xf>
    <xf numFmtId="3" fontId="34" fillId="9" borderId="0" xfId="96" applyNumberFormat="1" applyFont="1" applyFill="1" applyBorder="1" applyAlignment="1">
      <alignment horizontal="right"/>
    </xf>
    <xf numFmtId="0" fontId="34" fillId="0" borderId="0" xfId="96" quotePrefix="1" applyFont="1" applyFill="1" applyBorder="1" applyAlignment="1">
      <alignment horizontal="right"/>
    </xf>
    <xf numFmtId="0" fontId="34" fillId="0" borderId="0" xfId="96" applyFont="1" applyFill="1" applyBorder="1" applyAlignment="1">
      <alignment horizontal="right"/>
    </xf>
    <xf numFmtId="0" fontId="41" fillId="9" borderId="3" xfId="96" applyFont="1" applyFill="1" applyBorder="1" applyAlignment="1">
      <alignment wrapText="1"/>
    </xf>
    <xf numFmtId="0" fontId="41" fillId="0" borderId="3" xfId="96" applyFont="1" applyFill="1" applyBorder="1"/>
    <xf numFmtId="167" fontId="37" fillId="0" borderId="0" xfId="96" applyNumberFormat="1" applyFont="1" applyBorder="1"/>
    <xf numFmtId="0" fontId="37" fillId="0" borderId="3" xfId="96" applyFont="1" applyBorder="1" applyAlignment="1">
      <alignment horizontal="left"/>
    </xf>
    <xf numFmtId="0" fontId="37" fillId="0" borderId="0" xfId="96" applyFont="1" applyBorder="1" applyAlignment="1">
      <alignment horizontal="left"/>
    </xf>
    <xf numFmtId="0" fontId="36" fillId="9" borderId="3" xfId="96" applyFont="1" applyFill="1" applyBorder="1"/>
    <xf numFmtId="0" fontId="36" fillId="0" borderId="3" xfId="96" applyFont="1" applyBorder="1"/>
    <xf numFmtId="0" fontId="37" fillId="0" borderId="0" xfId="96" applyFont="1" applyFill="1"/>
    <xf numFmtId="0" fontId="21" fillId="0" borderId="0" xfId="0" applyFont="1" applyFill="1"/>
    <xf numFmtId="0" fontId="34" fillId="9" borderId="3" xfId="0" applyFont="1" applyFill="1" applyBorder="1" applyAlignment="1">
      <alignment horizontal="center" vertical="center"/>
    </xf>
    <xf numFmtId="0" fontId="53" fillId="7" borderId="0" xfId="0" applyFont="1" applyFill="1" applyBorder="1"/>
    <xf numFmtId="9" fontId="34" fillId="9" borderId="3" xfId="0" applyNumberFormat="1" applyFont="1" applyFill="1" applyBorder="1" applyAlignment="1">
      <alignment horizontal="right" vertical="center"/>
    </xf>
    <xf numFmtId="9" fontId="34" fillId="0" borderId="3" xfId="0" applyNumberFormat="1" applyFont="1" applyFill="1" applyBorder="1" applyAlignment="1">
      <alignment horizontal="right" vertical="center"/>
    </xf>
    <xf numFmtId="0" fontId="21" fillId="7" borderId="0" xfId="0" applyFont="1" applyFill="1" applyBorder="1" applyAlignment="1"/>
    <xf numFmtId="0" fontId="54" fillId="0" borderId="0" xfId="17" applyFont="1" applyAlignment="1" applyProtection="1"/>
    <xf numFmtId="168" fontId="41" fillId="0" borderId="0" xfId="42" applyNumberFormat="1" applyFont="1" applyFill="1"/>
    <xf numFmtId="168" fontId="41" fillId="9" borderId="3" xfId="75" applyNumberFormat="1" applyFont="1" applyFill="1" applyBorder="1"/>
    <xf numFmtId="168" fontId="41" fillId="0" borderId="3" xfId="75" applyNumberFormat="1" applyFont="1" applyFill="1" applyBorder="1"/>
    <xf numFmtId="0" fontId="35" fillId="7" borderId="0" xfId="93" applyFont="1" applyFill="1" applyAlignment="1">
      <alignment horizontal="left" vertical="top" wrapText="1"/>
    </xf>
    <xf numFmtId="0" fontId="41" fillId="0" borderId="0" xfId="0" applyFont="1" applyBorder="1" applyAlignment="1">
      <alignment horizontal="center"/>
    </xf>
    <xf numFmtId="0" fontId="33" fillId="0" borderId="4" xfId="0" applyFont="1" applyFill="1" applyBorder="1" applyAlignment="1">
      <alignment vertical="center" wrapText="1"/>
    </xf>
    <xf numFmtId="0" fontId="41" fillId="0" borderId="0" xfId="0" applyFont="1" applyAlignment="1">
      <alignment horizontal="center"/>
    </xf>
    <xf numFmtId="0" fontId="34" fillId="7" borderId="0" xfId="0" applyFont="1" applyFill="1" applyAlignment="1">
      <alignment horizontal="center" vertical="center"/>
    </xf>
    <xf numFmtId="0" fontId="34" fillId="7" borderId="0" xfId="0" applyFont="1" applyFill="1" applyAlignment="1">
      <alignment horizontal="center" vertical="center" wrapText="1"/>
    </xf>
    <xf numFmtId="0" fontId="34" fillId="9" borderId="0" xfId="0" applyFont="1" applyFill="1" applyAlignment="1">
      <alignment horizontal="center" vertical="center"/>
    </xf>
    <xf numFmtId="0" fontId="46" fillId="7" borderId="4" xfId="0" applyFont="1" applyFill="1" applyBorder="1" applyAlignment="1">
      <alignment horizontal="left"/>
    </xf>
    <xf numFmtId="0" fontId="34" fillId="9" borderId="0" xfId="0" applyFont="1" applyFill="1" applyAlignment="1">
      <alignment horizontal="center" vertical="center" wrapText="1"/>
    </xf>
    <xf numFmtId="0" fontId="49" fillId="0" borderId="4" xfId="0" applyFont="1" applyBorder="1" applyAlignment="1">
      <alignment horizontal="left"/>
    </xf>
    <xf numFmtId="0" fontId="33" fillId="0" borderId="4" xfId="0" applyFont="1" applyBorder="1" applyAlignment="1">
      <alignment horizontal="left"/>
    </xf>
    <xf numFmtId="0" fontId="33" fillId="0" borderId="4" xfId="0" applyFont="1" applyFill="1" applyBorder="1" applyAlignment="1">
      <alignment horizontal="left"/>
    </xf>
    <xf numFmtId="0" fontId="33" fillId="0" borderId="4" xfId="95" applyFont="1" applyBorder="1" applyAlignment="1">
      <alignment horizontal="left" wrapText="1"/>
    </xf>
    <xf numFmtId="0" fontId="33" fillId="0" borderId="4" xfId="76" applyFont="1" applyBorder="1" applyAlignment="1">
      <alignment horizontal="left"/>
    </xf>
    <xf numFmtId="0" fontId="33" fillId="0" borderId="4" xfId="0" applyFont="1" applyBorder="1" applyAlignment="1">
      <alignment horizontal="left"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applyAlignment="1">
      <alignment horizontal="center" vertical="center" wrapText="1"/>
    </xf>
    <xf numFmtId="0" fontId="33" fillId="0" borderId="4" xfId="0" applyFont="1" applyFill="1" applyBorder="1" applyAlignment="1"/>
    <xf numFmtId="0" fontId="40" fillId="0" borderId="0" xfId="0" applyFont="1" applyAlignment="1">
      <alignment horizontal="left" wrapText="1"/>
    </xf>
    <xf numFmtId="0" fontId="40" fillId="0" borderId="0" xfId="0" applyFont="1" applyAlignment="1">
      <alignment vertical="center" wrapText="1"/>
    </xf>
    <xf numFmtId="9" fontId="34" fillId="0" borderId="0" xfId="0" applyNumberFormat="1" applyFont="1"/>
    <xf numFmtId="167" fontId="34" fillId="0" borderId="0" xfId="0" applyNumberFormat="1" applyFont="1"/>
    <xf numFmtId="0" fontId="34" fillId="9" borderId="4" xfId="0" applyFont="1" applyFill="1" applyBorder="1" applyAlignment="1">
      <alignment horizontal="center" vertical="center"/>
    </xf>
    <xf numFmtId="3" fontId="34" fillId="9" borderId="0" xfId="0" applyNumberFormat="1" applyFont="1" applyFill="1" applyBorder="1"/>
    <xf numFmtId="168" fontId="34" fillId="9" borderId="0" xfId="75" applyNumberFormat="1" applyFont="1" applyFill="1" applyBorder="1"/>
    <xf numFmtId="168" fontId="34" fillId="0" borderId="0" xfId="75" applyNumberFormat="1" applyFont="1" applyBorder="1"/>
    <xf numFmtId="168" fontId="34" fillId="9" borderId="3" xfId="75" applyNumberFormat="1" applyFont="1" applyFill="1" applyBorder="1"/>
    <xf numFmtId="168" fontId="34" fillId="0" borderId="3" xfId="75" applyNumberFormat="1" applyFont="1" applyBorder="1"/>
    <xf numFmtId="9" fontId="37" fillId="9" borderId="0" xfId="96" applyNumberFormat="1" applyFont="1" applyFill="1" applyBorder="1"/>
    <xf numFmtId="9" fontId="37" fillId="0" borderId="0" xfId="96" applyNumberFormat="1" applyFont="1" applyBorder="1"/>
    <xf numFmtId="9" fontId="37" fillId="9" borderId="3" xfId="96" applyNumberFormat="1" applyFont="1" applyFill="1" applyBorder="1"/>
    <xf numFmtId="9" fontId="37" fillId="0" borderId="3" xfId="96" applyNumberFormat="1" applyFont="1" applyBorder="1"/>
    <xf numFmtId="3" fontId="37" fillId="9" borderId="3" xfId="76" applyNumberFormat="1" applyFont="1" applyFill="1" applyBorder="1"/>
    <xf numFmtId="168" fontId="34" fillId="9" borderId="0" xfId="75" applyNumberFormat="1" applyFont="1" applyFill="1"/>
    <xf numFmtId="9" fontId="34" fillId="0" borderId="0" xfId="42" applyNumberFormat="1" applyFont="1"/>
    <xf numFmtId="9" fontId="34" fillId="0" borderId="3" xfId="42" applyNumberFormat="1" applyFont="1" applyBorder="1"/>
    <xf numFmtId="0" fontId="33" fillId="0" borderId="4" xfId="0" applyFont="1" applyBorder="1" applyAlignment="1">
      <alignment horizontal="center" wrapText="1"/>
    </xf>
    <xf numFmtId="0" fontId="49" fillId="0" borderId="4" xfId="0" applyFont="1" applyBorder="1" applyAlignment="1">
      <alignment horizontal="left" wrapText="1"/>
    </xf>
    <xf numFmtId="0" fontId="36" fillId="9" borderId="3" xfId="0" applyFont="1" applyFill="1" applyBorder="1" applyAlignment="1">
      <alignment horizontal="center" vertical="center"/>
    </xf>
    <xf numFmtId="0" fontId="36" fillId="0" borderId="3" xfId="0" applyFont="1" applyFill="1" applyBorder="1" applyAlignment="1">
      <alignment horizontal="center" vertical="center"/>
    </xf>
    <xf numFmtId="3" fontId="34" fillId="0" borderId="0" xfId="0" applyNumberFormat="1" applyFont="1" applyFill="1"/>
    <xf numFmtId="3" fontId="41" fillId="0" borderId="0" xfId="0" applyNumberFormat="1" applyFont="1" applyFill="1"/>
    <xf numFmtId="3" fontId="41" fillId="9" borderId="0" xfId="0" applyNumberFormat="1" applyFont="1" applyFill="1"/>
    <xf numFmtId="0" fontId="41" fillId="0" borderId="3" xfId="0" applyFont="1" applyFill="1" applyBorder="1" applyAlignment="1">
      <alignment horizontal="center"/>
    </xf>
    <xf numFmtId="0" fontId="41" fillId="9" borderId="3" xfId="76" applyFont="1" applyFill="1" applyBorder="1" applyAlignment="1">
      <alignment horizontal="left"/>
    </xf>
    <xf numFmtId="0" fontId="41" fillId="0" borderId="3" xfId="76" applyFont="1" applyBorder="1" applyAlignment="1">
      <alignment horizontal="left"/>
    </xf>
    <xf numFmtId="0" fontId="41" fillId="9" borderId="3" xfId="76" applyFont="1" applyFill="1" applyBorder="1" applyAlignment="1">
      <alignment horizontal="left" wrapText="1"/>
    </xf>
    <xf numFmtId="0" fontId="41" fillId="0" borderId="3" xfId="76" applyFont="1" applyBorder="1" applyAlignment="1">
      <alignment horizontal="left" wrapText="1"/>
    </xf>
    <xf numFmtId="169" fontId="41" fillId="0" borderId="0" xfId="76" applyNumberFormat="1" applyFont="1" applyBorder="1" applyAlignment="1">
      <alignment horizontal="right"/>
    </xf>
    <xf numFmtId="169" fontId="41" fillId="0" borderId="0" xfId="76" applyNumberFormat="1" applyFont="1" applyBorder="1"/>
    <xf numFmtId="9" fontId="41" fillId="0" borderId="3" xfId="76" applyNumberFormat="1" applyFont="1" applyBorder="1"/>
    <xf numFmtId="0" fontId="41" fillId="9" borderId="3" xfId="0" applyFont="1" applyFill="1" applyBorder="1" applyAlignment="1">
      <alignment horizontal="left"/>
    </xf>
    <xf numFmtId="0" fontId="41" fillId="0" borderId="3" xfId="0" applyFont="1" applyBorder="1" applyAlignment="1">
      <alignment horizontal="left"/>
    </xf>
    <xf numFmtId="0" fontId="39" fillId="0" borderId="0" xfId="0" applyFont="1" applyFill="1" applyBorder="1"/>
    <xf numFmtId="0" fontId="52" fillId="0" borderId="4" xfId="0" applyFont="1" applyBorder="1" applyAlignment="1">
      <alignment horizontal="left" wrapText="1"/>
    </xf>
    <xf numFmtId="0" fontId="41" fillId="0" borderId="3" xfId="0" applyFont="1" applyBorder="1" applyAlignment="1">
      <alignment horizontal="center"/>
    </xf>
    <xf numFmtId="0" fontId="55" fillId="0" borderId="0" xfId="17" applyFont="1" applyAlignment="1" applyProtection="1">
      <alignment vertical="center"/>
    </xf>
    <xf numFmtId="173" fontId="34" fillId="0" borderId="0" xfId="42" applyNumberFormat="1" applyFont="1"/>
    <xf numFmtId="0" fontId="41" fillId="0" borderId="3" xfId="0" applyFont="1" applyFill="1" applyBorder="1" applyAlignment="1">
      <alignment horizontal="left"/>
    </xf>
    <xf numFmtId="3" fontId="41" fillId="9" borderId="3" xfId="0" applyNumberFormat="1" applyFont="1" applyFill="1" applyBorder="1"/>
    <xf numFmtId="3" fontId="41" fillId="0" borderId="3" xfId="0" applyNumberFormat="1" applyFont="1" applyFill="1" applyBorder="1"/>
    <xf numFmtId="0" fontId="34" fillId="0" borderId="0" xfId="0" applyFont="1" applyBorder="1" applyAlignment="1">
      <alignment horizontal="left"/>
    </xf>
    <xf numFmtId="3" fontId="34" fillId="0" borderId="0" xfId="0" applyNumberFormat="1" applyFont="1" applyFill="1" applyBorder="1"/>
    <xf numFmtId="3" fontId="41" fillId="0" borderId="0" xfId="0" applyNumberFormat="1" applyFont="1" applyFill="1" applyBorder="1"/>
    <xf numFmtId="3" fontId="41" fillId="9" borderId="0" xfId="0" applyNumberFormat="1" applyFont="1" applyFill="1" applyBorder="1"/>
    <xf numFmtId="9" fontId="34" fillId="9" borderId="0" xfId="42" applyNumberFormat="1" applyFont="1" applyFill="1"/>
    <xf numFmtId="9" fontId="34" fillId="9" borderId="3" xfId="42" applyNumberFormat="1" applyFont="1" applyFill="1" applyBorder="1"/>
    <xf numFmtId="1" fontId="37" fillId="9" borderId="0" xfId="0" applyNumberFormat="1" applyFont="1" applyFill="1" applyBorder="1" applyAlignment="1">
      <alignment vertical="center" wrapText="1"/>
    </xf>
    <xf numFmtId="1" fontId="37" fillId="0" borderId="0" xfId="0" applyNumberFormat="1" applyFont="1" applyFill="1" applyBorder="1" applyAlignment="1">
      <alignment vertical="center" wrapText="1"/>
    </xf>
    <xf numFmtId="1" fontId="37" fillId="9" borderId="3" xfId="0" applyNumberFormat="1" applyFont="1" applyFill="1" applyBorder="1" applyAlignment="1">
      <alignment vertical="center" wrapText="1"/>
    </xf>
    <xf numFmtId="1" fontId="37" fillId="0" borderId="3" xfId="0" applyNumberFormat="1" applyFont="1" applyFill="1" applyBorder="1" applyAlignment="1">
      <alignment vertical="center" wrapText="1"/>
    </xf>
    <xf numFmtId="9" fontId="34" fillId="0" borderId="3" xfId="0" applyNumberFormat="1" applyFont="1" applyBorder="1"/>
    <xf numFmtId="167" fontId="34" fillId="0" borderId="0" xfId="42" applyNumberFormat="1" applyFont="1" applyFill="1"/>
    <xf numFmtId="9" fontId="37" fillId="0" borderId="0" xfId="96" applyNumberFormat="1" applyFont="1"/>
    <xf numFmtId="3" fontId="41" fillId="0" borderId="0" xfId="0" applyNumberFormat="1" applyFont="1" applyBorder="1"/>
    <xf numFmtId="3" fontId="34" fillId="9" borderId="3" xfId="0" applyNumberFormat="1" applyFont="1" applyFill="1" applyBorder="1"/>
    <xf numFmtId="3" fontId="34" fillId="0" borderId="3" xfId="0" applyNumberFormat="1" applyFont="1" applyFill="1" applyBorder="1"/>
    <xf numFmtId="3" fontId="34" fillId="0" borderId="3" xfId="0" applyNumberFormat="1" applyFont="1" applyBorder="1"/>
    <xf numFmtId="3" fontId="41" fillId="0" borderId="0" xfId="0" applyNumberFormat="1" applyFont="1"/>
  </cellXfs>
  <cellStyles count="97">
    <cellStyle name="ANCLAS,REZONES Y SUS PARTES,DE FUNDICION,DE HIERRO O DE ACERO" xfId="1" xr:uid="{00000000-0005-0000-0000-000000000000}"/>
    <cellStyle name="ANCLAS,REZONES Y SUS PARTES,DE FUNDICION,DE HIERRO O DE ACERO 2" xfId="2" xr:uid="{00000000-0005-0000-0000-000001000000}"/>
    <cellStyle name="ANCLAS,REZONES Y SUS PARTES,DE FUNDICION,DE HIERRO O DE ACERO 2 2" xfId="3" xr:uid="{00000000-0005-0000-0000-000002000000}"/>
    <cellStyle name="ANCLAS,REZONES Y SUS PARTES,DE FUNDICION,DE HIERRO O DE ACERO 2 3" xfId="4" xr:uid="{00000000-0005-0000-0000-000003000000}"/>
    <cellStyle name="ANCLAS,REZONES Y SUS PARTES,DE FUNDICION,DE HIERRO O DE ACERO 3" xfId="5" xr:uid="{00000000-0005-0000-0000-000004000000}"/>
    <cellStyle name="cells" xfId="6" xr:uid="{00000000-0005-0000-0000-000005000000}"/>
    <cellStyle name="column field" xfId="7" xr:uid="{00000000-0005-0000-0000-000006000000}"/>
    <cellStyle name="Comma" xfId="75" builtinId="3"/>
    <cellStyle name="Comma 2" xfId="8" xr:uid="{00000000-0005-0000-0000-000008000000}"/>
    <cellStyle name="Comma 2 2" xfId="61" xr:uid="{17B59681-2366-44B7-9C2D-0DF7974E9E37}"/>
    <cellStyle name="Comma 2 3" xfId="79" xr:uid="{E1664943-D2A5-44BE-98A1-20BC0E5D549A}"/>
    <cellStyle name="Comma 3" xfId="9" xr:uid="{00000000-0005-0000-0000-000009000000}"/>
    <cellStyle name="Comma 3 2" xfId="62" xr:uid="{E0FB47EF-EEF1-4535-9D5A-9629B10821BC}"/>
    <cellStyle name="Comma 3 2 2" xfId="78" xr:uid="{11B354D8-E737-4E65-A303-619A32EA31DE}"/>
    <cellStyle name="Comma 3 2 3" xfId="91" xr:uid="{10AEBDA7-C9A5-4E57-AEA1-7261E139ABB5}"/>
    <cellStyle name="Comma 3 3" xfId="77" xr:uid="{B3BA945A-FFA9-4303-A452-654B22CE1E1B}"/>
    <cellStyle name="Comma 3 4" xfId="88" xr:uid="{B76C57EC-9F78-4A84-AB66-3E563E4CE61A}"/>
    <cellStyle name="Comma 4" xfId="10" xr:uid="{00000000-0005-0000-0000-00000A000000}"/>
    <cellStyle name="Comma 4 2" xfId="50" xr:uid="{8D374E9D-47F0-4B19-BDE8-590BD9D25C74}"/>
    <cellStyle name="Comma 5" xfId="11" xr:uid="{00000000-0005-0000-0000-00000B000000}"/>
    <cellStyle name="Comma 6" xfId="44" xr:uid="{64B7A620-09C8-49C4-98D4-241844C9BF37}"/>
    <cellStyle name="field" xfId="12" xr:uid="{00000000-0005-0000-0000-00000D000000}"/>
    <cellStyle name="field names" xfId="13" xr:uid="{00000000-0005-0000-0000-00000E000000}"/>
    <cellStyle name="footer" xfId="14" xr:uid="{00000000-0005-0000-0000-00000F000000}"/>
    <cellStyle name="heading" xfId="15" xr:uid="{00000000-0005-0000-0000-000010000000}"/>
    <cellStyle name="Headings" xfId="16" xr:uid="{00000000-0005-0000-0000-000011000000}"/>
    <cellStyle name="Headings 2" xfId="81" xr:uid="{A4E98DCF-389F-473C-9527-E35D15B78A3B}"/>
    <cellStyle name="Hyperlink" xfId="17" builtinId="8"/>
    <cellStyle name="Hyperlink 2" xfId="18" xr:uid="{00000000-0005-0000-0000-000013000000}"/>
    <cellStyle name="Hyperlink 2 2" xfId="19" xr:uid="{00000000-0005-0000-0000-000014000000}"/>
    <cellStyle name="Hyperlink 2 2 2" xfId="51" xr:uid="{4CDC13DB-22B0-4D43-910B-26371EB1FB8B}"/>
    <cellStyle name="Hyperlink 2 2 3" xfId="72" xr:uid="{48E04CCF-AB46-4EEC-AE96-2BFC3B08E08E}"/>
    <cellStyle name="Hyperlink 3" xfId="20" xr:uid="{00000000-0005-0000-0000-000015000000}"/>
    <cellStyle name="Hyperlink 3 2" xfId="48" xr:uid="{BF1F6A40-05CD-46B2-AEED-3F659AC7C125}"/>
    <cellStyle name="Hyperlink 3 2 2" xfId="71" xr:uid="{758CA886-5923-4ECA-A561-F7CFC055A6F7}"/>
    <cellStyle name="Hyperlink 3 3" xfId="70" xr:uid="{B113A14F-9C1E-4CA7-929F-015E4526CF5F}"/>
    <cellStyle name="Hyperlink 4" xfId="46" xr:uid="{6DCD820A-7157-4728-92A5-38375980BDD3}"/>
    <cellStyle name="Hyperlink 5" xfId="52" xr:uid="{4CE06CF4-65CB-48F1-8123-072F4DAB3206}"/>
    <cellStyle name="Hyperlink 6" xfId="68" xr:uid="{AA9B4CE9-61A1-4DDD-B5C4-F1F916BB5829}"/>
    <cellStyle name="Hyperlink 7" xfId="93" xr:uid="{C941CE18-3658-4875-861B-F5FC6D26AB00}"/>
    <cellStyle name="Normal" xfId="0" builtinId="0"/>
    <cellStyle name="Normal 10" xfId="43" xr:uid="{628D7AFA-C5C0-4C66-A760-AAC29564A33D}"/>
    <cellStyle name="Normal 11" xfId="53" xr:uid="{431EB6FD-DFEE-4100-A878-C6FC4D3548E8}"/>
    <cellStyle name="Normal 12" xfId="73" xr:uid="{0D645AF9-8FD4-4057-AB65-1282F3163549}"/>
    <cellStyle name="Normal 13" xfId="76" xr:uid="{68857E6B-E4C0-4EDA-82A2-C838FB22AE28}"/>
    <cellStyle name="Normal 16" xfId="21" xr:uid="{00000000-0005-0000-0000-000017000000}"/>
    <cellStyle name="Normal 2" xfId="22" xr:uid="{00000000-0005-0000-0000-000018000000}"/>
    <cellStyle name="Normal 2 2" xfId="23" xr:uid="{00000000-0005-0000-0000-000019000000}"/>
    <cellStyle name="Normal 2 2 2" xfId="24" xr:uid="{00000000-0005-0000-0000-00001A000000}"/>
    <cellStyle name="Normal 2 2 2 2" xfId="65" xr:uid="{112A1987-DAE0-45F4-87CC-50868D4691A3}"/>
    <cellStyle name="Normal 2 2 2 3" xfId="90" xr:uid="{034307BA-E18A-4319-9FAE-C286568A76B2}"/>
    <cellStyle name="Normal 2 2 3" xfId="25" xr:uid="{00000000-0005-0000-0000-00001B000000}"/>
    <cellStyle name="Normal 2 3" xfId="26" xr:uid="{00000000-0005-0000-0000-00001C000000}"/>
    <cellStyle name="Normal 2 3 2" xfId="63" xr:uid="{F075A4A9-FB0A-48B0-83AA-991E7F7280A7}"/>
    <cellStyle name="Normal 2 3 3" xfId="82" xr:uid="{A52EE9A7-9BCE-4795-9850-384CA7B9810F}"/>
    <cellStyle name="Normal 2 4" xfId="69" xr:uid="{BCEDEFE0-3B95-46AB-BBEE-C1B3E4E3A451}"/>
    <cellStyle name="Normal 2 5" xfId="54" xr:uid="{EBFE8B90-92EC-4CC5-A40F-F2F693841870}"/>
    <cellStyle name="Normal 2 6" xfId="74" xr:uid="{10C062E1-4928-4EE8-8CC3-AC33C95E8FF4}"/>
    <cellStyle name="Normal 3" xfId="27" xr:uid="{00000000-0005-0000-0000-00001D000000}"/>
    <cellStyle name="Normal 3 2" xfId="28" xr:uid="{00000000-0005-0000-0000-00001E000000}"/>
    <cellStyle name="Normal 3 2 2" xfId="64" xr:uid="{49410B18-6463-4C3F-9404-7D09A9BE5A4E}"/>
    <cellStyle name="Normal 3 3" xfId="55" xr:uid="{4FECF6BF-2F0E-4734-977C-BE18D966CD1D}"/>
    <cellStyle name="Normal 3 4" xfId="80" xr:uid="{1CC6C5DE-B5D6-4982-965E-04E1A1526D19}"/>
    <cellStyle name="Normal 4" xfId="29" xr:uid="{00000000-0005-0000-0000-00001F000000}"/>
    <cellStyle name="Normal 4 2" xfId="30" xr:uid="{00000000-0005-0000-0000-000020000000}"/>
    <cellStyle name="Normal 4 2 2" xfId="92" xr:uid="{FE32CB80-235D-43CC-96D6-DB5E0AF17C33}"/>
    <cellStyle name="Normal 4 3" xfId="57" xr:uid="{4BBCDF01-61AB-470C-BABF-1378CA4BC839}"/>
    <cellStyle name="Normal 4 4" xfId="89" xr:uid="{836F01C6-49F0-4896-A019-BFBF25BD42BB}"/>
    <cellStyle name="Normal 4 5" xfId="95" xr:uid="{024BBD89-3A54-42BF-B305-4BC75E7D2C8F}"/>
    <cellStyle name="Normal 5" xfId="31" xr:uid="{00000000-0005-0000-0000-000021000000}"/>
    <cellStyle name="Normal 5 2" xfId="58" xr:uid="{3168317D-6248-4077-84ED-6FFB979C345B}"/>
    <cellStyle name="Normal 6" xfId="32" xr:uid="{00000000-0005-0000-0000-000022000000}"/>
    <cellStyle name="Normal 6 2" xfId="66" xr:uid="{D1197EF1-BFF8-420E-8DCF-FBFA3A1BFA63}"/>
    <cellStyle name="Normal 6 3" xfId="59" xr:uid="{ACB54315-F76F-46CC-BC95-D537B96A845C}"/>
    <cellStyle name="Normal 6 4" xfId="96" xr:uid="{1386172C-BFA1-42A7-BE43-6DDE9D9C811A}"/>
    <cellStyle name="Normal 7" xfId="33" xr:uid="{00000000-0005-0000-0000-000023000000}"/>
    <cellStyle name="Normal 7 2" xfId="60" xr:uid="{C04A138B-F144-4886-AFD8-818F53343B09}"/>
    <cellStyle name="Normal 8" xfId="34" xr:uid="{00000000-0005-0000-0000-000024000000}"/>
    <cellStyle name="Normal 8 2" xfId="47" xr:uid="{DEA7DD85-8507-48FD-AC05-C1006B21AC8E}"/>
    <cellStyle name="Normal 8 3" xfId="67" xr:uid="{1E646166-792B-4766-BEA5-E5847B5C781A}"/>
    <cellStyle name="Normal 9" xfId="35" xr:uid="{00000000-0005-0000-0000-000025000000}"/>
    <cellStyle name="Normal_IPT_Draft_Template_vAlt3" xfId="94" xr:uid="{00791AD1-29CA-4147-A1D3-3EA258A7A96D}"/>
    <cellStyle name="Note 2" xfId="36" xr:uid="{00000000-0005-0000-0000-000029000000}"/>
    <cellStyle name="Percent" xfId="42" builtinId="5"/>
    <cellStyle name="Percent 2" xfId="37" xr:uid="{00000000-0005-0000-0000-00002A000000}"/>
    <cellStyle name="Percent 2 2" xfId="49" xr:uid="{8082ED87-BECC-4E2F-B525-A571C3074186}"/>
    <cellStyle name="Percent 3" xfId="38" xr:uid="{00000000-0005-0000-0000-00002B000000}"/>
    <cellStyle name="Percent 4" xfId="45" xr:uid="{3ABC3659-4986-4197-998B-1E097D194F04}"/>
    <cellStyle name="Percent 5" xfId="56" xr:uid="{417B58E0-3B20-4AAB-B009-1375B740B967}"/>
    <cellStyle name="Row_Headings" xfId="39" xr:uid="{00000000-0005-0000-0000-00002C000000}"/>
    <cellStyle name="rowfield" xfId="40" xr:uid="{00000000-0005-0000-0000-00002D000000}"/>
    <cellStyle name="Style1" xfId="83" xr:uid="{477693FC-1F2E-4862-AE1D-2E154BA12F3B}"/>
    <cellStyle name="Style2" xfId="84" xr:uid="{B134AE06-850C-4944-9FF4-DC8A52F80CD3}"/>
    <cellStyle name="Style3" xfId="85" xr:uid="{0F9DEBC4-9E6C-4B8E-BD78-9281C0316730}"/>
    <cellStyle name="Style4" xfId="86" xr:uid="{11C36B6E-DFDF-4E2A-B173-6AF5CA955251}"/>
    <cellStyle name="Style5" xfId="87" xr:uid="{D812DF1E-FBF6-43CD-B694-648E254E1581}"/>
    <cellStyle name="Test" xfId="41" xr:uid="{00000000-0005-0000-0000-00002E000000}"/>
  </cellStyles>
  <dxfs count="0"/>
  <tableStyles count="0" defaultTableStyle="TableStyleMedium9" defaultPivotStyle="PivotStyleLight16"/>
  <colors>
    <mruColors>
      <color rgb="FF002060"/>
      <color rgb="FF7AD6CF"/>
      <color rgb="FFD2F1EF"/>
      <color rgb="FF7F7F7F"/>
      <color rgb="FF898989"/>
      <color rgb="FF7FA6A6"/>
      <color rgb="FF808080"/>
      <color rgb="FF008FCC"/>
      <color rgb="FF00FFFF"/>
      <color rgb="FF3166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'1.1'!$D$3</c:f>
              <c:strCache>
                <c:ptCount val="1"/>
                <c:pt idx="0">
                  <c:v>Proportion Foreign-Born</c:v>
                </c:pt>
              </c:strCache>
            </c:strRef>
          </c:tx>
          <c:spPr>
            <a:solidFill>
              <a:srgbClr val="002060"/>
            </a:solidFill>
            <a:ln>
              <a:noFill/>
            </a:ln>
            <a:effectLst>
              <a:outerShdw blurRad="40000" dist="23000" dir="5400000" rotWithShape="0">
                <a:srgbClr val="000000">
                  <a:alpha val="35000"/>
                </a:srgbClr>
              </a:outerShdw>
            </a:effectLst>
          </c:spPr>
          <c:invertIfNegative val="0"/>
          <c:cat>
            <c:numRef>
              <c:f>'1.1'!$A$4:$A$15</c:f>
              <c:numCache>
                <c:formatCode>General</c:formatCode>
                <c:ptCount val="12"/>
                <c:pt idx="0">
                  <c:v>1901</c:v>
                </c:pt>
                <c:pt idx="1">
                  <c:v>1911</c:v>
                </c:pt>
                <c:pt idx="2">
                  <c:v>1921</c:v>
                </c:pt>
                <c:pt idx="3">
                  <c:v>1931</c:v>
                </c:pt>
                <c:pt idx="4">
                  <c:v>1951</c:v>
                </c:pt>
                <c:pt idx="5">
                  <c:v>1961</c:v>
                </c:pt>
                <c:pt idx="6">
                  <c:v>1971</c:v>
                </c:pt>
                <c:pt idx="7">
                  <c:v>1981</c:v>
                </c:pt>
                <c:pt idx="8">
                  <c:v>1991</c:v>
                </c:pt>
                <c:pt idx="9">
                  <c:v>2001</c:v>
                </c:pt>
                <c:pt idx="10">
                  <c:v>2011</c:v>
                </c:pt>
                <c:pt idx="11">
                  <c:v>2020</c:v>
                </c:pt>
              </c:numCache>
            </c:numRef>
          </c:cat>
          <c:val>
            <c:numRef>
              <c:f>'1.1'!$D$4:$D$15</c:f>
              <c:numCache>
                <c:formatCode>0%</c:formatCode>
                <c:ptCount val="12"/>
                <c:pt idx="0">
                  <c:v>1.2958775669564491E-2</c:v>
                </c:pt>
                <c:pt idx="1">
                  <c:v>1.0150568503473699E-2</c:v>
                </c:pt>
                <c:pt idx="2">
                  <c:v>8.2135685666360116E-3</c:v>
                </c:pt>
                <c:pt idx="3">
                  <c:v>2.0312733833083324E-2</c:v>
                </c:pt>
                <c:pt idx="4">
                  <c:v>2.2053829471842881E-2</c:v>
                </c:pt>
                <c:pt idx="5">
                  <c:v>3.0789283521443479E-2</c:v>
                </c:pt>
                <c:pt idx="6">
                  <c:v>3.7969720484093139E-2</c:v>
                </c:pt>
                <c:pt idx="7">
                  <c:v>6.5381729781128592E-2</c:v>
                </c:pt>
                <c:pt idx="8">
                  <c:v>7.2675663837264329E-2</c:v>
                </c:pt>
                <c:pt idx="9">
                  <c:v>8.9072527614087071E-2</c:v>
                </c:pt>
                <c:pt idx="10">
                  <c:v>0.13383661062882043</c:v>
                </c:pt>
                <c:pt idx="11">
                  <c:v>0.14273923713430217</c:v>
                </c:pt>
              </c:numCache>
            </c:numRef>
          </c:val>
          <c:extLst>
            <c:ext xmlns:c16="http://schemas.microsoft.com/office/drawing/2014/chart" uri="{C3380CC4-5D6E-409C-BE32-E72D297353CC}">
              <c16:uniqueId val="{00000000-1542-4FE9-8418-770CC2F3F8F3}"/>
            </c:ext>
          </c:extLst>
        </c:ser>
        <c:dLbls>
          <c:showLegendKey val="0"/>
          <c:showVal val="0"/>
          <c:showCatName val="0"/>
          <c:showSerName val="0"/>
          <c:showPercent val="0"/>
          <c:showBubbleSize val="0"/>
        </c:dLbls>
        <c:gapWidth val="50"/>
        <c:axId val="557923256"/>
        <c:axId val="557923912"/>
      </c:barChart>
      <c:catAx>
        <c:axId val="557923256"/>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57923912"/>
        <c:crosses val="autoZero"/>
        <c:auto val="1"/>
        <c:lblAlgn val="ctr"/>
        <c:lblOffset val="100"/>
        <c:noMultiLvlLbl val="0"/>
      </c:catAx>
      <c:valAx>
        <c:axId val="557923912"/>
        <c:scaling>
          <c:orientation val="minMax"/>
        </c:scaling>
        <c:delete val="0"/>
        <c:axPos val="l"/>
        <c:majorGridlines>
          <c:spPr>
            <a:ln w="9525" cap="flat" cmpd="sng" algn="ctr">
              <a:solidFill>
                <a:srgbClr val="898989">
                  <a:alpha val="50000"/>
                </a:srgbClr>
              </a:solidFill>
              <a:round/>
            </a:ln>
            <a:effectLst/>
          </c:spPr>
        </c:majorGridlines>
        <c:numFmt formatCode="0%" sourceLinked="0"/>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7923256"/>
        <c:crosses val="autoZero"/>
        <c:crossBetween val="between"/>
      </c:valAx>
      <c:spPr>
        <a:noFill/>
        <a:ln>
          <a:solidFill>
            <a:schemeClr val="bg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33166645049507"/>
          <c:y val="3.3349470944183918E-2"/>
          <c:w val="0.61103336199877711"/>
          <c:h val="0.81483953580974033"/>
        </c:manualLayout>
      </c:layout>
      <c:barChart>
        <c:barDir val="bar"/>
        <c:grouping val="stacked"/>
        <c:varyColors val="0"/>
        <c:ser>
          <c:idx val="0"/>
          <c:order val="0"/>
          <c:tx>
            <c:strRef>
              <c:f>'1.13 1.14'!$B$3</c:f>
              <c:strCache>
                <c:ptCount val="1"/>
                <c:pt idx="0">
                  <c:v>UK-born</c:v>
                </c:pt>
              </c:strCache>
            </c:strRef>
          </c:tx>
          <c:spPr>
            <a:solidFill>
              <a:srgbClr val="7AD6CF"/>
            </a:solidFill>
            <a:ln>
              <a:noFill/>
            </a:ln>
            <a:effectLst/>
          </c:spPr>
          <c:invertIfNegative val="0"/>
          <c:cat>
            <c:strRef>
              <c:f>'1.13 1.14'!$A$5:$A$9</c:f>
              <c:strCache>
                <c:ptCount val="5"/>
                <c:pt idx="0">
                  <c:v>Manufacture of Foods and Beverages</c:v>
                </c:pt>
                <c:pt idx="1">
                  <c:v>Warehousing</c:v>
                </c:pt>
                <c:pt idx="2">
                  <c:v>Accommodation and Hospitality</c:v>
                </c:pt>
                <c:pt idx="3">
                  <c:v>IT</c:v>
                </c:pt>
                <c:pt idx="4">
                  <c:v>Transport</c:v>
                </c:pt>
              </c:strCache>
            </c:strRef>
          </c:cat>
          <c:val>
            <c:numRef>
              <c:f>'1.13 1.14'!$B$5:$B$9</c:f>
              <c:numCache>
                <c:formatCode>0%</c:formatCode>
                <c:ptCount val="5"/>
                <c:pt idx="0">
                  <c:v>0.63771310379408297</c:v>
                </c:pt>
                <c:pt idx="1">
                  <c:v>0.68012855511986903</c:v>
                </c:pt>
                <c:pt idx="2">
                  <c:v>0.72108133887422499</c:v>
                </c:pt>
                <c:pt idx="3">
                  <c:v>0.74631273031238798</c:v>
                </c:pt>
                <c:pt idx="4">
                  <c:v>0.74626828465733996</c:v>
                </c:pt>
              </c:numCache>
            </c:numRef>
          </c:val>
          <c:extLst>
            <c:ext xmlns:c16="http://schemas.microsoft.com/office/drawing/2014/chart" uri="{C3380CC4-5D6E-409C-BE32-E72D297353CC}">
              <c16:uniqueId val="{00000000-F184-4685-9123-A64D2B397CB6}"/>
            </c:ext>
          </c:extLst>
        </c:ser>
        <c:ser>
          <c:idx val="1"/>
          <c:order val="1"/>
          <c:tx>
            <c:strRef>
              <c:f>'1.13 1.14'!$C$3</c:f>
              <c:strCache>
                <c:ptCount val="1"/>
                <c:pt idx="0">
                  <c:v>EEA</c:v>
                </c:pt>
              </c:strCache>
            </c:strRef>
          </c:tx>
          <c:spPr>
            <a:solidFill>
              <a:srgbClr val="002060"/>
            </a:solidFill>
            <a:ln>
              <a:noFill/>
            </a:ln>
            <a:effectLst/>
          </c:spPr>
          <c:invertIfNegative val="0"/>
          <c:cat>
            <c:strRef>
              <c:f>'1.13 1.14'!$A$5:$A$9</c:f>
              <c:strCache>
                <c:ptCount val="5"/>
                <c:pt idx="0">
                  <c:v>Manufacture of Foods and Beverages</c:v>
                </c:pt>
                <c:pt idx="1">
                  <c:v>Warehousing</c:v>
                </c:pt>
                <c:pt idx="2">
                  <c:v>Accommodation and Hospitality</c:v>
                </c:pt>
                <c:pt idx="3">
                  <c:v>IT</c:v>
                </c:pt>
                <c:pt idx="4">
                  <c:v>Transport</c:v>
                </c:pt>
              </c:strCache>
            </c:strRef>
          </c:cat>
          <c:val>
            <c:numRef>
              <c:f>'1.13 1.14'!$C$5:$C$9</c:f>
              <c:numCache>
                <c:formatCode>0%</c:formatCode>
                <c:ptCount val="5"/>
                <c:pt idx="0">
                  <c:v>0.25385467156944702</c:v>
                </c:pt>
                <c:pt idx="1">
                  <c:v>0.20910309227180199</c:v>
                </c:pt>
                <c:pt idx="2">
                  <c:v>0.12240441450147301</c:v>
                </c:pt>
                <c:pt idx="3">
                  <c:v>7.4056911740463999E-2</c:v>
                </c:pt>
                <c:pt idx="4">
                  <c:v>8.5242814931514602E-2</c:v>
                </c:pt>
              </c:numCache>
            </c:numRef>
          </c:val>
          <c:extLst>
            <c:ext xmlns:c16="http://schemas.microsoft.com/office/drawing/2014/chart" uri="{C3380CC4-5D6E-409C-BE32-E72D297353CC}">
              <c16:uniqueId val="{00000001-F184-4685-9123-A64D2B397CB6}"/>
            </c:ext>
          </c:extLst>
        </c:ser>
        <c:ser>
          <c:idx val="2"/>
          <c:order val="2"/>
          <c:tx>
            <c:strRef>
              <c:f>'1.13 1.14'!$D$3</c:f>
              <c:strCache>
                <c:ptCount val="1"/>
                <c:pt idx="0">
                  <c:v>Non-EEA</c:v>
                </c:pt>
              </c:strCache>
            </c:strRef>
          </c:tx>
          <c:spPr>
            <a:solidFill>
              <a:srgbClr val="808080"/>
            </a:solidFill>
            <a:ln>
              <a:noFill/>
            </a:ln>
            <a:effectLst/>
          </c:spPr>
          <c:invertIfNegative val="0"/>
          <c:cat>
            <c:strRef>
              <c:f>'1.13 1.14'!$A$5:$A$9</c:f>
              <c:strCache>
                <c:ptCount val="5"/>
                <c:pt idx="0">
                  <c:v>Manufacture of Foods and Beverages</c:v>
                </c:pt>
                <c:pt idx="1">
                  <c:v>Warehousing</c:v>
                </c:pt>
                <c:pt idx="2">
                  <c:v>Accommodation and Hospitality</c:v>
                </c:pt>
                <c:pt idx="3">
                  <c:v>IT</c:v>
                </c:pt>
                <c:pt idx="4">
                  <c:v>Transport</c:v>
                </c:pt>
              </c:strCache>
            </c:strRef>
          </c:cat>
          <c:val>
            <c:numRef>
              <c:f>'1.13 1.14'!$D$5:$D$9</c:f>
              <c:numCache>
                <c:formatCode>0%</c:formatCode>
                <c:ptCount val="5"/>
                <c:pt idx="0">
                  <c:v>0.10843222463647</c:v>
                </c:pt>
                <c:pt idx="1">
                  <c:v>0.110768352608329</c:v>
                </c:pt>
                <c:pt idx="2">
                  <c:v>0.15651424662430199</c:v>
                </c:pt>
                <c:pt idx="3">
                  <c:v>0.17963035794714799</c:v>
                </c:pt>
                <c:pt idx="4">
                  <c:v>0.168488900411145</c:v>
                </c:pt>
              </c:numCache>
            </c:numRef>
          </c:val>
          <c:extLst>
            <c:ext xmlns:c16="http://schemas.microsoft.com/office/drawing/2014/chart" uri="{C3380CC4-5D6E-409C-BE32-E72D297353CC}">
              <c16:uniqueId val="{00000002-F184-4685-9123-A64D2B397CB6}"/>
            </c:ext>
          </c:extLst>
        </c:ser>
        <c:dLbls>
          <c:showLegendKey val="0"/>
          <c:showVal val="0"/>
          <c:showCatName val="0"/>
          <c:showSerName val="0"/>
          <c:showPercent val="0"/>
          <c:showBubbleSize val="0"/>
        </c:dLbls>
        <c:gapWidth val="50"/>
        <c:overlap val="100"/>
        <c:axId val="407383760"/>
        <c:axId val="407383432"/>
      </c:barChart>
      <c:catAx>
        <c:axId val="407383760"/>
        <c:scaling>
          <c:orientation val="maxMin"/>
        </c:scaling>
        <c:delete val="0"/>
        <c:axPos val="l"/>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07383432"/>
        <c:crosses val="autoZero"/>
        <c:auto val="1"/>
        <c:lblAlgn val="ctr"/>
        <c:lblOffset val="100"/>
        <c:noMultiLvlLbl val="0"/>
      </c:catAx>
      <c:valAx>
        <c:axId val="407383432"/>
        <c:scaling>
          <c:orientation val="minMax"/>
          <c:max val="1"/>
        </c:scaling>
        <c:delete val="0"/>
        <c:axPos val="b"/>
        <c:majorGridlines>
          <c:spPr>
            <a:ln w="9525" cap="flat" cmpd="sng" algn="ctr">
              <a:solidFill>
                <a:srgbClr val="898989">
                  <a:alpha val="50000"/>
                </a:srgbClr>
              </a:solidFill>
              <a:round/>
            </a:ln>
            <a:effectLst/>
          </c:spPr>
        </c:majorGridlines>
        <c:numFmt formatCode="0%" sourceLinked="0"/>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07383760"/>
        <c:crosses val="max"/>
        <c:crossBetween val="between"/>
        <c:majorUnit val="0.2"/>
      </c:valAx>
      <c:spPr>
        <a:noFill/>
        <a:ln>
          <a:noFill/>
        </a:ln>
        <a:effectLst/>
      </c:spPr>
    </c:plotArea>
    <c:legend>
      <c:legendPos val="b"/>
      <c:layout>
        <c:manualLayout>
          <c:xMode val="edge"/>
          <c:yMode val="edge"/>
          <c:x val="0.49130590533573265"/>
          <c:y val="0.9183818846246764"/>
          <c:w val="0.33335121977191878"/>
          <c:h val="5.983117153953163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73914250339484"/>
          <c:y val="3.004256495978877E-2"/>
          <c:w val="0.55532814194948088"/>
          <c:h val="0.81256252386407024"/>
        </c:manualLayout>
      </c:layout>
      <c:barChart>
        <c:barDir val="bar"/>
        <c:grouping val="stacked"/>
        <c:varyColors val="0"/>
        <c:ser>
          <c:idx val="0"/>
          <c:order val="0"/>
          <c:tx>
            <c:strRef>
              <c:f>'1.13 1.14'!$B$3</c:f>
              <c:strCache>
                <c:ptCount val="1"/>
                <c:pt idx="0">
                  <c:v>UK-born</c:v>
                </c:pt>
              </c:strCache>
            </c:strRef>
          </c:tx>
          <c:spPr>
            <a:solidFill>
              <a:srgbClr val="7AD6CF"/>
            </a:solidFill>
            <a:ln>
              <a:noFill/>
            </a:ln>
            <a:effectLst/>
          </c:spPr>
          <c:invertIfNegative val="0"/>
          <c:cat>
            <c:strRef>
              <c:f>'1.13 1.14'!$A$20:$A$24</c:f>
              <c:strCache>
                <c:ptCount val="5"/>
                <c:pt idx="0">
                  <c:v>Mining Activities</c:v>
                </c:pt>
                <c:pt idx="1">
                  <c:v>Creative Arts and Entertainment</c:v>
                </c:pt>
                <c:pt idx="2">
                  <c:v>Utilities</c:v>
                </c:pt>
                <c:pt idx="3">
                  <c:v>Public Admin</c:v>
                </c:pt>
                <c:pt idx="4">
                  <c:v>Agriculture</c:v>
                </c:pt>
              </c:strCache>
              <c:extLst/>
            </c:strRef>
          </c:cat>
          <c:val>
            <c:numRef>
              <c:f>'1.13 1.14'!$B$20:$B$24</c:f>
              <c:numCache>
                <c:formatCode>0%</c:formatCode>
                <c:ptCount val="5"/>
                <c:pt idx="0">
                  <c:v>0.87003565908082203</c:v>
                </c:pt>
                <c:pt idx="1">
                  <c:v>0.88127086040408698</c:v>
                </c:pt>
                <c:pt idx="2">
                  <c:v>0.89750109770278597</c:v>
                </c:pt>
                <c:pt idx="3">
                  <c:v>0.90066388300830202</c:v>
                </c:pt>
                <c:pt idx="4">
                  <c:v>0.91577640664853199</c:v>
                </c:pt>
              </c:numCache>
              <c:extLst/>
            </c:numRef>
          </c:val>
          <c:extLst>
            <c:ext xmlns:c16="http://schemas.microsoft.com/office/drawing/2014/chart" uri="{C3380CC4-5D6E-409C-BE32-E72D297353CC}">
              <c16:uniqueId val="{00000000-2CDD-474B-9EDF-7CD7AD835115}"/>
            </c:ext>
          </c:extLst>
        </c:ser>
        <c:ser>
          <c:idx val="1"/>
          <c:order val="1"/>
          <c:tx>
            <c:strRef>
              <c:f>'1.13 1.14'!$C$3</c:f>
              <c:strCache>
                <c:ptCount val="1"/>
                <c:pt idx="0">
                  <c:v>EEA</c:v>
                </c:pt>
              </c:strCache>
            </c:strRef>
          </c:tx>
          <c:spPr>
            <a:solidFill>
              <a:srgbClr val="002060"/>
            </a:solidFill>
            <a:ln>
              <a:noFill/>
            </a:ln>
            <a:effectLst/>
          </c:spPr>
          <c:invertIfNegative val="0"/>
          <c:cat>
            <c:strRef>
              <c:f>'1.13 1.14'!$A$20:$A$24</c:f>
              <c:strCache>
                <c:ptCount val="5"/>
                <c:pt idx="0">
                  <c:v>Mining Activities</c:v>
                </c:pt>
                <c:pt idx="1">
                  <c:v>Creative Arts and Entertainment</c:v>
                </c:pt>
                <c:pt idx="2">
                  <c:v>Utilities</c:v>
                </c:pt>
                <c:pt idx="3">
                  <c:v>Public Admin</c:v>
                </c:pt>
                <c:pt idx="4">
                  <c:v>Agriculture</c:v>
                </c:pt>
              </c:strCache>
              <c:extLst/>
            </c:strRef>
          </c:cat>
          <c:val>
            <c:numRef>
              <c:f>'1.13 1.14'!$C$20:$C$24</c:f>
              <c:numCache>
                <c:formatCode>0%</c:formatCode>
                <c:ptCount val="5"/>
                <c:pt idx="0">
                  <c:v>5.0687929477663297E-2</c:v>
                </c:pt>
                <c:pt idx="1">
                  <c:v>5.2905806517363499E-2</c:v>
                </c:pt>
                <c:pt idx="2">
                  <c:v>5.5271144650689302E-2</c:v>
                </c:pt>
                <c:pt idx="3">
                  <c:v>2.9817663873252499E-2</c:v>
                </c:pt>
                <c:pt idx="4">
                  <c:v>6.3931885918527803E-2</c:v>
                </c:pt>
              </c:numCache>
              <c:extLst/>
            </c:numRef>
          </c:val>
          <c:extLst>
            <c:ext xmlns:c16="http://schemas.microsoft.com/office/drawing/2014/chart" uri="{C3380CC4-5D6E-409C-BE32-E72D297353CC}">
              <c16:uniqueId val="{00000001-2CDD-474B-9EDF-7CD7AD835115}"/>
            </c:ext>
          </c:extLst>
        </c:ser>
        <c:ser>
          <c:idx val="2"/>
          <c:order val="2"/>
          <c:tx>
            <c:strRef>
              <c:f>'1.13 1.14'!$D$3</c:f>
              <c:strCache>
                <c:ptCount val="1"/>
                <c:pt idx="0">
                  <c:v>Non-EEA</c:v>
                </c:pt>
              </c:strCache>
            </c:strRef>
          </c:tx>
          <c:spPr>
            <a:solidFill>
              <a:schemeClr val="bg1">
                <a:lumMod val="50000"/>
              </a:schemeClr>
            </a:solidFill>
            <a:ln>
              <a:noFill/>
            </a:ln>
            <a:effectLst/>
          </c:spPr>
          <c:invertIfNegative val="0"/>
          <c:cat>
            <c:strRef>
              <c:f>'1.13 1.14'!$A$20:$A$24</c:f>
              <c:strCache>
                <c:ptCount val="5"/>
                <c:pt idx="0">
                  <c:v>Mining Activities</c:v>
                </c:pt>
                <c:pt idx="1">
                  <c:v>Creative Arts and Entertainment</c:v>
                </c:pt>
                <c:pt idx="2">
                  <c:v>Utilities</c:v>
                </c:pt>
                <c:pt idx="3">
                  <c:v>Public Admin</c:v>
                </c:pt>
                <c:pt idx="4">
                  <c:v>Agriculture</c:v>
                </c:pt>
              </c:strCache>
              <c:extLst/>
            </c:strRef>
          </c:cat>
          <c:val>
            <c:numRef>
              <c:f>'1.13 1.14'!$D$20:$D$24</c:f>
              <c:numCache>
                <c:formatCode>0%</c:formatCode>
                <c:ptCount val="5"/>
                <c:pt idx="0">
                  <c:v>7.9276411441514497E-2</c:v>
                </c:pt>
                <c:pt idx="1">
                  <c:v>6.5823333078549803E-2</c:v>
                </c:pt>
                <c:pt idx="2">
                  <c:v>4.7227757646525197E-2</c:v>
                </c:pt>
                <c:pt idx="3">
                  <c:v>6.9518453118445303E-2</c:v>
                </c:pt>
                <c:pt idx="4">
                  <c:v>2.02917074329407E-2</c:v>
                </c:pt>
              </c:numCache>
              <c:extLst/>
            </c:numRef>
          </c:val>
          <c:extLst>
            <c:ext xmlns:c16="http://schemas.microsoft.com/office/drawing/2014/chart" uri="{C3380CC4-5D6E-409C-BE32-E72D297353CC}">
              <c16:uniqueId val="{00000002-2CDD-474B-9EDF-7CD7AD835115}"/>
            </c:ext>
          </c:extLst>
        </c:ser>
        <c:dLbls>
          <c:showLegendKey val="0"/>
          <c:showVal val="0"/>
          <c:showCatName val="0"/>
          <c:showSerName val="0"/>
          <c:showPercent val="0"/>
          <c:showBubbleSize val="0"/>
        </c:dLbls>
        <c:gapWidth val="50"/>
        <c:overlap val="100"/>
        <c:axId val="429021896"/>
        <c:axId val="429022552"/>
      </c:barChart>
      <c:catAx>
        <c:axId val="429021896"/>
        <c:scaling>
          <c:orientation val="minMax"/>
        </c:scaling>
        <c:delete val="0"/>
        <c:axPos val="l"/>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29022552"/>
        <c:crosses val="autoZero"/>
        <c:auto val="1"/>
        <c:lblAlgn val="ctr"/>
        <c:lblOffset val="100"/>
        <c:noMultiLvlLbl val="0"/>
      </c:catAx>
      <c:valAx>
        <c:axId val="429022552"/>
        <c:scaling>
          <c:orientation val="minMax"/>
          <c:max val="1"/>
          <c:min val="0"/>
        </c:scaling>
        <c:delete val="0"/>
        <c:axPos val="b"/>
        <c:majorGridlines>
          <c:spPr>
            <a:ln w="9525" cap="flat" cmpd="sng" algn="ctr">
              <a:solidFill>
                <a:srgbClr val="898989">
                  <a:alpha val="50000"/>
                </a:srgbClr>
              </a:solidFill>
              <a:round/>
            </a:ln>
            <a:effectLst/>
          </c:spPr>
        </c:majorGridlines>
        <c:numFmt formatCode="0%" sourceLinked="0"/>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29021896"/>
        <c:crosses val="autoZero"/>
        <c:crossBetween val="between"/>
        <c:majorUnit val="0.2"/>
      </c:valAx>
      <c:spPr>
        <a:noFill/>
        <a:ln>
          <a:noFill/>
        </a:ln>
        <a:effectLst/>
      </c:spPr>
    </c:plotArea>
    <c:legend>
      <c:legendPos val="b"/>
      <c:layout>
        <c:manualLayout>
          <c:xMode val="edge"/>
          <c:yMode val="edge"/>
          <c:x val="0.46259178835656128"/>
          <c:y val="0.91949658755516517"/>
          <c:w val="0.34583503898532064"/>
          <c:h val="5.472665032712836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96366068205163E-3"/>
          <c:y val="3.2407373493340441E-2"/>
          <c:w val="0.93884642112578176"/>
          <c:h val="0.73577136191309422"/>
        </c:manualLayout>
      </c:layout>
      <c:barChart>
        <c:barDir val="col"/>
        <c:grouping val="stacked"/>
        <c:varyColors val="0"/>
        <c:ser>
          <c:idx val="0"/>
          <c:order val="0"/>
          <c:tx>
            <c:strRef>
              <c:f>'1.15'!$B$4</c:f>
              <c:strCache>
                <c:ptCount val="1"/>
                <c:pt idx="0">
                  <c:v>RQF1-2</c:v>
                </c:pt>
              </c:strCache>
            </c:strRef>
          </c:tx>
          <c:spPr>
            <a:solidFill>
              <a:schemeClr val="bg1">
                <a:lumMod val="50000"/>
              </a:schemeClr>
            </a:solidFill>
            <a:ln>
              <a:noFill/>
            </a:ln>
            <a:effectLst/>
          </c:spPr>
          <c:invertIfNegative val="0"/>
          <c:dLbls>
            <c:delete val="1"/>
          </c:dLbls>
          <c:cat>
            <c:strRef>
              <c:f>'1.15'!$A$5:$A$9</c:f>
              <c:strCache>
                <c:ptCount val="5"/>
                <c:pt idx="0">
                  <c:v>UK</c:v>
                </c:pt>
                <c:pt idx="1">
                  <c:v>EEA</c:v>
                </c:pt>
                <c:pt idx="2">
                  <c:v>EEA Recently Arrived</c:v>
                </c:pt>
                <c:pt idx="3">
                  <c:v>Non-EEA</c:v>
                </c:pt>
                <c:pt idx="4">
                  <c:v>Non-EEA Recently Arrived</c:v>
                </c:pt>
              </c:strCache>
            </c:strRef>
          </c:cat>
          <c:val>
            <c:numRef>
              <c:f>'1.15'!$B$5:$B$9</c:f>
              <c:numCache>
                <c:formatCode>0%</c:formatCode>
                <c:ptCount val="5"/>
                <c:pt idx="0">
                  <c:v>0.38428037534366799</c:v>
                </c:pt>
                <c:pt idx="1">
                  <c:v>0.48954301707646097</c:v>
                </c:pt>
                <c:pt idx="2">
                  <c:v>0.58176009052559796</c:v>
                </c:pt>
                <c:pt idx="3">
                  <c:v>0.398581541662901</c:v>
                </c:pt>
                <c:pt idx="4">
                  <c:v>0.34610329711594201</c:v>
                </c:pt>
              </c:numCache>
            </c:numRef>
          </c:val>
          <c:extLst>
            <c:ext xmlns:c16="http://schemas.microsoft.com/office/drawing/2014/chart" uri="{C3380CC4-5D6E-409C-BE32-E72D297353CC}">
              <c16:uniqueId val="{00000000-5454-4072-BC3D-D43536DA71B8}"/>
            </c:ext>
          </c:extLst>
        </c:ser>
        <c:ser>
          <c:idx val="1"/>
          <c:order val="1"/>
          <c:tx>
            <c:strRef>
              <c:f>'1.15'!$C$4</c:f>
              <c:strCache>
                <c:ptCount val="1"/>
                <c:pt idx="0">
                  <c:v>RQF3-5</c:v>
                </c:pt>
              </c:strCache>
            </c:strRef>
          </c:tx>
          <c:spPr>
            <a:solidFill>
              <a:srgbClr val="7AD6CF"/>
            </a:solidFill>
            <a:ln>
              <a:noFill/>
            </a:ln>
            <a:effectLst/>
          </c:spPr>
          <c:invertIfNegative val="0"/>
          <c:dLbls>
            <c:delete val="1"/>
          </c:dLbls>
          <c:cat>
            <c:strRef>
              <c:f>'1.15'!$A$5:$A$9</c:f>
              <c:strCache>
                <c:ptCount val="5"/>
                <c:pt idx="0">
                  <c:v>UK</c:v>
                </c:pt>
                <c:pt idx="1">
                  <c:v>EEA</c:v>
                </c:pt>
                <c:pt idx="2">
                  <c:v>EEA Recently Arrived</c:v>
                </c:pt>
                <c:pt idx="3">
                  <c:v>Non-EEA</c:v>
                </c:pt>
                <c:pt idx="4">
                  <c:v>Non-EEA Recently Arrived</c:v>
                </c:pt>
              </c:strCache>
            </c:strRef>
          </c:cat>
          <c:val>
            <c:numRef>
              <c:f>'1.15'!$C$5:$C$9</c:f>
              <c:numCache>
                <c:formatCode>0%</c:formatCode>
                <c:ptCount val="5"/>
                <c:pt idx="0">
                  <c:v>0.31214627536565698</c:v>
                </c:pt>
                <c:pt idx="1">
                  <c:v>0.26705357131123098</c:v>
                </c:pt>
                <c:pt idx="2">
                  <c:v>0.23970146521670399</c:v>
                </c:pt>
                <c:pt idx="3">
                  <c:v>0.256833402126314</c:v>
                </c:pt>
                <c:pt idx="4">
                  <c:v>0.21374519391678401</c:v>
                </c:pt>
              </c:numCache>
            </c:numRef>
          </c:val>
          <c:extLst>
            <c:ext xmlns:c16="http://schemas.microsoft.com/office/drawing/2014/chart" uri="{C3380CC4-5D6E-409C-BE32-E72D297353CC}">
              <c16:uniqueId val="{00000001-5454-4072-BC3D-D43536DA71B8}"/>
            </c:ext>
          </c:extLst>
        </c:ser>
        <c:ser>
          <c:idx val="2"/>
          <c:order val="2"/>
          <c:tx>
            <c:strRef>
              <c:f>'1.15'!$D$4</c:f>
              <c:strCache>
                <c:ptCount val="1"/>
                <c:pt idx="0">
                  <c:v>RQF6+</c:v>
                </c:pt>
              </c:strCache>
            </c:strRef>
          </c:tx>
          <c:spPr>
            <a:solidFill>
              <a:srgbClr val="002060"/>
            </a:solidFill>
            <a:ln>
              <a:noFill/>
            </a:ln>
            <a:effectLst/>
          </c:spPr>
          <c:invertIfNegative val="0"/>
          <c:dLbls>
            <c:delete val="1"/>
          </c:dLbls>
          <c:cat>
            <c:strRef>
              <c:f>'1.15'!$A$5:$A$9</c:f>
              <c:strCache>
                <c:ptCount val="5"/>
                <c:pt idx="0">
                  <c:v>UK</c:v>
                </c:pt>
                <c:pt idx="1">
                  <c:v>EEA</c:v>
                </c:pt>
                <c:pt idx="2">
                  <c:v>EEA Recently Arrived</c:v>
                </c:pt>
                <c:pt idx="3">
                  <c:v>Non-EEA</c:v>
                </c:pt>
                <c:pt idx="4">
                  <c:v>Non-EEA Recently Arrived</c:v>
                </c:pt>
              </c:strCache>
            </c:strRef>
          </c:cat>
          <c:val>
            <c:numRef>
              <c:f>'1.15'!$D$5:$D$9</c:f>
              <c:numCache>
                <c:formatCode>0%</c:formatCode>
                <c:ptCount val="5"/>
                <c:pt idx="0">
                  <c:v>0.30357334929067498</c:v>
                </c:pt>
                <c:pt idx="1">
                  <c:v>0.243403411612309</c:v>
                </c:pt>
                <c:pt idx="2">
                  <c:v>0.17853844425769799</c:v>
                </c:pt>
                <c:pt idx="3">
                  <c:v>0.344585056210785</c:v>
                </c:pt>
                <c:pt idx="4">
                  <c:v>0.44015150896727401</c:v>
                </c:pt>
              </c:numCache>
            </c:numRef>
          </c:val>
          <c:extLst>
            <c:ext xmlns:c16="http://schemas.microsoft.com/office/drawing/2014/chart" uri="{C3380CC4-5D6E-409C-BE32-E72D297353CC}">
              <c16:uniqueId val="{00000002-5454-4072-BC3D-D43536DA71B8}"/>
            </c:ext>
          </c:extLst>
        </c:ser>
        <c:dLbls>
          <c:dLblPos val="ctr"/>
          <c:showLegendKey val="0"/>
          <c:showVal val="1"/>
          <c:showCatName val="0"/>
          <c:showSerName val="0"/>
          <c:showPercent val="0"/>
          <c:showBubbleSize val="0"/>
        </c:dLbls>
        <c:gapWidth val="50"/>
        <c:overlap val="100"/>
        <c:axId val="712100392"/>
        <c:axId val="712106952"/>
      </c:barChart>
      <c:catAx>
        <c:axId val="712100392"/>
        <c:scaling>
          <c:orientation val="minMax"/>
        </c:scaling>
        <c:delete val="0"/>
        <c:axPos val="b"/>
        <c:numFmt formatCode="General" sourceLinked="1"/>
        <c:majorTickMark val="out"/>
        <c:minorTickMark val="none"/>
        <c:tickLblPos val="nextTo"/>
        <c:spPr>
          <a:noFill/>
          <a:ln w="9525" cap="flat" cmpd="sng" algn="ctr">
            <a:solidFill>
              <a:srgbClr val="80808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12106952"/>
        <c:crosses val="autoZero"/>
        <c:auto val="1"/>
        <c:lblAlgn val="ctr"/>
        <c:lblOffset val="100"/>
        <c:noMultiLvlLbl val="0"/>
      </c:catAx>
      <c:valAx>
        <c:axId val="712106952"/>
        <c:scaling>
          <c:orientation val="minMax"/>
          <c:max val="1"/>
        </c:scaling>
        <c:delete val="0"/>
        <c:axPos val="l"/>
        <c:majorGridlines>
          <c:spPr>
            <a:ln w="6350" cap="flat" cmpd="sng" algn="ctr">
              <a:solidFill>
                <a:srgbClr val="898989">
                  <a:alpha val="49804"/>
                </a:srgbClr>
              </a:solidFill>
              <a:round/>
            </a:ln>
            <a:effectLst/>
          </c:spPr>
        </c:majorGridlines>
        <c:numFmt formatCode="0%" sourceLinked="1"/>
        <c:majorTickMark val="out"/>
        <c:minorTickMark val="none"/>
        <c:tickLblPos val="nextTo"/>
        <c:spPr>
          <a:noFill/>
          <a:ln>
            <a:solidFill>
              <a:srgbClr val="808080"/>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12100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6814040302645E-2"/>
          <c:y val="9.9888333680881999E-2"/>
          <c:w val="0.88889922842836588"/>
          <c:h val="0.60311341924546591"/>
        </c:manualLayout>
      </c:layout>
      <c:barChart>
        <c:barDir val="col"/>
        <c:grouping val="stacked"/>
        <c:varyColors val="0"/>
        <c:ser>
          <c:idx val="0"/>
          <c:order val="0"/>
          <c:tx>
            <c:strRef>
              <c:f>'1.17'!$B$3</c:f>
              <c:strCache>
                <c:ptCount val="1"/>
                <c:pt idx="0">
                  <c:v>Tier 2 (General) - Main Applicant</c:v>
                </c:pt>
              </c:strCache>
            </c:strRef>
          </c:tx>
          <c:spPr>
            <a:solidFill>
              <a:srgbClr val="002060"/>
            </a:solidFill>
            <a:ln>
              <a:noFill/>
            </a:ln>
            <a:effectLst/>
          </c:spPr>
          <c:invertIfNegative val="0"/>
          <c:cat>
            <c:numRef>
              <c:f>'1.17'!$A$4:$A$12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'1.17'!$B$4:$B$12</c:f>
              <c:numCache>
                <c:formatCode>#,##0</c:formatCode>
                <c:ptCount val="9"/>
                <c:pt idx="0">
                  <c:v>7764</c:v>
                </c:pt>
                <c:pt idx="1">
                  <c:v>9420</c:v>
                </c:pt>
                <c:pt idx="2">
                  <c:v>11779</c:v>
                </c:pt>
                <c:pt idx="3">
                  <c:v>15254</c:v>
                </c:pt>
                <c:pt idx="4">
                  <c:v>17366</c:v>
                </c:pt>
                <c:pt idx="5">
                  <c:v>18364</c:v>
                </c:pt>
                <c:pt idx="6">
                  <c:v>19973</c:v>
                </c:pt>
                <c:pt idx="7">
                  <c:v>24373</c:v>
                </c:pt>
                <c:pt idx="8">
                  <c:v>36095</c:v>
                </c:pt>
              </c:numCache>
            </c:numRef>
          </c:val>
          <c:extLst>
            <c:ext xmlns:c16="http://schemas.microsoft.com/office/drawing/2014/chart" uri="{C3380CC4-5D6E-409C-BE32-E72D297353CC}">
              <c16:uniqueId val="{00000000-6642-41A2-9754-D373D0B6B101}"/>
            </c:ext>
          </c:extLst>
        </c:ser>
        <c:ser>
          <c:idx val="1"/>
          <c:order val="1"/>
          <c:tx>
            <c:strRef>
              <c:f>'1.17'!$C$3</c:f>
              <c:strCache>
                <c:ptCount val="1"/>
                <c:pt idx="0">
                  <c:v>Tier 2 (General) - Dependant</c:v>
                </c:pt>
              </c:strCache>
            </c:strRef>
          </c:tx>
          <c:spPr>
            <a:solidFill>
              <a:srgbClr val="7AD6CF"/>
            </a:solidFill>
            <a:ln>
              <a:noFill/>
            </a:ln>
            <a:effectLst/>
          </c:spPr>
          <c:invertIfNegative val="0"/>
          <c:cat>
            <c:numRef>
              <c:f>'1.17'!$A$4:$A$12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'1.17'!$C$4:$C$12</c:f>
              <c:numCache>
                <c:formatCode>#,##0</c:formatCode>
                <c:ptCount val="9"/>
                <c:pt idx="0">
                  <c:v>15860</c:v>
                </c:pt>
                <c:pt idx="1">
                  <c:v>10362</c:v>
                </c:pt>
                <c:pt idx="2">
                  <c:v>12529</c:v>
                </c:pt>
                <c:pt idx="3">
                  <c:v>14372</c:v>
                </c:pt>
                <c:pt idx="4">
                  <c:v>15141</c:v>
                </c:pt>
                <c:pt idx="5">
                  <c:v>14238</c:v>
                </c:pt>
                <c:pt idx="6">
                  <c:v>14945</c:v>
                </c:pt>
                <c:pt idx="7">
                  <c:v>18401</c:v>
                </c:pt>
                <c:pt idx="8">
                  <c:v>25770</c:v>
                </c:pt>
              </c:numCache>
            </c:numRef>
          </c:val>
          <c:extLst>
            <c:ext xmlns:c16="http://schemas.microsoft.com/office/drawing/2014/chart" uri="{C3380CC4-5D6E-409C-BE32-E72D297353CC}">
              <c16:uniqueId val="{00000001-6642-41A2-9754-D373D0B6B101}"/>
            </c:ext>
          </c:extLst>
        </c:ser>
        <c:ser>
          <c:idx val="3"/>
          <c:order val="2"/>
          <c:tx>
            <c:strRef>
              <c:f>'1.17'!$E$3</c:f>
              <c:strCache>
                <c:ptCount val="1"/>
                <c:pt idx="0">
                  <c:v>ICTs - Main Applicant</c:v>
                </c:pt>
              </c:strCache>
            </c:strRef>
          </c:tx>
          <c:spPr>
            <a:solidFill>
              <a:srgbClr val="7F7F7F"/>
            </a:solidFill>
            <a:ln>
              <a:noFill/>
            </a:ln>
            <a:effectLst/>
          </c:spPr>
          <c:invertIfNegative val="0"/>
          <c:cat>
            <c:numRef>
              <c:f>'1.17'!$A$4:$A$12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'1.17'!$E$4:$E$12</c:f>
              <c:numCache>
                <c:formatCode>#,##0</c:formatCode>
                <c:ptCount val="9"/>
                <c:pt idx="0">
                  <c:v>29708</c:v>
                </c:pt>
                <c:pt idx="1">
                  <c:v>29255</c:v>
                </c:pt>
                <c:pt idx="2">
                  <c:v>33240</c:v>
                </c:pt>
                <c:pt idx="3">
                  <c:v>36621</c:v>
                </c:pt>
                <c:pt idx="4">
                  <c:v>36412</c:v>
                </c:pt>
                <c:pt idx="5">
                  <c:v>36029</c:v>
                </c:pt>
                <c:pt idx="6">
                  <c:v>32829</c:v>
                </c:pt>
                <c:pt idx="7">
                  <c:v>31691</c:v>
                </c:pt>
                <c:pt idx="8">
                  <c:v>27138</c:v>
                </c:pt>
              </c:numCache>
            </c:numRef>
          </c:val>
          <c:extLst>
            <c:ext xmlns:c16="http://schemas.microsoft.com/office/drawing/2014/chart" uri="{C3380CC4-5D6E-409C-BE32-E72D297353CC}">
              <c16:uniqueId val="{00000003-6642-41A2-9754-D373D0B6B101}"/>
            </c:ext>
          </c:extLst>
        </c:ser>
        <c:ser>
          <c:idx val="4"/>
          <c:order val="3"/>
          <c:tx>
            <c:strRef>
              <c:f>'1.17'!$F$3</c:f>
              <c:strCache>
                <c:ptCount val="1"/>
                <c:pt idx="0">
                  <c:v>ICTs - Dependant</c:v>
                </c:pt>
              </c:strCache>
            </c:strRef>
          </c:tx>
          <c:spPr>
            <a:solidFill>
              <a:srgbClr val="C9C9C9"/>
            </a:solidFill>
            <a:ln>
              <a:noFill/>
            </a:ln>
            <a:effectLst/>
          </c:spPr>
          <c:invertIfNegative val="0"/>
          <c:cat>
            <c:numRef>
              <c:f>'1.17'!$A$4:$A$12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'1.17'!$F$4:$F$12</c:f>
              <c:numCache>
                <c:formatCode>#,##0</c:formatCode>
                <c:ptCount val="9"/>
                <c:pt idx="0">
                  <c:v>10936</c:v>
                </c:pt>
                <c:pt idx="1">
                  <c:v>17963</c:v>
                </c:pt>
                <c:pt idx="2">
                  <c:v>21628</c:v>
                </c:pt>
                <c:pt idx="3">
                  <c:v>23833</c:v>
                </c:pt>
                <c:pt idx="4">
                  <c:v>22499</c:v>
                </c:pt>
                <c:pt idx="5">
                  <c:v>24135</c:v>
                </c:pt>
                <c:pt idx="6">
                  <c:v>25751</c:v>
                </c:pt>
                <c:pt idx="7">
                  <c:v>27281</c:v>
                </c:pt>
                <c:pt idx="8">
                  <c:v>24028</c:v>
                </c:pt>
              </c:numCache>
            </c:numRef>
          </c:val>
          <c:extLst>
            <c:ext xmlns:c16="http://schemas.microsoft.com/office/drawing/2014/chart" uri="{C3380CC4-5D6E-409C-BE32-E72D297353CC}">
              <c16:uniqueId val="{00000004-6642-41A2-9754-D373D0B6B101}"/>
            </c:ext>
          </c:extLst>
        </c:ser>
        <c:dLbls>
          <c:showLegendKey val="0"/>
          <c:showVal val="0"/>
          <c:showCatName val="0"/>
          <c:showSerName val="0"/>
          <c:showPercent val="0"/>
          <c:showBubbleSize val="0"/>
        </c:dLbls>
        <c:gapWidth val="100"/>
        <c:overlap val="100"/>
        <c:axId val="862162536"/>
        <c:axId val="862158928"/>
      </c:barChart>
      <c:catAx>
        <c:axId val="862162536"/>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lang="en-GB" sz="1000" b="0" i="0" u="none" strike="noStrike" kern="1200" baseline="0">
                <a:solidFill>
                  <a:schemeClr val="tx1"/>
                </a:solidFill>
                <a:latin typeface="+mn-lt"/>
                <a:ea typeface="+mn-ea"/>
                <a:cs typeface="+mn-cs"/>
              </a:defRPr>
            </a:pPr>
            <a:endParaRPr lang="en-US"/>
          </a:p>
        </c:txPr>
        <c:crossAx val="862158928"/>
        <c:crosses val="autoZero"/>
        <c:auto val="1"/>
        <c:lblAlgn val="ctr"/>
        <c:lblOffset val="100"/>
        <c:noMultiLvlLbl val="0"/>
      </c:catAx>
      <c:valAx>
        <c:axId val="862158928"/>
        <c:scaling>
          <c:orientation val="minMax"/>
        </c:scaling>
        <c:delete val="0"/>
        <c:axPos val="l"/>
        <c:majorGridlines>
          <c:spPr>
            <a:ln w="9525" cap="flat" cmpd="sng" algn="ctr">
              <a:solidFill>
                <a:srgbClr val="898989">
                  <a:alpha val="50000"/>
                </a:srgbClr>
              </a:solidFill>
              <a:round/>
            </a:ln>
            <a:effectLst/>
          </c:spPr>
        </c:majorGridlines>
        <c:numFmt formatCode="#,##0" sourceLinked="1"/>
        <c:majorTickMark val="none"/>
        <c:minorTickMark val="none"/>
        <c:tickLblPos val="nextTo"/>
        <c:spPr>
          <a:noFill/>
          <a:ln w="9525">
            <a:solidFill>
              <a:schemeClr val="bg1">
                <a:lumMod val="65000"/>
              </a:schemeClr>
            </a:solidFill>
          </a:ln>
          <a:effectLst/>
        </c:spPr>
        <c:txPr>
          <a:bodyPr rot="-60000000" spcFirstLastPara="1" vertOverflow="ellipsis" vert="horz" wrap="square" anchor="ctr" anchorCtr="1"/>
          <a:lstStyle/>
          <a:p>
            <a:pPr>
              <a:defRPr lang="en-GB" sz="1000" b="0" i="0" u="none" strike="noStrike" kern="1200" baseline="0">
                <a:solidFill>
                  <a:schemeClr val="tx1"/>
                </a:solidFill>
                <a:latin typeface="+mn-lt"/>
                <a:ea typeface="+mn-ea"/>
                <a:cs typeface="+mn-cs"/>
              </a:defRPr>
            </a:pPr>
            <a:endParaRPr lang="en-US"/>
          </a:p>
        </c:txPr>
        <c:crossAx val="862162536"/>
        <c:crosses val="autoZero"/>
        <c:crossBetween val="between"/>
        <c:dispUnits>
          <c:builtInUnit val="thousands"/>
          <c:dispUnitsLbl>
            <c:layout>
              <c:manualLayout>
                <c:xMode val="edge"/>
                <c:yMode val="edge"/>
                <c:x val="0"/>
                <c:y val="4.6331914433280977E-4"/>
              </c:manualLayout>
            </c:layout>
            <c:spPr>
              <a:noFill/>
              <a:ln>
                <a:noFill/>
              </a:ln>
              <a:effectLst/>
            </c:spPr>
            <c:txPr>
              <a:bodyPr rot="0" spcFirstLastPara="1" vertOverflow="ellipsis" wrap="square" anchor="ctr" anchorCtr="1"/>
              <a:lstStyle/>
              <a:p>
                <a:pPr>
                  <a:defRPr lang="en-GB" sz="900" b="0" i="0" u="none" strike="noStrike" kern="1200" baseline="0">
                    <a:solidFill>
                      <a:schemeClr val="tx1"/>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GB"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015893547707654E-2"/>
          <c:y val="3.9528762887877822E-2"/>
          <c:w val="0.94127585779759693"/>
          <c:h val="0.67759730984807753"/>
        </c:manualLayout>
      </c:layout>
      <c:barChart>
        <c:barDir val="col"/>
        <c:grouping val="clustered"/>
        <c:varyColors val="0"/>
        <c:ser>
          <c:idx val="0"/>
          <c:order val="0"/>
          <c:tx>
            <c:v>General</c:v>
          </c:tx>
          <c:spPr>
            <a:solidFill>
              <a:srgbClr val="002060"/>
            </a:solidFill>
            <a:ln>
              <a:noFill/>
            </a:ln>
            <a:effectLst/>
          </c:spPr>
          <c:invertIfNegative val="0"/>
          <c:dLbls>
            <c:delete val="1"/>
          </c:dLbls>
          <c:cat>
            <c:strRef>
              <c:f>'1.18'!$A$5:$A$14</c:f>
              <c:strCache>
                <c:ptCount val="10"/>
                <c:pt idx="0">
                  <c:v>1-19,999</c:v>
                </c:pt>
                <c:pt idx="1">
                  <c:v>20,000-29,999</c:v>
                </c:pt>
                <c:pt idx="2">
                  <c:v>30,000-39,999</c:v>
                </c:pt>
                <c:pt idx="3">
                  <c:v>40,000-49,999</c:v>
                </c:pt>
                <c:pt idx="4">
                  <c:v>50,000-59,999</c:v>
                </c:pt>
                <c:pt idx="5">
                  <c:v>60,000-69,999</c:v>
                </c:pt>
                <c:pt idx="6">
                  <c:v>70,000-79,999</c:v>
                </c:pt>
                <c:pt idx="7">
                  <c:v>80,000-89,999</c:v>
                </c:pt>
                <c:pt idx="8">
                  <c:v>90,000-99,999</c:v>
                </c:pt>
                <c:pt idx="9">
                  <c:v>100,000+</c:v>
                </c:pt>
              </c:strCache>
            </c:strRef>
          </c:cat>
          <c:val>
            <c:numRef>
              <c:f>'1.18'!$C$5:$C$14</c:f>
              <c:numCache>
                <c:formatCode>0%</c:formatCode>
                <c:ptCount val="10"/>
                <c:pt idx="0" formatCode="0.0%">
                  <c:v>2.6810742907657057E-3</c:v>
                </c:pt>
                <c:pt idx="1">
                  <c:v>0.21102555453456318</c:v>
                </c:pt>
                <c:pt idx="2">
                  <c:v>0.30770125504518858</c:v>
                </c:pt>
                <c:pt idx="3">
                  <c:v>0.1568108592232445</c:v>
                </c:pt>
                <c:pt idx="4">
                  <c:v>9.6384911541995744E-2</c:v>
                </c:pt>
                <c:pt idx="5">
                  <c:v>6.7649145662010163E-2</c:v>
                </c:pt>
                <c:pt idx="6">
                  <c:v>4.5049027020110967E-2</c:v>
                </c:pt>
                <c:pt idx="7">
                  <c:v>2.8753213218103358E-2</c:v>
                </c:pt>
                <c:pt idx="8">
                  <c:v>1.7639258837076757E-2</c:v>
                </c:pt>
                <c:pt idx="9">
                  <c:v>6.6305700626941022E-2</c:v>
                </c:pt>
              </c:numCache>
            </c:numRef>
          </c:val>
          <c:extLst>
            <c:ext xmlns:c16="http://schemas.microsoft.com/office/drawing/2014/chart" uri="{C3380CC4-5D6E-409C-BE32-E72D297353CC}">
              <c16:uniqueId val="{00000000-3C1A-4AE1-B78B-E3BD3B3D767B}"/>
            </c:ext>
          </c:extLst>
        </c:ser>
        <c:ser>
          <c:idx val="1"/>
          <c:order val="1"/>
          <c:tx>
            <c:v>ICT</c:v>
          </c:tx>
          <c:spPr>
            <a:solidFill>
              <a:srgbClr val="7AD6CF"/>
            </a:solidFill>
            <a:ln>
              <a:noFill/>
            </a:ln>
            <a:effectLst/>
          </c:spPr>
          <c:invertIfNegative val="0"/>
          <c:dLbls>
            <c:delete val="1"/>
          </c:dLbls>
          <c:cat>
            <c:strRef>
              <c:f>'1.18'!$A$5:$A$14</c:f>
              <c:strCache>
                <c:ptCount val="10"/>
                <c:pt idx="0">
                  <c:v>1-19,999</c:v>
                </c:pt>
                <c:pt idx="1">
                  <c:v>20,000-29,999</c:v>
                </c:pt>
                <c:pt idx="2">
                  <c:v>30,000-39,999</c:v>
                </c:pt>
                <c:pt idx="3">
                  <c:v>40,000-49,999</c:v>
                </c:pt>
                <c:pt idx="4">
                  <c:v>50,000-59,999</c:v>
                </c:pt>
                <c:pt idx="5">
                  <c:v>60,000-69,999</c:v>
                </c:pt>
                <c:pt idx="6">
                  <c:v>70,000-79,999</c:v>
                </c:pt>
                <c:pt idx="7">
                  <c:v>80,000-89,999</c:v>
                </c:pt>
                <c:pt idx="8">
                  <c:v>90,000-99,999</c:v>
                </c:pt>
                <c:pt idx="9">
                  <c:v>100,000+</c:v>
                </c:pt>
              </c:strCache>
            </c:strRef>
          </c:cat>
          <c:val>
            <c:numRef>
              <c:f>'1.18'!$E$5:$E$14</c:f>
              <c:numCache>
                <c:formatCode>0.0%</c:formatCode>
                <c:ptCount val="10"/>
                <c:pt idx="0" formatCode="0.0">
                  <c:v>0</c:v>
                </c:pt>
                <c:pt idx="1">
                  <c:v>2.5444872197346465E-3</c:v>
                </c:pt>
                <c:pt idx="2">
                  <c:v>5.9564132643788311E-3</c:v>
                </c:pt>
                <c:pt idx="3" formatCode="0%">
                  <c:v>0.57577284668638373</c:v>
                </c:pt>
                <c:pt idx="4" formatCode="0%">
                  <c:v>0.13150372585628603</c:v>
                </c:pt>
                <c:pt idx="5" formatCode="0%">
                  <c:v>6.6321894155940711E-2</c:v>
                </c:pt>
                <c:pt idx="6" formatCode="0%">
                  <c:v>4.3694132809014755E-2</c:v>
                </c:pt>
                <c:pt idx="7" formatCode="0%">
                  <c:v>2.9947292764734068E-2</c:v>
                </c:pt>
                <c:pt idx="8" formatCode="0%">
                  <c:v>2.2958214232605786E-2</c:v>
                </c:pt>
                <c:pt idx="9" formatCode="0%">
                  <c:v>0.12070617781669779</c:v>
                </c:pt>
              </c:numCache>
            </c:numRef>
          </c:val>
          <c:extLst>
            <c:ext xmlns:c16="http://schemas.microsoft.com/office/drawing/2014/chart" uri="{C3380CC4-5D6E-409C-BE32-E72D297353CC}">
              <c16:uniqueId val="{00000001-3C1A-4AE1-B78B-E3BD3B3D767B}"/>
            </c:ext>
          </c:extLst>
        </c:ser>
        <c:dLbls>
          <c:dLblPos val="outEnd"/>
          <c:showLegendKey val="0"/>
          <c:showVal val="1"/>
          <c:showCatName val="0"/>
          <c:showSerName val="0"/>
          <c:showPercent val="0"/>
          <c:showBubbleSize val="0"/>
        </c:dLbls>
        <c:gapWidth val="100"/>
        <c:axId val="674887680"/>
        <c:axId val="674888008"/>
      </c:barChart>
      <c:catAx>
        <c:axId val="674887680"/>
        <c:scaling>
          <c:orientation val="minMax"/>
        </c:scaling>
        <c:delete val="0"/>
        <c:axPos val="b"/>
        <c:numFmt formatCode="&quot;£&quot;#,##0.00" sourceLinked="0"/>
        <c:majorTickMark val="none"/>
        <c:minorTickMark val="none"/>
        <c:tickLblPos val="nextTo"/>
        <c:spPr>
          <a:noFill/>
          <a:ln w="9525" cap="flat" cmpd="sng" algn="ctr">
            <a:solidFill>
              <a:srgbClr val="A6A6A6"/>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74888008"/>
        <c:crosses val="autoZero"/>
        <c:auto val="1"/>
        <c:lblAlgn val="ctr"/>
        <c:lblOffset val="100"/>
        <c:tickLblSkip val="1"/>
        <c:noMultiLvlLbl val="0"/>
      </c:catAx>
      <c:valAx>
        <c:axId val="674888008"/>
        <c:scaling>
          <c:orientation val="minMax"/>
          <c:max val="0.60000000000000009"/>
        </c:scaling>
        <c:delete val="0"/>
        <c:axPos val="l"/>
        <c:majorGridlines>
          <c:spPr>
            <a:ln w="9525" cap="flat" cmpd="sng" algn="ctr">
              <a:solidFill>
                <a:srgbClr val="898989">
                  <a:alpha val="50000"/>
                </a:srgbClr>
              </a:solidFill>
              <a:round/>
            </a:ln>
            <a:effectLst/>
          </c:spPr>
        </c:majorGridlines>
        <c:numFmt formatCode="0%" sourceLinked="0"/>
        <c:majorTickMark val="out"/>
        <c:minorTickMark val="none"/>
        <c:tickLblPos val="nextTo"/>
        <c:spPr>
          <a:noFill/>
          <a:ln w="9525">
            <a:solidFill>
              <a:srgbClr val="A6A6A6"/>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74887680"/>
        <c:crosses val="autoZero"/>
        <c:crossBetween val="between"/>
      </c:valAx>
      <c:spPr>
        <a:noFill/>
        <a:ln>
          <a:noFill/>
        </a:ln>
        <a:effectLst/>
      </c:spPr>
    </c:plotArea>
    <c:legend>
      <c:legendPos val="r"/>
      <c:layout>
        <c:manualLayout>
          <c:xMode val="edge"/>
          <c:yMode val="edge"/>
          <c:x val="0.28646855450760633"/>
          <c:y val="0.88630857423710852"/>
          <c:w val="0.35937346779762486"/>
          <c:h val="7.67708333333333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52507492161382E-2"/>
          <c:y val="8.819444444444445E-2"/>
          <c:w val="0.83856289084830327"/>
          <c:h val="0.79121444444444444"/>
        </c:manualLayout>
      </c:layout>
      <c:lineChart>
        <c:grouping val="standard"/>
        <c:varyColors val="0"/>
        <c:ser>
          <c:idx val="0"/>
          <c:order val="0"/>
          <c:tx>
            <c:strRef>
              <c:f>'1.19'!$C$3</c:f>
              <c:strCache>
                <c:ptCount val="1"/>
                <c:pt idx="0">
                  <c:v>Redundancies (thousands)</c:v>
                </c:pt>
              </c:strCache>
            </c:strRef>
          </c:tx>
          <c:spPr>
            <a:ln w="22225" cap="rnd">
              <a:solidFill>
                <a:srgbClr val="002060"/>
              </a:solidFill>
              <a:round/>
            </a:ln>
            <a:effectLst/>
          </c:spPr>
          <c:marker>
            <c:symbol val="none"/>
          </c:marker>
          <c:cat>
            <c:strRef>
              <c:f>'1.19'!$A$4:$A$184</c:f>
              <c:strCache>
                <c:ptCount val="181"/>
                <c:pt idx="0">
                  <c:v>2005</c:v>
                </c:pt>
                <c:pt idx="1">
                  <c:v>2005</c:v>
                </c:pt>
                <c:pt idx="2">
                  <c:v>2005</c:v>
                </c:pt>
                <c:pt idx="3">
                  <c:v>2005</c:v>
                </c:pt>
                <c:pt idx="4">
                  <c:v>2006</c:v>
                </c:pt>
                <c:pt idx="5">
                  <c:v>2006</c:v>
                </c:pt>
                <c:pt idx="6">
                  <c:v>2006</c:v>
                </c:pt>
                <c:pt idx="7">
                  <c:v>2006</c:v>
                </c:pt>
                <c:pt idx="8">
                  <c:v>2006</c:v>
                </c:pt>
                <c:pt idx="9">
                  <c:v>2006</c:v>
                </c:pt>
                <c:pt idx="10">
                  <c:v>2006</c:v>
                </c:pt>
                <c:pt idx="11">
                  <c:v>2006</c:v>
                </c:pt>
                <c:pt idx="12">
                  <c:v>2006</c:v>
                </c:pt>
                <c:pt idx="13">
                  <c:v>2006</c:v>
                </c:pt>
                <c:pt idx="14">
                  <c:v>2006</c:v>
                </c:pt>
                <c:pt idx="15">
                  <c:v>2006</c:v>
                </c:pt>
                <c:pt idx="16">
                  <c:v>2007</c:v>
                </c:pt>
                <c:pt idx="17">
                  <c:v>2007</c:v>
                </c:pt>
                <c:pt idx="18">
                  <c:v>2007</c:v>
                </c:pt>
                <c:pt idx="19">
                  <c:v>2007</c:v>
                </c:pt>
                <c:pt idx="20">
                  <c:v>2007</c:v>
                </c:pt>
                <c:pt idx="21">
                  <c:v>2007</c:v>
                </c:pt>
                <c:pt idx="22">
                  <c:v>2007</c:v>
                </c:pt>
                <c:pt idx="23">
                  <c:v>2007</c:v>
                </c:pt>
                <c:pt idx="24">
                  <c:v>2007</c:v>
                </c:pt>
                <c:pt idx="25">
                  <c:v>2007</c:v>
                </c:pt>
                <c:pt idx="26">
                  <c:v>2007</c:v>
                </c:pt>
                <c:pt idx="27">
                  <c:v>2007</c:v>
                </c:pt>
                <c:pt idx="28">
                  <c:v>2008</c:v>
                </c:pt>
                <c:pt idx="29">
                  <c:v>2008</c:v>
                </c:pt>
                <c:pt idx="30">
                  <c:v>2008</c:v>
                </c:pt>
                <c:pt idx="31">
                  <c:v>2008</c:v>
                </c:pt>
                <c:pt idx="32">
                  <c:v>2008</c:v>
                </c:pt>
                <c:pt idx="33">
                  <c:v>2008</c:v>
                </c:pt>
                <c:pt idx="34">
                  <c:v>2008</c:v>
                </c:pt>
                <c:pt idx="35">
                  <c:v>2008</c:v>
                </c:pt>
                <c:pt idx="36">
                  <c:v>2008</c:v>
                </c:pt>
                <c:pt idx="37">
                  <c:v>2008</c:v>
                </c:pt>
                <c:pt idx="38">
                  <c:v>2008</c:v>
                </c:pt>
                <c:pt idx="39">
                  <c:v>2008</c:v>
                </c:pt>
                <c:pt idx="40">
                  <c:v>2009</c:v>
                </c:pt>
                <c:pt idx="41">
                  <c:v>2009</c:v>
                </c:pt>
                <c:pt idx="42">
                  <c:v>2009</c:v>
                </c:pt>
                <c:pt idx="43">
                  <c:v>2009</c:v>
                </c:pt>
                <c:pt idx="44">
                  <c:v>2009</c:v>
                </c:pt>
                <c:pt idx="45">
                  <c:v>2009</c:v>
                </c:pt>
                <c:pt idx="46">
                  <c:v>2009</c:v>
                </c:pt>
                <c:pt idx="47">
                  <c:v>2009</c:v>
                </c:pt>
                <c:pt idx="48">
                  <c:v>2009</c:v>
                </c:pt>
                <c:pt idx="49">
                  <c:v>2009</c:v>
                </c:pt>
                <c:pt idx="50">
                  <c:v>2009</c:v>
                </c:pt>
                <c:pt idx="51">
                  <c:v>2009</c:v>
                </c:pt>
                <c:pt idx="52">
                  <c:v>2010</c:v>
                </c:pt>
                <c:pt idx="53">
                  <c:v>2010</c:v>
                </c:pt>
                <c:pt idx="54">
                  <c:v>2010</c:v>
                </c:pt>
                <c:pt idx="55">
                  <c:v>2010</c:v>
                </c:pt>
                <c:pt idx="56">
                  <c:v>2010</c:v>
                </c:pt>
                <c:pt idx="57">
                  <c:v>2010</c:v>
                </c:pt>
                <c:pt idx="58">
                  <c:v>2010</c:v>
                </c:pt>
                <c:pt idx="59">
                  <c:v>2010</c:v>
                </c:pt>
                <c:pt idx="60">
                  <c:v>2010</c:v>
                </c:pt>
                <c:pt idx="61">
                  <c:v>2010</c:v>
                </c:pt>
                <c:pt idx="62">
                  <c:v>2010</c:v>
                </c:pt>
                <c:pt idx="63">
                  <c:v>2010</c:v>
                </c:pt>
                <c:pt idx="64">
                  <c:v>2011</c:v>
                </c:pt>
                <c:pt idx="65">
                  <c:v>2011</c:v>
                </c:pt>
                <c:pt idx="66">
                  <c:v>2011</c:v>
                </c:pt>
                <c:pt idx="67">
                  <c:v>2011</c:v>
                </c:pt>
                <c:pt idx="68">
                  <c:v>2011</c:v>
                </c:pt>
                <c:pt idx="69">
                  <c:v>2011</c:v>
                </c:pt>
                <c:pt idx="70">
                  <c:v>2011</c:v>
                </c:pt>
                <c:pt idx="71">
                  <c:v>2011</c:v>
                </c:pt>
                <c:pt idx="72">
                  <c:v>2011</c:v>
                </c:pt>
                <c:pt idx="73">
                  <c:v>2011</c:v>
                </c:pt>
                <c:pt idx="74">
                  <c:v>2011</c:v>
                </c:pt>
                <c:pt idx="75">
                  <c:v>2011</c:v>
                </c:pt>
                <c:pt idx="76">
                  <c:v>2012</c:v>
                </c:pt>
                <c:pt idx="77">
                  <c:v>2012</c:v>
                </c:pt>
                <c:pt idx="78">
                  <c:v>2012</c:v>
                </c:pt>
                <c:pt idx="79">
                  <c:v>2012</c:v>
                </c:pt>
                <c:pt idx="80">
                  <c:v>2012</c:v>
                </c:pt>
                <c:pt idx="81">
                  <c:v>2012</c:v>
                </c:pt>
                <c:pt idx="82">
                  <c:v>2012</c:v>
                </c:pt>
                <c:pt idx="83">
                  <c:v>2012</c:v>
                </c:pt>
                <c:pt idx="84">
                  <c:v>2012</c:v>
                </c:pt>
                <c:pt idx="85">
                  <c:v>2012</c:v>
                </c:pt>
                <c:pt idx="86">
                  <c:v>2012</c:v>
                </c:pt>
                <c:pt idx="87">
                  <c:v>2012</c:v>
                </c:pt>
                <c:pt idx="88">
                  <c:v>2013</c:v>
                </c:pt>
                <c:pt idx="89">
                  <c:v>2013</c:v>
                </c:pt>
                <c:pt idx="90">
                  <c:v>2013</c:v>
                </c:pt>
                <c:pt idx="91">
                  <c:v>2013</c:v>
                </c:pt>
                <c:pt idx="92">
                  <c:v>2013</c:v>
                </c:pt>
                <c:pt idx="93">
                  <c:v>2013</c:v>
                </c:pt>
                <c:pt idx="94">
                  <c:v>2013</c:v>
                </c:pt>
                <c:pt idx="95">
                  <c:v>2013</c:v>
                </c:pt>
                <c:pt idx="96">
                  <c:v>2013</c:v>
                </c:pt>
                <c:pt idx="97">
                  <c:v>2013</c:v>
                </c:pt>
                <c:pt idx="98">
                  <c:v>2013</c:v>
                </c:pt>
                <c:pt idx="99">
                  <c:v>2013</c:v>
                </c:pt>
                <c:pt idx="100">
                  <c:v>2014</c:v>
                </c:pt>
                <c:pt idx="101">
                  <c:v>2014</c:v>
                </c:pt>
                <c:pt idx="102">
                  <c:v>2014</c:v>
                </c:pt>
                <c:pt idx="103">
                  <c:v>2014</c:v>
                </c:pt>
                <c:pt idx="104">
                  <c:v>2014</c:v>
                </c:pt>
                <c:pt idx="105">
                  <c:v>2014</c:v>
                </c:pt>
                <c:pt idx="106">
                  <c:v>2014</c:v>
                </c:pt>
                <c:pt idx="107">
                  <c:v>2014</c:v>
                </c:pt>
                <c:pt idx="108">
                  <c:v>2014</c:v>
                </c:pt>
                <c:pt idx="109">
                  <c:v>2014</c:v>
                </c:pt>
                <c:pt idx="110">
                  <c:v>2014</c:v>
                </c:pt>
                <c:pt idx="111">
                  <c:v>2014</c:v>
                </c:pt>
                <c:pt idx="112">
                  <c:v>2015</c:v>
                </c:pt>
                <c:pt idx="113">
                  <c:v>2015</c:v>
                </c:pt>
                <c:pt idx="114">
                  <c:v>2015</c:v>
                </c:pt>
                <c:pt idx="115">
                  <c:v>2015</c:v>
                </c:pt>
                <c:pt idx="116">
                  <c:v>2015</c:v>
                </c:pt>
                <c:pt idx="117">
                  <c:v>2015</c:v>
                </c:pt>
                <c:pt idx="118">
                  <c:v>2015</c:v>
                </c:pt>
                <c:pt idx="119">
                  <c:v>2015</c:v>
                </c:pt>
                <c:pt idx="120">
                  <c:v>2015</c:v>
                </c:pt>
                <c:pt idx="121">
                  <c:v>2015</c:v>
                </c:pt>
                <c:pt idx="122">
                  <c:v>2015</c:v>
                </c:pt>
                <c:pt idx="123">
                  <c:v>2015</c:v>
                </c:pt>
                <c:pt idx="124">
                  <c:v>2016</c:v>
                </c:pt>
                <c:pt idx="125">
                  <c:v>2016</c:v>
                </c:pt>
                <c:pt idx="126">
                  <c:v>2016</c:v>
                </c:pt>
                <c:pt idx="127">
                  <c:v>2016</c:v>
                </c:pt>
                <c:pt idx="128">
                  <c:v>2016</c:v>
                </c:pt>
                <c:pt idx="129">
                  <c:v>2016</c:v>
                </c:pt>
                <c:pt idx="130">
                  <c:v>2016</c:v>
                </c:pt>
                <c:pt idx="131">
                  <c:v>2016</c:v>
                </c:pt>
                <c:pt idx="132">
                  <c:v>2016</c:v>
                </c:pt>
                <c:pt idx="133">
                  <c:v>2016</c:v>
                </c:pt>
                <c:pt idx="134">
                  <c:v>2016</c:v>
                </c:pt>
                <c:pt idx="135">
                  <c:v>2016</c:v>
                </c:pt>
                <c:pt idx="136">
                  <c:v>2017</c:v>
                </c:pt>
                <c:pt idx="137">
                  <c:v>2017</c:v>
                </c:pt>
                <c:pt idx="138">
                  <c:v>2017</c:v>
                </c:pt>
                <c:pt idx="139">
                  <c:v>2017</c:v>
                </c:pt>
                <c:pt idx="140">
                  <c:v>2017</c:v>
                </c:pt>
                <c:pt idx="141">
                  <c:v>2017</c:v>
                </c:pt>
                <c:pt idx="142">
                  <c:v>2017</c:v>
                </c:pt>
                <c:pt idx="143">
                  <c:v>2017</c:v>
                </c:pt>
                <c:pt idx="144">
                  <c:v>2017</c:v>
                </c:pt>
                <c:pt idx="145">
                  <c:v>2017</c:v>
                </c:pt>
                <c:pt idx="146">
                  <c:v>2017</c:v>
                </c:pt>
                <c:pt idx="147">
                  <c:v>2017</c:v>
                </c:pt>
                <c:pt idx="148">
                  <c:v>2018</c:v>
                </c:pt>
                <c:pt idx="149">
                  <c:v>2018</c:v>
                </c:pt>
                <c:pt idx="150">
                  <c:v>2018</c:v>
                </c:pt>
                <c:pt idx="151">
                  <c:v>2018</c:v>
                </c:pt>
                <c:pt idx="152">
                  <c:v>2018</c:v>
                </c:pt>
                <c:pt idx="153">
                  <c:v>2018</c:v>
                </c:pt>
                <c:pt idx="154">
                  <c:v>2018</c:v>
                </c:pt>
                <c:pt idx="155">
                  <c:v>2018</c:v>
                </c:pt>
                <c:pt idx="156">
                  <c:v>2018</c:v>
                </c:pt>
                <c:pt idx="157">
                  <c:v>2018</c:v>
                </c:pt>
                <c:pt idx="158">
                  <c:v>2018</c:v>
                </c:pt>
                <c:pt idx="159">
                  <c:v>2018</c:v>
                </c:pt>
                <c:pt idx="160">
                  <c:v>2019</c:v>
                </c:pt>
                <c:pt idx="161">
                  <c:v>2019</c:v>
                </c:pt>
                <c:pt idx="162">
                  <c:v>2019</c:v>
                </c:pt>
                <c:pt idx="163">
                  <c:v>2019</c:v>
                </c:pt>
                <c:pt idx="164">
                  <c:v>2019</c:v>
                </c:pt>
                <c:pt idx="165">
                  <c:v>2019</c:v>
                </c:pt>
                <c:pt idx="166">
                  <c:v>2019</c:v>
                </c:pt>
                <c:pt idx="167">
                  <c:v>2019</c:v>
                </c:pt>
                <c:pt idx="168">
                  <c:v>2019</c:v>
                </c:pt>
                <c:pt idx="169">
                  <c:v>2019</c:v>
                </c:pt>
                <c:pt idx="170">
                  <c:v>2019</c:v>
                </c:pt>
                <c:pt idx="171">
                  <c:v>2019</c:v>
                </c:pt>
                <c:pt idx="172">
                  <c:v>2020</c:v>
                </c:pt>
                <c:pt idx="173">
                  <c:v>2020</c:v>
                </c:pt>
                <c:pt idx="174">
                  <c:v>2020</c:v>
                </c:pt>
                <c:pt idx="175">
                  <c:v>2020</c:v>
                </c:pt>
                <c:pt idx="176">
                  <c:v>2020</c:v>
                </c:pt>
                <c:pt idx="177">
                  <c:v>2020</c:v>
                </c:pt>
                <c:pt idx="178">
                  <c:v>2020</c:v>
                </c:pt>
                <c:pt idx="179">
                  <c:v>2020</c:v>
                </c:pt>
                <c:pt idx="180">
                  <c:v>2020</c:v>
                </c:pt>
              </c:strCache>
            </c:strRef>
          </c:cat>
          <c:val>
            <c:numRef>
              <c:f>'1.19'!$C$4:$C$184</c:f>
              <c:numCache>
                <c:formatCode>0</c:formatCode>
                <c:ptCount val="181"/>
                <c:pt idx="0">
                  <c:v>155.92099999999999</c:v>
                </c:pt>
                <c:pt idx="1">
                  <c:v>143.333</c:v>
                </c:pt>
                <c:pt idx="2">
                  <c:v>138.637</c:v>
                </c:pt>
                <c:pt idx="3">
                  <c:v>144.79300000000001</c:v>
                </c:pt>
                <c:pt idx="4">
                  <c:v>147.75700000000001</c:v>
                </c:pt>
                <c:pt idx="5">
                  <c:v>149.20599999999999</c:v>
                </c:pt>
                <c:pt idx="6">
                  <c:v>147.64699999999999</c:v>
                </c:pt>
                <c:pt idx="7">
                  <c:v>153.15199999999999</c:v>
                </c:pt>
                <c:pt idx="8">
                  <c:v>145.61000000000001</c:v>
                </c:pt>
                <c:pt idx="9">
                  <c:v>136.501</c:v>
                </c:pt>
                <c:pt idx="10">
                  <c:v>135.464</c:v>
                </c:pt>
                <c:pt idx="11">
                  <c:v>132.28800000000001</c:v>
                </c:pt>
                <c:pt idx="12">
                  <c:v>136.673</c:v>
                </c:pt>
                <c:pt idx="13">
                  <c:v>137.173</c:v>
                </c:pt>
                <c:pt idx="14">
                  <c:v>136.155</c:v>
                </c:pt>
                <c:pt idx="15">
                  <c:v>132.28700000000001</c:v>
                </c:pt>
                <c:pt idx="16">
                  <c:v>141.94399999999999</c:v>
                </c:pt>
                <c:pt idx="17">
                  <c:v>152.83699999999999</c:v>
                </c:pt>
                <c:pt idx="18">
                  <c:v>153.18799999999999</c:v>
                </c:pt>
                <c:pt idx="19">
                  <c:v>135.60499999999999</c:v>
                </c:pt>
                <c:pt idx="20">
                  <c:v>124.096</c:v>
                </c:pt>
                <c:pt idx="21">
                  <c:v>116.666</c:v>
                </c:pt>
                <c:pt idx="22">
                  <c:v>115.146</c:v>
                </c:pt>
                <c:pt idx="23">
                  <c:v>113.069</c:v>
                </c:pt>
                <c:pt idx="24">
                  <c:v>128.82</c:v>
                </c:pt>
                <c:pt idx="25">
                  <c:v>128.34100000000001</c:v>
                </c:pt>
                <c:pt idx="26">
                  <c:v>123.80800000000001</c:v>
                </c:pt>
                <c:pt idx="27">
                  <c:v>110.18</c:v>
                </c:pt>
                <c:pt idx="28">
                  <c:v>115.913</c:v>
                </c:pt>
                <c:pt idx="29">
                  <c:v>115.129</c:v>
                </c:pt>
                <c:pt idx="30">
                  <c:v>120.04900000000001</c:v>
                </c:pt>
                <c:pt idx="31">
                  <c:v>115.983</c:v>
                </c:pt>
                <c:pt idx="32">
                  <c:v>121.47199999999999</c:v>
                </c:pt>
                <c:pt idx="33">
                  <c:v>122.116</c:v>
                </c:pt>
                <c:pt idx="34">
                  <c:v>133.73500000000001</c:v>
                </c:pt>
                <c:pt idx="35">
                  <c:v>139.536</c:v>
                </c:pt>
                <c:pt idx="36">
                  <c:v>155.203</c:v>
                </c:pt>
                <c:pt idx="37">
                  <c:v>177.46299999999999</c:v>
                </c:pt>
                <c:pt idx="38">
                  <c:v>227.511</c:v>
                </c:pt>
                <c:pt idx="39">
                  <c:v>262.84300000000002</c:v>
                </c:pt>
                <c:pt idx="40">
                  <c:v>276.84100000000001</c:v>
                </c:pt>
                <c:pt idx="41">
                  <c:v>283.416</c:v>
                </c:pt>
                <c:pt idx="42">
                  <c:v>300.05599999999998</c:v>
                </c:pt>
                <c:pt idx="43">
                  <c:v>311.49400000000003</c:v>
                </c:pt>
                <c:pt idx="44">
                  <c:v>305.73399999999998</c:v>
                </c:pt>
                <c:pt idx="45">
                  <c:v>268.76299999999998</c:v>
                </c:pt>
                <c:pt idx="46">
                  <c:v>233.446</c:v>
                </c:pt>
                <c:pt idx="47">
                  <c:v>213.54900000000001</c:v>
                </c:pt>
                <c:pt idx="48">
                  <c:v>204.95599999999999</c:v>
                </c:pt>
                <c:pt idx="49">
                  <c:v>191.08799999999999</c:v>
                </c:pt>
                <c:pt idx="50">
                  <c:v>182.148</c:v>
                </c:pt>
                <c:pt idx="51">
                  <c:v>166.75</c:v>
                </c:pt>
                <c:pt idx="52">
                  <c:v>165.88</c:v>
                </c:pt>
                <c:pt idx="53">
                  <c:v>161.00399999999999</c:v>
                </c:pt>
                <c:pt idx="54">
                  <c:v>176.59800000000001</c:v>
                </c:pt>
                <c:pt idx="55">
                  <c:v>172.65799999999999</c:v>
                </c:pt>
                <c:pt idx="56">
                  <c:v>159.92099999999999</c:v>
                </c:pt>
                <c:pt idx="57">
                  <c:v>150.822</c:v>
                </c:pt>
                <c:pt idx="58">
                  <c:v>141.31800000000001</c:v>
                </c:pt>
                <c:pt idx="59">
                  <c:v>142.68600000000001</c:v>
                </c:pt>
                <c:pt idx="60">
                  <c:v>145.13499999999999</c:v>
                </c:pt>
                <c:pt idx="61">
                  <c:v>159.56100000000001</c:v>
                </c:pt>
                <c:pt idx="62">
                  <c:v>159.65299999999999</c:v>
                </c:pt>
                <c:pt idx="63">
                  <c:v>148.24299999999999</c:v>
                </c:pt>
                <c:pt idx="64">
                  <c:v>142.97399999999999</c:v>
                </c:pt>
                <c:pt idx="65">
                  <c:v>127.262</c:v>
                </c:pt>
                <c:pt idx="66">
                  <c:v>122.65600000000001</c:v>
                </c:pt>
                <c:pt idx="67">
                  <c:v>116.74</c:v>
                </c:pt>
                <c:pt idx="68">
                  <c:v>144.804</c:v>
                </c:pt>
                <c:pt idx="69">
                  <c:v>155.73099999999999</c:v>
                </c:pt>
                <c:pt idx="70">
                  <c:v>163.876</c:v>
                </c:pt>
                <c:pt idx="71">
                  <c:v>150.923</c:v>
                </c:pt>
                <c:pt idx="72">
                  <c:v>148.34</c:v>
                </c:pt>
                <c:pt idx="73">
                  <c:v>162.613</c:v>
                </c:pt>
                <c:pt idx="74">
                  <c:v>165.30199999999999</c:v>
                </c:pt>
                <c:pt idx="75">
                  <c:v>164.78</c:v>
                </c:pt>
                <c:pt idx="76">
                  <c:v>173.41300000000001</c:v>
                </c:pt>
                <c:pt idx="77">
                  <c:v>175.018</c:v>
                </c:pt>
                <c:pt idx="78">
                  <c:v>172.74</c:v>
                </c:pt>
                <c:pt idx="79">
                  <c:v>155.73099999999999</c:v>
                </c:pt>
                <c:pt idx="80">
                  <c:v>148.215</c:v>
                </c:pt>
                <c:pt idx="81">
                  <c:v>150.726</c:v>
                </c:pt>
                <c:pt idx="82">
                  <c:v>142.68799999999999</c:v>
                </c:pt>
                <c:pt idx="83">
                  <c:v>130.851</c:v>
                </c:pt>
                <c:pt idx="84">
                  <c:v>128.80099999999999</c:v>
                </c:pt>
                <c:pt idx="85">
                  <c:v>147.07599999999999</c:v>
                </c:pt>
                <c:pt idx="86">
                  <c:v>158.86500000000001</c:v>
                </c:pt>
                <c:pt idx="87">
                  <c:v>146.011</c:v>
                </c:pt>
                <c:pt idx="88">
                  <c:v>133.41399999999999</c:v>
                </c:pt>
                <c:pt idx="89">
                  <c:v>137.76599999999999</c:v>
                </c:pt>
                <c:pt idx="90">
                  <c:v>141.327</c:v>
                </c:pt>
                <c:pt idx="91">
                  <c:v>141.97</c:v>
                </c:pt>
                <c:pt idx="92">
                  <c:v>119.005</c:v>
                </c:pt>
                <c:pt idx="93">
                  <c:v>123.651</c:v>
                </c:pt>
                <c:pt idx="94">
                  <c:v>122.20699999999999</c:v>
                </c:pt>
                <c:pt idx="95">
                  <c:v>133.114</c:v>
                </c:pt>
                <c:pt idx="96">
                  <c:v>124.71</c:v>
                </c:pt>
                <c:pt idx="97">
                  <c:v>120.084</c:v>
                </c:pt>
                <c:pt idx="98">
                  <c:v>111.11499999999999</c:v>
                </c:pt>
                <c:pt idx="99">
                  <c:v>111.184</c:v>
                </c:pt>
                <c:pt idx="100">
                  <c:v>116.97799999999999</c:v>
                </c:pt>
                <c:pt idx="101">
                  <c:v>116.393</c:v>
                </c:pt>
                <c:pt idx="102">
                  <c:v>125.593</c:v>
                </c:pt>
                <c:pt idx="103">
                  <c:v>120.56699999999999</c:v>
                </c:pt>
                <c:pt idx="104">
                  <c:v>117.536</c:v>
                </c:pt>
                <c:pt idx="105">
                  <c:v>112.069</c:v>
                </c:pt>
                <c:pt idx="106">
                  <c:v>92.269000000000005</c:v>
                </c:pt>
                <c:pt idx="107">
                  <c:v>94.891000000000005</c:v>
                </c:pt>
                <c:pt idx="108">
                  <c:v>90.786000000000001</c:v>
                </c:pt>
                <c:pt idx="109">
                  <c:v>101.785</c:v>
                </c:pt>
                <c:pt idx="110">
                  <c:v>102.664</c:v>
                </c:pt>
                <c:pt idx="111">
                  <c:v>106.619</c:v>
                </c:pt>
                <c:pt idx="112">
                  <c:v>114.107</c:v>
                </c:pt>
                <c:pt idx="113">
                  <c:v>107.605</c:v>
                </c:pt>
                <c:pt idx="114">
                  <c:v>110.248</c:v>
                </c:pt>
                <c:pt idx="115">
                  <c:v>110.148</c:v>
                </c:pt>
                <c:pt idx="116">
                  <c:v>118.73099999999999</c:v>
                </c:pt>
                <c:pt idx="117">
                  <c:v>112.712</c:v>
                </c:pt>
                <c:pt idx="118">
                  <c:v>107.251</c:v>
                </c:pt>
                <c:pt idx="119">
                  <c:v>106.173</c:v>
                </c:pt>
                <c:pt idx="120">
                  <c:v>111.53400000000001</c:v>
                </c:pt>
                <c:pt idx="121">
                  <c:v>105.027</c:v>
                </c:pt>
                <c:pt idx="122">
                  <c:v>102.274</c:v>
                </c:pt>
                <c:pt idx="123">
                  <c:v>97.822999999999993</c:v>
                </c:pt>
                <c:pt idx="124">
                  <c:v>111.303</c:v>
                </c:pt>
                <c:pt idx="125">
                  <c:v>111.935</c:v>
                </c:pt>
                <c:pt idx="126">
                  <c:v>110.94499999999999</c:v>
                </c:pt>
                <c:pt idx="127">
                  <c:v>102.182</c:v>
                </c:pt>
                <c:pt idx="128">
                  <c:v>104.155</c:v>
                </c:pt>
                <c:pt idx="129">
                  <c:v>111.75700000000001</c:v>
                </c:pt>
                <c:pt idx="130">
                  <c:v>121.78</c:v>
                </c:pt>
                <c:pt idx="131">
                  <c:v>119.062</c:v>
                </c:pt>
                <c:pt idx="132">
                  <c:v>114.328</c:v>
                </c:pt>
                <c:pt idx="133">
                  <c:v>118.42400000000001</c:v>
                </c:pt>
                <c:pt idx="134">
                  <c:v>122.71899999999999</c:v>
                </c:pt>
                <c:pt idx="135">
                  <c:v>121.327</c:v>
                </c:pt>
                <c:pt idx="136">
                  <c:v>116.697</c:v>
                </c:pt>
                <c:pt idx="137">
                  <c:v>105.878</c:v>
                </c:pt>
                <c:pt idx="138">
                  <c:v>94.966999999999999</c:v>
                </c:pt>
                <c:pt idx="139">
                  <c:v>88.962000000000003</c:v>
                </c:pt>
                <c:pt idx="140">
                  <c:v>96.411000000000001</c:v>
                </c:pt>
                <c:pt idx="141">
                  <c:v>111.645</c:v>
                </c:pt>
                <c:pt idx="142">
                  <c:v>110.343</c:v>
                </c:pt>
                <c:pt idx="143">
                  <c:v>107.369</c:v>
                </c:pt>
                <c:pt idx="144">
                  <c:v>102.02</c:v>
                </c:pt>
                <c:pt idx="145">
                  <c:v>100.32599999999999</c:v>
                </c:pt>
                <c:pt idx="146">
                  <c:v>109.483</c:v>
                </c:pt>
                <c:pt idx="147">
                  <c:v>106.798</c:v>
                </c:pt>
                <c:pt idx="148">
                  <c:v>102.187</c:v>
                </c:pt>
                <c:pt idx="149">
                  <c:v>97.302000000000007</c:v>
                </c:pt>
                <c:pt idx="150">
                  <c:v>95.378</c:v>
                </c:pt>
                <c:pt idx="151">
                  <c:v>107.777</c:v>
                </c:pt>
                <c:pt idx="152">
                  <c:v>95.241</c:v>
                </c:pt>
                <c:pt idx="153">
                  <c:v>98.070999999999998</c:v>
                </c:pt>
                <c:pt idx="154">
                  <c:v>87.11</c:v>
                </c:pt>
                <c:pt idx="155">
                  <c:v>89.622</c:v>
                </c:pt>
                <c:pt idx="156">
                  <c:v>84.375</c:v>
                </c:pt>
                <c:pt idx="157">
                  <c:v>82.99</c:v>
                </c:pt>
                <c:pt idx="158">
                  <c:v>91.028999999999996</c:v>
                </c:pt>
                <c:pt idx="159">
                  <c:v>91.399000000000001</c:v>
                </c:pt>
                <c:pt idx="160">
                  <c:v>91.081000000000003</c:v>
                </c:pt>
                <c:pt idx="161">
                  <c:v>87.658000000000001</c:v>
                </c:pt>
                <c:pt idx="162">
                  <c:v>92.213999999999999</c:v>
                </c:pt>
                <c:pt idx="163">
                  <c:v>108.154</c:v>
                </c:pt>
                <c:pt idx="164">
                  <c:v>100.616</c:v>
                </c:pt>
                <c:pt idx="165">
                  <c:v>103.587</c:v>
                </c:pt>
                <c:pt idx="166">
                  <c:v>97.968999999999994</c:v>
                </c:pt>
                <c:pt idx="167">
                  <c:v>114.61499999999999</c:v>
                </c:pt>
                <c:pt idx="168">
                  <c:v>118.339</c:v>
                </c:pt>
                <c:pt idx="169">
                  <c:v>118.47799999999999</c:v>
                </c:pt>
                <c:pt idx="170">
                  <c:v>114.842</c:v>
                </c:pt>
                <c:pt idx="171">
                  <c:v>108.69</c:v>
                </c:pt>
                <c:pt idx="172">
                  <c:v>105.99299999999999</c:v>
                </c:pt>
                <c:pt idx="173">
                  <c:v>106.663</c:v>
                </c:pt>
                <c:pt idx="174">
                  <c:v>106.654</c:v>
                </c:pt>
                <c:pt idx="175">
                  <c:v>107.182</c:v>
                </c:pt>
                <c:pt idx="176">
                  <c:v>113.28100000000001</c:v>
                </c:pt>
                <c:pt idx="177">
                  <c:v>132.07900000000001</c:v>
                </c:pt>
                <c:pt idx="178">
                  <c:v>152.79499999999999</c:v>
                </c:pt>
                <c:pt idx="179">
                  <c:v>227.256</c:v>
                </c:pt>
                <c:pt idx="180">
                  <c:v>313.54899999999998</c:v>
                </c:pt>
              </c:numCache>
            </c:numRef>
          </c:val>
          <c:smooth val="0"/>
          <c:extLst>
            <c:ext xmlns:c16="http://schemas.microsoft.com/office/drawing/2014/chart" uri="{C3380CC4-5D6E-409C-BE32-E72D297353CC}">
              <c16:uniqueId val="{00000000-733D-4325-9C57-4F48B5FB882E}"/>
            </c:ext>
          </c:extLst>
        </c:ser>
        <c:dLbls>
          <c:showLegendKey val="0"/>
          <c:showVal val="0"/>
          <c:showCatName val="0"/>
          <c:showSerName val="0"/>
          <c:showPercent val="0"/>
          <c:showBubbleSize val="0"/>
        </c:dLbls>
        <c:smooth val="0"/>
        <c:axId val="655359128"/>
        <c:axId val="655356832"/>
      </c:lineChart>
      <c:catAx>
        <c:axId val="655359128"/>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5356832"/>
        <c:crosses val="autoZero"/>
        <c:auto val="1"/>
        <c:lblAlgn val="ctr"/>
        <c:lblOffset val="100"/>
        <c:tickLblSkip val="36"/>
        <c:tickMarkSkip val="36"/>
        <c:noMultiLvlLbl val="0"/>
      </c:catAx>
      <c:valAx>
        <c:axId val="655356832"/>
        <c:scaling>
          <c:orientation val="minMax"/>
          <c:max val="400"/>
        </c:scaling>
        <c:delete val="0"/>
        <c:axPos val="l"/>
        <c:majorGridlines>
          <c:spPr>
            <a:ln w="9525" cap="flat" cmpd="sng" algn="ctr">
              <a:solidFill>
                <a:srgbClr val="898989">
                  <a:alpha val="50000"/>
                </a:srgb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5359128"/>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92338513494171E-2"/>
          <c:y val="9.1722222222222219E-2"/>
          <c:w val="0.82861532297301166"/>
          <c:h val="0.78768666666666665"/>
        </c:manualLayout>
      </c:layout>
      <c:lineChart>
        <c:grouping val="standard"/>
        <c:varyColors val="0"/>
        <c:ser>
          <c:idx val="1"/>
          <c:order val="0"/>
          <c:marker>
            <c:symbol val="none"/>
          </c:marker>
          <c:cat>
            <c:strRef>
              <c:f>'1.20'!$A$52:$A$232</c:f>
              <c:strCache>
                <c:ptCount val="181"/>
                <c:pt idx="0">
                  <c:v>2005</c:v>
                </c:pt>
                <c:pt idx="1">
                  <c:v>2005</c:v>
                </c:pt>
                <c:pt idx="2">
                  <c:v>2005</c:v>
                </c:pt>
                <c:pt idx="3">
                  <c:v>2006</c:v>
                </c:pt>
                <c:pt idx="4">
                  <c:v>2006</c:v>
                </c:pt>
                <c:pt idx="5">
                  <c:v>2006</c:v>
                </c:pt>
                <c:pt idx="6">
                  <c:v>2006</c:v>
                </c:pt>
                <c:pt idx="7">
                  <c:v>2006</c:v>
                </c:pt>
                <c:pt idx="8">
                  <c:v>2006</c:v>
                </c:pt>
                <c:pt idx="9">
                  <c:v>2006</c:v>
                </c:pt>
                <c:pt idx="10">
                  <c:v>2006</c:v>
                </c:pt>
                <c:pt idx="11">
                  <c:v>2006</c:v>
                </c:pt>
                <c:pt idx="12">
                  <c:v>2006</c:v>
                </c:pt>
                <c:pt idx="13">
                  <c:v>2006</c:v>
                </c:pt>
                <c:pt idx="14">
                  <c:v>2006</c:v>
                </c:pt>
                <c:pt idx="15">
                  <c:v>2007</c:v>
                </c:pt>
                <c:pt idx="16">
                  <c:v>2007</c:v>
                </c:pt>
                <c:pt idx="17">
                  <c:v>2007</c:v>
                </c:pt>
                <c:pt idx="18">
                  <c:v>2007</c:v>
                </c:pt>
                <c:pt idx="19">
                  <c:v>2007</c:v>
                </c:pt>
                <c:pt idx="20">
                  <c:v>2007</c:v>
                </c:pt>
                <c:pt idx="21">
                  <c:v>2007</c:v>
                </c:pt>
                <c:pt idx="22">
                  <c:v>2007</c:v>
                </c:pt>
                <c:pt idx="23">
                  <c:v>2007</c:v>
                </c:pt>
                <c:pt idx="24">
                  <c:v>2007</c:v>
                </c:pt>
                <c:pt idx="25">
                  <c:v>2007</c:v>
                </c:pt>
                <c:pt idx="26">
                  <c:v>2007</c:v>
                </c:pt>
                <c:pt idx="27">
                  <c:v>2008</c:v>
                </c:pt>
                <c:pt idx="28">
                  <c:v>2008</c:v>
                </c:pt>
                <c:pt idx="29">
                  <c:v>2008</c:v>
                </c:pt>
                <c:pt idx="30">
                  <c:v>2008</c:v>
                </c:pt>
                <c:pt idx="31">
                  <c:v>2008</c:v>
                </c:pt>
                <c:pt idx="32">
                  <c:v>2008</c:v>
                </c:pt>
                <c:pt idx="33">
                  <c:v>2008</c:v>
                </c:pt>
                <c:pt idx="34">
                  <c:v>2008</c:v>
                </c:pt>
                <c:pt idx="35">
                  <c:v>2008</c:v>
                </c:pt>
                <c:pt idx="36">
                  <c:v>2008</c:v>
                </c:pt>
                <c:pt idx="37">
                  <c:v>2008</c:v>
                </c:pt>
                <c:pt idx="38">
                  <c:v>2008</c:v>
                </c:pt>
                <c:pt idx="39">
                  <c:v>2009</c:v>
                </c:pt>
                <c:pt idx="40">
                  <c:v>2009</c:v>
                </c:pt>
                <c:pt idx="41">
                  <c:v>2009</c:v>
                </c:pt>
                <c:pt idx="42">
                  <c:v>2009</c:v>
                </c:pt>
                <c:pt idx="43">
                  <c:v>2009</c:v>
                </c:pt>
                <c:pt idx="44">
                  <c:v>2009</c:v>
                </c:pt>
                <c:pt idx="45">
                  <c:v>2009</c:v>
                </c:pt>
                <c:pt idx="46">
                  <c:v>2009</c:v>
                </c:pt>
                <c:pt idx="47">
                  <c:v>2009</c:v>
                </c:pt>
                <c:pt idx="48">
                  <c:v>2009</c:v>
                </c:pt>
                <c:pt idx="49">
                  <c:v>2009</c:v>
                </c:pt>
                <c:pt idx="50">
                  <c:v>2009</c:v>
                </c:pt>
                <c:pt idx="51">
                  <c:v>2010</c:v>
                </c:pt>
                <c:pt idx="52">
                  <c:v>2010</c:v>
                </c:pt>
                <c:pt idx="53">
                  <c:v>2010</c:v>
                </c:pt>
                <c:pt idx="54">
                  <c:v>2010</c:v>
                </c:pt>
                <c:pt idx="55">
                  <c:v>2010</c:v>
                </c:pt>
                <c:pt idx="56">
                  <c:v>2010</c:v>
                </c:pt>
                <c:pt idx="57">
                  <c:v>2010</c:v>
                </c:pt>
                <c:pt idx="58">
                  <c:v>2010</c:v>
                </c:pt>
                <c:pt idx="59">
                  <c:v>2010</c:v>
                </c:pt>
                <c:pt idx="60">
                  <c:v>2010</c:v>
                </c:pt>
                <c:pt idx="61">
                  <c:v>2010</c:v>
                </c:pt>
                <c:pt idx="62">
                  <c:v>2010</c:v>
                </c:pt>
                <c:pt idx="63">
                  <c:v>2011</c:v>
                </c:pt>
                <c:pt idx="64">
                  <c:v>2011</c:v>
                </c:pt>
                <c:pt idx="65">
                  <c:v>2011</c:v>
                </c:pt>
                <c:pt idx="66">
                  <c:v>2011</c:v>
                </c:pt>
                <c:pt idx="67">
                  <c:v>2011</c:v>
                </c:pt>
                <c:pt idx="68">
                  <c:v>2011</c:v>
                </c:pt>
                <c:pt idx="69">
                  <c:v>2011</c:v>
                </c:pt>
                <c:pt idx="70">
                  <c:v>2011</c:v>
                </c:pt>
                <c:pt idx="71">
                  <c:v>2011</c:v>
                </c:pt>
                <c:pt idx="72">
                  <c:v>2011</c:v>
                </c:pt>
                <c:pt idx="73">
                  <c:v>2011</c:v>
                </c:pt>
                <c:pt idx="74">
                  <c:v>2011</c:v>
                </c:pt>
                <c:pt idx="75">
                  <c:v>2012</c:v>
                </c:pt>
                <c:pt idx="76">
                  <c:v>2012</c:v>
                </c:pt>
                <c:pt idx="77">
                  <c:v>2012</c:v>
                </c:pt>
                <c:pt idx="78">
                  <c:v>2012</c:v>
                </c:pt>
                <c:pt idx="79">
                  <c:v>2012</c:v>
                </c:pt>
                <c:pt idx="80">
                  <c:v>2012</c:v>
                </c:pt>
                <c:pt idx="81">
                  <c:v>2012</c:v>
                </c:pt>
                <c:pt idx="82">
                  <c:v>2012</c:v>
                </c:pt>
                <c:pt idx="83">
                  <c:v>2012</c:v>
                </c:pt>
                <c:pt idx="84">
                  <c:v>2012</c:v>
                </c:pt>
                <c:pt idx="85">
                  <c:v>2012</c:v>
                </c:pt>
                <c:pt idx="86">
                  <c:v>2012</c:v>
                </c:pt>
                <c:pt idx="87">
                  <c:v>2013</c:v>
                </c:pt>
                <c:pt idx="88">
                  <c:v>2013</c:v>
                </c:pt>
                <c:pt idx="89">
                  <c:v>2013</c:v>
                </c:pt>
                <c:pt idx="90">
                  <c:v>2013</c:v>
                </c:pt>
                <c:pt idx="91">
                  <c:v>2013</c:v>
                </c:pt>
                <c:pt idx="92">
                  <c:v>2013</c:v>
                </c:pt>
                <c:pt idx="93">
                  <c:v>2013</c:v>
                </c:pt>
                <c:pt idx="94">
                  <c:v>2013</c:v>
                </c:pt>
                <c:pt idx="95">
                  <c:v>2013</c:v>
                </c:pt>
                <c:pt idx="96">
                  <c:v>2013</c:v>
                </c:pt>
                <c:pt idx="97">
                  <c:v>2013</c:v>
                </c:pt>
                <c:pt idx="98">
                  <c:v>2013</c:v>
                </c:pt>
                <c:pt idx="99">
                  <c:v>2014</c:v>
                </c:pt>
                <c:pt idx="100">
                  <c:v>2014</c:v>
                </c:pt>
                <c:pt idx="101">
                  <c:v>2014</c:v>
                </c:pt>
                <c:pt idx="102">
                  <c:v>2014</c:v>
                </c:pt>
                <c:pt idx="103">
                  <c:v>2014</c:v>
                </c:pt>
                <c:pt idx="104">
                  <c:v>2014</c:v>
                </c:pt>
                <c:pt idx="105">
                  <c:v>2014</c:v>
                </c:pt>
                <c:pt idx="106">
                  <c:v>2014</c:v>
                </c:pt>
                <c:pt idx="107">
                  <c:v>2014</c:v>
                </c:pt>
                <c:pt idx="108">
                  <c:v>2014</c:v>
                </c:pt>
                <c:pt idx="109">
                  <c:v>2014</c:v>
                </c:pt>
                <c:pt idx="110">
                  <c:v>2014</c:v>
                </c:pt>
                <c:pt idx="111">
                  <c:v>2015</c:v>
                </c:pt>
                <c:pt idx="112">
                  <c:v>2015</c:v>
                </c:pt>
                <c:pt idx="113">
                  <c:v>2015</c:v>
                </c:pt>
                <c:pt idx="114">
                  <c:v>2015</c:v>
                </c:pt>
                <c:pt idx="115">
                  <c:v>2015</c:v>
                </c:pt>
                <c:pt idx="116">
                  <c:v>2015</c:v>
                </c:pt>
                <c:pt idx="117">
                  <c:v>2015</c:v>
                </c:pt>
                <c:pt idx="118">
                  <c:v>2015</c:v>
                </c:pt>
                <c:pt idx="119">
                  <c:v>2015</c:v>
                </c:pt>
                <c:pt idx="120">
                  <c:v>2015</c:v>
                </c:pt>
                <c:pt idx="121">
                  <c:v>2015</c:v>
                </c:pt>
                <c:pt idx="122">
                  <c:v>2015</c:v>
                </c:pt>
                <c:pt idx="123">
                  <c:v>2016</c:v>
                </c:pt>
                <c:pt idx="124">
                  <c:v>2016</c:v>
                </c:pt>
                <c:pt idx="125">
                  <c:v>2016</c:v>
                </c:pt>
                <c:pt idx="126">
                  <c:v>2016</c:v>
                </c:pt>
                <c:pt idx="127">
                  <c:v>2016</c:v>
                </c:pt>
                <c:pt idx="128">
                  <c:v>2016</c:v>
                </c:pt>
                <c:pt idx="129">
                  <c:v>2016</c:v>
                </c:pt>
                <c:pt idx="130">
                  <c:v>2016</c:v>
                </c:pt>
                <c:pt idx="131">
                  <c:v>2016</c:v>
                </c:pt>
                <c:pt idx="132">
                  <c:v>2016</c:v>
                </c:pt>
                <c:pt idx="133">
                  <c:v>2016</c:v>
                </c:pt>
                <c:pt idx="134">
                  <c:v>2016</c:v>
                </c:pt>
                <c:pt idx="135">
                  <c:v>2017</c:v>
                </c:pt>
                <c:pt idx="136">
                  <c:v>2017</c:v>
                </c:pt>
                <c:pt idx="137">
                  <c:v>2017</c:v>
                </c:pt>
                <c:pt idx="138">
                  <c:v>2017</c:v>
                </c:pt>
                <c:pt idx="139">
                  <c:v>2017</c:v>
                </c:pt>
                <c:pt idx="140">
                  <c:v>2017</c:v>
                </c:pt>
                <c:pt idx="141">
                  <c:v>2017</c:v>
                </c:pt>
                <c:pt idx="142">
                  <c:v>2017</c:v>
                </c:pt>
                <c:pt idx="143">
                  <c:v>2017</c:v>
                </c:pt>
                <c:pt idx="144">
                  <c:v>2017</c:v>
                </c:pt>
                <c:pt idx="145">
                  <c:v>2017</c:v>
                </c:pt>
                <c:pt idx="146">
                  <c:v>2017</c:v>
                </c:pt>
                <c:pt idx="147">
                  <c:v>2018</c:v>
                </c:pt>
                <c:pt idx="148">
                  <c:v>2018</c:v>
                </c:pt>
                <c:pt idx="149">
                  <c:v>2018</c:v>
                </c:pt>
                <c:pt idx="150">
                  <c:v>2018</c:v>
                </c:pt>
                <c:pt idx="151">
                  <c:v>2018</c:v>
                </c:pt>
                <c:pt idx="152">
                  <c:v>2018</c:v>
                </c:pt>
                <c:pt idx="153">
                  <c:v>2018</c:v>
                </c:pt>
                <c:pt idx="154">
                  <c:v>2018</c:v>
                </c:pt>
                <c:pt idx="155">
                  <c:v>2018</c:v>
                </c:pt>
                <c:pt idx="156">
                  <c:v>2018</c:v>
                </c:pt>
                <c:pt idx="157">
                  <c:v>2018</c:v>
                </c:pt>
                <c:pt idx="158">
                  <c:v>2018</c:v>
                </c:pt>
                <c:pt idx="159">
                  <c:v>2019</c:v>
                </c:pt>
                <c:pt idx="160">
                  <c:v>2019</c:v>
                </c:pt>
                <c:pt idx="161">
                  <c:v>2019</c:v>
                </c:pt>
                <c:pt idx="162">
                  <c:v>2019</c:v>
                </c:pt>
                <c:pt idx="163">
                  <c:v>2019</c:v>
                </c:pt>
                <c:pt idx="164">
                  <c:v>2019</c:v>
                </c:pt>
                <c:pt idx="165">
                  <c:v>2019</c:v>
                </c:pt>
                <c:pt idx="166">
                  <c:v>2019</c:v>
                </c:pt>
                <c:pt idx="167">
                  <c:v>2019</c:v>
                </c:pt>
                <c:pt idx="168">
                  <c:v>2019</c:v>
                </c:pt>
                <c:pt idx="169">
                  <c:v>2019</c:v>
                </c:pt>
                <c:pt idx="170">
                  <c:v>2019</c:v>
                </c:pt>
                <c:pt idx="171">
                  <c:v>2020</c:v>
                </c:pt>
                <c:pt idx="172">
                  <c:v>2020</c:v>
                </c:pt>
                <c:pt idx="173">
                  <c:v>2020</c:v>
                </c:pt>
                <c:pt idx="174">
                  <c:v>2020</c:v>
                </c:pt>
                <c:pt idx="175">
                  <c:v>2020</c:v>
                </c:pt>
                <c:pt idx="176">
                  <c:v>2020</c:v>
                </c:pt>
                <c:pt idx="177">
                  <c:v>2020</c:v>
                </c:pt>
                <c:pt idx="178">
                  <c:v>2020</c:v>
                </c:pt>
                <c:pt idx="179">
                  <c:v>2020</c:v>
                </c:pt>
                <c:pt idx="180">
                  <c:v>2020</c:v>
                </c:pt>
              </c:strCache>
            </c:strRef>
          </c:cat>
          <c:val>
            <c:numRef>
              <c:f>X.20!#REF!</c:f>
              <c:numCache>
                <c:formatCode>General</c:formatCode>
                <c:ptCount val="1"/>
                <c:pt idx="0">
                  <c:v>1</c:v>
                </c:pt>
              </c:numCache>
            </c:numRef>
          </c:val>
          <c:smooth val="0"/>
          <c:extLst>
            <c:ext xmlns:c16="http://schemas.microsoft.com/office/drawing/2014/chart" uri="{C3380CC4-5D6E-409C-BE32-E72D297353CC}">
              <c16:uniqueId val="{00000000-0E70-4889-B097-D6201FF6658C}"/>
            </c:ext>
          </c:extLst>
        </c:ser>
        <c:ser>
          <c:idx val="0"/>
          <c:order val="1"/>
          <c:spPr>
            <a:ln w="22225">
              <a:solidFill>
                <a:srgbClr val="002060"/>
              </a:solidFill>
            </a:ln>
          </c:spPr>
          <c:marker>
            <c:symbol val="none"/>
          </c:marker>
          <c:cat>
            <c:strRef>
              <c:f>'1.20'!$A$52:$A$232</c:f>
              <c:strCache>
                <c:ptCount val="181"/>
                <c:pt idx="0">
                  <c:v>2005</c:v>
                </c:pt>
                <c:pt idx="1">
                  <c:v>2005</c:v>
                </c:pt>
                <c:pt idx="2">
                  <c:v>2005</c:v>
                </c:pt>
                <c:pt idx="3">
                  <c:v>2006</c:v>
                </c:pt>
                <c:pt idx="4">
                  <c:v>2006</c:v>
                </c:pt>
                <c:pt idx="5">
                  <c:v>2006</c:v>
                </c:pt>
                <c:pt idx="6">
                  <c:v>2006</c:v>
                </c:pt>
                <c:pt idx="7">
                  <c:v>2006</c:v>
                </c:pt>
                <c:pt idx="8">
                  <c:v>2006</c:v>
                </c:pt>
                <c:pt idx="9">
                  <c:v>2006</c:v>
                </c:pt>
                <c:pt idx="10">
                  <c:v>2006</c:v>
                </c:pt>
                <c:pt idx="11">
                  <c:v>2006</c:v>
                </c:pt>
                <c:pt idx="12">
                  <c:v>2006</c:v>
                </c:pt>
                <c:pt idx="13">
                  <c:v>2006</c:v>
                </c:pt>
                <c:pt idx="14">
                  <c:v>2006</c:v>
                </c:pt>
                <c:pt idx="15">
                  <c:v>2007</c:v>
                </c:pt>
                <c:pt idx="16">
                  <c:v>2007</c:v>
                </c:pt>
                <c:pt idx="17">
                  <c:v>2007</c:v>
                </c:pt>
                <c:pt idx="18">
                  <c:v>2007</c:v>
                </c:pt>
                <c:pt idx="19">
                  <c:v>2007</c:v>
                </c:pt>
                <c:pt idx="20">
                  <c:v>2007</c:v>
                </c:pt>
                <c:pt idx="21">
                  <c:v>2007</c:v>
                </c:pt>
                <c:pt idx="22">
                  <c:v>2007</c:v>
                </c:pt>
                <c:pt idx="23">
                  <c:v>2007</c:v>
                </c:pt>
                <c:pt idx="24">
                  <c:v>2007</c:v>
                </c:pt>
                <c:pt idx="25">
                  <c:v>2007</c:v>
                </c:pt>
                <c:pt idx="26">
                  <c:v>2007</c:v>
                </c:pt>
                <c:pt idx="27">
                  <c:v>2008</c:v>
                </c:pt>
                <c:pt idx="28">
                  <c:v>2008</c:v>
                </c:pt>
                <c:pt idx="29">
                  <c:v>2008</c:v>
                </c:pt>
                <c:pt idx="30">
                  <c:v>2008</c:v>
                </c:pt>
                <c:pt idx="31">
                  <c:v>2008</c:v>
                </c:pt>
                <c:pt idx="32">
                  <c:v>2008</c:v>
                </c:pt>
                <c:pt idx="33">
                  <c:v>2008</c:v>
                </c:pt>
                <c:pt idx="34">
                  <c:v>2008</c:v>
                </c:pt>
                <c:pt idx="35">
                  <c:v>2008</c:v>
                </c:pt>
                <c:pt idx="36">
                  <c:v>2008</c:v>
                </c:pt>
                <c:pt idx="37">
                  <c:v>2008</c:v>
                </c:pt>
                <c:pt idx="38">
                  <c:v>2008</c:v>
                </c:pt>
                <c:pt idx="39">
                  <c:v>2009</c:v>
                </c:pt>
                <c:pt idx="40">
                  <c:v>2009</c:v>
                </c:pt>
                <c:pt idx="41">
                  <c:v>2009</c:v>
                </c:pt>
                <c:pt idx="42">
                  <c:v>2009</c:v>
                </c:pt>
                <c:pt idx="43">
                  <c:v>2009</c:v>
                </c:pt>
                <c:pt idx="44">
                  <c:v>2009</c:v>
                </c:pt>
                <c:pt idx="45">
                  <c:v>2009</c:v>
                </c:pt>
                <c:pt idx="46">
                  <c:v>2009</c:v>
                </c:pt>
                <c:pt idx="47">
                  <c:v>2009</c:v>
                </c:pt>
                <c:pt idx="48">
                  <c:v>2009</c:v>
                </c:pt>
                <c:pt idx="49">
                  <c:v>2009</c:v>
                </c:pt>
                <c:pt idx="50">
                  <c:v>2009</c:v>
                </c:pt>
                <c:pt idx="51">
                  <c:v>2010</c:v>
                </c:pt>
                <c:pt idx="52">
                  <c:v>2010</c:v>
                </c:pt>
                <c:pt idx="53">
                  <c:v>2010</c:v>
                </c:pt>
                <c:pt idx="54">
                  <c:v>2010</c:v>
                </c:pt>
                <c:pt idx="55">
                  <c:v>2010</c:v>
                </c:pt>
                <c:pt idx="56">
                  <c:v>2010</c:v>
                </c:pt>
                <c:pt idx="57">
                  <c:v>2010</c:v>
                </c:pt>
                <c:pt idx="58">
                  <c:v>2010</c:v>
                </c:pt>
                <c:pt idx="59">
                  <c:v>2010</c:v>
                </c:pt>
                <c:pt idx="60">
                  <c:v>2010</c:v>
                </c:pt>
                <c:pt idx="61">
                  <c:v>2010</c:v>
                </c:pt>
                <c:pt idx="62">
                  <c:v>2010</c:v>
                </c:pt>
                <c:pt idx="63">
                  <c:v>2011</c:v>
                </c:pt>
                <c:pt idx="64">
                  <c:v>2011</c:v>
                </c:pt>
                <c:pt idx="65">
                  <c:v>2011</c:v>
                </c:pt>
                <c:pt idx="66">
                  <c:v>2011</c:v>
                </c:pt>
                <c:pt idx="67">
                  <c:v>2011</c:v>
                </c:pt>
                <c:pt idx="68">
                  <c:v>2011</c:v>
                </c:pt>
                <c:pt idx="69">
                  <c:v>2011</c:v>
                </c:pt>
                <c:pt idx="70">
                  <c:v>2011</c:v>
                </c:pt>
                <c:pt idx="71">
                  <c:v>2011</c:v>
                </c:pt>
                <c:pt idx="72">
                  <c:v>2011</c:v>
                </c:pt>
                <c:pt idx="73">
                  <c:v>2011</c:v>
                </c:pt>
                <c:pt idx="74">
                  <c:v>2011</c:v>
                </c:pt>
                <c:pt idx="75">
                  <c:v>2012</c:v>
                </c:pt>
                <c:pt idx="76">
                  <c:v>2012</c:v>
                </c:pt>
                <c:pt idx="77">
                  <c:v>2012</c:v>
                </c:pt>
                <c:pt idx="78">
                  <c:v>2012</c:v>
                </c:pt>
                <c:pt idx="79">
                  <c:v>2012</c:v>
                </c:pt>
                <c:pt idx="80">
                  <c:v>2012</c:v>
                </c:pt>
                <c:pt idx="81">
                  <c:v>2012</c:v>
                </c:pt>
                <c:pt idx="82">
                  <c:v>2012</c:v>
                </c:pt>
                <c:pt idx="83">
                  <c:v>2012</c:v>
                </c:pt>
                <c:pt idx="84">
                  <c:v>2012</c:v>
                </c:pt>
                <c:pt idx="85">
                  <c:v>2012</c:v>
                </c:pt>
                <c:pt idx="86">
                  <c:v>2012</c:v>
                </c:pt>
                <c:pt idx="87">
                  <c:v>2013</c:v>
                </c:pt>
                <c:pt idx="88">
                  <c:v>2013</c:v>
                </c:pt>
                <c:pt idx="89">
                  <c:v>2013</c:v>
                </c:pt>
                <c:pt idx="90">
                  <c:v>2013</c:v>
                </c:pt>
                <c:pt idx="91">
                  <c:v>2013</c:v>
                </c:pt>
                <c:pt idx="92">
                  <c:v>2013</c:v>
                </c:pt>
                <c:pt idx="93">
                  <c:v>2013</c:v>
                </c:pt>
                <c:pt idx="94">
                  <c:v>2013</c:v>
                </c:pt>
                <c:pt idx="95">
                  <c:v>2013</c:v>
                </c:pt>
                <c:pt idx="96">
                  <c:v>2013</c:v>
                </c:pt>
                <c:pt idx="97">
                  <c:v>2013</c:v>
                </c:pt>
                <c:pt idx="98">
                  <c:v>2013</c:v>
                </c:pt>
                <c:pt idx="99">
                  <c:v>2014</c:v>
                </c:pt>
                <c:pt idx="100">
                  <c:v>2014</c:v>
                </c:pt>
                <c:pt idx="101">
                  <c:v>2014</c:v>
                </c:pt>
                <c:pt idx="102">
                  <c:v>2014</c:v>
                </c:pt>
                <c:pt idx="103">
                  <c:v>2014</c:v>
                </c:pt>
                <c:pt idx="104">
                  <c:v>2014</c:v>
                </c:pt>
                <c:pt idx="105">
                  <c:v>2014</c:v>
                </c:pt>
                <c:pt idx="106">
                  <c:v>2014</c:v>
                </c:pt>
                <c:pt idx="107">
                  <c:v>2014</c:v>
                </c:pt>
                <c:pt idx="108">
                  <c:v>2014</c:v>
                </c:pt>
                <c:pt idx="109">
                  <c:v>2014</c:v>
                </c:pt>
                <c:pt idx="110">
                  <c:v>2014</c:v>
                </c:pt>
                <c:pt idx="111">
                  <c:v>2015</c:v>
                </c:pt>
                <c:pt idx="112">
                  <c:v>2015</c:v>
                </c:pt>
                <c:pt idx="113">
                  <c:v>2015</c:v>
                </c:pt>
                <c:pt idx="114">
                  <c:v>2015</c:v>
                </c:pt>
                <c:pt idx="115">
                  <c:v>2015</c:v>
                </c:pt>
                <c:pt idx="116">
                  <c:v>2015</c:v>
                </c:pt>
                <c:pt idx="117">
                  <c:v>2015</c:v>
                </c:pt>
                <c:pt idx="118">
                  <c:v>2015</c:v>
                </c:pt>
                <c:pt idx="119">
                  <c:v>2015</c:v>
                </c:pt>
                <c:pt idx="120">
                  <c:v>2015</c:v>
                </c:pt>
                <c:pt idx="121">
                  <c:v>2015</c:v>
                </c:pt>
                <c:pt idx="122">
                  <c:v>2015</c:v>
                </c:pt>
                <c:pt idx="123">
                  <c:v>2016</c:v>
                </c:pt>
                <c:pt idx="124">
                  <c:v>2016</c:v>
                </c:pt>
                <c:pt idx="125">
                  <c:v>2016</c:v>
                </c:pt>
                <c:pt idx="126">
                  <c:v>2016</c:v>
                </c:pt>
                <c:pt idx="127">
                  <c:v>2016</c:v>
                </c:pt>
                <c:pt idx="128">
                  <c:v>2016</c:v>
                </c:pt>
                <c:pt idx="129">
                  <c:v>2016</c:v>
                </c:pt>
                <c:pt idx="130">
                  <c:v>2016</c:v>
                </c:pt>
                <c:pt idx="131">
                  <c:v>2016</c:v>
                </c:pt>
                <c:pt idx="132">
                  <c:v>2016</c:v>
                </c:pt>
                <c:pt idx="133">
                  <c:v>2016</c:v>
                </c:pt>
                <c:pt idx="134">
                  <c:v>2016</c:v>
                </c:pt>
                <c:pt idx="135">
                  <c:v>2017</c:v>
                </c:pt>
                <c:pt idx="136">
                  <c:v>2017</c:v>
                </c:pt>
                <c:pt idx="137">
                  <c:v>2017</c:v>
                </c:pt>
                <c:pt idx="138">
                  <c:v>2017</c:v>
                </c:pt>
                <c:pt idx="139">
                  <c:v>2017</c:v>
                </c:pt>
                <c:pt idx="140">
                  <c:v>2017</c:v>
                </c:pt>
                <c:pt idx="141">
                  <c:v>2017</c:v>
                </c:pt>
                <c:pt idx="142">
                  <c:v>2017</c:v>
                </c:pt>
                <c:pt idx="143">
                  <c:v>2017</c:v>
                </c:pt>
                <c:pt idx="144">
                  <c:v>2017</c:v>
                </c:pt>
                <c:pt idx="145">
                  <c:v>2017</c:v>
                </c:pt>
                <c:pt idx="146">
                  <c:v>2017</c:v>
                </c:pt>
                <c:pt idx="147">
                  <c:v>2018</c:v>
                </c:pt>
                <c:pt idx="148">
                  <c:v>2018</c:v>
                </c:pt>
                <c:pt idx="149">
                  <c:v>2018</c:v>
                </c:pt>
                <c:pt idx="150">
                  <c:v>2018</c:v>
                </c:pt>
                <c:pt idx="151">
                  <c:v>2018</c:v>
                </c:pt>
                <c:pt idx="152">
                  <c:v>2018</c:v>
                </c:pt>
                <c:pt idx="153">
                  <c:v>2018</c:v>
                </c:pt>
                <c:pt idx="154">
                  <c:v>2018</c:v>
                </c:pt>
                <c:pt idx="155">
                  <c:v>2018</c:v>
                </c:pt>
                <c:pt idx="156">
                  <c:v>2018</c:v>
                </c:pt>
                <c:pt idx="157">
                  <c:v>2018</c:v>
                </c:pt>
                <c:pt idx="158">
                  <c:v>2018</c:v>
                </c:pt>
                <c:pt idx="159">
                  <c:v>2019</c:v>
                </c:pt>
                <c:pt idx="160">
                  <c:v>2019</c:v>
                </c:pt>
                <c:pt idx="161">
                  <c:v>2019</c:v>
                </c:pt>
                <c:pt idx="162">
                  <c:v>2019</c:v>
                </c:pt>
                <c:pt idx="163">
                  <c:v>2019</c:v>
                </c:pt>
                <c:pt idx="164">
                  <c:v>2019</c:v>
                </c:pt>
                <c:pt idx="165">
                  <c:v>2019</c:v>
                </c:pt>
                <c:pt idx="166">
                  <c:v>2019</c:v>
                </c:pt>
                <c:pt idx="167">
                  <c:v>2019</c:v>
                </c:pt>
                <c:pt idx="168">
                  <c:v>2019</c:v>
                </c:pt>
                <c:pt idx="169">
                  <c:v>2019</c:v>
                </c:pt>
                <c:pt idx="170">
                  <c:v>2019</c:v>
                </c:pt>
                <c:pt idx="171">
                  <c:v>2020</c:v>
                </c:pt>
                <c:pt idx="172">
                  <c:v>2020</c:v>
                </c:pt>
                <c:pt idx="173">
                  <c:v>2020</c:v>
                </c:pt>
                <c:pt idx="174">
                  <c:v>2020</c:v>
                </c:pt>
                <c:pt idx="175">
                  <c:v>2020</c:v>
                </c:pt>
                <c:pt idx="176">
                  <c:v>2020</c:v>
                </c:pt>
                <c:pt idx="177">
                  <c:v>2020</c:v>
                </c:pt>
                <c:pt idx="178">
                  <c:v>2020</c:v>
                </c:pt>
                <c:pt idx="179">
                  <c:v>2020</c:v>
                </c:pt>
                <c:pt idx="180">
                  <c:v>2020</c:v>
                </c:pt>
              </c:strCache>
            </c:strRef>
          </c:cat>
          <c:val>
            <c:numRef>
              <c:f>'1.20'!$C$52:$C$232</c:f>
              <c:numCache>
                <c:formatCode>General</c:formatCode>
                <c:ptCount val="181"/>
                <c:pt idx="0">
                  <c:v>610</c:v>
                </c:pt>
                <c:pt idx="1">
                  <c:v>606</c:v>
                </c:pt>
                <c:pt idx="2">
                  <c:v>608</c:v>
                </c:pt>
                <c:pt idx="3">
                  <c:v>618</c:v>
                </c:pt>
                <c:pt idx="4">
                  <c:v>610</c:v>
                </c:pt>
                <c:pt idx="5">
                  <c:v>597</c:v>
                </c:pt>
                <c:pt idx="6">
                  <c:v>597</c:v>
                </c:pt>
                <c:pt idx="7">
                  <c:v>596</c:v>
                </c:pt>
                <c:pt idx="8">
                  <c:v>603</c:v>
                </c:pt>
                <c:pt idx="9">
                  <c:v>608</c:v>
                </c:pt>
                <c:pt idx="10">
                  <c:v>611</c:v>
                </c:pt>
                <c:pt idx="11">
                  <c:v>612</c:v>
                </c:pt>
                <c:pt idx="12">
                  <c:v>620</c:v>
                </c:pt>
                <c:pt idx="13">
                  <c:v>619</c:v>
                </c:pt>
                <c:pt idx="14">
                  <c:v>619</c:v>
                </c:pt>
                <c:pt idx="15">
                  <c:v>622</c:v>
                </c:pt>
                <c:pt idx="16">
                  <c:v>628</c:v>
                </c:pt>
                <c:pt idx="17">
                  <c:v>642</c:v>
                </c:pt>
                <c:pt idx="18">
                  <c:v>646</c:v>
                </c:pt>
                <c:pt idx="19">
                  <c:v>650</c:v>
                </c:pt>
                <c:pt idx="20">
                  <c:v>658</c:v>
                </c:pt>
                <c:pt idx="21">
                  <c:v>669</c:v>
                </c:pt>
                <c:pt idx="22">
                  <c:v>680</c:v>
                </c:pt>
                <c:pt idx="23">
                  <c:v>682</c:v>
                </c:pt>
                <c:pt idx="24">
                  <c:v>684</c:v>
                </c:pt>
                <c:pt idx="25">
                  <c:v>686</c:v>
                </c:pt>
                <c:pt idx="26">
                  <c:v>686</c:v>
                </c:pt>
                <c:pt idx="27">
                  <c:v>686</c:v>
                </c:pt>
                <c:pt idx="28">
                  <c:v>691</c:v>
                </c:pt>
                <c:pt idx="29">
                  <c:v>701</c:v>
                </c:pt>
                <c:pt idx="30">
                  <c:v>693</c:v>
                </c:pt>
                <c:pt idx="31">
                  <c:v>678</c:v>
                </c:pt>
                <c:pt idx="32">
                  <c:v>656</c:v>
                </c:pt>
                <c:pt idx="33">
                  <c:v>642</c:v>
                </c:pt>
                <c:pt idx="34">
                  <c:v>625</c:v>
                </c:pt>
                <c:pt idx="35">
                  <c:v>616</c:v>
                </c:pt>
                <c:pt idx="36">
                  <c:v>599</c:v>
                </c:pt>
                <c:pt idx="37">
                  <c:v>564</c:v>
                </c:pt>
                <c:pt idx="38">
                  <c:v>525</c:v>
                </c:pt>
                <c:pt idx="39">
                  <c:v>492</c:v>
                </c:pt>
                <c:pt idx="40">
                  <c:v>468</c:v>
                </c:pt>
                <c:pt idx="41">
                  <c:v>459</c:v>
                </c:pt>
                <c:pt idx="42">
                  <c:v>453</c:v>
                </c:pt>
                <c:pt idx="43">
                  <c:v>444</c:v>
                </c:pt>
                <c:pt idx="44">
                  <c:v>432</c:v>
                </c:pt>
                <c:pt idx="45">
                  <c:v>433</c:v>
                </c:pt>
                <c:pt idx="46">
                  <c:v>442</c:v>
                </c:pt>
                <c:pt idx="47">
                  <c:v>441</c:v>
                </c:pt>
                <c:pt idx="48">
                  <c:v>441</c:v>
                </c:pt>
                <c:pt idx="49">
                  <c:v>443</c:v>
                </c:pt>
                <c:pt idx="50">
                  <c:v>453</c:v>
                </c:pt>
                <c:pt idx="51">
                  <c:v>457</c:v>
                </c:pt>
                <c:pt idx="52">
                  <c:v>459</c:v>
                </c:pt>
                <c:pt idx="53">
                  <c:v>460</c:v>
                </c:pt>
                <c:pt idx="54">
                  <c:v>466</c:v>
                </c:pt>
                <c:pt idx="55">
                  <c:v>479</c:v>
                </c:pt>
                <c:pt idx="56">
                  <c:v>484</c:v>
                </c:pt>
                <c:pt idx="57">
                  <c:v>482</c:v>
                </c:pt>
                <c:pt idx="58">
                  <c:v>463</c:v>
                </c:pt>
                <c:pt idx="59">
                  <c:v>459</c:v>
                </c:pt>
                <c:pt idx="60">
                  <c:v>462</c:v>
                </c:pt>
                <c:pt idx="61">
                  <c:v>477</c:v>
                </c:pt>
                <c:pt idx="62">
                  <c:v>482</c:v>
                </c:pt>
                <c:pt idx="63">
                  <c:v>489</c:v>
                </c:pt>
                <c:pt idx="64">
                  <c:v>484</c:v>
                </c:pt>
                <c:pt idx="65">
                  <c:v>479</c:v>
                </c:pt>
                <c:pt idx="66">
                  <c:v>471</c:v>
                </c:pt>
                <c:pt idx="67">
                  <c:v>461</c:v>
                </c:pt>
                <c:pt idx="68">
                  <c:v>461</c:v>
                </c:pt>
                <c:pt idx="69">
                  <c:v>460</c:v>
                </c:pt>
                <c:pt idx="70">
                  <c:v>464</c:v>
                </c:pt>
                <c:pt idx="71">
                  <c:v>467</c:v>
                </c:pt>
                <c:pt idx="72">
                  <c:v>472</c:v>
                </c:pt>
                <c:pt idx="73">
                  <c:v>466</c:v>
                </c:pt>
                <c:pt idx="74">
                  <c:v>465</c:v>
                </c:pt>
                <c:pt idx="75">
                  <c:v>469</c:v>
                </c:pt>
                <c:pt idx="76">
                  <c:v>467</c:v>
                </c:pt>
                <c:pt idx="77">
                  <c:v>464</c:v>
                </c:pt>
                <c:pt idx="78">
                  <c:v>464</c:v>
                </c:pt>
                <c:pt idx="79">
                  <c:v>470</c:v>
                </c:pt>
                <c:pt idx="80">
                  <c:v>475</c:v>
                </c:pt>
                <c:pt idx="81">
                  <c:v>481</c:v>
                </c:pt>
                <c:pt idx="82">
                  <c:v>484</c:v>
                </c:pt>
                <c:pt idx="83">
                  <c:v>490</c:v>
                </c:pt>
                <c:pt idx="84">
                  <c:v>494</c:v>
                </c:pt>
                <c:pt idx="85">
                  <c:v>497</c:v>
                </c:pt>
                <c:pt idx="86">
                  <c:v>501</c:v>
                </c:pt>
                <c:pt idx="87">
                  <c:v>497</c:v>
                </c:pt>
                <c:pt idx="88">
                  <c:v>500</c:v>
                </c:pt>
                <c:pt idx="89">
                  <c:v>503</c:v>
                </c:pt>
                <c:pt idx="90">
                  <c:v>514</c:v>
                </c:pt>
                <c:pt idx="91">
                  <c:v>522</c:v>
                </c:pt>
                <c:pt idx="92">
                  <c:v>534</c:v>
                </c:pt>
                <c:pt idx="93">
                  <c:v>540</c:v>
                </c:pt>
                <c:pt idx="94">
                  <c:v>536</c:v>
                </c:pt>
                <c:pt idx="95">
                  <c:v>549</c:v>
                </c:pt>
                <c:pt idx="96">
                  <c:v>554</c:v>
                </c:pt>
                <c:pt idx="97">
                  <c:v>570</c:v>
                </c:pt>
                <c:pt idx="98">
                  <c:v>573</c:v>
                </c:pt>
                <c:pt idx="99">
                  <c:v>581</c:v>
                </c:pt>
                <c:pt idx="100">
                  <c:v>595</c:v>
                </c:pt>
                <c:pt idx="101">
                  <c:v>617</c:v>
                </c:pt>
                <c:pt idx="102">
                  <c:v>639</c:v>
                </c:pt>
                <c:pt idx="103">
                  <c:v>652</c:v>
                </c:pt>
                <c:pt idx="104">
                  <c:v>660</c:v>
                </c:pt>
                <c:pt idx="105">
                  <c:v>667</c:v>
                </c:pt>
                <c:pt idx="106">
                  <c:v>680</c:v>
                </c:pt>
                <c:pt idx="107">
                  <c:v>685</c:v>
                </c:pt>
                <c:pt idx="108">
                  <c:v>698</c:v>
                </c:pt>
                <c:pt idx="109">
                  <c:v>702</c:v>
                </c:pt>
                <c:pt idx="110">
                  <c:v>708</c:v>
                </c:pt>
                <c:pt idx="111">
                  <c:v>715</c:v>
                </c:pt>
                <c:pt idx="112">
                  <c:v>726</c:v>
                </c:pt>
                <c:pt idx="113">
                  <c:v>734</c:v>
                </c:pt>
                <c:pt idx="114">
                  <c:v>728</c:v>
                </c:pt>
                <c:pt idx="115">
                  <c:v>727</c:v>
                </c:pt>
                <c:pt idx="116">
                  <c:v>728</c:v>
                </c:pt>
                <c:pt idx="117">
                  <c:v>738</c:v>
                </c:pt>
                <c:pt idx="118">
                  <c:v>741</c:v>
                </c:pt>
                <c:pt idx="119">
                  <c:v>740</c:v>
                </c:pt>
                <c:pt idx="120">
                  <c:v>736</c:v>
                </c:pt>
                <c:pt idx="121">
                  <c:v>740</c:v>
                </c:pt>
                <c:pt idx="122">
                  <c:v>746</c:v>
                </c:pt>
                <c:pt idx="123">
                  <c:v>754</c:v>
                </c:pt>
                <c:pt idx="124">
                  <c:v>750</c:v>
                </c:pt>
                <c:pt idx="125">
                  <c:v>751</c:v>
                </c:pt>
                <c:pt idx="126">
                  <c:v>745</c:v>
                </c:pt>
                <c:pt idx="127">
                  <c:v>746</c:v>
                </c:pt>
                <c:pt idx="128">
                  <c:v>746</c:v>
                </c:pt>
                <c:pt idx="129">
                  <c:v>746</c:v>
                </c:pt>
                <c:pt idx="130">
                  <c:v>751</c:v>
                </c:pt>
                <c:pt idx="131">
                  <c:v>753</c:v>
                </c:pt>
                <c:pt idx="132">
                  <c:v>760</c:v>
                </c:pt>
                <c:pt idx="133">
                  <c:v>757</c:v>
                </c:pt>
                <c:pt idx="134">
                  <c:v>754</c:v>
                </c:pt>
                <c:pt idx="135">
                  <c:v>749</c:v>
                </c:pt>
                <c:pt idx="136">
                  <c:v>764</c:v>
                </c:pt>
                <c:pt idx="137">
                  <c:v>773</c:v>
                </c:pt>
                <c:pt idx="138">
                  <c:v>795</c:v>
                </c:pt>
                <c:pt idx="139">
                  <c:v>787</c:v>
                </c:pt>
                <c:pt idx="140">
                  <c:v>788</c:v>
                </c:pt>
                <c:pt idx="141">
                  <c:v>784</c:v>
                </c:pt>
                <c:pt idx="142">
                  <c:v>793</c:v>
                </c:pt>
                <c:pt idx="143">
                  <c:v>801</c:v>
                </c:pt>
                <c:pt idx="144">
                  <c:v>805</c:v>
                </c:pt>
                <c:pt idx="145">
                  <c:v>814</c:v>
                </c:pt>
                <c:pt idx="146">
                  <c:v>818</c:v>
                </c:pt>
                <c:pt idx="147">
                  <c:v>818</c:v>
                </c:pt>
                <c:pt idx="148">
                  <c:v>815</c:v>
                </c:pt>
                <c:pt idx="149">
                  <c:v>817</c:v>
                </c:pt>
                <c:pt idx="150">
                  <c:v>816</c:v>
                </c:pt>
                <c:pt idx="151">
                  <c:v>824</c:v>
                </c:pt>
                <c:pt idx="152">
                  <c:v>836</c:v>
                </c:pt>
                <c:pt idx="153">
                  <c:v>838</c:v>
                </c:pt>
                <c:pt idx="154">
                  <c:v>843</c:v>
                </c:pt>
                <c:pt idx="155">
                  <c:v>846</c:v>
                </c:pt>
                <c:pt idx="156">
                  <c:v>854</c:v>
                </c:pt>
                <c:pt idx="157">
                  <c:v>852</c:v>
                </c:pt>
                <c:pt idx="158">
                  <c:v>851</c:v>
                </c:pt>
                <c:pt idx="159">
                  <c:v>855</c:v>
                </c:pt>
                <c:pt idx="160">
                  <c:v>848</c:v>
                </c:pt>
                <c:pt idx="161">
                  <c:v>847</c:v>
                </c:pt>
                <c:pt idx="162">
                  <c:v>847</c:v>
                </c:pt>
                <c:pt idx="163">
                  <c:v>841</c:v>
                </c:pt>
                <c:pt idx="164">
                  <c:v>830</c:v>
                </c:pt>
                <c:pt idx="165">
                  <c:v>824</c:v>
                </c:pt>
                <c:pt idx="166">
                  <c:v>818</c:v>
                </c:pt>
                <c:pt idx="167">
                  <c:v>819</c:v>
                </c:pt>
                <c:pt idx="168">
                  <c:v>803</c:v>
                </c:pt>
                <c:pt idx="169">
                  <c:v>797</c:v>
                </c:pt>
                <c:pt idx="170">
                  <c:v>801</c:v>
                </c:pt>
                <c:pt idx="171">
                  <c:v>807</c:v>
                </c:pt>
                <c:pt idx="172">
                  <c:v>818</c:v>
                </c:pt>
                <c:pt idx="173">
                  <c:v>796</c:v>
                </c:pt>
                <c:pt idx="174">
                  <c:v>644</c:v>
                </c:pt>
                <c:pt idx="175">
                  <c:v>482</c:v>
                </c:pt>
                <c:pt idx="176">
                  <c:v>343</c:v>
                </c:pt>
                <c:pt idx="177">
                  <c:v>379</c:v>
                </c:pt>
                <c:pt idx="178">
                  <c:v>437</c:v>
                </c:pt>
                <c:pt idx="179">
                  <c:v>491</c:v>
                </c:pt>
                <c:pt idx="180">
                  <c:v>525</c:v>
                </c:pt>
              </c:numCache>
            </c:numRef>
          </c:val>
          <c:smooth val="0"/>
          <c:extLst>
            <c:ext xmlns:c16="http://schemas.microsoft.com/office/drawing/2014/chart" uri="{C3380CC4-5D6E-409C-BE32-E72D297353CC}">
              <c16:uniqueId val="{00000001-0E70-4889-B097-D6201FF6658C}"/>
            </c:ext>
          </c:extLst>
        </c:ser>
        <c:dLbls>
          <c:showLegendKey val="0"/>
          <c:showVal val="0"/>
          <c:showCatName val="0"/>
          <c:showSerName val="0"/>
          <c:showPercent val="0"/>
          <c:showBubbleSize val="0"/>
        </c:dLbls>
        <c:smooth val="0"/>
        <c:axId val="813463336"/>
        <c:axId val="813464976"/>
      </c:lineChart>
      <c:catAx>
        <c:axId val="813463336"/>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464976"/>
        <c:crosses val="autoZero"/>
        <c:auto val="1"/>
        <c:lblAlgn val="ctr"/>
        <c:lblOffset val="100"/>
        <c:tickLblSkip val="36"/>
        <c:tickMarkSkip val="36"/>
        <c:noMultiLvlLbl val="0"/>
      </c:catAx>
      <c:valAx>
        <c:axId val="813464976"/>
        <c:scaling>
          <c:orientation val="minMax"/>
        </c:scaling>
        <c:delete val="0"/>
        <c:axPos val="l"/>
        <c:majorGridlines>
          <c:spPr>
            <a:ln w="9525">
              <a:solidFill>
                <a:srgbClr val="898989">
                  <a:alpha val="50000"/>
                </a:srgbClr>
              </a:solidFill>
            </a:ln>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463336"/>
        <c:crosses val="autoZero"/>
        <c:crossBetween val="between"/>
        <c:majorUnit val="200"/>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72864669344965E-2"/>
          <c:y val="0.10496154694629288"/>
          <c:w val="0.86376691139975958"/>
          <c:h val="0.75704103799404576"/>
        </c:manualLayout>
      </c:layout>
      <c:lineChart>
        <c:grouping val="standard"/>
        <c:varyColors val="0"/>
        <c:ser>
          <c:idx val="0"/>
          <c:order val="0"/>
          <c:spPr>
            <a:ln w="22225" cap="rnd">
              <a:solidFill>
                <a:srgbClr val="002060"/>
              </a:solidFill>
              <a:round/>
            </a:ln>
            <a:effectLst/>
          </c:spPr>
          <c:marker>
            <c:symbol val="none"/>
          </c:marker>
          <c:dLbls>
            <c:delete val="1"/>
          </c:dLbls>
          <c:cat>
            <c:strRef>
              <c:f>'1.21'!$A$5:$A$16</c:f>
              <c:strCache>
                <c:ptCount val="12"/>
                <c:pt idx="0">
                  <c:v>2017 Q4</c:v>
                </c:pt>
                <c:pt idx="1">
                  <c:v>2018 Q1</c:v>
                </c:pt>
                <c:pt idx="2">
                  <c:v>2018 Q2</c:v>
                </c:pt>
                <c:pt idx="3">
                  <c:v>2018 Q3</c:v>
                </c:pt>
                <c:pt idx="4">
                  <c:v>2018 Q4</c:v>
                </c:pt>
                <c:pt idx="5">
                  <c:v>2019 Q1</c:v>
                </c:pt>
                <c:pt idx="6">
                  <c:v>2019 Q2</c:v>
                </c:pt>
                <c:pt idx="7">
                  <c:v>2019 Q3</c:v>
                </c:pt>
                <c:pt idx="8">
                  <c:v>2019 Q4</c:v>
                </c:pt>
                <c:pt idx="9">
                  <c:v>2020 Q1</c:v>
                </c:pt>
                <c:pt idx="10">
                  <c:v>2020 Q2</c:v>
                </c:pt>
                <c:pt idx="11">
                  <c:v>2020 Q3</c:v>
                </c:pt>
              </c:strCache>
            </c:strRef>
          </c:cat>
          <c:val>
            <c:numRef>
              <c:f>'1.21'!$B$5:$B$16</c:f>
              <c:numCache>
                <c:formatCode>#,##0</c:formatCode>
                <c:ptCount val="12"/>
                <c:pt idx="0">
                  <c:v>21084</c:v>
                </c:pt>
                <c:pt idx="1">
                  <c:v>21896</c:v>
                </c:pt>
                <c:pt idx="2">
                  <c:v>26878</c:v>
                </c:pt>
                <c:pt idx="3">
                  <c:v>29626</c:v>
                </c:pt>
                <c:pt idx="4">
                  <c:v>23849</c:v>
                </c:pt>
                <c:pt idx="5">
                  <c:v>25694</c:v>
                </c:pt>
                <c:pt idx="6">
                  <c:v>29199</c:v>
                </c:pt>
                <c:pt idx="7">
                  <c:v>31979</c:v>
                </c:pt>
                <c:pt idx="8">
                  <c:v>26683</c:v>
                </c:pt>
                <c:pt idx="9">
                  <c:v>27225</c:v>
                </c:pt>
                <c:pt idx="10">
                  <c:v>1157</c:v>
                </c:pt>
                <c:pt idx="11">
                  <c:v>25086</c:v>
                </c:pt>
              </c:numCache>
            </c:numRef>
          </c:val>
          <c:smooth val="0"/>
          <c:extLst>
            <c:ext xmlns:c16="http://schemas.microsoft.com/office/drawing/2014/chart" uri="{C3380CC4-5D6E-409C-BE32-E72D297353CC}">
              <c16:uniqueId val="{00000000-B23E-45F8-B79A-6DBBEEBB36D2}"/>
            </c:ext>
          </c:extLst>
        </c:ser>
        <c:dLbls>
          <c:dLblPos val="t"/>
          <c:showLegendKey val="0"/>
          <c:showVal val="1"/>
          <c:showCatName val="0"/>
          <c:showSerName val="0"/>
          <c:showPercent val="0"/>
          <c:showBubbleSize val="0"/>
        </c:dLbls>
        <c:smooth val="0"/>
        <c:axId val="894072624"/>
        <c:axId val="889987552"/>
      </c:lineChart>
      <c:catAx>
        <c:axId val="894072624"/>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89987552"/>
        <c:crosses val="autoZero"/>
        <c:auto val="1"/>
        <c:lblAlgn val="ctr"/>
        <c:lblOffset val="100"/>
        <c:noMultiLvlLbl val="0"/>
      </c:catAx>
      <c:valAx>
        <c:axId val="889987552"/>
        <c:scaling>
          <c:orientation val="minMax"/>
        </c:scaling>
        <c:delete val="0"/>
        <c:axPos val="l"/>
        <c:majorGridlines>
          <c:spPr>
            <a:ln w="9525" cap="flat" cmpd="sng" algn="ctr">
              <a:solidFill>
                <a:srgbClr val="898989">
                  <a:alpha val="49804"/>
                </a:srgb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94072624"/>
        <c:crosses val="autoZero"/>
        <c:crossBetween val="midCat"/>
        <c:dispUnits>
          <c:builtInUnit val="thousands"/>
          <c:dispUnitsLbl>
            <c:layout>
              <c:manualLayout>
                <c:xMode val="edge"/>
                <c:yMode val="edge"/>
                <c:x val="5.86085724959199E-3"/>
                <c:y val="2.018491287428709E-2"/>
              </c:manualLayout>
            </c:layout>
            <c:spPr>
              <a:noFill/>
              <a:ln>
                <a:noFill/>
              </a:ln>
              <a:effectLst/>
            </c:spPr>
            <c:txPr>
              <a:bodyPr rot="0" spcFirstLastPara="1" vertOverflow="ellipsis" wrap="square" anchor="t" anchorCtr="1"/>
              <a:lstStyle/>
              <a:p>
                <a:pPr>
                  <a:defRPr sz="9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84603679934429E-2"/>
          <c:y val="9.0754368893880513E-2"/>
          <c:w val="0.87653994082009645"/>
          <c:h val="0.73844459874539825"/>
        </c:manualLayout>
      </c:layout>
      <c:barChart>
        <c:barDir val="col"/>
        <c:grouping val="clustered"/>
        <c:varyColors val="0"/>
        <c:ser>
          <c:idx val="0"/>
          <c:order val="0"/>
          <c:spPr>
            <a:solidFill>
              <a:srgbClr val="002060"/>
            </a:solidFill>
            <a:ln>
              <a:noFill/>
            </a:ln>
            <a:effectLst/>
          </c:spPr>
          <c:invertIfNegative val="0"/>
          <c:dLbls>
            <c:dLbl>
              <c:idx val="0"/>
              <c:tx>
                <c:rich>
                  <a:bodyPr/>
                  <a:lstStyle/>
                  <a:p>
                    <a:fld id="{C240DA13-97EA-403E-AEC5-1FBBBB5FEB4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5A0-4BA8-B5B7-0CBFA34234C9}"/>
                </c:ext>
              </c:extLst>
            </c:dLbl>
            <c:dLbl>
              <c:idx val="1"/>
              <c:tx>
                <c:rich>
                  <a:bodyPr/>
                  <a:lstStyle/>
                  <a:p>
                    <a:fld id="{FAE1725C-7D4E-40B4-B853-CDA7567E93EA}"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5A0-4BA8-B5B7-0CBFA34234C9}"/>
                </c:ext>
              </c:extLst>
            </c:dLbl>
            <c:dLbl>
              <c:idx val="2"/>
              <c:tx>
                <c:rich>
                  <a:bodyPr/>
                  <a:lstStyle/>
                  <a:p>
                    <a:fld id="{41492B4D-9A56-4BCF-AD43-5634BA9954B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5A0-4BA8-B5B7-0CBFA34234C9}"/>
                </c:ext>
              </c:extLst>
            </c:dLbl>
            <c:dLbl>
              <c:idx val="3"/>
              <c:tx>
                <c:rich>
                  <a:bodyPr/>
                  <a:lstStyle/>
                  <a:p>
                    <a:fld id="{33B5DDFB-8F12-493A-9C28-D7A786DCDE5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5A0-4BA8-B5B7-0CBFA34234C9}"/>
                </c:ext>
              </c:extLst>
            </c:dLbl>
            <c:dLbl>
              <c:idx val="4"/>
              <c:tx>
                <c:rich>
                  <a:bodyPr/>
                  <a:lstStyle/>
                  <a:p>
                    <a:fld id="{657E3BFC-E018-4915-97A9-907127AA1F8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5A0-4BA8-B5B7-0CBFA34234C9}"/>
                </c:ext>
              </c:extLst>
            </c:dLbl>
            <c:dLbl>
              <c:idx val="5"/>
              <c:tx>
                <c:rich>
                  <a:bodyPr/>
                  <a:lstStyle/>
                  <a:p>
                    <a:fld id="{33CF8B54-BF90-428F-8B40-F98B4ED554A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5A0-4BA8-B5B7-0CBFA34234C9}"/>
                </c:ext>
              </c:extLst>
            </c:dLbl>
            <c:dLbl>
              <c:idx val="6"/>
              <c:tx>
                <c:rich>
                  <a:bodyPr/>
                  <a:lstStyle/>
                  <a:p>
                    <a:fld id="{FCA3F543-3E2A-43A2-ADF8-C2180F249A18}"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5A0-4BA8-B5B7-0CBFA34234C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'1.22'!$B$3:$H$3</c:f>
              <c:strCache>
                <c:ptCount val="7"/>
                <c:pt idx="0">
                  <c:v>Total</c:v>
                </c:pt>
                <c:pt idx="1">
                  <c:v>UK born</c:v>
                </c:pt>
                <c:pt idx="2">
                  <c:v>Total
Non-UK born</c:v>
                </c:pt>
                <c:pt idx="3">
                  <c:v>Total EU born</c:v>
                </c:pt>
                <c:pt idx="4">
                  <c:v>EUA8 born</c:v>
                </c:pt>
                <c:pt idx="5">
                  <c:v>EU2 born</c:v>
                </c:pt>
                <c:pt idx="6">
                  <c:v>Total
non-EU born</c:v>
                </c:pt>
              </c:strCache>
            </c:strRef>
          </c:cat>
          <c:val>
            <c:numRef>
              <c:f>'1.22'!$B$9:$H$9</c:f>
              <c:numCache>
                <c:formatCode>#,##0,</c:formatCode>
                <c:ptCount val="7"/>
                <c:pt idx="0">
                  <c:v>-287823</c:v>
                </c:pt>
                <c:pt idx="1">
                  <c:v>299360</c:v>
                </c:pt>
                <c:pt idx="2">
                  <c:v>-593823</c:v>
                </c:pt>
                <c:pt idx="3">
                  <c:v>-385672</c:v>
                </c:pt>
                <c:pt idx="4">
                  <c:v>-242539</c:v>
                </c:pt>
                <c:pt idx="5">
                  <c:v>-79798</c:v>
                </c:pt>
                <c:pt idx="6">
                  <c:v>-208151</c:v>
                </c:pt>
              </c:numCache>
            </c:numRef>
          </c:val>
          <c:extLst>
            <c:ext xmlns:c15="http://schemas.microsoft.com/office/drawing/2012/chart" uri="{02D57815-91ED-43cb-92C2-25804820EDAC}">
              <c15:datalabelsRange>
                <c15:f>'1.22'!$B$10:$H$10</c15:f>
                <c15:dlblRangeCache>
                  <c:ptCount val="7"/>
                  <c:pt idx="0">
                    <c:v>-1%</c:v>
                  </c:pt>
                  <c:pt idx="1">
                    <c:v>1%</c:v>
                  </c:pt>
                  <c:pt idx="2">
                    <c:v>-10%</c:v>
                  </c:pt>
                  <c:pt idx="3">
                    <c:v>-16%</c:v>
                  </c:pt>
                  <c:pt idx="4">
                    <c:v>-25%</c:v>
                  </c:pt>
                  <c:pt idx="5">
                    <c:v>-22%</c:v>
                  </c:pt>
                  <c:pt idx="6">
                    <c:v>-6%</c:v>
                  </c:pt>
                </c15:dlblRangeCache>
              </c15:datalabelsRange>
            </c:ext>
            <c:ext xmlns:c16="http://schemas.microsoft.com/office/drawing/2014/chart" uri="{C3380CC4-5D6E-409C-BE32-E72D297353CC}">
              <c16:uniqueId val="{00000007-75A0-4BA8-B5B7-0CBFA34234C9}"/>
            </c:ext>
          </c:extLst>
        </c:ser>
        <c:dLbls>
          <c:showLegendKey val="0"/>
          <c:showVal val="0"/>
          <c:showCatName val="0"/>
          <c:showSerName val="0"/>
          <c:showPercent val="0"/>
          <c:showBubbleSize val="0"/>
        </c:dLbls>
        <c:gapWidth val="50"/>
        <c:axId val="879117872"/>
        <c:axId val="860773808"/>
      </c:barChart>
      <c:catAx>
        <c:axId val="879117872"/>
        <c:scaling>
          <c:orientation val="minMax"/>
        </c:scaling>
        <c:delete val="0"/>
        <c:axPos val="b"/>
        <c:numFmt formatCode="General" sourceLinked="1"/>
        <c:majorTickMark val="none"/>
        <c:minorTickMark val="none"/>
        <c:tickLblPos val="low"/>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60773808"/>
        <c:crosses val="autoZero"/>
        <c:auto val="1"/>
        <c:lblAlgn val="ctr"/>
        <c:lblOffset val="100"/>
        <c:noMultiLvlLbl val="0"/>
      </c:catAx>
      <c:valAx>
        <c:axId val="860773808"/>
        <c:scaling>
          <c:orientation val="minMax"/>
        </c:scaling>
        <c:delete val="0"/>
        <c:axPos val="l"/>
        <c:majorGridlines>
          <c:spPr>
            <a:ln w="9525" cap="flat" cmpd="sng" algn="ctr">
              <a:solidFill>
                <a:srgbClr val="898989">
                  <a:alpha val="50000"/>
                </a:srgb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79117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37233503706775E-2"/>
          <c:y val="8.5011185682326629E-2"/>
          <c:w val="0.91469539991711568"/>
          <c:h val="0.76204336873998135"/>
        </c:manualLayout>
      </c:layout>
      <c:barChart>
        <c:barDir val="col"/>
        <c:grouping val="clustered"/>
        <c:varyColors val="0"/>
        <c:ser>
          <c:idx val="0"/>
          <c:order val="0"/>
          <c:tx>
            <c:strRef>
              <c:f>'1.24'!$B$3</c:f>
              <c:strCache>
                <c:ptCount val="1"/>
                <c:pt idx="0">
                  <c:v>Youth mobility visas issued</c:v>
                </c:pt>
              </c:strCache>
            </c:strRef>
          </c:tx>
          <c:spPr>
            <a:solidFill>
              <a:srgbClr val="002060"/>
            </a:solidFill>
            <a:ln>
              <a:noFill/>
            </a:ln>
            <a:effectLst/>
          </c:spPr>
          <c:invertIfNegative val="0"/>
          <c:cat>
            <c:strRef>
              <c:f>'1.24'!$A$4:$A$10</c:f>
              <c:strCache>
                <c:ptCount val="7"/>
                <c:pt idx="0">
                  <c:v>Taiwan</c:v>
                </c:pt>
                <c:pt idx="1">
                  <c:v>Japan</c:v>
                </c:pt>
                <c:pt idx="2">
                  <c:v>Korea (South)</c:v>
                </c:pt>
                <c:pt idx="3">
                  <c:v>Hong Kong</c:v>
                </c:pt>
                <c:pt idx="4">
                  <c:v>Canada</c:v>
                </c:pt>
                <c:pt idx="5">
                  <c:v>New Zealand </c:v>
                </c:pt>
                <c:pt idx="6">
                  <c:v>Australia</c:v>
                </c:pt>
              </c:strCache>
            </c:strRef>
          </c:cat>
          <c:val>
            <c:numRef>
              <c:f>'1.24'!$B$4:$B$10</c:f>
              <c:numCache>
                <c:formatCode>_-* #,##0_-;\-* #,##0_-;_-* "-"??_-;_-@_-</c:formatCode>
                <c:ptCount val="7"/>
                <c:pt idx="0">
                  <c:v>791</c:v>
                </c:pt>
                <c:pt idx="1">
                  <c:v>856</c:v>
                </c:pt>
                <c:pt idx="2">
                  <c:v>995</c:v>
                </c:pt>
                <c:pt idx="3">
                  <c:v>1119</c:v>
                </c:pt>
                <c:pt idx="4">
                  <c:v>3143</c:v>
                </c:pt>
                <c:pt idx="5">
                  <c:v>3699</c:v>
                </c:pt>
                <c:pt idx="6">
                  <c:v>9484</c:v>
                </c:pt>
              </c:numCache>
            </c:numRef>
          </c:val>
          <c:extLst>
            <c:ext xmlns:c16="http://schemas.microsoft.com/office/drawing/2014/chart" uri="{C3380CC4-5D6E-409C-BE32-E72D297353CC}">
              <c16:uniqueId val="{00000000-465B-47C2-957A-08AF2057B06A}"/>
            </c:ext>
          </c:extLst>
        </c:ser>
        <c:dLbls>
          <c:showLegendKey val="0"/>
          <c:showVal val="0"/>
          <c:showCatName val="0"/>
          <c:showSerName val="0"/>
          <c:showPercent val="0"/>
          <c:showBubbleSize val="0"/>
        </c:dLbls>
        <c:gapWidth val="50"/>
        <c:axId val="1096836784"/>
        <c:axId val="1096840720"/>
      </c:barChart>
      <c:catAx>
        <c:axId val="1096836784"/>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96840720"/>
        <c:crosses val="autoZero"/>
        <c:auto val="1"/>
        <c:lblAlgn val="ctr"/>
        <c:lblOffset val="100"/>
        <c:noMultiLvlLbl val="0"/>
      </c:catAx>
      <c:valAx>
        <c:axId val="1096840720"/>
        <c:scaling>
          <c:orientation val="minMax"/>
        </c:scaling>
        <c:delete val="0"/>
        <c:axPos val="l"/>
        <c:majorGridlines>
          <c:spPr>
            <a:ln w="9525" cap="flat" cmpd="sng" algn="ctr">
              <a:solidFill>
                <a:srgbClr val="898989">
                  <a:alpha val="50000"/>
                </a:srgbClr>
              </a:solidFill>
              <a:round/>
            </a:ln>
            <a:effectLst/>
          </c:spPr>
        </c:majorGridlines>
        <c:numFmt formatCode="_-* #,##0_-;\-* #,##0_-;_-* &quot;-&quot;??_-;_-@_-"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96836784"/>
        <c:crosses val="autoZero"/>
        <c:crossBetween val="between"/>
        <c:dispUnits>
          <c:builtInUnit val="thousands"/>
          <c:dispUnitsLbl>
            <c:layout>
              <c:manualLayout>
                <c:xMode val="edge"/>
                <c:yMode val="edge"/>
                <c:x val="5.8479532163742687E-3"/>
                <c:y val="0"/>
              </c:manualLayout>
            </c:layout>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en-GB" sz="900">
                      <a:solidFill>
                        <a:sysClr val="windowText" lastClr="000000"/>
                      </a:solidFill>
                    </a:rPr>
                    <a:t>Thousands</a:t>
                  </a:r>
                  <a:endParaRPr lang="en-GB">
                    <a:solidFill>
                      <a:sysClr val="windowText" lastClr="000000"/>
                    </a:solidFill>
                  </a:endParaRPr>
                </a:p>
              </c:rich>
            </c:tx>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564946124724652E-2"/>
          <c:y val="3.2942517635177464E-2"/>
          <c:w val="0.91533598572956321"/>
          <c:h val="0.72131651371466365"/>
        </c:manualLayout>
      </c:layout>
      <c:barChart>
        <c:barDir val="col"/>
        <c:grouping val="stacked"/>
        <c:varyColors val="0"/>
        <c:ser>
          <c:idx val="0"/>
          <c:order val="0"/>
          <c:tx>
            <c:strRef>
              <c:f>'1.2'!$A$4:$A$41</c:f>
              <c:strCache>
                <c:ptCount val="38"/>
                <c:pt idx="0">
                  <c:v>Mexico</c:v>
                </c:pt>
                <c:pt idx="1">
                  <c:v>Poland</c:v>
                </c:pt>
                <c:pt idx="2">
                  <c:v>Japan</c:v>
                </c:pt>
                <c:pt idx="3">
                  <c:v>Turkey</c:v>
                </c:pt>
                <c:pt idx="4">
                  <c:v>Korea</c:v>
                </c:pt>
                <c:pt idx="5">
                  <c:v>Chile</c:v>
                </c:pt>
                <c:pt idx="6">
                  <c:v>Slovak Republic</c:v>
                </c:pt>
                <c:pt idx="7">
                  <c:v>Lithuania</c:v>
                </c:pt>
                <c:pt idx="8">
                  <c:v>Hungary</c:v>
                </c:pt>
                <c:pt idx="9">
                  <c:v>Greece</c:v>
                </c:pt>
                <c:pt idx="10">
                  <c:v>Finland</c:v>
                </c:pt>
                <c:pt idx="11">
                  <c:v>Czech Republic</c:v>
                </c:pt>
                <c:pt idx="12">
                  <c:v>Portugal</c:v>
                </c:pt>
                <c:pt idx="13">
                  <c:v>Italy</c:v>
                </c:pt>
                <c:pt idx="14">
                  <c:v>Denmark</c:v>
                </c:pt>
                <c:pt idx="15">
                  <c:v>Estonia</c:v>
                </c:pt>
                <c:pt idx="16">
                  <c:v>France </c:v>
                </c:pt>
                <c:pt idx="17">
                  <c:v>Latvia </c:v>
                </c:pt>
                <c:pt idx="18">
                  <c:v>Netherlands</c:v>
                </c:pt>
                <c:pt idx="19">
                  <c:v>OECD average</c:v>
                </c:pt>
                <c:pt idx="20">
                  <c:v>Spain</c:v>
                </c:pt>
                <c:pt idx="21">
                  <c:v>United States</c:v>
                </c:pt>
                <c:pt idx="22">
                  <c:v>EU/EFTA</c:v>
                </c:pt>
                <c:pt idx="23">
                  <c:v>UK</c:v>
                </c:pt>
                <c:pt idx="24">
                  <c:v>Norway</c:v>
                </c:pt>
                <c:pt idx="25">
                  <c:v>Germany</c:v>
                </c:pt>
                <c:pt idx="26">
                  <c:v>Iceland</c:v>
                </c:pt>
                <c:pt idx="27">
                  <c:v>Ireland</c:v>
                </c:pt>
                <c:pt idx="28">
                  <c:v>Belgium</c:v>
                </c:pt>
                <c:pt idx="29">
                  <c:v>Slovenia</c:v>
                </c:pt>
                <c:pt idx="30">
                  <c:v>Sweden</c:v>
                </c:pt>
                <c:pt idx="31">
                  <c:v>Austria</c:v>
                </c:pt>
                <c:pt idx="32">
                  <c:v>Canada</c:v>
                </c:pt>
                <c:pt idx="33">
                  <c:v>Israel</c:v>
                </c:pt>
                <c:pt idx="34">
                  <c:v>New Zealand</c:v>
                </c:pt>
                <c:pt idx="35">
                  <c:v>Australia</c:v>
                </c:pt>
                <c:pt idx="36">
                  <c:v>Switzerland</c:v>
                </c:pt>
                <c:pt idx="37">
                  <c:v>Luxembourg</c:v>
                </c:pt>
              </c:strCache>
            </c:strRef>
          </c:tx>
          <c:spPr>
            <a:solidFill>
              <a:srgbClr val="002060"/>
            </a:solidFill>
            <a:ln>
              <a:noFill/>
            </a:ln>
            <a:effectLst/>
          </c:spPr>
          <c:invertIfNegative val="0"/>
          <c:dPt>
            <c:idx val="6"/>
            <c:invertIfNegative val="0"/>
            <c:bubble3D val="0"/>
            <c:spPr>
              <a:solidFill>
                <a:srgbClr val="7AD6CF"/>
              </a:solidFill>
              <a:ln>
                <a:noFill/>
              </a:ln>
              <a:effectLst/>
            </c:spPr>
            <c:extLst>
              <c:ext xmlns:c16="http://schemas.microsoft.com/office/drawing/2014/chart" uri="{C3380CC4-5D6E-409C-BE32-E72D297353CC}">
                <c16:uniqueId val="{00000010-9570-4A5F-9E19-1F420E29FE81}"/>
              </c:ext>
            </c:extLst>
          </c:dPt>
          <c:cat>
            <c:strRef>
              <c:f>('1.2'!$A$17,'1.2'!$A$20,'1.2'!$A$23:$A$27,'1.2'!$A$29,'1.2'!$A$34,'1.2'!$A$36,'1.2'!$A$38:$A$40)</c:f>
              <c:strCache>
                <c:ptCount val="13"/>
                <c:pt idx="0">
                  <c:v>Italy</c:v>
                </c:pt>
                <c:pt idx="1">
                  <c:v>France </c:v>
                </c:pt>
                <c:pt idx="2">
                  <c:v>OECD average</c:v>
                </c:pt>
                <c:pt idx="3">
                  <c:v>Spain</c:v>
                </c:pt>
                <c:pt idx="4">
                  <c:v>United States</c:v>
                </c:pt>
                <c:pt idx="5">
                  <c:v>EU/EFTA</c:v>
                </c:pt>
                <c:pt idx="6">
                  <c:v>UK</c:v>
                </c:pt>
                <c:pt idx="7">
                  <c:v>Germany</c:v>
                </c:pt>
                <c:pt idx="8">
                  <c:v>Sweden</c:v>
                </c:pt>
                <c:pt idx="9">
                  <c:v>Canada</c:v>
                </c:pt>
                <c:pt idx="10">
                  <c:v>New Zealand</c:v>
                </c:pt>
                <c:pt idx="11">
                  <c:v>Australia</c:v>
                </c:pt>
                <c:pt idx="12">
                  <c:v>Switzerland</c:v>
                </c:pt>
              </c:strCache>
              <c:extLst/>
            </c:strRef>
          </c:cat>
          <c:val>
            <c:numRef>
              <c:f>('1.2'!$B$17,'1.2'!$B$20,'1.2'!$B$23:$B$27,'1.2'!$B$29,'1.2'!$B$34,'1.2'!$B$36,'1.2'!$B$38:$B$40)</c:f>
              <c:numCache>
                <c:formatCode>0%</c:formatCode>
                <c:ptCount val="13"/>
                <c:pt idx="0">
                  <c:v>0.10199999999999999</c:v>
                </c:pt>
                <c:pt idx="1">
                  <c:v>0.126</c:v>
                </c:pt>
                <c:pt idx="2">
                  <c:v>0.13100000000000001</c:v>
                </c:pt>
                <c:pt idx="3">
                  <c:v>0.13400000000000001</c:v>
                </c:pt>
                <c:pt idx="4">
                  <c:v>0.13600000000000001</c:v>
                </c:pt>
                <c:pt idx="5">
                  <c:v>0.13600000000000001</c:v>
                </c:pt>
                <c:pt idx="6">
                  <c:v>0.13800000000000001</c:v>
                </c:pt>
                <c:pt idx="7">
                  <c:v>0.16</c:v>
                </c:pt>
                <c:pt idx="8">
                  <c:v>0.188</c:v>
                </c:pt>
                <c:pt idx="9">
                  <c:v>0.20800000000000002</c:v>
                </c:pt>
                <c:pt idx="10">
                  <c:v>0.23300000000000001</c:v>
                </c:pt>
                <c:pt idx="11">
                  <c:v>0.27699999999999997</c:v>
                </c:pt>
                <c:pt idx="12">
                  <c:v>0.28999999999999998</c:v>
                </c:pt>
              </c:numCache>
              <c:extLst/>
            </c:numRef>
          </c:val>
          <c:extLst>
            <c:ext xmlns:c16="http://schemas.microsoft.com/office/drawing/2014/chart" uri="{C3380CC4-5D6E-409C-BE32-E72D297353CC}">
              <c16:uniqueId val="{00000007-9570-4A5F-9E19-1F420E29FE81}"/>
            </c:ext>
          </c:extLst>
        </c:ser>
        <c:dLbls>
          <c:showLegendKey val="0"/>
          <c:showVal val="0"/>
          <c:showCatName val="0"/>
          <c:showSerName val="0"/>
          <c:showPercent val="0"/>
          <c:showBubbleSize val="0"/>
        </c:dLbls>
        <c:gapWidth val="50"/>
        <c:overlap val="100"/>
        <c:axId val="205437952"/>
        <c:axId val="205337344"/>
        <c:extLst/>
      </c:barChart>
      <c:catAx>
        <c:axId val="205437952"/>
        <c:scaling>
          <c:orientation val="minMax"/>
        </c:scaling>
        <c:delete val="0"/>
        <c:axPos val="b"/>
        <c:numFmt formatCode="General" sourceLinked="1"/>
        <c:majorTickMark val="out"/>
        <c:minorTickMark val="none"/>
        <c:tickLblPos val="nextTo"/>
        <c:txPr>
          <a:bodyPr rot="-5400000" vert="horz"/>
          <a:lstStyle/>
          <a:p>
            <a:pPr>
              <a:defRPr sz="900">
                <a:solidFill>
                  <a:schemeClr val="tx1"/>
                </a:solidFill>
              </a:defRPr>
            </a:pPr>
            <a:endParaRPr lang="en-US"/>
          </a:p>
        </c:txPr>
        <c:crossAx val="205337344"/>
        <c:crossesAt val="0"/>
        <c:auto val="1"/>
        <c:lblAlgn val="ctr"/>
        <c:lblOffset val="100"/>
        <c:noMultiLvlLbl val="0"/>
      </c:catAx>
      <c:valAx>
        <c:axId val="205337344"/>
        <c:scaling>
          <c:orientation val="minMax"/>
          <c:max val="0.30000000000000004"/>
          <c:min val="0"/>
        </c:scaling>
        <c:delete val="0"/>
        <c:axPos val="l"/>
        <c:majorGridlines>
          <c:spPr>
            <a:ln w="9525">
              <a:solidFill>
                <a:srgbClr val="898989">
                  <a:alpha val="50000"/>
                </a:srgbClr>
              </a:solidFill>
            </a:ln>
            <a:effectLst/>
          </c:spPr>
        </c:majorGridlines>
        <c:numFmt formatCode="0%" sourceLinked="0"/>
        <c:majorTickMark val="out"/>
        <c:minorTickMark val="none"/>
        <c:tickLblPos val="nextTo"/>
        <c:spPr>
          <a:ln w="9525">
            <a:solidFill>
              <a:srgbClr val="898989"/>
            </a:solidFill>
          </a:ln>
        </c:spPr>
        <c:txPr>
          <a:bodyPr/>
          <a:lstStyle/>
          <a:p>
            <a:pPr>
              <a:defRPr sz="900" b="0">
                <a:solidFill>
                  <a:schemeClr val="tx1"/>
                </a:solidFill>
              </a:defRPr>
            </a:pPr>
            <a:endParaRPr lang="en-US"/>
          </a:p>
        </c:txPr>
        <c:crossAx val="2054379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11393683887836E-2"/>
          <c:y val="5.1103368176538912E-2"/>
          <c:w val="0.87375632416717297"/>
          <c:h val="0.80368258804267034"/>
        </c:manualLayout>
      </c:layout>
      <c:barChart>
        <c:barDir val="col"/>
        <c:grouping val="percentStacked"/>
        <c:varyColors val="0"/>
        <c:ser>
          <c:idx val="2"/>
          <c:order val="0"/>
          <c:tx>
            <c:strRef>
              <c:f>'1.25'!$A$4</c:f>
              <c:strCache>
                <c:ptCount val="1"/>
                <c:pt idx="0">
                  <c:v>Russell Group Universities</c:v>
                </c:pt>
              </c:strCache>
            </c:strRef>
          </c:tx>
          <c:spPr>
            <a:solidFill>
              <a:srgbClr val="7F7F7F"/>
            </a:solidFill>
            <a:ln>
              <a:noFill/>
            </a:ln>
            <a:effectLst/>
          </c:spPr>
          <c:invertIfNegative val="0"/>
          <c:cat>
            <c:numRef>
              <c:f>'1.25'!$B$3:$K$3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'1.25'!$B$4:$K$4</c:f>
              <c:numCache>
                <c:formatCode>0%</c:formatCode>
                <c:ptCount val="10"/>
                <c:pt idx="0">
                  <c:v>0.21880907182732867</c:v>
                </c:pt>
                <c:pt idx="1">
                  <c:v>0.21512169171432372</c:v>
                </c:pt>
                <c:pt idx="2">
                  <c:v>0.29258425468927735</c:v>
                </c:pt>
                <c:pt idx="3">
                  <c:v>0.32567503891022803</c:v>
                </c:pt>
                <c:pt idx="4">
                  <c:v>0.37248603938363356</c:v>
                </c:pt>
                <c:pt idx="5">
                  <c:v>0.37486369133770842</c:v>
                </c:pt>
                <c:pt idx="6">
                  <c:v>0.40011451902011552</c:v>
                </c:pt>
                <c:pt idx="7">
                  <c:v>0.41091515459838335</c:v>
                </c:pt>
                <c:pt idx="8">
                  <c:v>0.42090149290152779</c:v>
                </c:pt>
                <c:pt idx="9">
                  <c:v>0.4395075610381235</c:v>
                </c:pt>
              </c:numCache>
            </c:numRef>
          </c:val>
          <c:extLst>
            <c:ext xmlns:c16="http://schemas.microsoft.com/office/drawing/2014/chart" uri="{C3380CC4-5D6E-409C-BE32-E72D297353CC}">
              <c16:uniqueId val="{00000000-90CD-49CA-A928-6D77AC2EA879}"/>
            </c:ext>
          </c:extLst>
        </c:ser>
        <c:ser>
          <c:idx val="1"/>
          <c:order val="1"/>
          <c:tx>
            <c:strRef>
              <c:f>'1.25'!$A$5</c:f>
              <c:strCache>
                <c:ptCount val="1"/>
                <c:pt idx="0">
                  <c:v>Non Russell Group Universities</c:v>
                </c:pt>
              </c:strCache>
            </c:strRef>
          </c:tx>
          <c:spPr>
            <a:solidFill>
              <a:srgbClr val="BFBFBF"/>
            </a:solidFill>
            <a:ln>
              <a:noFill/>
            </a:ln>
            <a:effectLst/>
          </c:spPr>
          <c:invertIfNegative val="0"/>
          <c:cat>
            <c:numRef>
              <c:f>'1.25'!$B$3:$K$3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'1.25'!$B$5:$K$5</c:f>
              <c:numCache>
                <c:formatCode>0%</c:formatCode>
                <c:ptCount val="10"/>
                <c:pt idx="0">
                  <c:v>0.35581357081796544</c:v>
                </c:pt>
                <c:pt idx="1">
                  <c:v>0.34839887100826056</c:v>
                </c:pt>
                <c:pt idx="2">
                  <c:v>0.4528787712927223</c:v>
                </c:pt>
                <c:pt idx="3">
                  <c:v>0.47390039933555134</c:v>
                </c:pt>
                <c:pt idx="4">
                  <c:v>0.43152999958013183</c:v>
                </c:pt>
                <c:pt idx="5">
                  <c:v>0.4496946685964669</c:v>
                </c:pt>
                <c:pt idx="6">
                  <c:v>0.43411670981876122</c:v>
                </c:pt>
                <c:pt idx="7">
                  <c:v>0.42646920279614869</c:v>
                </c:pt>
                <c:pt idx="8">
                  <c:v>0.42820912822568696</c:v>
                </c:pt>
                <c:pt idx="9">
                  <c:v>0.43189691522873275</c:v>
                </c:pt>
              </c:numCache>
            </c:numRef>
          </c:val>
          <c:extLst>
            <c:ext xmlns:c16="http://schemas.microsoft.com/office/drawing/2014/chart" uri="{C3380CC4-5D6E-409C-BE32-E72D297353CC}">
              <c16:uniqueId val="{00000001-90CD-49CA-A928-6D77AC2EA879}"/>
            </c:ext>
          </c:extLst>
        </c:ser>
        <c:ser>
          <c:idx val="0"/>
          <c:order val="2"/>
          <c:tx>
            <c:strRef>
              <c:f>'1.25'!$A$6</c:f>
              <c:strCache>
                <c:ptCount val="1"/>
                <c:pt idx="0">
                  <c:v>Tertiary, Further education or other colleges</c:v>
                </c:pt>
              </c:strCache>
            </c:strRef>
          </c:tx>
          <c:spPr>
            <a:solidFill>
              <a:srgbClr val="7AD6CF"/>
            </a:solidFill>
            <a:ln>
              <a:noFill/>
            </a:ln>
            <a:effectLst/>
          </c:spPr>
          <c:invertIfNegative val="0"/>
          <c:cat>
            <c:numRef>
              <c:f>'1.25'!$B$3:$K$3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'1.25'!$B$6:$K$6</c:f>
              <c:numCache>
                <c:formatCode>0%</c:formatCode>
                <c:ptCount val="10"/>
                <c:pt idx="0">
                  <c:v>0.26244245827095886</c:v>
                </c:pt>
                <c:pt idx="1">
                  <c:v>0.31029909414668028</c:v>
                </c:pt>
                <c:pt idx="2">
                  <c:v>0.15423569895339043</c:v>
                </c:pt>
                <c:pt idx="3">
                  <c:v>0.1020614091452125</c:v>
                </c:pt>
                <c:pt idx="4">
                  <c:v>8.8413738086240923E-2</c:v>
                </c:pt>
                <c:pt idx="5">
                  <c:v>7.9212681166603877E-2</c:v>
                </c:pt>
                <c:pt idx="6">
                  <c:v>7.262497510456084E-2</c:v>
                </c:pt>
                <c:pt idx="7">
                  <c:v>6.7138658074727256E-2</c:v>
                </c:pt>
                <c:pt idx="8">
                  <c:v>6.4304576314023518E-2</c:v>
                </c:pt>
                <c:pt idx="9">
                  <c:v>4.1629116404434924E-2</c:v>
                </c:pt>
              </c:numCache>
            </c:numRef>
          </c:val>
          <c:extLst>
            <c:ext xmlns:c16="http://schemas.microsoft.com/office/drawing/2014/chart" uri="{C3380CC4-5D6E-409C-BE32-E72D297353CC}">
              <c16:uniqueId val="{00000002-90CD-49CA-A928-6D77AC2EA879}"/>
            </c:ext>
          </c:extLst>
        </c:ser>
        <c:ser>
          <c:idx val="4"/>
          <c:order val="3"/>
          <c:tx>
            <c:strRef>
              <c:f>'1.25'!$A$7</c:f>
              <c:strCache>
                <c:ptCount val="1"/>
                <c:pt idx="0">
                  <c:v>Other</c:v>
                </c:pt>
              </c:strCache>
            </c:strRef>
          </c:tx>
          <c:spPr>
            <a:solidFill>
              <a:srgbClr val="002060"/>
            </a:solidFill>
            <a:ln>
              <a:noFill/>
            </a:ln>
            <a:effectLst/>
          </c:spPr>
          <c:invertIfNegative val="0"/>
          <c:cat>
            <c:numRef>
              <c:f>'1.25'!$B$3:$K$3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'1.25'!$B$7:$K$7</c:f>
              <c:numCache>
                <c:formatCode>0%</c:formatCode>
                <c:ptCount val="10"/>
                <c:pt idx="0">
                  <c:v>0.16293489908374706</c:v>
                </c:pt>
                <c:pt idx="1">
                  <c:v>0.12618034313073548</c:v>
                </c:pt>
                <c:pt idx="2">
                  <c:v>0.10030127506460994</c:v>
                </c:pt>
                <c:pt idx="3">
                  <c:v>9.8363152609008131E-2</c:v>
                </c:pt>
                <c:pt idx="4">
                  <c:v>0.1075702229499937</c:v>
                </c:pt>
                <c:pt idx="5">
                  <c:v>9.6228958899220812E-2</c:v>
                </c:pt>
                <c:pt idx="6">
                  <c:v>9.3143796056562436E-2</c:v>
                </c:pt>
                <c:pt idx="7">
                  <c:v>9.5476984530740674E-2</c:v>
                </c:pt>
                <c:pt idx="8">
                  <c:v>8.6584802558761761E-2</c:v>
                </c:pt>
                <c:pt idx="9">
                  <c:v>8.6966407328708792E-2</c:v>
                </c:pt>
              </c:numCache>
            </c:numRef>
          </c:val>
          <c:extLst>
            <c:ext xmlns:c16="http://schemas.microsoft.com/office/drawing/2014/chart" uri="{C3380CC4-5D6E-409C-BE32-E72D297353CC}">
              <c16:uniqueId val="{00000003-90CD-49CA-A928-6D77AC2EA879}"/>
            </c:ext>
          </c:extLst>
        </c:ser>
        <c:dLbls>
          <c:showLegendKey val="0"/>
          <c:showVal val="0"/>
          <c:showCatName val="0"/>
          <c:showSerName val="0"/>
          <c:showPercent val="0"/>
          <c:showBubbleSize val="0"/>
        </c:dLbls>
        <c:gapWidth val="50"/>
        <c:overlap val="100"/>
        <c:axId val="786423080"/>
        <c:axId val="786424720"/>
      </c:barChart>
      <c:catAx>
        <c:axId val="786423080"/>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86424720"/>
        <c:crosses val="autoZero"/>
        <c:auto val="1"/>
        <c:lblAlgn val="ctr"/>
        <c:lblOffset val="100"/>
        <c:noMultiLvlLbl val="0"/>
      </c:catAx>
      <c:valAx>
        <c:axId val="786424720"/>
        <c:scaling>
          <c:orientation val="minMax"/>
        </c:scaling>
        <c:delete val="0"/>
        <c:axPos val="l"/>
        <c:majorGridlines>
          <c:spPr>
            <a:ln w="9525" cap="flat" cmpd="sng" algn="ctr">
              <a:solidFill>
                <a:srgbClr val="898989">
                  <a:alpha val="50000"/>
                </a:srgbClr>
              </a:solidFill>
              <a:round/>
            </a:ln>
            <a:effectLst/>
          </c:spPr>
        </c:majorGridlines>
        <c:numFmt formatCode="0%" sourceLinked="1"/>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864230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617625305797349E-2"/>
          <c:y val="6.6888721300486009E-2"/>
          <c:w val="0.9340571716331435"/>
          <c:h val="0.77460812554120206"/>
        </c:manualLayout>
      </c:layout>
      <c:barChart>
        <c:barDir val="col"/>
        <c:grouping val="stacked"/>
        <c:varyColors val="0"/>
        <c:ser>
          <c:idx val="4"/>
          <c:order val="0"/>
          <c:tx>
            <c:strRef>
              <c:f>'1.26'!$A$7</c:f>
              <c:strCache>
                <c:ptCount val="1"/>
                <c:pt idx="0">
                  <c:v>America</c:v>
                </c:pt>
              </c:strCache>
            </c:strRef>
          </c:tx>
          <c:spPr>
            <a:solidFill>
              <a:schemeClr val="bg1">
                <a:lumMod val="50000"/>
              </a:schemeClr>
            </a:solidFill>
            <a:ln>
              <a:noFill/>
            </a:ln>
            <a:effectLst/>
          </c:spPr>
          <c:invertIfNegative val="0"/>
          <c:cat>
            <c:numRef>
              <c:f>'1.26'!$B$3:$J$3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'1.26'!$B$7:$J$7</c:f>
              <c:numCache>
                <c:formatCode>_-* #,##0_-;\-* #,##0_-;_-* "-"??_-;_-@_-</c:formatCode>
                <c:ptCount val="9"/>
                <c:pt idx="0">
                  <c:v>24658</c:v>
                </c:pt>
                <c:pt idx="1">
                  <c:v>22174</c:v>
                </c:pt>
                <c:pt idx="2">
                  <c:v>25989</c:v>
                </c:pt>
                <c:pt idx="3">
                  <c:v>25842</c:v>
                </c:pt>
                <c:pt idx="4">
                  <c:v>23189</c:v>
                </c:pt>
                <c:pt idx="5">
                  <c:v>22104</c:v>
                </c:pt>
                <c:pt idx="6">
                  <c:v>22998</c:v>
                </c:pt>
                <c:pt idx="7">
                  <c:v>23080</c:v>
                </c:pt>
                <c:pt idx="8">
                  <c:v>20614</c:v>
                </c:pt>
              </c:numCache>
            </c:numRef>
          </c:val>
          <c:extLst>
            <c:ext xmlns:c16="http://schemas.microsoft.com/office/drawing/2014/chart" uri="{C3380CC4-5D6E-409C-BE32-E72D297353CC}">
              <c16:uniqueId val="{00000000-71FE-473D-8F9B-87588AA9C3E1}"/>
            </c:ext>
          </c:extLst>
        </c:ser>
        <c:ser>
          <c:idx val="0"/>
          <c:order val="1"/>
          <c:tx>
            <c:strRef>
              <c:f>'1.26'!$A$8</c:f>
              <c:strCache>
                <c:ptCount val="1"/>
                <c:pt idx="0">
                  <c:v>Middle East</c:v>
                </c:pt>
              </c:strCache>
            </c:strRef>
          </c:tx>
          <c:spPr>
            <a:solidFill>
              <a:schemeClr val="bg1">
                <a:lumMod val="85000"/>
              </a:schemeClr>
            </a:solidFill>
            <a:ln>
              <a:noFill/>
            </a:ln>
            <a:effectLst/>
          </c:spPr>
          <c:invertIfNegative val="0"/>
          <c:cat>
            <c:numRef>
              <c:f>'1.26'!$B$3:$J$3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'1.26'!$B$8:$J$8</c:f>
              <c:numCache>
                <c:formatCode>_-* #,##0_-;\-* #,##0_-;_-* "-"??_-;_-@_-</c:formatCode>
                <c:ptCount val="9"/>
                <c:pt idx="0">
                  <c:v>16744</c:v>
                </c:pt>
                <c:pt idx="1">
                  <c:v>15360</c:v>
                </c:pt>
                <c:pt idx="2">
                  <c:v>16564</c:v>
                </c:pt>
                <c:pt idx="3">
                  <c:v>17924</c:v>
                </c:pt>
                <c:pt idx="4">
                  <c:v>16311</c:v>
                </c:pt>
                <c:pt idx="5">
                  <c:v>15778</c:v>
                </c:pt>
                <c:pt idx="6">
                  <c:v>16146</c:v>
                </c:pt>
                <c:pt idx="7">
                  <c:v>16606</c:v>
                </c:pt>
                <c:pt idx="8">
                  <c:v>14853</c:v>
                </c:pt>
              </c:numCache>
            </c:numRef>
          </c:val>
          <c:extLst>
            <c:ext xmlns:c16="http://schemas.microsoft.com/office/drawing/2014/chart" uri="{C3380CC4-5D6E-409C-BE32-E72D297353CC}">
              <c16:uniqueId val="{00000001-71FE-473D-8F9B-87588AA9C3E1}"/>
            </c:ext>
          </c:extLst>
        </c:ser>
        <c:ser>
          <c:idx val="3"/>
          <c:order val="2"/>
          <c:tx>
            <c:strRef>
              <c:f>'1.26'!$A$6</c:f>
              <c:strCache>
                <c:ptCount val="1"/>
                <c:pt idx="0">
                  <c:v>China</c:v>
                </c:pt>
              </c:strCache>
            </c:strRef>
          </c:tx>
          <c:spPr>
            <a:solidFill>
              <a:srgbClr val="002060"/>
            </a:solidFill>
            <a:ln>
              <a:noFill/>
            </a:ln>
            <a:effectLst/>
          </c:spPr>
          <c:invertIfNegative val="0"/>
          <c:cat>
            <c:numRef>
              <c:f>'1.26'!$B$3:$J$3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'1.26'!$B$6:$J$6</c:f>
              <c:numCache>
                <c:formatCode>_-* #,##0_-;\-* #,##0_-;_-* "-"??_-;_-@_-</c:formatCode>
                <c:ptCount val="9"/>
                <c:pt idx="0">
                  <c:v>57582</c:v>
                </c:pt>
                <c:pt idx="1">
                  <c:v>61604</c:v>
                </c:pt>
                <c:pt idx="2">
                  <c:v>66886</c:v>
                </c:pt>
                <c:pt idx="3">
                  <c:v>68264</c:v>
                </c:pt>
                <c:pt idx="4">
                  <c:v>75528</c:v>
                </c:pt>
                <c:pt idx="5">
                  <c:v>81806</c:v>
                </c:pt>
                <c:pt idx="6">
                  <c:v>91842</c:v>
                </c:pt>
                <c:pt idx="7">
                  <c:v>102888</c:v>
                </c:pt>
                <c:pt idx="8">
                  <c:v>115502</c:v>
                </c:pt>
              </c:numCache>
            </c:numRef>
          </c:val>
          <c:extLst>
            <c:ext xmlns:c16="http://schemas.microsoft.com/office/drawing/2014/chart" uri="{C3380CC4-5D6E-409C-BE32-E72D297353CC}">
              <c16:uniqueId val="{00000002-71FE-473D-8F9B-87588AA9C3E1}"/>
            </c:ext>
          </c:extLst>
        </c:ser>
        <c:ser>
          <c:idx val="2"/>
          <c:order val="3"/>
          <c:tx>
            <c:strRef>
              <c:f>'1.26'!$A$5</c:f>
              <c:strCache>
                <c:ptCount val="1"/>
                <c:pt idx="0">
                  <c:v>Asia (excluding China)</c:v>
                </c:pt>
              </c:strCache>
            </c:strRef>
          </c:tx>
          <c:spPr>
            <a:solidFill>
              <a:srgbClr val="D2F1EF"/>
            </a:solidFill>
            <a:ln>
              <a:noFill/>
            </a:ln>
            <a:effectLst/>
          </c:spPr>
          <c:invertIfNegative val="0"/>
          <c:cat>
            <c:numRef>
              <c:f>'1.26'!$B$3:$J$3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'1.26'!$B$5:$J$5</c:f>
              <c:numCache>
                <c:formatCode>_-* #,##0_-;\-* #,##0_-;_-* "-"??_-;_-@_-</c:formatCode>
                <c:ptCount val="9"/>
                <c:pt idx="0">
                  <c:v>135374</c:v>
                </c:pt>
                <c:pt idx="1">
                  <c:v>77572</c:v>
                </c:pt>
                <c:pt idx="2">
                  <c:v>67701</c:v>
                </c:pt>
                <c:pt idx="3">
                  <c:v>63996</c:v>
                </c:pt>
                <c:pt idx="4">
                  <c:v>57204</c:v>
                </c:pt>
                <c:pt idx="5">
                  <c:v>55605</c:v>
                </c:pt>
                <c:pt idx="6">
                  <c:v>57350</c:v>
                </c:pt>
                <c:pt idx="7">
                  <c:v>62728</c:v>
                </c:pt>
                <c:pt idx="8">
                  <c:v>68133</c:v>
                </c:pt>
              </c:numCache>
            </c:numRef>
          </c:val>
          <c:extLst>
            <c:ext xmlns:c16="http://schemas.microsoft.com/office/drawing/2014/chart" uri="{C3380CC4-5D6E-409C-BE32-E72D297353CC}">
              <c16:uniqueId val="{00000003-71FE-473D-8F9B-87588AA9C3E1}"/>
            </c:ext>
          </c:extLst>
        </c:ser>
        <c:ser>
          <c:idx val="1"/>
          <c:order val="4"/>
          <c:tx>
            <c:strRef>
              <c:f>'1.26'!$A$4</c:f>
              <c:strCache>
                <c:ptCount val="1"/>
                <c:pt idx="0">
                  <c:v>Africa</c:v>
                </c:pt>
              </c:strCache>
            </c:strRef>
          </c:tx>
          <c:spPr>
            <a:solidFill>
              <a:schemeClr val="accent4">
                <a:lumMod val="60000"/>
                <a:lumOff val="40000"/>
              </a:schemeClr>
            </a:solidFill>
            <a:ln>
              <a:noFill/>
            </a:ln>
            <a:effectLst/>
          </c:spPr>
          <c:invertIfNegative val="0"/>
          <c:cat>
            <c:numRef>
              <c:f>'1.26'!$B$3:$J$3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'1.26'!$B$4:$J$4</c:f>
              <c:numCache>
                <c:formatCode>_-* #,##0_-;\-* #,##0_-;_-* "-"??_-;_-@_-</c:formatCode>
                <c:ptCount val="9"/>
                <c:pt idx="0">
                  <c:v>23594</c:v>
                </c:pt>
                <c:pt idx="1">
                  <c:v>21476</c:v>
                </c:pt>
                <c:pt idx="2">
                  <c:v>21010</c:v>
                </c:pt>
                <c:pt idx="3">
                  <c:v>20917</c:v>
                </c:pt>
                <c:pt idx="4">
                  <c:v>19551</c:v>
                </c:pt>
                <c:pt idx="5">
                  <c:v>16266</c:v>
                </c:pt>
                <c:pt idx="6">
                  <c:v>15015</c:v>
                </c:pt>
                <c:pt idx="7">
                  <c:v>15726</c:v>
                </c:pt>
                <c:pt idx="8">
                  <c:v>15029</c:v>
                </c:pt>
              </c:numCache>
            </c:numRef>
          </c:val>
          <c:extLst>
            <c:ext xmlns:c16="http://schemas.microsoft.com/office/drawing/2014/chart" uri="{C3380CC4-5D6E-409C-BE32-E72D297353CC}">
              <c16:uniqueId val="{00000004-71FE-473D-8F9B-87588AA9C3E1}"/>
            </c:ext>
          </c:extLst>
        </c:ser>
        <c:dLbls>
          <c:showLegendKey val="0"/>
          <c:showVal val="0"/>
          <c:showCatName val="0"/>
          <c:showSerName val="0"/>
          <c:showPercent val="0"/>
          <c:showBubbleSize val="0"/>
        </c:dLbls>
        <c:gapWidth val="50"/>
        <c:overlap val="100"/>
        <c:axId val="571745368"/>
        <c:axId val="571743072"/>
      </c:barChart>
      <c:catAx>
        <c:axId val="571745368"/>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1743072"/>
        <c:crosses val="autoZero"/>
        <c:auto val="1"/>
        <c:lblAlgn val="ctr"/>
        <c:lblOffset val="100"/>
        <c:noMultiLvlLbl val="0"/>
      </c:catAx>
      <c:valAx>
        <c:axId val="571743072"/>
        <c:scaling>
          <c:orientation val="minMax"/>
        </c:scaling>
        <c:delete val="0"/>
        <c:axPos val="l"/>
        <c:majorGridlines>
          <c:spPr>
            <a:ln w="9525" cap="flat" cmpd="sng" algn="ctr">
              <a:solidFill>
                <a:srgbClr val="898989">
                  <a:alpha val="50000"/>
                </a:srgbClr>
              </a:solidFill>
              <a:round/>
            </a:ln>
            <a:effectLst/>
          </c:spPr>
        </c:majorGridlines>
        <c:numFmt formatCode="#,##0" sourceLinked="0"/>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1745368"/>
        <c:crosses val="autoZero"/>
        <c:crossBetween val="between"/>
        <c:majorUnit val="100000"/>
        <c:dispUnits>
          <c:builtInUnit val="thousands"/>
          <c:dispUnitsLbl>
            <c:layout>
              <c:manualLayout>
                <c:xMode val="edge"/>
                <c:yMode val="edge"/>
                <c:x val="9.4441599817945285E-5"/>
                <c:y val="8.3584715937657095E-3"/>
              </c:manualLayout>
            </c:layout>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24072557254403895"/>
          <c:y val="0.92125680970733703"/>
          <c:w val="0.51854885491192215"/>
          <c:h val="4.30379126590270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63727717332514E-2"/>
          <c:y val="0.12528809583358488"/>
          <c:w val="0.91868436185173163"/>
          <c:h val="0.73405041784891889"/>
        </c:manualLayout>
      </c:layout>
      <c:barChart>
        <c:barDir val="col"/>
        <c:grouping val="clustered"/>
        <c:varyColors val="0"/>
        <c:ser>
          <c:idx val="0"/>
          <c:order val="0"/>
          <c:tx>
            <c:strRef>
              <c:f>'1.27'!$B$3</c:f>
              <c:strCache>
                <c:ptCount val="1"/>
                <c:pt idx="0">
                  <c:v>Total Asylum Seeker applications</c:v>
                </c:pt>
              </c:strCache>
            </c:strRef>
          </c:tx>
          <c:spPr>
            <a:solidFill>
              <a:srgbClr val="002060"/>
            </a:solidFill>
            <a:ln>
              <a:noFill/>
            </a:ln>
            <a:effectLst/>
          </c:spPr>
          <c:invertIfNegative val="0"/>
          <c:cat>
            <c:numRef>
              <c:f>'1.27'!$A$4:$A$25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'1.27'!$B$4:$B$25</c:f>
              <c:numCache>
                <c:formatCode>#,##0</c:formatCode>
                <c:ptCount val="22"/>
                <c:pt idx="0">
                  <c:v>46014</c:v>
                </c:pt>
                <c:pt idx="1">
                  <c:v>71158</c:v>
                </c:pt>
                <c:pt idx="2">
                  <c:v>80315</c:v>
                </c:pt>
                <c:pt idx="3">
                  <c:v>71027</c:v>
                </c:pt>
                <c:pt idx="4">
                  <c:v>84132</c:v>
                </c:pt>
                <c:pt idx="5">
                  <c:v>49407</c:v>
                </c:pt>
                <c:pt idx="6">
                  <c:v>33960</c:v>
                </c:pt>
                <c:pt idx="7">
                  <c:v>25712</c:v>
                </c:pt>
                <c:pt idx="8">
                  <c:v>23617</c:v>
                </c:pt>
                <c:pt idx="9">
                  <c:v>23432</c:v>
                </c:pt>
                <c:pt idx="10">
                  <c:v>25933</c:v>
                </c:pt>
                <c:pt idx="11">
                  <c:v>24487</c:v>
                </c:pt>
                <c:pt idx="12">
                  <c:v>17916</c:v>
                </c:pt>
                <c:pt idx="13">
                  <c:v>19865</c:v>
                </c:pt>
                <c:pt idx="14">
                  <c:v>21843</c:v>
                </c:pt>
                <c:pt idx="15">
                  <c:v>23584</c:v>
                </c:pt>
                <c:pt idx="16">
                  <c:v>25033</c:v>
                </c:pt>
                <c:pt idx="17">
                  <c:v>32733</c:v>
                </c:pt>
                <c:pt idx="18">
                  <c:v>30747</c:v>
                </c:pt>
                <c:pt idx="19">
                  <c:v>26547</c:v>
                </c:pt>
                <c:pt idx="20">
                  <c:v>29504</c:v>
                </c:pt>
                <c:pt idx="21">
                  <c:v>35737</c:v>
                </c:pt>
              </c:numCache>
            </c:numRef>
          </c:val>
          <c:extLst>
            <c:ext xmlns:c16="http://schemas.microsoft.com/office/drawing/2014/chart" uri="{C3380CC4-5D6E-409C-BE32-E72D297353CC}">
              <c16:uniqueId val="{00000000-65B0-4E03-82DB-1AA8A5A39EC0}"/>
            </c:ext>
          </c:extLst>
        </c:ser>
        <c:dLbls>
          <c:showLegendKey val="0"/>
          <c:showVal val="0"/>
          <c:showCatName val="0"/>
          <c:showSerName val="0"/>
          <c:showPercent val="0"/>
          <c:showBubbleSize val="0"/>
        </c:dLbls>
        <c:gapWidth val="50"/>
        <c:axId val="762284992"/>
        <c:axId val="762285320"/>
      </c:barChart>
      <c:catAx>
        <c:axId val="762284992"/>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62285320"/>
        <c:crosses val="autoZero"/>
        <c:auto val="1"/>
        <c:lblAlgn val="ctr"/>
        <c:lblOffset val="100"/>
        <c:tickLblSkip val="3"/>
        <c:noMultiLvlLbl val="0"/>
      </c:catAx>
      <c:valAx>
        <c:axId val="762285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62284992"/>
        <c:crosses val="autoZero"/>
        <c:crossBetween val="between"/>
        <c:dispUnits>
          <c:builtInUnit val="thousands"/>
          <c:dispUnitsLbl>
            <c:layout>
              <c:manualLayout>
                <c:xMode val="edge"/>
                <c:yMode val="edge"/>
                <c:x val="2.8480821676032386E-3"/>
                <c:y val="2.6155876189079877E-3"/>
              </c:manualLayout>
            </c:layout>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2462817147857E-2"/>
          <c:y val="0.15068408356469892"/>
          <c:w val="0.8904420384951881"/>
          <c:h val="0.59871133160378076"/>
        </c:manualLayout>
      </c:layout>
      <c:barChart>
        <c:barDir val="col"/>
        <c:grouping val="clustered"/>
        <c:varyColors val="0"/>
        <c:ser>
          <c:idx val="0"/>
          <c:order val="0"/>
          <c:spPr>
            <a:solidFill>
              <a:srgbClr val="002060"/>
            </a:solidFill>
            <a:ln>
              <a:noFill/>
            </a:ln>
            <a:effectLst/>
          </c:spPr>
          <c:invertIfNegative val="0"/>
          <c:dPt>
            <c:idx val="3"/>
            <c:invertIfNegative val="0"/>
            <c:bubble3D val="0"/>
            <c:spPr>
              <a:solidFill>
                <a:srgbClr val="7AD6CF"/>
              </a:solidFill>
              <a:ln>
                <a:noFill/>
              </a:ln>
              <a:effectLst/>
            </c:spPr>
            <c:extLst>
              <c:ext xmlns:c16="http://schemas.microsoft.com/office/drawing/2014/chart" uri="{C3380CC4-5D6E-409C-BE32-E72D297353CC}">
                <c16:uniqueId val="{00000001-8E50-4A5B-981E-4894FF68F2F0}"/>
              </c:ext>
            </c:extLst>
          </c:dPt>
          <c:cat>
            <c:strRef>
              <c:f>'1.28'!$A$4:$A$14</c:f>
              <c:strCache>
                <c:ptCount val="11"/>
                <c:pt idx="0">
                  <c:v>New Zealand</c:v>
                </c:pt>
                <c:pt idx="1">
                  <c:v>United States</c:v>
                </c:pt>
                <c:pt idx="2">
                  <c:v>Australia</c:v>
                </c:pt>
                <c:pt idx="3">
                  <c:v>UK</c:v>
                </c:pt>
                <c:pt idx="4">
                  <c:v>Italy</c:v>
                </c:pt>
                <c:pt idx="5">
                  <c:v>Sweden</c:v>
                </c:pt>
                <c:pt idx="6">
                  <c:v>France</c:v>
                </c:pt>
                <c:pt idx="7">
                  <c:v>Canada</c:v>
                </c:pt>
                <c:pt idx="8">
                  <c:v>Spain</c:v>
                </c:pt>
                <c:pt idx="9">
                  <c:v>Germany</c:v>
                </c:pt>
                <c:pt idx="10">
                  <c:v>Switzerland</c:v>
                </c:pt>
              </c:strCache>
            </c:strRef>
          </c:cat>
          <c:val>
            <c:numRef>
              <c:f>'1.28'!$B$4:$B$14</c:f>
              <c:numCache>
                <c:formatCode>0.00</c:formatCode>
                <c:ptCount val="11"/>
                <c:pt idx="0">
                  <c:v>5.5318283506202971E-2</c:v>
                </c:pt>
                <c:pt idx="1">
                  <c:v>6.3715667144529087E-2</c:v>
                </c:pt>
                <c:pt idx="2">
                  <c:v>0.19799474142998566</c:v>
                </c:pt>
                <c:pt idx="3">
                  <c:v>0.22293908526148212</c:v>
                </c:pt>
                <c:pt idx="4">
                  <c:v>0.30386053129985702</c:v>
                </c:pt>
                <c:pt idx="5">
                  <c:v>0.65655853657350915</c:v>
                </c:pt>
                <c:pt idx="6">
                  <c:v>0.68668469333904369</c:v>
                </c:pt>
                <c:pt idx="7">
                  <c:v>0.72275963932250853</c:v>
                </c:pt>
                <c:pt idx="8">
                  <c:v>0.81653842934882126</c:v>
                </c:pt>
                <c:pt idx="9">
                  <c:v>1.1131587051079719</c:v>
                </c:pt>
                <c:pt idx="10">
                  <c:v>1.2323595579228881</c:v>
                </c:pt>
              </c:numCache>
            </c:numRef>
          </c:val>
          <c:extLst>
            <c:ext xmlns:c16="http://schemas.microsoft.com/office/drawing/2014/chart" uri="{C3380CC4-5D6E-409C-BE32-E72D297353CC}">
              <c16:uniqueId val="{00000002-8E50-4A5B-981E-4894FF68F2F0}"/>
            </c:ext>
          </c:extLst>
        </c:ser>
        <c:dLbls>
          <c:showLegendKey val="0"/>
          <c:showVal val="0"/>
          <c:showCatName val="0"/>
          <c:showSerName val="0"/>
          <c:showPercent val="0"/>
          <c:showBubbleSize val="0"/>
        </c:dLbls>
        <c:gapWidth val="50"/>
        <c:axId val="840303696"/>
        <c:axId val="840304024"/>
      </c:barChart>
      <c:catAx>
        <c:axId val="840303696"/>
        <c:scaling>
          <c:orientation val="minMax"/>
        </c:scaling>
        <c:delete val="0"/>
        <c:axPos val="b"/>
        <c:title>
          <c:tx>
            <c:rich>
              <a:bodyPr rot="0" spcFirstLastPara="1" vertOverflow="ellipsis" vert="horz" wrap="square" anchor="ctr" anchorCtr="1"/>
              <a:lstStyle/>
              <a:p>
                <a:pPr algn="ctr">
                  <a:defRPr lang="en-GB" sz="1000" b="0" i="0" u="none" strike="noStrike" kern="1200" baseline="0">
                    <a:solidFill>
                      <a:sysClr val="windowText" lastClr="000000"/>
                    </a:solidFill>
                    <a:latin typeface="+mn-lt"/>
                    <a:ea typeface="+mn-ea"/>
                    <a:cs typeface="+mn-cs"/>
                  </a:defRPr>
                </a:pPr>
                <a:r>
                  <a:rPr lang="en-GB" sz="1000" b="0" i="0" u="none" strike="noStrike" kern="1200" baseline="0">
                    <a:solidFill>
                      <a:sysClr val="windowText" lastClr="000000"/>
                    </a:solidFill>
                    <a:latin typeface="+mn-lt"/>
                    <a:ea typeface="+mn-ea"/>
                    <a:cs typeface="+mn-cs"/>
                  </a:rPr>
                  <a:t>per 1,000 </a:t>
                </a:r>
              </a:p>
              <a:p>
                <a:pPr algn="ctr">
                  <a:defRPr lang="en-GB">
                    <a:solidFill>
                      <a:sysClr val="windowText" lastClr="000000"/>
                    </a:solidFill>
                  </a:defRPr>
                </a:pPr>
                <a:r>
                  <a:rPr lang="en-GB" sz="1000" b="0" i="0" u="none" strike="noStrike" kern="1200" baseline="0">
                    <a:solidFill>
                      <a:sysClr val="windowText" lastClr="000000"/>
                    </a:solidFill>
                    <a:latin typeface="+mn-lt"/>
                    <a:ea typeface="+mn-ea"/>
                    <a:cs typeface="+mn-cs"/>
                  </a:rPr>
                  <a:t>population</a:t>
                </a:r>
              </a:p>
            </c:rich>
          </c:tx>
          <c:layout>
            <c:manualLayout>
              <c:xMode val="edge"/>
              <c:yMode val="edge"/>
              <c:x val="1.2695538057742794E-2"/>
              <c:y val="1.576107899807323E-2"/>
            </c:manualLayout>
          </c:layout>
          <c:overlay val="0"/>
          <c:spPr>
            <a:noFill/>
            <a:ln>
              <a:noFill/>
            </a:ln>
            <a:effectLst/>
          </c:spPr>
          <c:txPr>
            <a:bodyPr rot="0" spcFirstLastPara="1" vertOverflow="ellipsis" vert="horz" wrap="square" anchor="ctr" anchorCtr="1"/>
            <a:lstStyle/>
            <a:p>
              <a:pPr algn="ctr">
                <a:defRPr lang="en-GB"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40304024"/>
        <c:crosses val="autoZero"/>
        <c:auto val="1"/>
        <c:lblAlgn val="ctr"/>
        <c:lblOffset val="100"/>
        <c:noMultiLvlLbl val="0"/>
      </c:catAx>
      <c:valAx>
        <c:axId val="8403040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403036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 of searches on the UK Indeed site by users in Hong Kong</c:v>
          </c:tx>
          <c:spPr>
            <a:ln w="22225" cap="rnd">
              <a:solidFill>
                <a:srgbClr val="002060"/>
              </a:solidFill>
              <a:round/>
            </a:ln>
            <a:effectLst/>
          </c:spPr>
          <c:marker>
            <c:symbol val="none"/>
          </c:marker>
          <c:cat>
            <c:strRef>
              <c:f>'1.29'!$A$369:$A$1130</c:f>
              <c:strCache>
                <c:ptCount val="762"/>
                <c:pt idx="0">
                  <c:v>Oct 2018</c:v>
                </c:pt>
                <c:pt idx="1">
                  <c:v>Oct 2018</c:v>
                </c:pt>
                <c:pt idx="2">
                  <c:v>Oct 2018</c:v>
                </c:pt>
                <c:pt idx="3">
                  <c:v>Oct 2018</c:v>
                </c:pt>
                <c:pt idx="4">
                  <c:v>Oct 2018</c:v>
                </c:pt>
                <c:pt idx="5">
                  <c:v>Oct 2018</c:v>
                </c:pt>
                <c:pt idx="6">
                  <c:v>Oct 2018</c:v>
                </c:pt>
                <c:pt idx="7">
                  <c:v>Oct 2018</c:v>
                </c:pt>
                <c:pt idx="8">
                  <c:v>Oct 2018</c:v>
                </c:pt>
                <c:pt idx="9">
                  <c:v>Oct 2018</c:v>
                </c:pt>
                <c:pt idx="10">
                  <c:v>Oct 2018</c:v>
                </c:pt>
                <c:pt idx="11">
                  <c:v>Oct 2018</c:v>
                </c:pt>
                <c:pt idx="12">
                  <c:v>Oct 2018</c:v>
                </c:pt>
                <c:pt idx="13">
                  <c:v>Oct 2018</c:v>
                </c:pt>
                <c:pt idx="14">
                  <c:v>Oct 2018</c:v>
                </c:pt>
                <c:pt idx="15">
                  <c:v>Oct 2018</c:v>
                </c:pt>
                <c:pt idx="16">
                  <c:v>Oct 2018</c:v>
                </c:pt>
                <c:pt idx="17">
                  <c:v>Oct 2018</c:v>
                </c:pt>
                <c:pt idx="18">
                  <c:v>Oct 2018</c:v>
                </c:pt>
                <c:pt idx="19">
                  <c:v>Oct 2018</c:v>
                </c:pt>
                <c:pt idx="20">
                  <c:v>Oct 2018</c:v>
                </c:pt>
                <c:pt idx="21">
                  <c:v>Oct 2018</c:v>
                </c:pt>
                <c:pt idx="22">
                  <c:v>Oct 2018</c:v>
                </c:pt>
                <c:pt idx="23">
                  <c:v>Oct 2018</c:v>
                </c:pt>
                <c:pt idx="24">
                  <c:v>Oct 2018</c:v>
                </c:pt>
                <c:pt idx="25">
                  <c:v>Oct 2018</c:v>
                </c:pt>
                <c:pt idx="26">
                  <c:v>Oct 2018</c:v>
                </c:pt>
                <c:pt idx="27">
                  <c:v>Oct 2018</c:v>
                </c:pt>
                <c:pt idx="28">
                  <c:v>Oct 2018</c:v>
                </c:pt>
                <c:pt idx="29">
                  <c:v>Oct 2018</c:v>
                </c:pt>
                <c:pt idx="30">
                  <c:v>Oct 2018</c:v>
                </c:pt>
                <c:pt idx="31">
                  <c:v>Nov 2018</c:v>
                </c:pt>
                <c:pt idx="32">
                  <c:v>Nov 2018</c:v>
                </c:pt>
                <c:pt idx="33">
                  <c:v>Nov 2018</c:v>
                </c:pt>
                <c:pt idx="34">
                  <c:v>Nov 2018</c:v>
                </c:pt>
                <c:pt idx="35">
                  <c:v>Nov 2018</c:v>
                </c:pt>
                <c:pt idx="36">
                  <c:v>Nov 2018</c:v>
                </c:pt>
                <c:pt idx="37">
                  <c:v>Nov 2018</c:v>
                </c:pt>
                <c:pt idx="38">
                  <c:v>Nov 2018</c:v>
                </c:pt>
                <c:pt idx="39">
                  <c:v>Nov 2018</c:v>
                </c:pt>
                <c:pt idx="40">
                  <c:v>Nov 2018</c:v>
                </c:pt>
                <c:pt idx="41">
                  <c:v>Nov 2018</c:v>
                </c:pt>
                <c:pt idx="42">
                  <c:v>Nov 2018</c:v>
                </c:pt>
                <c:pt idx="43">
                  <c:v>Nov 2018</c:v>
                </c:pt>
                <c:pt idx="44">
                  <c:v>Nov 2018</c:v>
                </c:pt>
                <c:pt idx="45">
                  <c:v>Nov 2018</c:v>
                </c:pt>
                <c:pt idx="46">
                  <c:v>Nov 2018</c:v>
                </c:pt>
                <c:pt idx="47">
                  <c:v>Nov 2018</c:v>
                </c:pt>
                <c:pt idx="48">
                  <c:v>Nov 2018</c:v>
                </c:pt>
                <c:pt idx="49">
                  <c:v>Nov 2018</c:v>
                </c:pt>
                <c:pt idx="50">
                  <c:v>Nov 2018</c:v>
                </c:pt>
                <c:pt idx="51">
                  <c:v>Nov 2018</c:v>
                </c:pt>
                <c:pt idx="52">
                  <c:v>Nov 2018</c:v>
                </c:pt>
                <c:pt idx="53">
                  <c:v>Nov 2018</c:v>
                </c:pt>
                <c:pt idx="54">
                  <c:v>Nov 2018</c:v>
                </c:pt>
                <c:pt idx="55">
                  <c:v>Nov 2018</c:v>
                </c:pt>
                <c:pt idx="56">
                  <c:v>Nov 2018</c:v>
                </c:pt>
                <c:pt idx="57">
                  <c:v>Nov 2018</c:v>
                </c:pt>
                <c:pt idx="58">
                  <c:v>Nov 2018</c:v>
                </c:pt>
                <c:pt idx="59">
                  <c:v>Nov 2018</c:v>
                </c:pt>
                <c:pt idx="60">
                  <c:v>Nov 2018</c:v>
                </c:pt>
                <c:pt idx="61">
                  <c:v>Dec 2018</c:v>
                </c:pt>
                <c:pt idx="62">
                  <c:v>Dec 2018</c:v>
                </c:pt>
                <c:pt idx="63">
                  <c:v>Dec 2018</c:v>
                </c:pt>
                <c:pt idx="64">
                  <c:v>Dec 2018</c:v>
                </c:pt>
                <c:pt idx="65">
                  <c:v>Dec 2018</c:v>
                </c:pt>
                <c:pt idx="66">
                  <c:v>Dec 2018</c:v>
                </c:pt>
                <c:pt idx="67">
                  <c:v>Dec 2018</c:v>
                </c:pt>
                <c:pt idx="68">
                  <c:v>Dec 2018</c:v>
                </c:pt>
                <c:pt idx="69">
                  <c:v>Dec 2018</c:v>
                </c:pt>
                <c:pt idx="70">
                  <c:v>Dec 2018</c:v>
                </c:pt>
                <c:pt idx="71">
                  <c:v>Dec 2018</c:v>
                </c:pt>
                <c:pt idx="72">
                  <c:v>Dec 2018</c:v>
                </c:pt>
                <c:pt idx="73">
                  <c:v>Dec 2018</c:v>
                </c:pt>
                <c:pt idx="74">
                  <c:v>Dec 2018</c:v>
                </c:pt>
                <c:pt idx="75">
                  <c:v>Dec 2018</c:v>
                </c:pt>
                <c:pt idx="76">
                  <c:v>Dec 2018</c:v>
                </c:pt>
                <c:pt idx="77">
                  <c:v>Dec 2018</c:v>
                </c:pt>
                <c:pt idx="78">
                  <c:v>Dec 2018</c:v>
                </c:pt>
                <c:pt idx="79">
                  <c:v>Dec 2018</c:v>
                </c:pt>
                <c:pt idx="80">
                  <c:v>Dec 2018</c:v>
                </c:pt>
                <c:pt idx="81">
                  <c:v>Dec 2018</c:v>
                </c:pt>
                <c:pt idx="82">
                  <c:v>Dec 2018</c:v>
                </c:pt>
                <c:pt idx="83">
                  <c:v>Dec 2018</c:v>
                </c:pt>
                <c:pt idx="84">
                  <c:v>Dec 2018</c:v>
                </c:pt>
                <c:pt idx="85">
                  <c:v>Dec 2018</c:v>
                </c:pt>
                <c:pt idx="86">
                  <c:v>Dec 2018</c:v>
                </c:pt>
                <c:pt idx="87">
                  <c:v>Dec 2018</c:v>
                </c:pt>
                <c:pt idx="88">
                  <c:v>Dec 2018</c:v>
                </c:pt>
                <c:pt idx="89">
                  <c:v>Dec 2018</c:v>
                </c:pt>
                <c:pt idx="90">
                  <c:v>Dec 2018</c:v>
                </c:pt>
                <c:pt idx="91">
                  <c:v>Dec 2018</c:v>
                </c:pt>
                <c:pt idx="92">
                  <c:v>Jan 2019</c:v>
                </c:pt>
                <c:pt idx="93">
                  <c:v>Jan 2019</c:v>
                </c:pt>
                <c:pt idx="94">
                  <c:v>Jan 2019</c:v>
                </c:pt>
                <c:pt idx="95">
                  <c:v>Jan 2019</c:v>
                </c:pt>
                <c:pt idx="96">
                  <c:v>Jan 2019</c:v>
                </c:pt>
                <c:pt idx="97">
                  <c:v>Jan 2019</c:v>
                </c:pt>
                <c:pt idx="98">
                  <c:v>Jan 2019</c:v>
                </c:pt>
                <c:pt idx="99">
                  <c:v>Jan 2019</c:v>
                </c:pt>
                <c:pt idx="100">
                  <c:v>Jan 2019</c:v>
                </c:pt>
                <c:pt idx="101">
                  <c:v>Jan 2019</c:v>
                </c:pt>
                <c:pt idx="102">
                  <c:v>Jan 2019</c:v>
                </c:pt>
                <c:pt idx="103">
                  <c:v>Jan 2019</c:v>
                </c:pt>
                <c:pt idx="104">
                  <c:v>Jan 2019</c:v>
                </c:pt>
                <c:pt idx="105">
                  <c:v>Jan 2019</c:v>
                </c:pt>
                <c:pt idx="106">
                  <c:v>Jan 2019</c:v>
                </c:pt>
                <c:pt idx="107">
                  <c:v>Jan 2019</c:v>
                </c:pt>
                <c:pt idx="108">
                  <c:v>Jan 2019</c:v>
                </c:pt>
                <c:pt idx="109">
                  <c:v>Jan 2019</c:v>
                </c:pt>
                <c:pt idx="110">
                  <c:v>Jan 2019</c:v>
                </c:pt>
                <c:pt idx="111">
                  <c:v>Jan 2019</c:v>
                </c:pt>
                <c:pt idx="112">
                  <c:v>Jan 2019</c:v>
                </c:pt>
                <c:pt idx="113">
                  <c:v>Jan 2019</c:v>
                </c:pt>
                <c:pt idx="114">
                  <c:v>Jan 2019</c:v>
                </c:pt>
                <c:pt idx="115">
                  <c:v>Jan 2019</c:v>
                </c:pt>
                <c:pt idx="116">
                  <c:v>Jan 2019</c:v>
                </c:pt>
                <c:pt idx="117">
                  <c:v>Jan 2019</c:v>
                </c:pt>
                <c:pt idx="118">
                  <c:v>Jan 2019</c:v>
                </c:pt>
                <c:pt idx="119">
                  <c:v>Jan 2019</c:v>
                </c:pt>
                <c:pt idx="120">
                  <c:v>Jan 2019</c:v>
                </c:pt>
                <c:pt idx="121">
                  <c:v>Jan 2019</c:v>
                </c:pt>
                <c:pt idx="122">
                  <c:v>Jan 2019</c:v>
                </c:pt>
                <c:pt idx="123">
                  <c:v>Feb 2019</c:v>
                </c:pt>
                <c:pt idx="124">
                  <c:v>Feb 2019</c:v>
                </c:pt>
                <c:pt idx="125">
                  <c:v>Feb 2019</c:v>
                </c:pt>
                <c:pt idx="126">
                  <c:v>Feb 2019</c:v>
                </c:pt>
                <c:pt idx="127">
                  <c:v>Feb 2019</c:v>
                </c:pt>
                <c:pt idx="128">
                  <c:v>Feb 2019</c:v>
                </c:pt>
                <c:pt idx="129">
                  <c:v>Feb 2019</c:v>
                </c:pt>
                <c:pt idx="130">
                  <c:v>Feb 2019</c:v>
                </c:pt>
                <c:pt idx="131">
                  <c:v>Feb 2019</c:v>
                </c:pt>
                <c:pt idx="132">
                  <c:v>Feb 2019</c:v>
                </c:pt>
                <c:pt idx="133">
                  <c:v>Feb 2019</c:v>
                </c:pt>
                <c:pt idx="134">
                  <c:v>Feb 2019</c:v>
                </c:pt>
                <c:pt idx="135">
                  <c:v>Feb 2019</c:v>
                </c:pt>
                <c:pt idx="136">
                  <c:v>Feb 2019</c:v>
                </c:pt>
                <c:pt idx="137">
                  <c:v>Feb 2019</c:v>
                </c:pt>
                <c:pt idx="138">
                  <c:v>Feb 2019</c:v>
                </c:pt>
                <c:pt idx="139">
                  <c:v>Feb 2019</c:v>
                </c:pt>
                <c:pt idx="140">
                  <c:v>Feb 2019</c:v>
                </c:pt>
                <c:pt idx="141">
                  <c:v>Feb 2019</c:v>
                </c:pt>
                <c:pt idx="142">
                  <c:v>Feb 2019</c:v>
                </c:pt>
                <c:pt idx="143">
                  <c:v>Feb 2019</c:v>
                </c:pt>
                <c:pt idx="144">
                  <c:v>Feb 2019</c:v>
                </c:pt>
                <c:pt idx="145">
                  <c:v>Feb 2019</c:v>
                </c:pt>
                <c:pt idx="146">
                  <c:v>Feb 2019</c:v>
                </c:pt>
                <c:pt idx="147">
                  <c:v>Feb 2019</c:v>
                </c:pt>
                <c:pt idx="148">
                  <c:v>Feb 2019</c:v>
                </c:pt>
                <c:pt idx="149">
                  <c:v>Feb 2019</c:v>
                </c:pt>
                <c:pt idx="150">
                  <c:v>Feb 2019</c:v>
                </c:pt>
                <c:pt idx="151">
                  <c:v>Mar 2019</c:v>
                </c:pt>
                <c:pt idx="152">
                  <c:v>Mar 2019</c:v>
                </c:pt>
                <c:pt idx="153">
                  <c:v>Mar 2019</c:v>
                </c:pt>
                <c:pt idx="154">
                  <c:v>Mar 2019</c:v>
                </c:pt>
                <c:pt idx="155">
                  <c:v>Mar 2019</c:v>
                </c:pt>
                <c:pt idx="156">
                  <c:v>Mar 2019</c:v>
                </c:pt>
                <c:pt idx="157">
                  <c:v>Mar 2019</c:v>
                </c:pt>
                <c:pt idx="158">
                  <c:v>Mar 2019</c:v>
                </c:pt>
                <c:pt idx="159">
                  <c:v>Mar 2019</c:v>
                </c:pt>
                <c:pt idx="160">
                  <c:v>Mar 2019</c:v>
                </c:pt>
                <c:pt idx="161">
                  <c:v>Mar 2019</c:v>
                </c:pt>
                <c:pt idx="162">
                  <c:v>Mar 2019</c:v>
                </c:pt>
                <c:pt idx="163">
                  <c:v>Mar 2019</c:v>
                </c:pt>
                <c:pt idx="164">
                  <c:v>Mar 2019</c:v>
                </c:pt>
                <c:pt idx="165">
                  <c:v>Mar 2019</c:v>
                </c:pt>
                <c:pt idx="166">
                  <c:v>Mar 2019</c:v>
                </c:pt>
                <c:pt idx="167">
                  <c:v>Mar 2019</c:v>
                </c:pt>
                <c:pt idx="168">
                  <c:v>Mar 2019</c:v>
                </c:pt>
                <c:pt idx="169">
                  <c:v>Mar 2019</c:v>
                </c:pt>
                <c:pt idx="170">
                  <c:v>Mar 2019</c:v>
                </c:pt>
                <c:pt idx="171">
                  <c:v>Mar 2019</c:v>
                </c:pt>
                <c:pt idx="172">
                  <c:v>Mar 2019</c:v>
                </c:pt>
                <c:pt idx="173">
                  <c:v>Mar 2019</c:v>
                </c:pt>
                <c:pt idx="174">
                  <c:v>Mar 2019</c:v>
                </c:pt>
                <c:pt idx="175">
                  <c:v>Mar 2019</c:v>
                </c:pt>
                <c:pt idx="176">
                  <c:v>Mar 2019</c:v>
                </c:pt>
                <c:pt idx="177">
                  <c:v>Mar 2019</c:v>
                </c:pt>
                <c:pt idx="178">
                  <c:v>Mar 2019</c:v>
                </c:pt>
                <c:pt idx="179">
                  <c:v>Mar 2019</c:v>
                </c:pt>
                <c:pt idx="180">
                  <c:v>Mar 2019</c:v>
                </c:pt>
                <c:pt idx="181">
                  <c:v>Mar 2019</c:v>
                </c:pt>
                <c:pt idx="182">
                  <c:v>Apr 2019</c:v>
                </c:pt>
                <c:pt idx="183">
                  <c:v>Apr 2019</c:v>
                </c:pt>
                <c:pt idx="184">
                  <c:v>Apr 2019</c:v>
                </c:pt>
                <c:pt idx="185">
                  <c:v>Apr 2019</c:v>
                </c:pt>
                <c:pt idx="186">
                  <c:v>Apr 2019</c:v>
                </c:pt>
                <c:pt idx="187">
                  <c:v>Apr 2019</c:v>
                </c:pt>
                <c:pt idx="188">
                  <c:v>Apr 2019</c:v>
                </c:pt>
                <c:pt idx="189">
                  <c:v>Apr 2019</c:v>
                </c:pt>
                <c:pt idx="190">
                  <c:v>Apr 2019</c:v>
                </c:pt>
                <c:pt idx="191">
                  <c:v>Apr 2019</c:v>
                </c:pt>
                <c:pt idx="192">
                  <c:v>Apr 2019</c:v>
                </c:pt>
                <c:pt idx="193">
                  <c:v>Apr 2019</c:v>
                </c:pt>
                <c:pt idx="194">
                  <c:v>Apr 2019</c:v>
                </c:pt>
                <c:pt idx="195">
                  <c:v>Apr 2019</c:v>
                </c:pt>
                <c:pt idx="196">
                  <c:v>Apr 2019</c:v>
                </c:pt>
                <c:pt idx="197">
                  <c:v>Apr 2019</c:v>
                </c:pt>
                <c:pt idx="198">
                  <c:v>Apr 2019</c:v>
                </c:pt>
                <c:pt idx="199">
                  <c:v>Apr 2019</c:v>
                </c:pt>
                <c:pt idx="200">
                  <c:v>Apr 2019</c:v>
                </c:pt>
                <c:pt idx="201">
                  <c:v>Apr 2019</c:v>
                </c:pt>
                <c:pt idx="202">
                  <c:v>Apr 2019</c:v>
                </c:pt>
                <c:pt idx="203">
                  <c:v>Apr 2019</c:v>
                </c:pt>
                <c:pt idx="204">
                  <c:v>Apr 2019</c:v>
                </c:pt>
                <c:pt idx="205">
                  <c:v>Apr 2019</c:v>
                </c:pt>
                <c:pt idx="206">
                  <c:v>Apr 2019</c:v>
                </c:pt>
                <c:pt idx="207">
                  <c:v>Apr 2019</c:v>
                </c:pt>
                <c:pt idx="208">
                  <c:v>Apr 2019</c:v>
                </c:pt>
                <c:pt idx="209">
                  <c:v>Apr 2019</c:v>
                </c:pt>
                <c:pt idx="210">
                  <c:v>Apr 2019</c:v>
                </c:pt>
                <c:pt idx="211">
                  <c:v>Apr 2019</c:v>
                </c:pt>
                <c:pt idx="212">
                  <c:v>May 2019</c:v>
                </c:pt>
                <c:pt idx="213">
                  <c:v>May 2019</c:v>
                </c:pt>
                <c:pt idx="214">
                  <c:v>May 2019</c:v>
                </c:pt>
                <c:pt idx="215">
                  <c:v>May 2019</c:v>
                </c:pt>
                <c:pt idx="216">
                  <c:v>May 2019</c:v>
                </c:pt>
                <c:pt idx="217">
                  <c:v>May 2019</c:v>
                </c:pt>
                <c:pt idx="218">
                  <c:v>May 2019</c:v>
                </c:pt>
                <c:pt idx="219">
                  <c:v>May 2019</c:v>
                </c:pt>
                <c:pt idx="220">
                  <c:v>May 2019</c:v>
                </c:pt>
                <c:pt idx="221">
                  <c:v>May 2019</c:v>
                </c:pt>
                <c:pt idx="222">
                  <c:v>May 2019</c:v>
                </c:pt>
                <c:pt idx="223">
                  <c:v>May 2019</c:v>
                </c:pt>
                <c:pt idx="224">
                  <c:v>May 2019</c:v>
                </c:pt>
                <c:pt idx="225">
                  <c:v>May 2019</c:v>
                </c:pt>
                <c:pt idx="226">
                  <c:v>May 2019</c:v>
                </c:pt>
                <c:pt idx="227">
                  <c:v>May 2019</c:v>
                </c:pt>
                <c:pt idx="228">
                  <c:v>May 2019</c:v>
                </c:pt>
                <c:pt idx="229">
                  <c:v>May 2019</c:v>
                </c:pt>
                <c:pt idx="230">
                  <c:v>May 2019</c:v>
                </c:pt>
                <c:pt idx="231">
                  <c:v>May 2019</c:v>
                </c:pt>
                <c:pt idx="232">
                  <c:v>May 2019</c:v>
                </c:pt>
                <c:pt idx="233">
                  <c:v>May 2019</c:v>
                </c:pt>
                <c:pt idx="234">
                  <c:v>May 2019</c:v>
                </c:pt>
                <c:pt idx="235">
                  <c:v>May 2019</c:v>
                </c:pt>
                <c:pt idx="236">
                  <c:v>May 2019</c:v>
                </c:pt>
                <c:pt idx="237">
                  <c:v>May 2019</c:v>
                </c:pt>
                <c:pt idx="238">
                  <c:v>May 2019</c:v>
                </c:pt>
                <c:pt idx="239">
                  <c:v>May 2019</c:v>
                </c:pt>
                <c:pt idx="240">
                  <c:v>May 2019</c:v>
                </c:pt>
                <c:pt idx="241">
                  <c:v>May 2019</c:v>
                </c:pt>
                <c:pt idx="242">
                  <c:v>May 2019</c:v>
                </c:pt>
                <c:pt idx="243">
                  <c:v>Jun 2019</c:v>
                </c:pt>
                <c:pt idx="244">
                  <c:v>Jun 2019</c:v>
                </c:pt>
                <c:pt idx="245">
                  <c:v>Jun 2019</c:v>
                </c:pt>
                <c:pt idx="246">
                  <c:v>Jun 2019</c:v>
                </c:pt>
                <c:pt idx="247">
                  <c:v>Jun 2019</c:v>
                </c:pt>
                <c:pt idx="248">
                  <c:v>Jun 2019</c:v>
                </c:pt>
                <c:pt idx="249">
                  <c:v>Jun 2019</c:v>
                </c:pt>
                <c:pt idx="250">
                  <c:v>Jun 2019</c:v>
                </c:pt>
                <c:pt idx="251">
                  <c:v>Jun 2019</c:v>
                </c:pt>
                <c:pt idx="252">
                  <c:v>Jun 2019</c:v>
                </c:pt>
                <c:pt idx="253">
                  <c:v>Jun 2019</c:v>
                </c:pt>
                <c:pt idx="254">
                  <c:v>Jun 2019</c:v>
                </c:pt>
                <c:pt idx="255">
                  <c:v>Jun 2019</c:v>
                </c:pt>
                <c:pt idx="256">
                  <c:v>Jun 2019</c:v>
                </c:pt>
                <c:pt idx="257">
                  <c:v>Jun 2019</c:v>
                </c:pt>
                <c:pt idx="258">
                  <c:v>Jun 2019</c:v>
                </c:pt>
                <c:pt idx="259">
                  <c:v>Jun 2019</c:v>
                </c:pt>
                <c:pt idx="260">
                  <c:v>Jun 2019</c:v>
                </c:pt>
                <c:pt idx="261">
                  <c:v>Jun 2019</c:v>
                </c:pt>
                <c:pt idx="262">
                  <c:v>Jun 2019</c:v>
                </c:pt>
                <c:pt idx="263">
                  <c:v>Jun 2019</c:v>
                </c:pt>
                <c:pt idx="264">
                  <c:v>Jun 2019</c:v>
                </c:pt>
                <c:pt idx="265">
                  <c:v>Jun 2019</c:v>
                </c:pt>
                <c:pt idx="266">
                  <c:v>Jun 2019</c:v>
                </c:pt>
                <c:pt idx="267">
                  <c:v>Jun 2019</c:v>
                </c:pt>
                <c:pt idx="268">
                  <c:v>Jun 2019</c:v>
                </c:pt>
                <c:pt idx="269">
                  <c:v>Jun 2019</c:v>
                </c:pt>
                <c:pt idx="270">
                  <c:v>Jun 2019</c:v>
                </c:pt>
                <c:pt idx="271">
                  <c:v>Jun 2019</c:v>
                </c:pt>
                <c:pt idx="272">
                  <c:v>Jun 2019</c:v>
                </c:pt>
                <c:pt idx="273">
                  <c:v>Jul 2019</c:v>
                </c:pt>
                <c:pt idx="274">
                  <c:v>Jul 2019</c:v>
                </c:pt>
                <c:pt idx="275">
                  <c:v>Jul 2019</c:v>
                </c:pt>
                <c:pt idx="276">
                  <c:v>Jul 2019</c:v>
                </c:pt>
                <c:pt idx="277">
                  <c:v>Jul 2019</c:v>
                </c:pt>
                <c:pt idx="278">
                  <c:v>Jul 2019</c:v>
                </c:pt>
                <c:pt idx="279">
                  <c:v>Jul 2019</c:v>
                </c:pt>
                <c:pt idx="280">
                  <c:v>Jul 2019</c:v>
                </c:pt>
                <c:pt idx="281">
                  <c:v>Jul 2019</c:v>
                </c:pt>
                <c:pt idx="282">
                  <c:v>Jul 2019</c:v>
                </c:pt>
                <c:pt idx="283">
                  <c:v>Jul 2019</c:v>
                </c:pt>
                <c:pt idx="284">
                  <c:v>Jul 2019</c:v>
                </c:pt>
                <c:pt idx="285">
                  <c:v>Jul 2019</c:v>
                </c:pt>
                <c:pt idx="286">
                  <c:v>Jul 2019</c:v>
                </c:pt>
                <c:pt idx="287">
                  <c:v>Jul 2019</c:v>
                </c:pt>
                <c:pt idx="288">
                  <c:v>Jul 2019</c:v>
                </c:pt>
                <c:pt idx="289">
                  <c:v>Jul 2019</c:v>
                </c:pt>
                <c:pt idx="290">
                  <c:v>Jul 2019</c:v>
                </c:pt>
                <c:pt idx="291">
                  <c:v>Jul 2019</c:v>
                </c:pt>
                <c:pt idx="292">
                  <c:v>Jul 2019</c:v>
                </c:pt>
                <c:pt idx="293">
                  <c:v>Jul 2019</c:v>
                </c:pt>
                <c:pt idx="294">
                  <c:v>Jul 2019</c:v>
                </c:pt>
                <c:pt idx="295">
                  <c:v>Jul 2019</c:v>
                </c:pt>
                <c:pt idx="296">
                  <c:v>Jul 2019</c:v>
                </c:pt>
                <c:pt idx="297">
                  <c:v>Jul 2019</c:v>
                </c:pt>
                <c:pt idx="298">
                  <c:v>Jul 2019</c:v>
                </c:pt>
                <c:pt idx="299">
                  <c:v>Jul 2019</c:v>
                </c:pt>
                <c:pt idx="300">
                  <c:v>Jul 2019</c:v>
                </c:pt>
                <c:pt idx="301">
                  <c:v>Jul 2019</c:v>
                </c:pt>
                <c:pt idx="302">
                  <c:v>Jul 2019</c:v>
                </c:pt>
                <c:pt idx="303">
                  <c:v>Jul 2019</c:v>
                </c:pt>
                <c:pt idx="304">
                  <c:v>Aug 2019</c:v>
                </c:pt>
                <c:pt idx="305">
                  <c:v>Aug 2019</c:v>
                </c:pt>
                <c:pt idx="306">
                  <c:v>Aug 2019</c:v>
                </c:pt>
                <c:pt idx="307">
                  <c:v>Aug 2019</c:v>
                </c:pt>
                <c:pt idx="308">
                  <c:v>Aug 2019</c:v>
                </c:pt>
                <c:pt idx="309">
                  <c:v>Aug 2019</c:v>
                </c:pt>
                <c:pt idx="310">
                  <c:v>Aug 2019</c:v>
                </c:pt>
                <c:pt idx="311">
                  <c:v>Aug 2019</c:v>
                </c:pt>
                <c:pt idx="312">
                  <c:v>Aug 2019</c:v>
                </c:pt>
                <c:pt idx="313">
                  <c:v>Aug 2019</c:v>
                </c:pt>
                <c:pt idx="314">
                  <c:v>Aug 2019</c:v>
                </c:pt>
                <c:pt idx="315">
                  <c:v>Aug 2019</c:v>
                </c:pt>
                <c:pt idx="316">
                  <c:v>Aug 2019</c:v>
                </c:pt>
                <c:pt idx="317">
                  <c:v>Aug 2019</c:v>
                </c:pt>
                <c:pt idx="318">
                  <c:v>Aug 2019</c:v>
                </c:pt>
                <c:pt idx="319">
                  <c:v>Aug 2019</c:v>
                </c:pt>
                <c:pt idx="320">
                  <c:v>Aug 2019</c:v>
                </c:pt>
                <c:pt idx="321">
                  <c:v>Aug 2019</c:v>
                </c:pt>
                <c:pt idx="322">
                  <c:v>Aug 2019</c:v>
                </c:pt>
                <c:pt idx="323">
                  <c:v>Aug 2019</c:v>
                </c:pt>
                <c:pt idx="324">
                  <c:v>Aug 2019</c:v>
                </c:pt>
                <c:pt idx="325">
                  <c:v>Aug 2019</c:v>
                </c:pt>
                <c:pt idx="326">
                  <c:v>Aug 2019</c:v>
                </c:pt>
                <c:pt idx="327">
                  <c:v>Aug 2019</c:v>
                </c:pt>
                <c:pt idx="328">
                  <c:v>Aug 2019</c:v>
                </c:pt>
                <c:pt idx="329">
                  <c:v>Aug 2019</c:v>
                </c:pt>
                <c:pt idx="330">
                  <c:v>Aug 2019</c:v>
                </c:pt>
                <c:pt idx="331">
                  <c:v>Aug 2019</c:v>
                </c:pt>
                <c:pt idx="332">
                  <c:v>Aug 2019</c:v>
                </c:pt>
                <c:pt idx="333">
                  <c:v>Aug 2019</c:v>
                </c:pt>
                <c:pt idx="334">
                  <c:v>Aug 2019</c:v>
                </c:pt>
                <c:pt idx="335">
                  <c:v>Sep 2019</c:v>
                </c:pt>
                <c:pt idx="336">
                  <c:v>Sep 2019</c:v>
                </c:pt>
                <c:pt idx="337">
                  <c:v>Sep 2019</c:v>
                </c:pt>
                <c:pt idx="338">
                  <c:v>Sep 2019</c:v>
                </c:pt>
                <c:pt idx="339">
                  <c:v>Sep 2019</c:v>
                </c:pt>
                <c:pt idx="340">
                  <c:v>Sep 2019</c:v>
                </c:pt>
                <c:pt idx="341">
                  <c:v>Sep 2019</c:v>
                </c:pt>
                <c:pt idx="342">
                  <c:v>Sep 2019</c:v>
                </c:pt>
                <c:pt idx="343">
                  <c:v>Sep 2019</c:v>
                </c:pt>
                <c:pt idx="344">
                  <c:v>Sep 2019</c:v>
                </c:pt>
                <c:pt idx="345">
                  <c:v>Sep 2019</c:v>
                </c:pt>
                <c:pt idx="346">
                  <c:v>Sep 2019</c:v>
                </c:pt>
                <c:pt idx="347">
                  <c:v>Sep 2019</c:v>
                </c:pt>
                <c:pt idx="348">
                  <c:v>Sep 2019</c:v>
                </c:pt>
                <c:pt idx="349">
                  <c:v>Sep 2019</c:v>
                </c:pt>
                <c:pt idx="350">
                  <c:v>Sep 2019</c:v>
                </c:pt>
                <c:pt idx="351">
                  <c:v>Sep 2019</c:v>
                </c:pt>
                <c:pt idx="352">
                  <c:v>Sep 2019</c:v>
                </c:pt>
                <c:pt idx="353">
                  <c:v>Sep 2019</c:v>
                </c:pt>
                <c:pt idx="354">
                  <c:v>Sep 2019</c:v>
                </c:pt>
                <c:pt idx="355">
                  <c:v>Sep 2019</c:v>
                </c:pt>
                <c:pt idx="356">
                  <c:v>Sep 2019</c:v>
                </c:pt>
                <c:pt idx="357">
                  <c:v>Sep 2019</c:v>
                </c:pt>
                <c:pt idx="358">
                  <c:v>Sep 2019</c:v>
                </c:pt>
                <c:pt idx="359">
                  <c:v>Sep 2019</c:v>
                </c:pt>
                <c:pt idx="360">
                  <c:v>Sep 2019</c:v>
                </c:pt>
                <c:pt idx="361">
                  <c:v>Sep 2019</c:v>
                </c:pt>
                <c:pt idx="362">
                  <c:v>Sep 2019</c:v>
                </c:pt>
                <c:pt idx="363">
                  <c:v>Sep 2019</c:v>
                </c:pt>
                <c:pt idx="364">
                  <c:v>Sep 2019</c:v>
                </c:pt>
                <c:pt idx="365">
                  <c:v>Oct 2019</c:v>
                </c:pt>
                <c:pt idx="366">
                  <c:v>Oct 2019</c:v>
                </c:pt>
                <c:pt idx="367">
                  <c:v>Oct 2019</c:v>
                </c:pt>
                <c:pt idx="368">
                  <c:v>Oct 2019</c:v>
                </c:pt>
                <c:pt idx="369">
                  <c:v>Oct 2019</c:v>
                </c:pt>
                <c:pt idx="370">
                  <c:v>Oct 2019</c:v>
                </c:pt>
                <c:pt idx="371">
                  <c:v>Oct 2019</c:v>
                </c:pt>
                <c:pt idx="372">
                  <c:v>Oct 2019</c:v>
                </c:pt>
                <c:pt idx="373">
                  <c:v>Oct 2019</c:v>
                </c:pt>
                <c:pt idx="374">
                  <c:v>Oct 2019</c:v>
                </c:pt>
                <c:pt idx="375">
                  <c:v>Oct 2019</c:v>
                </c:pt>
                <c:pt idx="376">
                  <c:v>Oct 2019</c:v>
                </c:pt>
                <c:pt idx="377">
                  <c:v>Oct 2019</c:v>
                </c:pt>
                <c:pt idx="378">
                  <c:v>Oct 2019</c:v>
                </c:pt>
                <c:pt idx="379">
                  <c:v>Oct 2019</c:v>
                </c:pt>
                <c:pt idx="380">
                  <c:v>Oct 2019</c:v>
                </c:pt>
                <c:pt idx="381">
                  <c:v>Oct 2019</c:v>
                </c:pt>
                <c:pt idx="382">
                  <c:v>Oct 2019</c:v>
                </c:pt>
                <c:pt idx="383">
                  <c:v>Oct 2019</c:v>
                </c:pt>
                <c:pt idx="384">
                  <c:v>Oct 2019</c:v>
                </c:pt>
                <c:pt idx="385">
                  <c:v>Oct 2019</c:v>
                </c:pt>
                <c:pt idx="386">
                  <c:v>Oct 2019</c:v>
                </c:pt>
                <c:pt idx="387">
                  <c:v>Oct 2019</c:v>
                </c:pt>
                <c:pt idx="388">
                  <c:v>Oct 2019</c:v>
                </c:pt>
                <c:pt idx="389">
                  <c:v>Oct 2019</c:v>
                </c:pt>
                <c:pt idx="390">
                  <c:v>Oct 2019</c:v>
                </c:pt>
                <c:pt idx="391">
                  <c:v>Oct 2019</c:v>
                </c:pt>
                <c:pt idx="392">
                  <c:v>Oct 2019</c:v>
                </c:pt>
                <c:pt idx="393">
                  <c:v>Oct 2019</c:v>
                </c:pt>
                <c:pt idx="394">
                  <c:v>Oct 2019</c:v>
                </c:pt>
                <c:pt idx="395">
                  <c:v>Oct 2019</c:v>
                </c:pt>
                <c:pt idx="396">
                  <c:v>Nov 2019</c:v>
                </c:pt>
                <c:pt idx="397">
                  <c:v>Nov 2019</c:v>
                </c:pt>
                <c:pt idx="398">
                  <c:v>Nov 2019</c:v>
                </c:pt>
                <c:pt idx="399">
                  <c:v>Nov 2019</c:v>
                </c:pt>
                <c:pt idx="400">
                  <c:v>Nov 2019</c:v>
                </c:pt>
                <c:pt idx="401">
                  <c:v>Nov 2019</c:v>
                </c:pt>
                <c:pt idx="402">
                  <c:v>Nov 2019</c:v>
                </c:pt>
                <c:pt idx="403">
                  <c:v>Nov 2019</c:v>
                </c:pt>
                <c:pt idx="404">
                  <c:v>Nov 2019</c:v>
                </c:pt>
                <c:pt idx="405">
                  <c:v>Nov 2019</c:v>
                </c:pt>
                <c:pt idx="406">
                  <c:v>Nov 2019</c:v>
                </c:pt>
                <c:pt idx="407">
                  <c:v>Nov 2019</c:v>
                </c:pt>
                <c:pt idx="408">
                  <c:v>Nov 2019</c:v>
                </c:pt>
                <c:pt idx="409">
                  <c:v>Nov 2019</c:v>
                </c:pt>
                <c:pt idx="410">
                  <c:v>Nov 2019</c:v>
                </c:pt>
                <c:pt idx="411">
                  <c:v>Nov 2019</c:v>
                </c:pt>
                <c:pt idx="412">
                  <c:v>Nov 2019</c:v>
                </c:pt>
                <c:pt idx="413">
                  <c:v>Nov 2019</c:v>
                </c:pt>
                <c:pt idx="414">
                  <c:v>Nov 2019</c:v>
                </c:pt>
                <c:pt idx="415">
                  <c:v>Nov 2019</c:v>
                </c:pt>
                <c:pt idx="416">
                  <c:v>Nov 2019</c:v>
                </c:pt>
                <c:pt idx="417">
                  <c:v>Nov 2019</c:v>
                </c:pt>
                <c:pt idx="418">
                  <c:v>Nov 2019</c:v>
                </c:pt>
                <c:pt idx="419">
                  <c:v>Nov 2019</c:v>
                </c:pt>
                <c:pt idx="420">
                  <c:v>Nov 2019</c:v>
                </c:pt>
                <c:pt idx="421">
                  <c:v>Nov 2019</c:v>
                </c:pt>
                <c:pt idx="422">
                  <c:v>Nov 2019</c:v>
                </c:pt>
                <c:pt idx="423">
                  <c:v>Nov 2019</c:v>
                </c:pt>
                <c:pt idx="424">
                  <c:v>Nov 2019</c:v>
                </c:pt>
                <c:pt idx="425">
                  <c:v>Nov 2019</c:v>
                </c:pt>
                <c:pt idx="426">
                  <c:v>Dec 2019</c:v>
                </c:pt>
                <c:pt idx="427">
                  <c:v>Dec 2019</c:v>
                </c:pt>
                <c:pt idx="428">
                  <c:v>Dec 2019</c:v>
                </c:pt>
                <c:pt idx="429">
                  <c:v>Dec 2019</c:v>
                </c:pt>
                <c:pt idx="430">
                  <c:v>Dec 2019</c:v>
                </c:pt>
                <c:pt idx="431">
                  <c:v>Dec 2019</c:v>
                </c:pt>
                <c:pt idx="432">
                  <c:v>Dec 2019</c:v>
                </c:pt>
                <c:pt idx="433">
                  <c:v>Dec 2019</c:v>
                </c:pt>
                <c:pt idx="434">
                  <c:v>Dec 2019</c:v>
                </c:pt>
                <c:pt idx="435">
                  <c:v>Dec 2019</c:v>
                </c:pt>
                <c:pt idx="436">
                  <c:v>Dec 2019</c:v>
                </c:pt>
                <c:pt idx="437">
                  <c:v>Dec 2019</c:v>
                </c:pt>
                <c:pt idx="438">
                  <c:v>Dec 2019</c:v>
                </c:pt>
                <c:pt idx="439">
                  <c:v>Dec 2019</c:v>
                </c:pt>
                <c:pt idx="440">
                  <c:v>Dec 2019</c:v>
                </c:pt>
                <c:pt idx="441">
                  <c:v>Dec 2019</c:v>
                </c:pt>
                <c:pt idx="442">
                  <c:v>Dec 2019</c:v>
                </c:pt>
                <c:pt idx="443">
                  <c:v>Dec 2019</c:v>
                </c:pt>
                <c:pt idx="444">
                  <c:v>Dec 2019</c:v>
                </c:pt>
                <c:pt idx="445">
                  <c:v>Dec 2019</c:v>
                </c:pt>
                <c:pt idx="446">
                  <c:v>Dec 2019</c:v>
                </c:pt>
                <c:pt idx="447">
                  <c:v>Dec 2019</c:v>
                </c:pt>
                <c:pt idx="448">
                  <c:v>Dec 2019</c:v>
                </c:pt>
                <c:pt idx="449">
                  <c:v>Dec 2019</c:v>
                </c:pt>
                <c:pt idx="450">
                  <c:v>Dec 2019</c:v>
                </c:pt>
                <c:pt idx="451">
                  <c:v>Dec 2019</c:v>
                </c:pt>
                <c:pt idx="452">
                  <c:v>Dec 2019</c:v>
                </c:pt>
                <c:pt idx="453">
                  <c:v>Dec 2019</c:v>
                </c:pt>
                <c:pt idx="454">
                  <c:v>Dec 2019</c:v>
                </c:pt>
                <c:pt idx="455">
                  <c:v>Dec 2019</c:v>
                </c:pt>
                <c:pt idx="456">
                  <c:v>Dec 2019</c:v>
                </c:pt>
                <c:pt idx="457">
                  <c:v>Jan 2020</c:v>
                </c:pt>
                <c:pt idx="458">
                  <c:v>Jan 2020</c:v>
                </c:pt>
                <c:pt idx="459">
                  <c:v>Jan 2020</c:v>
                </c:pt>
                <c:pt idx="460">
                  <c:v>Jan 2020</c:v>
                </c:pt>
                <c:pt idx="461">
                  <c:v>Jan 2020</c:v>
                </c:pt>
                <c:pt idx="462">
                  <c:v>Jan 2020</c:v>
                </c:pt>
                <c:pt idx="463">
                  <c:v>Jan 2020</c:v>
                </c:pt>
                <c:pt idx="464">
                  <c:v>Jan 2020</c:v>
                </c:pt>
                <c:pt idx="465">
                  <c:v>Jan 2020</c:v>
                </c:pt>
                <c:pt idx="466">
                  <c:v>Jan 2020</c:v>
                </c:pt>
                <c:pt idx="467">
                  <c:v>Jan 2020</c:v>
                </c:pt>
                <c:pt idx="468">
                  <c:v>Jan 2020</c:v>
                </c:pt>
                <c:pt idx="469">
                  <c:v>Jan 2020</c:v>
                </c:pt>
                <c:pt idx="470">
                  <c:v>Jan 2020</c:v>
                </c:pt>
                <c:pt idx="471">
                  <c:v>Jan 2020</c:v>
                </c:pt>
                <c:pt idx="472">
                  <c:v>Jan 2020</c:v>
                </c:pt>
                <c:pt idx="473">
                  <c:v>Jan 2020</c:v>
                </c:pt>
                <c:pt idx="474">
                  <c:v>Jan 2020</c:v>
                </c:pt>
                <c:pt idx="475">
                  <c:v>Jan 2020</c:v>
                </c:pt>
                <c:pt idx="476">
                  <c:v>Jan 2020</c:v>
                </c:pt>
                <c:pt idx="477">
                  <c:v>Jan 2020</c:v>
                </c:pt>
                <c:pt idx="478">
                  <c:v>Jan 2020</c:v>
                </c:pt>
                <c:pt idx="479">
                  <c:v>Jan 2020</c:v>
                </c:pt>
                <c:pt idx="480">
                  <c:v>Jan 2020</c:v>
                </c:pt>
                <c:pt idx="481">
                  <c:v>Jan 2020</c:v>
                </c:pt>
                <c:pt idx="482">
                  <c:v>Jan 2020</c:v>
                </c:pt>
                <c:pt idx="483">
                  <c:v>Jan 2020</c:v>
                </c:pt>
                <c:pt idx="484">
                  <c:v>Jan 2020</c:v>
                </c:pt>
                <c:pt idx="485">
                  <c:v>Jan 2020</c:v>
                </c:pt>
                <c:pt idx="486">
                  <c:v>Jan 2020</c:v>
                </c:pt>
                <c:pt idx="487">
                  <c:v>Jan 2020</c:v>
                </c:pt>
                <c:pt idx="488">
                  <c:v>Feb 2020</c:v>
                </c:pt>
                <c:pt idx="489">
                  <c:v>Feb 2020</c:v>
                </c:pt>
                <c:pt idx="490">
                  <c:v>Feb 2020</c:v>
                </c:pt>
                <c:pt idx="491">
                  <c:v>Feb 2020</c:v>
                </c:pt>
                <c:pt idx="492">
                  <c:v>Feb 2020</c:v>
                </c:pt>
                <c:pt idx="493">
                  <c:v>Feb 2020</c:v>
                </c:pt>
                <c:pt idx="494">
                  <c:v>Feb 2020</c:v>
                </c:pt>
                <c:pt idx="495">
                  <c:v>Feb 2020</c:v>
                </c:pt>
                <c:pt idx="496">
                  <c:v>Feb 2020</c:v>
                </c:pt>
                <c:pt idx="497">
                  <c:v>Feb 2020</c:v>
                </c:pt>
                <c:pt idx="498">
                  <c:v>Feb 2020</c:v>
                </c:pt>
                <c:pt idx="499">
                  <c:v>Feb 2020</c:v>
                </c:pt>
                <c:pt idx="500">
                  <c:v>Feb 2020</c:v>
                </c:pt>
                <c:pt idx="501">
                  <c:v>Feb 2020</c:v>
                </c:pt>
                <c:pt idx="502">
                  <c:v>Feb 2020</c:v>
                </c:pt>
                <c:pt idx="503">
                  <c:v>Feb 2020</c:v>
                </c:pt>
                <c:pt idx="504">
                  <c:v>Feb 2020</c:v>
                </c:pt>
                <c:pt idx="505">
                  <c:v>Feb 2020</c:v>
                </c:pt>
                <c:pt idx="506">
                  <c:v>Feb 2020</c:v>
                </c:pt>
                <c:pt idx="507">
                  <c:v>Feb 2020</c:v>
                </c:pt>
                <c:pt idx="508">
                  <c:v>Feb 2020</c:v>
                </c:pt>
                <c:pt idx="509">
                  <c:v>Feb 2020</c:v>
                </c:pt>
                <c:pt idx="510">
                  <c:v>Feb 2020</c:v>
                </c:pt>
                <c:pt idx="511">
                  <c:v>Feb 2020</c:v>
                </c:pt>
                <c:pt idx="512">
                  <c:v>Feb 2020</c:v>
                </c:pt>
                <c:pt idx="513">
                  <c:v>Feb 2020</c:v>
                </c:pt>
                <c:pt idx="514">
                  <c:v>Feb 2020</c:v>
                </c:pt>
                <c:pt idx="515">
                  <c:v>Feb 2020</c:v>
                </c:pt>
                <c:pt idx="516">
                  <c:v>Feb 2020</c:v>
                </c:pt>
                <c:pt idx="517">
                  <c:v>Mar 2020</c:v>
                </c:pt>
                <c:pt idx="518">
                  <c:v>Mar 2020</c:v>
                </c:pt>
                <c:pt idx="519">
                  <c:v>Mar 2020</c:v>
                </c:pt>
                <c:pt idx="520">
                  <c:v>Mar 2020</c:v>
                </c:pt>
                <c:pt idx="521">
                  <c:v>Mar 2020</c:v>
                </c:pt>
                <c:pt idx="522">
                  <c:v>Mar 2020</c:v>
                </c:pt>
                <c:pt idx="523">
                  <c:v>Mar 2020</c:v>
                </c:pt>
                <c:pt idx="524">
                  <c:v>Mar 2020</c:v>
                </c:pt>
                <c:pt idx="525">
                  <c:v>Mar 2020</c:v>
                </c:pt>
                <c:pt idx="526">
                  <c:v>Mar 2020</c:v>
                </c:pt>
                <c:pt idx="527">
                  <c:v>Mar 2020</c:v>
                </c:pt>
                <c:pt idx="528">
                  <c:v>Mar 2020</c:v>
                </c:pt>
                <c:pt idx="529">
                  <c:v>Mar 2020</c:v>
                </c:pt>
                <c:pt idx="530">
                  <c:v>Mar 2020</c:v>
                </c:pt>
                <c:pt idx="531">
                  <c:v>Mar 2020</c:v>
                </c:pt>
                <c:pt idx="532">
                  <c:v>Mar 2020</c:v>
                </c:pt>
                <c:pt idx="533">
                  <c:v>Mar 2020</c:v>
                </c:pt>
                <c:pt idx="534">
                  <c:v>Mar 2020</c:v>
                </c:pt>
                <c:pt idx="535">
                  <c:v>Mar 2020</c:v>
                </c:pt>
                <c:pt idx="536">
                  <c:v>Mar 2020</c:v>
                </c:pt>
                <c:pt idx="537">
                  <c:v>Mar 2020</c:v>
                </c:pt>
                <c:pt idx="538">
                  <c:v>Mar 2020</c:v>
                </c:pt>
                <c:pt idx="539">
                  <c:v>Mar 2020</c:v>
                </c:pt>
                <c:pt idx="540">
                  <c:v>Mar 2020</c:v>
                </c:pt>
                <c:pt idx="541">
                  <c:v>Mar 2020</c:v>
                </c:pt>
                <c:pt idx="542">
                  <c:v>Mar 2020</c:v>
                </c:pt>
                <c:pt idx="543">
                  <c:v>Mar 2020</c:v>
                </c:pt>
                <c:pt idx="544">
                  <c:v>Mar 2020</c:v>
                </c:pt>
                <c:pt idx="545">
                  <c:v>Mar 2020</c:v>
                </c:pt>
                <c:pt idx="546">
                  <c:v>Mar 2020</c:v>
                </c:pt>
                <c:pt idx="547">
                  <c:v>Mar 2020</c:v>
                </c:pt>
                <c:pt idx="548">
                  <c:v>Apr 2020</c:v>
                </c:pt>
                <c:pt idx="549">
                  <c:v>Apr 2020</c:v>
                </c:pt>
                <c:pt idx="550">
                  <c:v>Apr 2020</c:v>
                </c:pt>
                <c:pt idx="551">
                  <c:v>Apr 2020</c:v>
                </c:pt>
                <c:pt idx="552">
                  <c:v>Apr 2020</c:v>
                </c:pt>
                <c:pt idx="553">
                  <c:v>Apr 2020</c:v>
                </c:pt>
                <c:pt idx="554">
                  <c:v>Apr 2020</c:v>
                </c:pt>
                <c:pt idx="555">
                  <c:v>Apr 2020</c:v>
                </c:pt>
                <c:pt idx="556">
                  <c:v>Apr 2020</c:v>
                </c:pt>
                <c:pt idx="557">
                  <c:v>Apr 2020</c:v>
                </c:pt>
                <c:pt idx="558">
                  <c:v>Apr 2020</c:v>
                </c:pt>
                <c:pt idx="559">
                  <c:v>Apr 2020</c:v>
                </c:pt>
                <c:pt idx="560">
                  <c:v>Apr 2020</c:v>
                </c:pt>
                <c:pt idx="561">
                  <c:v>Apr 2020</c:v>
                </c:pt>
                <c:pt idx="562">
                  <c:v>Apr 2020</c:v>
                </c:pt>
                <c:pt idx="563">
                  <c:v>Apr 2020</c:v>
                </c:pt>
                <c:pt idx="564">
                  <c:v>Apr 2020</c:v>
                </c:pt>
                <c:pt idx="565">
                  <c:v>Apr 2020</c:v>
                </c:pt>
                <c:pt idx="566">
                  <c:v>Apr 2020</c:v>
                </c:pt>
                <c:pt idx="567">
                  <c:v>Apr 2020</c:v>
                </c:pt>
                <c:pt idx="568">
                  <c:v>Apr 2020</c:v>
                </c:pt>
                <c:pt idx="569">
                  <c:v>Apr 2020</c:v>
                </c:pt>
                <c:pt idx="570">
                  <c:v>Apr 2020</c:v>
                </c:pt>
                <c:pt idx="571">
                  <c:v>Apr 2020</c:v>
                </c:pt>
                <c:pt idx="572">
                  <c:v>Apr 2020</c:v>
                </c:pt>
                <c:pt idx="573">
                  <c:v>Apr 2020</c:v>
                </c:pt>
                <c:pt idx="574">
                  <c:v>Apr 2020</c:v>
                </c:pt>
                <c:pt idx="575">
                  <c:v>Apr 2020</c:v>
                </c:pt>
                <c:pt idx="576">
                  <c:v>Apr 2020</c:v>
                </c:pt>
                <c:pt idx="577">
                  <c:v>Apr 2020</c:v>
                </c:pt>
                <c:pt idx="578">
                  <c:v>May 2020</c:v>
                </c:pt>
                <c:pt idx="579">
                  <c:v>May 2020</c:v>
                </c:pt>
                <c:pt idx="580">
                  <c:v>May 2020</c:v>
                </c:pt>
                <c:pt idx="581">
                  <c:v>May 2020</c:v>
                </c:pt>
                <c:pt idx="582">
                  <c:v>May 2020</c:v>
                </c:pt>
                <c:pt idx="583">
                  <c:v>May 2020</c:v>
                </c:pt>
                <c:pt idx="584">
                  <c:v>May 2020</c:v>
                </c:pt>
                <c:pt idx="585">
                  <c:v>May 2020</c:v>
                </c:pt>
                <c:pt idx="586">
                  <c:v>May 2020</c:v>
                </c:pt>
                <c:pt idx="587">
                  <c:v>May 2020</c:v>
                </c:pt>
                <c:pt idx="588">
                  <c:v>May 2020</c:v>
                </c:pt>
                <c:pt idx="589">
                  <c:v>May 2020</c:v>
                </c:pt>
                <c:pt idx="590">
                  <c:v>May 2020</c:v>
                </c:pt>
                <c:pt idx="591">
                  <c:v>May 2020</c:v>
                </c:pt>
                <c:pt idx="592">
                  <c:v>May 2020</c:v>
                </c:pt>
                <c:pt idx="593">
                  <c:v>May 2020</c:v>
                </c:pt>
                <c:pt idx="594">
                  <c:v>May 2020</c:v>
                </c:pt>
                <c:pt idx="595">
                  <c:v>May 2020</c:v>
                </c:pt>
                <c:pt idx="596">
                  <c:v>May 2020</c:v>
                </c:pt>
                <c:pt idx="597">
                  <c:v>May 2020</c:v>
                </c:pt>
                <c:pt idx="598">
                  <c:v>May 2020</c:v>
                </c:pt>
                <c:pt idx="599">
                  <c:v>May 2020</c:v>
                </c:pt>
                <c:pt idx="600">
                  <c:v>May 2020</c:v>
                </c:pt>
                <c:pt idx="601">
                  <c:v>May 2020</c:v>
                </c:pt>
                <c:pt idx="602">
                  <c:v>May 2020</c:v>
                </c:pt>
                <c:pt idx="603">
                  <c:v>May 2020</c:v>
                </c:pt>
                <c:pt idx="604">
                  <c:v>May 2020</c:v>
                </c:pt>
                <c:pt idx="605">
                  <c:v>May 2020</c:v>
                </c:pt>
                <c:pt idx="606">
                  <c:v>May 2020</c:v>
                </c:pt>
                <c:pt idx="607">
                  <c:v>May 2020</c:v>
                </c:pt>
                <c:pt idx="608">
                  <c:v>May 2020</c:v>
                </c:pt>
                <c:pt idx="609">
                  <c:v>Jun 2020</c:v>
                </c:pt>
                <c:pt idx="610">
                  <c:v>Jun 2020</c:v>
                </c:pt>
                <c:pt idx="611">
                  <c:v>Jun 2020</c:v>
                </c:pt>
                <c:pt idx="612">
                  <c:v>Jun 2020</c:v>
                </c:pt>
                <c:pt idx="613">
                  <c:v>Jun 2020</c:v>
                </c:pt>
                <c:pt idx="614">
                  <c:v>Jun 2020</c:v>
                </c:pt>
                <c:pt idx="615">
                  <c:v>Jun 2020</c:v>
                </c:pt>
                <c:pt idx="616">
                  <c:v>Jun 2020</c:v>
                </c:pt>
                <c:pt idx="617">
                  <c:v>Jun 2020</c:v>
                </c:pt>
                <c:pt idx="618">
                  <c:v>Jun 2020</c:v>
                </c:pt>
                <c:pt idx="619">
                  <c:v>Jun 2020</c:v>
                </c:pt>
                <c:pt idx="620">
                  <c:v>Jun 2020</c:v>
                </c:pt>
                <c:pt idx="621">
                  <c:v>Jun 2020</c:v>
                </c:pt>
                <c:pt idx="622">
                  <c:v>Jun 2020</c:v>
                </c:pt>
                <c:pt idx="623">
                  <c:v>Jun 2020</c:v>
                </c:pt>
                <c:pt idx="624">
                  <c:v>Jun 2020</c:v>
                </c:pt>
                <c:pt idx="625">
                  <c:v>Jun 2020</c:v>
                </c:pt>
                <c:pt idx="626">
                  <c:v>Jun 2020</c:v>
                </c:pt>
                <c:pt idx="627">
                  <c:v>Jun 2020</c:v>
                </c:pt>
                <c:pt idx="628">
                  <c:v>Jun 2020</c:v>
                </c:pt>
                <c:pt idx="629">
                  <c:v>Jun 2020</c:v>
                </c:pt>
                <c:pt idx="630">
                  <c:v>Jun 2020</c:v>
                </c:pt>
                <c:pt idx="631">
                  <c:v>Jun 2020</c:v>
                </c:pt>
                <c:pt idx="632">
                  <c:v>Jun 2020</c:v>
                </c:pt>
                <c:pt idx="633">
                  <c:v>Jun 2020</c:v>
                </c:pt>
                <c:pt idx="634">
                  <c:v>Jun 2020</c:v>
                </c:pt>
                <c:pt idx="635">
                  <c:v>Jun 2020</c:v>
                </c:pt>
                <c:pt idx="636">
                  <c:v>Jun 2020</c:v>
                </c:pt>
                <c:pt idx="637">
                  <c:v>Jun 2020</c:v>
                </c:pt>
                <c:pt idx="638">
                  <c:v>Jun 2020</c:v>
                </c:pt>
                <c:pt idx="639">
                  <c:v>Jul 2020</c:v>
                </c:pt>
                <c:pt idx="640">
                  <c:v>Jul 2020</c:v>
                </c:pt>
                <c:pt idx="641">
                  <c:v>Jul 2020</c:v>
                </c:pt>
                <c:pt idx="642">
                  <c:v>Jul 2020</c:v>
                </c:pt>
                <c:pt idx="643">
                  <c:v>Jul 2020</c:v>
                </c:pt>
                <c:pt idx="644">
                  <c:v>Jul 2020</c:v>
                </c:pt>
                <c:pt idx="645">
                  <c:v>Jul 2020</c:v>
                </c:pt>
                <c:pt idx="646">
                  <c:v>Jul 2020</c:v>
                </c:pt>
                <c:pt idx="647">
                  <c:v>Jul 2020</c:v>
                </c:pt>
                <c:pt idx="648">
                  <c:v>Jul 2020</c:v>
                </c:pt>
                <c:pt idx="649">
                  <c:v>Jul 2020</c:v>
                </c:pt>
                <c:pt idx="650">
                  <c:v>Jul 2020</c:v>
                </c:pt>
                <c:pt idx="651">
                  <c:v>Jul 2020</c:v>
                </c:pt>
                <c:pt idx="652">
                  <c:v>Jul 2020</c:v>
                </c:pt>
                <c:pt idx="653">
                  <c:v>Jul 2020</c:v>
                </c:pt>
                <c:pt idx="654">
                  <c:v>Jul 2020</c:v>
                </c:pt>
                <c:pt idx="655">
                  <c:v>Jul 2020</c:v>
                </c:pt>
                <c:pt idx="656">
                  <c:v>Jul 2020</c:v>
                </c:pt>
                <c:pt idx="657">
                  <c:v>Jul 2020</c:v>
                </c:pt>
                <c:pt idx="658">
                  <c:v>Jul 2020</c:v>
                </c:pt>
                <c:pt idx="659">
                  <c:v>Jul 2020</c:v>
                </c:pt>
                <c:pt idx="660">
                  <c:v>Jul 2020</c:v>
                </c:pt>
                <c:pt idx="661">
                  <c:v>Jul 2020</c:v>
                </c:pt>
                <c:pt idx="662">
                  <c:v>Jul 2020</c:v>
                </c:pt>
                <c:pt idx="663">
                  <c:v>Jul 2020</c:v>
                </c:pt>
                <c:pt idx="664">
                  <c:v>Jul 2020</c:v>
                </c:pt>
                <c:pt idx="665">
                  <c:v>Jul 2020</c:v>
                </c:pt>
                <c:pt idx="666">
                  <c:v>Jul 2020</c:v>
                </c:pt>
                <c:pt idx="667">
                  <c:v>Jul 2020</c:v>
                </c:pt>
                <c:pt idx="668">
                  <c:v>Jul 2020</c:v>
                </c:pt>
                <c:pt idx="669">
                  <c:v>Jul 2020</c:v>
                </c:pt>
                <c:pt idx="670">
                  <c:v>Aug 2020</c:v>
                </c:pt>
                <c:pt idx="671">
                  <c:v>Aug 2020</c:v>
                </c:pt>
                <c:pt idx="672">
                  <c:v>Aug 2020</c:v>
                </c:pt>
                <c:pt idx="673">
                  <c:v>Aug 2020</c:v>
                </c:pt>
                <c:pt idx="674">
                  <c:v>Aug 2020</c:v>
                </c:pt>
                <c:pt idx="675">
                  <c:v>Aug 2020</c:v>
                </c:pt>
                <c:pt idx="676">
                  <c:v>Aug 2020</c:v>
                </c:pt>
                <c:pt idx="677">
                  <c:v>Aug 2020</c:v>
                </c:pt>
                <c:pt idx="678">
                  <c:v>Aug 2020</c:v>
                </c:pt>
                <c:pt idx="679">
                  <c:v>Aug 2020</c:v>
                </c:pt>
                <c:pt idx="680">
                  <c:v>Aug 2020</c:v>
                </c:pt>
                <c:pt idx="681">
                  <c:v>Aug 2020</c:v>
                </c:pt>
                <c:pt idx="682">
                  <c:v>Aug 2020</c:v>
                </c:pt>
                <c:pt idx="683">
                  <c:v>Aug 2020</c:v>
                </c:pt>
                <c:pt idx="684">
                  <c:v>Aug 2020</c:v>
                </c:pt>
                <c:pt idx="685">
                  <c:v>Aug 2020</c:v>
                </c:pt>
                <c:pt idx="686">
                  <c:v>Aug 2020</c:v>
                </c:pt>
                <c:pt idx="687">
                  <c:v>Aug 2020</c:v>
                </c:pt>
                <c:pt idx="688">
                  <c:v>Aug 2020</c:v>
                </c:pt>
                <c:pt idx="689">
                  <c:v>Aug 2020</c:v>
                </c:pt>
                <c:pt idx="690">
                  <c:v>Aug 2020</c:v>
                </c:pt>
                <c:pt idx="691">
                  <c:v>Aug 2020</c:v>
                </c:pt>
                <c:pt idx="692">
                  <c:v>Aug 2020</c:v>
                </c:pt>
                <c:pt idx="693">
                  <c:v>Aug 2020</c:v>
                </c:pt>
                <c:pt idx="694">
                  <c:v>Aug 2020</c:v>
                </c:pt>
                <c:pt idx="695">
                  <c:v>Aug 2020</c:v>
                </c:pt>
                <c:pt idx="696">
                  <c:v>Aug 2020</c:v>
                </c:pt>
                <c:pt idx="697">
                  <c:v>Aug 2020</c:v>
                </c:pt>
                <c:pt idx="698">
                  <c:v>Aug 2020</c:v>
                </c:pt>
                <c:pt idx="699">
                  <c:v>Aug 2020</c:v>
                </c:pt>
                <c:pt idx="700">
                  <c:v>Aug 2020</c:v>
                </c:pt>
                <c:pt idx="701">
                  <c:v>Sep 2020</c:v>
                </c:pt>
                <c:pt idx="702">
                  <c:v>Sep 2020</c:v>
                </c:pt>
                <c:pt idx="703">
                  <c:v>Sep 2020</c:v>
                </c:pt>
                <c:pt idx="704">
                  <c:v>Sep 2020</c:v>
                </c:pt>
                <c:pt idx="705">
                  <c:v>Sep 2020</c:v>
                </c:pt>
                <c:pt idx="706">
                  <c:v>Sep 2020</c:v>
                </c:pt>
                <c:pt idx="707">
                  <c:v>Sep 2020</c:v>
                </c:pt>
                <c:pt idx="708">
                  <c:v>Sep 2020</c:v>
                </c:pt>
                <c:pt idx="709">
                  <c:v>Sep 2020</c:v>
                </c:pt>
                <c:pt idx="710">
                  <c:v>Sep 2020</c:v>
                </c:pt>
                <c:pt idx="711">
                  <c:v>Sep 2020</c:v>
                </c:pt>
                <c:pt idx="712">
                  <c:v>Sep 2020</c:v>
                </c:pt>
                <c:pt idx="713">
                  <c:v>Sep 2020</c:v>
                </c:pt>
                <c:pt idx="714">
                  <c:v>Sep 2020</c:v>
                </c:pt>
                <c:pt idx="715">
                  <c:v>Sep 2020</c:v>
                </c:pt>
                <c:pt idx="716">
                  <c:v>Sep 2020</c:v>
                </c:pt>
                <c:pt idx="717">
                  <c:v>Sep 2020</c:v>
                </c:pt>
                <c:pt idx="718">
                  <c:v>Sep 2020</c:v>
                </c:pt>
                <c:pt idx="719">
                  <c:v>Sep 2020</c:v>
                </c:pt>
                <c:pt idx="720">
                  <c:v>Sep 2020</c:v>
                </c:pt>
                <c:pt idx="721">
                  <c:v>Sep 2020</c:v>
                </c:pt>
                <c:pt idx="722">
                  <c:v>Sep 2020</c:v>
                </c:pt>
                <c:pt idx="723">
                  <c:v>Sep 2020</c:v>
                </c:pt>
                <c:pt idx="724">
                  <c:v>Sep 2020</c:v>
                </c:pt>
                <c:pt idx="725">
                  <c:v>Sep 2020</c:v>
                </c:pt>
                <c:pt idx="726">
                  <c:v>Sep 2020</c:v>
                </c:pt>
                <c:pt idx="727">
                  <c:v>Sep 2020</c:v>
                </c:pt>
                <c:pt idx="728">
                  <c:v>Sep 2020</c:v>
                </c:pt>
                <c:pt idx="729">
                  <c:v>Sep 2020</c:v>
                </c:pt>
                <c:pt idx="730">
                  <c:v>Sep 2020</c:v>
                </c:pt>
                <c:pt idx="731">
                  <c:v>Oct 2020</c:v>
                </c:pt>
                <c:pt idx="732">
                  <c:v>Oct 2020</c:v>
                </c:pt>
                <c:pt idx="733">
                  <c:v>Oct 2020</c:v>
                </c:pt>
                <c:pt idx="734">
                  <c:v>Oct 2020</c:v>
                </c:pt>
                <c:pt idx="735">
                  <c:v>Oct 2020</c:v>
                </c:pt>
                <c:pt idx="736">
                  <c:v>Oct 2020</c:v>
                </c:pt>
                <c:pt idx="737">
                  <c:v>Oct 2020</c:v>
                </c:pt>
                <c:pt idx="738">
                  <c:v>Oct 2020</c:v>
                </c:pt>
                <c:pt idx="739">
                  <c:v>Oct 2020</c:v>
                </c:pt>
                <c:pt idx="740">
                  <c:v>Oct 2020</c:v>
                </c:pt>
                <c:pt idx="741">
                  <c:v>Oct 2020</c:v>
                </c:pt>
                <c:pt idx="742">
                  <c:v>Oct 2020</c:v>
                </c:pt>
                <c:pt idx="743">
                  <c:v>Oct 2020</c:v>
                </c:pt>
                <c:pt idx="744">
                  <c:v>Oct 2020</c:v>
                </c:pt>
                <c:pt idx="745">
                  <c:v>Oct 2020</c:v>
                </c:pt>
                <c:pt idx="746">
                  <c:v>Oct 2020</c:v>
                </c:pt>
                <c:pt idx="747">
                  <c:v>Oct 2020</c:v>
                </c:pt>
                <c:pt idx="748">
                  <c:v>Oct 2020</c:v>
                </c:pt>
                <c:pt idx="749">
                  <c:v>Oct 2020</c:v>
                </c:pt>
                <c:pt idx="750">
                  <c:v>Oct 2020</c:v>
                </c:pt>
                <c:pt idx="751">
                  <c:v>Oct 2020</c:v>
                </c:pt>
                <c:pt idx="752">
                  <c:v>Oct 2020</c:v>
                </c:pt>
                <c:pt idx="753">
                  <c:v>Oct 2020</c:v>
                </c:pt>
                <c:pt idx="754">
                  <c:v>Oct 2020</c:v>
                </c:pt>
                <c:pt idx="755">
                  <c:v>Oct 2020</c:v>
                </c:pt>
                <c:pt idx="756">
                  <c:v>Oct 2020</c:v>
                </c:pt>
                <c:pt idx="757">
                  <c:v>Oct 2020</c:v>
                </c:pt>
                <c:pt idx="758">
                  <c:v>Oct 2020</c:v>
                </c:pt>
                <c:pt idx="759">
                  <c:v>Oct 2020</c:v>
                </c:pt>
                <c:pt idx="760">
                  <c:v>Oct 2020</c:v>
                </c:pt>
                <c:pt idx="761">
                  <c:v>Oct 2020</c:v>
                </c:pt>
              </c:strCache>
            </c:strRef>
          </c:cat>
          <c:val>
            <c:numRef>
              <c:f>'1.29'!$C$369:$C$1130</c:f>
              <c:numCache>
                <c:formatCode>General</c:formatCode>
                <c:ptCount val="762"/>
                <c:pt idx="0">
                  <c:v>2.5999999999999999E-2</c:v>
                </c:pt>
                <c:pt idx="1">
                  <c:v>2.5999999999999999E-2</c:v>
                </c:pt>
                <c:pt idx="2">
                  <c:v>2.5999999999999999E-2</c:v>
                </c:pt>
                <c:pt idx="3">
                  <c:v>2.5000000000000001E-2</c:v>
                </c:pt>
                <c:pt idx="4">
                  <c:v>2.5000000000000001E-2</c:v>
                </c:pt>
                <c:pt idx="5">
                  <c:v>2.5999999999999999E-2</c:v>
                </c:pt>
                <c:pt idx="6">
                  <c:v>2.7E-2</c:v>
                </c:pt>
                <c:pt idx="7">
                  <c:v>2.7E-2</c:v>
                </c:pt>
                <c:pt idx="8">
                  <c:v>2.7E-2</c:v>
                </c:pt>
                <c:pt idx="9">
                  <c:v>2.7E-2</c:v>
                </c:pt>
                <c:pt idx="10">
                  <c:v>2.8000000000000001E-2</c:v>
                </c:pt>
                <c:pt idx="11">
                  <c:v>2.8000000000000001E-2</c:v>
                </c:pt>
                <c:pt idx="12">
                  <c:v>2.7E-2</c:v>
                </c:pt>
                <c:pt idx="13">
                  <c:v>2.8000000000000001E-2</c:v>
                </c:pt>
                <c:pt idx="14">
                  <c:v>2.7E-2</c:v>
                </c:pt>
                <c:pt idx="15">
                  <c:v>2.7E-2</c:v>
                </c:pt>
                <c:pt idx="16">
                  <c:v>2.7E-2</c:v>
                </c:pt>
                <c:pt idx="17">
                  <c:v>2.7E-2</c:v>
                </c:pt>
                <c:pt idx="18">
                  <c:v>2.7E-2</c:v>
                </c:pt>
                <c:pt idx="19">
                  <c:v>2.9000000000000001E-2</c:v>
                </c:pt>
                <c:pt idx="20">
                  <c:v>0.03</c:v>
                </c:pt>
                <c:pt idx="21">
                  <c:v>0.03</c:v>
                </c:pt>
                <c:pt idx="22">
                  <c:v>3.1E-2</c:v>
                </c:pt>
                <c:pt idx="23">
                  <c:v>3.2000000000000001E-2</c:v>
                </c:pt>
                <c:pt idx="24">
                  <c:v>3.1E-2</c:v>
                </c:pt>
                <c:pt idx="25">
                  <c:v>3.2000000000000001E-2</c:v>
                </c:pt>
                <c:pt idx="26">
                  <c:v>0.03</c:v>
                </c:pt>
                <c:pt idx="27">
                  <c:v>0.03</c:v>
                </c:pt>
                <c:pt idx="28">
                  <c:v>0.03</c:v>
                </c:pt>
                <c:pt idx="29">
                  <c:v>2.9000000000000001E-2</c:v>
                </c:pt>
                <c:pt idx="30">
                  <c:v>2.9000000000000001E-2</c:v>
                </c:pt>
                <c:pt idx="31">
                  <c:v>2.8000000000000001E-2</c:v>
                </c:pt>
                <c:pt idx="32">
                  <c:v>2.8000000000000001E-2</c:v>
                </c:pt>
                <c:pt idx="33">
                  <c:v>2.7E-2</c:v>
                </c:pt>
                <c:pt idx="34">
                  <c:v>2.8000000000000001E-2</c:v>
                </c:pt>
                <c:pt idx="35">
                  <c:v>2.8000000000000001E-2</c:v>
                </c:pt>
                <c:pt idx="36">
                  <c:v>2.8000000000000001E-2</c:v>
                </c:pt>
                <c:pt idx="37">
                  <c:v>2.8000000000000001E-2</c:v>
                </c:pt>
                <c:pt idx="38">
                  <c:v>2.8000000000000001E-2</c:v>
                </c:pt>
                <c:pt idx="39">
                  <c:v>2.8000000000000001E-2</c:v>
                </c:pt>
                <c:pt idx="40">
                  <c:v>2.8000000000000001E-2</c:v>
                </c:pt>
                <c:pt idx="41">
                  <c:v>2.8000000000000001E-2</c:v>
                </c:pt>
                <c:pt idx="42">
                  <c:v>2.8000000000000001E-2</c:v>
                </c:pt>
                <c:pt idx="43">
                  <c:v>2.8000000000000001E-2</c:v>
                </c:pt>
                <c:pt idx="44">
                  <c:v>2.8000000000000001E-2</c:v>
                </c:pt>
                <c:pt idx="45">
                  <c:v>2.8000000000000001E-2</c:v>
                </c:pt>
                <c:pt idx="46">
                  <c:v>2.8000000000000001E-2</c:v>
                </c:pt>
                <c:pt idx="47">
                  <c:v>2.9000000000000001E-2</c:v>
                </c:pt>
                <c:pt idx="48">
                  <c:v>2.8000000000000001E-2</c:v>
                </c:pt>
                <c:pt idx="49">
                  <c:v>2.8000000000000001E-2</c:v>
                </c:pt>
                <c:pt idx="50">
                  <c:v>2.8000000000000001E-2</c:v>
                </c:pt>
                <c:pt idx="51">
                  <c:v>2.8000000000000001E-2</c:v>
                </c:pt>
                <c:pt idx="52">
                  <c:v>2.8000000000000001E-2</c:v>
                </c:pt>
                <c:pt idx="53">
                  <c:v>2.8000000000000001E-2</c:v>
                </c:pt>
                <c:pt idx="54">
                  <c:v>2.8000000000000001E-2</c:v>
                </c:pt>
                <c:pt idx="55">
                  <c:v>2.8000000000000001E-2</c:v>
                </c:pt>
                <c:pt idx="56">
                  <c:v>2.8000000000000001E-2</c:v>
                </c:pt>
                <c:pt idx="57">
                  <c:v>2.8000000000000001E-2</c:v>
                </c:pt>
                <c:pt idx="58">
                  <c:v>2.7E-2</c:v>
                </c:pt>
                <c:pt idx="59">
                  <c:v>2.7E-2</c:v>
                </c:pt>
                <c:pt idx="60">
                  <c:v>2.7E-2</c:v>
                </c:pt>
                <c:pt idx="61">
                  <c:v>2.7E-2</c:v>
                </c:pt>
                <c:pt idx="62">
                  <c:v>2.8000000000000001E-2</c:v>
                </c:pt>
                <c:pt idx="63">
                  <c:v>2.9000000000000001E-2</c:v>
                </c:pt>
                <c:pt idx="64">
                  <c:v>0.03</c:v>
                </c:pt>
                <c:pt idx="65">
                  <c:v>3.1E-2</c:v>
                </c:pt>
                <c:pt idx="66">
                  <c:v>3.1E-2</c:v>
                </c:pt>
                <c:pt idx="67">
                  <c:v>0.03</c:v>
                </c:pt>
                <c:pt idx="68">
                  <c:v>0.03</c:v>
                </c:pt>
                <c:pt idx="69">
                  <c:v>0.03</c:v>
                </c:pt>
                <c:pt idx="70">
                  <c:v>0.03</c:v>
                </c:pt>
                <c:pt idx="71">
                  <c:v>2.9000000000000001E-2</c:v>
                </c:pt>
                <c:pt idx="72">
                  <c:v>2.9000000000000001E-2</c:v>
                </c:pt>
                <c:pt idx="73">
                  <c:v>2.9000000000000001E-2</c:v>
                </c:pt>
                <c:pt idx="74">
                  <c:v>0.03</c:v>
                </c:pt>
                <c:pt idx="75">
                  <c:v>3.1E-2</c:v>
                </c:pt>
                <c:pt idx="76">
                  <c:v>3.1E-2</c:v>
                </c:pt>
                <c:pt idx="77">
                  <c:v>0.03</c:v>
                </c:pt>
                <c:pt idx="78">
                  <c:v>3.1E-2</c:v>
                </c:pt>
                <c:pt idx="79">
                  <c:v>3.2000000000000001E-2</c:v>
                </c:pt>
                <c:pt idx="80">
                  <c:v>3.2000000000000001E-2</c:v>
                </c:pt>
                <c:pt idx="81">
                  <c:v>3.3000000000000002E-2</c:v>
                </c:pt>
                <c:pt idx="82">
                  <c:v>3.3000000000000002E-2</c:v>
                </c:pt>
                <c:pt idx="83">
                  <c:v>3.5000000000000003E-2</c:v>
                </c:pt>
                <c:pt idx="84">
                  <c:v>3.7999999999999999E-2</c:v>
                </c:pt>
                <c:pt idx="85">
                  <c:v>4.2999999999999997E-2</c:v>
                </c:pt>
                <c:pt idx="86">
                  <c:v>4.7E-2</c:v>
                </c:pt>
                <c:pt idx="87">
                  <c:v>4.8000000000000001E-2</c:v>
                </c:pt>
                <c:pt idx="88">
                  <c:v>4.8000000000000001E-2</c:v>
                </c:pt>
                <c:pt idx="89">
                  <c:v>4.7E-2</c:v>
                </c:pt>
                <c:pt idx="90">
                  <c:v>4.5999999999999999E-2</c:v>
                </c:pt>
                <c:pt idx="91">
                  <c:v>4.3999999999999997E-2</c:v>
                </c:pt>
                <c:pt idx="92">
                  <c:v>3.9E-2</c:v>
                </c:pt>
                <c:pt idx="93">
                  <c:v>3.5000000000000003E-2</c:v>
                </c:pt>
                <c:pt idx="94">
                  <c:v>3.3000000000000002E-2</c:v>
                </c:pt>
                <c:pt idx="95">
                  <c:v>3.2000000000000001E-2</c:v>
                </c:pt>
                <c:pt idx="96">
                  <c:v>3.2000000000000001E-2</c:v>
                </c:pt>
                <c:pt idx="97">
                  <c:v>3.1E-2</c:v>
                </c:pt>
                <c:pt idx="98">
                  <c:v>0.03</c:v>
                </c:pt>
                <c:pt idx="99">
                  <c:v>2.8000000000000001E-2</c:v>
                </c:pt>
                <c:pt idx="100">
                  <c:v>2.9000000000000001E-2</c:v>
                </c:pt>
                <c:pt idx="101">
                  <c:v>2.9000000000000001E-2</c:v>
                </c:pt>
                <c:pt idx="102">
                  <c:v>2.9000000000000001E-2</c:v>
                </c:pt>
                <c:pt idx="103">
                  <c:v>2.9000000000000001E-2</c:v>
                </c:pt>
                <c:pt idx="104">
                  <c:v>2.9000000000000001E-2</c:v>
                </c:pt>
                <c:pt idx="105">
                  <c:v>2.9000000000000001E-2</c:v>
                </c:pt>
                <c:pt idx="106">
                  <c:v>2.8000000000000001E-2</c:v>
                </c:pt>
                <c:pt idx="107">
                  <c:v>2.7E-2</c:v>
                </c:pt>
                <c:pt idx="108">
                  <c:v>2.5999999999999999E-2</c:v>
                </c:pt>
                <c:pt idx="109">
                  <c:v>2.5000000000000001E-2</c:v>
                </c:pt>
                <c:pt idx="110">
                  <c:v>2.5000000000000001E-2</c:v>
                </c:pt>
                <c:pt idx="111">
                  <c:v>2.5000000000000001E-2</c:v>
                </c:pt>
                <c:pt idx="112">
                  <c:v>2.4E-2</c:v>
                </c:pt>
                <c:pt idx="113">
                  <c:v>2.4E-2</c:v>
                </c:pt>
                <c:pt idx="114">
                  <c:v>2.4E-2</c:v>
                </c:pt>
                <c:pt idx="115">
                  <c:v>2.5000000000000001E-2</c:v>
                </c:pt>
                <c:pt idx="116">
                  <c:v>2.5000000000000001E-2</c:v>
                </c:pt>
                <c:pt idx="117">
                  <c:v>2.5999999999999999E-2</c:v>
                </c:pt>
                <c:pt idx="118">
                  <c:v>2.5000000000000001E-2</c:v>
                </c:pt>
                <c:pt idx="119">
                  <c:v>2.5000000000000001E-2</c:v>
                </c:pt>
                <c:pt idx="120">
                  <c:v>2.5000000000000001E-2</c:v>
                </c:pt>
                <c:pt idx="121">
                  <c:v>2.5000000000000001E-2</c:v>
                </c:pt>
                <c:pt idx="122">
                  <c:v>2.5000000000000001E-2</c:v>
                </c:pt>
                <c:pt idx="123">
                  <c:v>2.4E-2</c:v>
                </c:pt>
                <c:pt idx="124">
                  <c:v>2.3E-2</c:v>
                </c:pt>
                <c:pt idx="125">
                  <c:v>2.3E-2</c:v>
                </c:pt>
                <c:pt idx="126">
                  <c:v>2.1000000000000001E-2</c:v>
                </c:pt>
                <c:pt idx="127">
                  <c:v>0.02</c:v>
                </c:pt>
                <c:pt idx="128">
                  <c:v>1.9E-2</c:v>
                </c:pt>
                <c:pt idx="129">
                  <c:v>1.9E-2</c:v>
                </c:pt>
                <c:pt idx="130">
                  <c:v>0.02</c:v>
                </c:pt>
                <c:pt idx="131">
                  <c:v>2.1000000000000001E-2</c:v>
                </c:pt>
                <c:pt idx="132">
                  <c:v>2.3E-2</c:v>
                </c:pt>
                <c:pt idx="133">
                  <c:v>2.4E-2</c:v>
                </c:pt>
                <c:pt idx="134">
                  <c:v>2.5999999999999999E-2</c:v>
                </c:pt>
                <c:pt idx="135">
                  <c:v>2.7E-2</c:v>
                </c:pt>
                <c:pt idx="136">
                  <c:v>2.7E-2</c:v>
                </c:pt>
                <c:pt idx="137">
                  <c:v>2.7E-2</c:v>
                </c:pt>
                <c:pt idx="138">
                  <c:v>2.7E-2</c:v>
                </c:pt>
                <c:pt idx="139">
                  <c:v>2.7E-2</c:v>
                </c:pt>
                <c:pt idx="140">
                  <c:v>2.7E-2</c:v>
                </c:pt>
                <c:pt idx="141">
                  <c:v>2.8000000000000001E-2</c:v>
                </c:pt>
                <c:pt idx="142">
                  <c:v>2.9000000000000001E-2</c:v>
                </c:pt>
                <c:pt idx="143">
                  <c:v>2.9000000000000001E-2</c:v>
                </c:pt>
                <c:pt idx="144">
                  <c:v>0.03</c:v>
                </c:pt>
                <c:pt idx="145">
                  <c:v>0.03</c:v>
                </c:pt>
                <c:pt idx="146">
                  <c:v>0.03</c:v>
                </c:pt>
                <c:pt idx="147">
                  <c:v>0.03</c:v>
                </c:pt>
                <c:pt idx="148">
                  <c:v>0.03</c:v>
                </c:pt>
                <c:pt idx="149">
                  <c:v>0.03</c:v>
                </c:pt>
                <c:pt idx="150">
                  <c:v>0.03</c:v>
                </c:pt>
                <c:pt idx="151">
                  <c:v>2.9000000000000001E-2</c:v>
                </c:pt>
                <c:pt idx="152">
                  <c:v>2.8000000000000001E-2</c:v>
                </c:pt>
                <c:pt idx="153">
                  <c:v>2.7E-2</c:v>
                </c:pt>
                <c:pt idx="154">
                  <c:v>2.7E-2</c:v>
                </c:pt>
                <c:pt idx="155">
                  <c:v>2.7E-2</c:v>
                </c:pt>
                <c:pt idx="156">
                  <c:v>2.5999999999999999E-2</c:v>
                </c:pt>
                <c:pt idx="157">
                  <c:v>2.5999999999999999E-2</c:v>
                </c:pt>
                <c:pt idx="158">
                  <c:v>2.5999999999999999E-2</c:v>
                </c:pt>
                <c:pt idx="159">
                  <c:v>2.5999999999999999E-2</c:v>
                </c:pt>
                <c:pt idx="160">
                  <c:v>2.5999999999999999E-2</c:v>
                </c:pt>
                <c:pt idx="161">
                  <c:v>2.5999999999999999E-2</c:v>
                </c:pt>
                <c:pt idx="162">
                  <c:v>2.5999999999999999E-2</c:v>
                </c:pt>
                <c:pt idx="163">
                  <c:v>2.5999999999999999E-2</c:v>
                </c:pt>
                <c:pt idx="164">
                  <c:v>2.5999999999999999E-2</c:v>
                </c:pt>
                <c:pt idx="165">
                  <c:v>2.5000000000000001E-2</c:v>
                </c:pt>
                <c:pt idx="166">
                  <c:v>2.5000000000000001E-2</c:v>
                </c:pt>
                <c:pt idx="167">
                  <c:v>2.5000000000000001E-2</c:v>
                </c:pt>
                <c:pt idx="168">
                  <c:v>2.5000000000000001E-2</c:v>
                </c:pt>
                <c:pt idx="169">
                  <c:v>2.5000000000000001E-2</c:v>
                </c:pt>
                <c:pt idx="170">
                  <c:v>2.5000000000000001E-2</c:v>
                </c:pt>
                <c:pt idx="171">
                  <c:v>2.5000000000000001E-2</c:v>
                </c:pt>
                <c:pt idx="172">
                  <c:v>2.4E-2</c:v>
                </c:pt>
                <c:pt idx="173">
                  <c:v>2.5000000000000001E-2</c:v>
                </c:pt>
                <c:pt idx="174">
                  <c:v>2.5000000000000001E-2</c:v>
                </c:pt>
                <c:pt idx="175">
                  <c:v>2.5999999999999999E-2</c:v>
                </c:pt>
                <c:pt idx="176">
                  <c:v>2.5999999999999999E-2</c:v>
                </c:pt>
                <c:pt idx="177">
                  <c:v>2.7E-2</c:v>
                </c:pt>
                <c:pt idx="178">
                  <c:v>2.7E-2</c:v>
                </c:pt>
                <c:pt idx="179">
                  <c:v>2.8000000000000001E-2</c:v>
                </c:pt>
                <c:pt idx="180">
                  <c:v>2.8000000000000001E-2</c:v>
                </c:pt>
                <c:pt idx="181">
                  <c:v>2.7E-2</c:v>
                </c:pt>
                <c:pt idx="182">
                  <c:v>2.7E-2</c:v>
                </c:pt>
                <c:pt idx="183">
                  <c:v>2.7E-2</c:v>
                </c:pt>
                <c:pt idx="184">
                  <c:v>2.7E-2</c:v>
                </c:pt>
                <c:pt idx="185">
                  <c:v>2.5999999999999999E-2</c:v>
                </c:pt>
                <c:pt idx="186">
                  <c:v>2.5999999999999999E-2</c:v>
                </c:pt>
                <c:pt idx="187">
                  <c:v>2.5000000000000001E-2</c:v>
                </c:pt>
                <c:pt idx="188">
                  <c:v>2.4E-2</c:v>
                </c:pt>
                <c:pt idx="189">
                  <c:v>2.4E-2</c:v>
                </c:pt>
                <c:pt idx="190">
                  <c:v>2.5000000000000001E-2</c:v>
                </c:pt>
                <c:pt idx="191">
                  <c:v>2.5000000000000001E-2</c:v>
                </c:pt>
                <c:pt idx="192">
                  <c:v>2.5999999999999999E-2</c:v>
                </c:pt>
                <c:pt idx="193">
                  <c:v>2.5999999999999999E-2</c:v>
                </c:pt>
                <c:pt idx="194">
                  <c:v>2.8000000000000001E-2</c:v>
                </c:pt>
                <c:pt idx="195">
                  <c:v>2.9000000000000001E-2</c:v>
                </c:pt>
                <c:pt idx="196">
                  <c:v>2.9000000000000001E-2</c:v>
                </c:pt>
                <c:pt idx="197">
                  <c:v>2.8000000000000001E-2</c:v>
                </c:pt>
                <c:pt idx="198">
                  <c:v>2.9000000000000001E-2</c:v>
                </c:pt>
                <c:pt idx="199">
                  <c:v>0.03</c:v>
                </c:pt>
                <c:pt idx="200">
                  <c:v>3.3000000000000002E-2</c:v>
                </c:pt>
                <c:pt idx="201">
                  <c:v>3.5999999999999997E-2</c:v>
                </c:pt>
                <c:pt idx="202">
                  <c:v>0.04</c:v>
                </c:pt>
                <c:pt idx="203">
                  <c:v>4.3999999999999997E-2</c:v>
                </c:pt>
                <c:pt idx="204">
                  <c:v>4.4999999999999998E-2</c:v>
                </c:pt>
                <c:pt idx="205">
                  <c:v>4.4999999999999998E-2</c:v>
                </c:pt>
                <c:pt idx="206">
                  <c:v>4.5999999999999999E-2</c:v>
                </c:pt>
                <c:pt idx="207">
                  <c:v>4.3999999999999997E-2</c:v>
                </c:pt>
                <c:pt idx="208">
                  <c:v>0.04</c:v>
                </c:pt>
                <c:pt idx="209">
                  <c:v>3.7999999999999999E-2</c:v>
                </c:pt>
                <c:pt idx="210">
                  <c:v>3.5000000000000003E-2</c:v>
                </c:pt>
                <c:pt idx="211">
                  <c:v>3.3000000000000002E-2</c:v>
                </c:pt>
                <c:pt idx="212">
                  <c:v>3.2000000000000001E-2</c:v>
                </c:pt>
                <c:pt idx="213">
                  <c:v>3.2000000000000001E-2</c:v>
                </c:pt>
                <c:pt idx="214">
                  <c:v>3.2000000000000001E-2</c:v>
                </c:pt>
                <c:pt idx="215">
                  <c:v>3.1E-2</c:v>
                </c:pt>
                <c:pt idx="216">
                  <c:v>0.03</c:v>
                </c:pt>
                <c:pt idx="217">
                  <c:v>3.1E-2</c:v>
                </c:pt>
                <c:pt idx="218">
                  <c:v>3.1E-2</c:v>
                </c:pt>
                <c:pt idx="219">
                  <c:v>3.1E-2</c:v>
                </c:pt>
                <c:pt idx="220">
                  <c:v>0.03</c:v>
                </c:pt>
                <c:pt idx="221">
                  <c:v>2.9000000000000001E-2</c:v>
                </c:pt>
                <c:pt idx="222">
                  <c:v>2.8000000000000001E-2</c:v>
                </c:pt>
                <c:pt idx="223">
                  <c:v>2.7E-2</c:v>
                </c:pt>
                <c:pt idx="224">
                  <c:v>2.5000000000000001E-2</c:v>
                </c:pt>
                <c:pt idx="225">
                  <c:v>2.5000000000000001E-2</c:v>
                </c:pt>
                <c:pt idx="226">
                  <c:v>2.5000000000000001E-2</c:v>
                </c:pt>
                <c:pt idx="227">
                  <c:v>2.5000000000000001E-2</c:v>
                </c:pt>
                <c:pt idx="228">
                  <c:v>2.5000000000000001E-2</c:v>
                </c:pt>
                <c:pt idx="229">
                  <c:v>2.4E-2</c:v>
                </c:pt>
                <c:pt idx="230">
                  <c:v>2.5000000000000001E-2</c:v>
                </c:pt>
                <c:pt idx="231">
                  <c:v>2.5999999999999999E-2</c:v>
                </c:pt>
                <c:pt idx="232">
                  <c:v>2.5000000000000001E-2</c:v>
                </c:pt>
                <c:pt idx="233">
                  <c:v>2.5999999999999999E-2</c:v>
                </c:pt>
                <c:pt idx="234">
                  <c:v>2.5999999999999999E-2</c:v>
                </c:pt>
                <c:pt idx="235">
                  <c:v>2.7E-2</c:v>
                </c:pt>
                <c:pt idx="236">
                  <c:v>2.8000000000000001E-2</c:v>
                </c:pt>
                <c:pt idx="237">
                  <c:v>2.9000000000000001E-2</c:v>
                </c:pt>
                <c:pt idx="238">
                  <c:v>3.2000000000000001E-2</c:v>
                </c:pt>
                <c:pt idx="239">
                  <c:v>3.2000000000000001E-2</c:v>
                </c:pt>
                <c:pt idx="240">
                  <c:v>3.2000000000000001E-2</c:v>
                </c:pt>
                <c:pt idx="241">
                  <c:v>3.2000000000000001E-2</c:v>
                </c:pt>
                <c:pt idx="242">
                  <c:v>3.2000000000000001E-2</c:v>
                </c:pt>
                <c:pt idx="243">
                  <c:v>3.3000000000000002E-2</c:v>
                </c:pt>
                <c:pt idx="244">
                  <c:v>3.1E-2</c:v>
                </c:pt>
                <c:pt idx="245">
                  <c:v>2.9000000000000001E-2</c:v>
                </c:pt>
                <c:pt idx="246">
                  <c:v>2.9000000000000001E-2</c:v>
                </c:pt>
                <c:pt idx="247">
                  <c:v>2.9000000000000001E-2</c:v>
                </c:pt>
                <c:pt idx="248">
                  <c:v>2.7E-2</c:v>
                </c:pt>
                <c:pt idx="249">
                  <c:v>2.5999999999999999E-2</c:v>
                </c:pt>
                <c:pt idx="250">
                  <c:v>2.5000000000000001E-2</c:v>
                </c:pt>
                <c:pt idx="251">
                  <c:v>2.5000000000000001E-2</c:v>
                </c:pt>
                <c:pt idx="252">
                  <c:v>2.5000000000000001E-2</c:v>
                </c:pt>
                <c:pt idx="253">
                  <c:v>2.4E-2</c:v>
                </c:pt>
                <c:pt idx="254">
                  <c:v>2.3E-2</c:v>
                </c:pt>
                <c:pt idx="255">
                  <c:v>2.4E-2</c:v>
                </c:pt>
                <c:pt idx="256">
                  <c:v>2.5000000000000001E-2</c:v>
                </c:pt>
                <c:pt idx="257">
                  <c:v>2.5000000000000001E-2</c:v>
                </c:pt>
                <c:pt idx="258">
                  <c:v>2.5000000000000001E-2</c:v>
                </c:pt>
                <c:pt idx="259">
                  <c:v>2.4E-2</c:v>
                </c:pt>
                <c:pt idx="260">
                  <c:v>2.4E-2</c:v>
                </c:pt>
                <c:pt idx="261">
                  <c:v>2.5000000000000001E-2</c:v>
                </c:pt>
                <c:pt idx="262">
                  <c:v>2.5999999999999999E-2</c:v>
                </c:pt>
                <c:pt idx="263">
                  <c:v>2.5999999999999999E-2</c:v>
                </c:pt>
                <c:pt idx="264">
                  <c:v>2.5999999999999999E-2</c:v>
                </c:pt>
                <c:pt idx="265">
                  <c:v>2.7E-2</c:v>
                </c:pt>
                <c:pt idx="266">
                  <c:v>2.8000000000000001E-2</c:v>
                </c:pt>
                <c:pt idx="267">
                  <c:v>2.8000000000000001E-2</c:v>
                </c:pt>
                <c:pt idx="268">
                  <c:v>2.7E-2</c:v>
                </c:pt>
                <c:pt idx="269">
                  <c:v>2.8000000000000001E-2</c:v>
                </c:pt>
                <c:pt idx="270">
                  <c:v>2.8000000000000001E-2</c:v>
                </c:pt>
                <c:pt idx="271">
                  <c:v>2.8000000000000001E-2</c:v>
                </c:pt>
                <c:pt idx="272">
                  <c:v>2.5999999999999999E-2</c:v>
                </c:pt>
                <c:pt idx="273">
                  <c:v>2.5000000000000001E-2</c:v>
                </c:pt>
                <c:pt idx="274">
                  <c:v>2.5000000000000001E-2</c:v>
                </c:pt>
                <c:pt idx="275">
                  <c:v>2.5000000000000001E-2</c:v>
                </c:pt>
                <c:pt idx="276">
                  <c:v>2.5000000000000001E-2</c:v>
                </c:pt>
                <c:pt idx="277">
                  <c:v>2.5000000000000001E-2</c:v>
                </c:pt>
                <c:pt idx="278">
                  <c:v>2.4E-2</c:v>
                </c:pt>
                <c:pt idx="279">
                  <c:v>2.5999999999999999E-2</c:v>
                </c:pt>
                <c:pt idx="280">
                  <c:v>2.5999999999999999E-2</c:v>
                </c:pt>
                <c:pt idx="281">
                  <c:v>2.7E-2</c:v>
                </c:pt>
                <c:pt idx="282">
                  <c:v>2.7E-2</c:v>
                </c:pt>
                <c:pt idx="283">
                  <c:v>2.7E-2</c:v>
                </c:pt>
                <c:pt idx="284">
                  <c:v>2.7E-2</c:v>
                </c:pt>
                <c:pt idx="285">
                  <c:v>2.8000000000000001E-2</c:v>
                </c:pt>
                <c:pt idx="286">
                  <c:v>2.8000000000000001E-2</c:v>
                </c:pt>
                <c:pt idx="287">
                  <c:v>2.8000000000000001E-2</c:v>
                </c:pt>
                <c:pt idx="288">
                  <c:v>2.8000000000000001E-2</c:v>
                </c:pt>
                <c:pt idx="289">
                  <c:v>2.8000000000000001E-2</c:v>
                </c:pt>
                <c:pt idx="290">
                  <c:v>2.8000000000000001E-2</c:v>
                </c:pt>
                <c:pt idx="291">
                  <c:v>2.8000000000000001E-2</c:v>
                </c:pt>
                <c:pt idx="292">
                  <c:v>2.7E-2</c:v>
                </c:pt>
                <c:pt idx="293">
                  <c:v>2.7E-2</c:v>
                </c:pt>
                <c:pt idx="294">
                  <c:v>2.7E-2</c:v>
                </c:pt>
                <c:pt idx="295">
                  <c:v>2.7E-2</c:v>
                </c:pt>
                <c:pt idx="296">
                  <c:v>2.8000000000000001E-2</c:v>
                </c:pt>
                <c:pt idx="297">
                  <c:v>2.9000000000000001E-2</c:v>
                </c:pt>
                <c:pt idx="298">
                  <c:v>0.03</c:v>
                </c:pt>
                <c:pt idx="299">
                  <c:v>2.9000000000000001E-2</c:v>
                </c:pt>
                <c:pt idx="300">
                  <c:v>0.03</c:v>
                </c:pt>
                <c:pt idx="301">
                  <c:v>3.1E-2</c:v>
                </c:pt>
                <c:pt idx="302">
                  <c:v>0.03</c:v>
                </c:pt>
                <c:pt idx="303">
                  <c:v>3.1E-2</c:v>
                </c:pt>
                <c:pt idx="304">
                  <c:v>0.03</c:v>
                </c:pt>
                <c:pt idx="305">
                  <c:v>0.03</c:v>
                </c:pt>
                <c:pt idx="306">
                  <c:v>3.1E-2</c:v>
                </c:pt>
                <c:pt idx="307">
                  <c:v>3.1E-2</c:v>
                </c:pt>
                <c:pt idx="308">
                  <c:v>3.1E-2</c:v>
                </c:pt>
                <c:pt idx="309">
                  <c:v>3.1E-2</c:v>
                </c:pt>
                <c:pt idx="310">
                  <c:v>0.03</c:v>
                </c:pt>
                <c:pt idx="311">
                  <c:v>3.1E-2</c:v>
                </c:pt>
                <c:pt idx="312">
                  <c:v>3.1E-2</c:v>
                </c:pt>
                <c:pt idx="313">
                  <c:v>3.2000000000000001E-2</c:v>
                </c:pt>
                <c:pt idx="314">
                  <c:v>3.3000000000000002E-2</c:v>
                </c:pt>
                <c:pt idx="315">
                  <c:v>3.4000000000000002E-2</c:v>
                </c:pt>
                <c:pt idx="316">
                  <c:v>3.4000000000000002E-2</c:v>
                </c:pt>
                <c:pt idx="317">
                  <c:v>3.5000000000000003E-2</c:v>
                </c:pt>
                <c:pt idx="318">
                  <c:v>3.5000000000000003E-2</c:v>
                </c:pt>
                <c:pt idx="319">
                  <c:v>3.6999999999999998E-2</c:v>
                </c:pt>
                <c:pt idx="320">
                  <c:v>3.7999999999999999E-2</c:v>
                </c:pt>
                <c:pt idx="321">
                  <c:v>3.6999999999999998E-2</c:v>
                </c:pt>
                <c:pt idx="322">
                  <c:v>3.7999999999999999E-2</c:v>
                </c:pt>
                <c:pt idx="323">
                  <c:v>3.7999999999999999E-2</c:v>
                </c:pt>
                <c:pt idx="324">
                  <c:v>3.7999999999999999E-2</c:v>
                </c:pt>
                <c:pt idx="325">
                  <c:v>3.7999999999999999E-2</c:v>
                </c:pt>
                <c:pt idx="326">
                  <c:v>3.9E-2</c:v>
                </c:pt>
                <c:pt idx="327">
                  <c:v>3.9E-2</c:v>
                </c:pt>
                <c:pt idx="328">
                  <c:v>4.1000000000000002E-2</c:v>
                </c:pt>
                <c:pt idx="329">
                  <c:v>4.3999999999999997E-2</c:v>
                </c:pt>
                <c:pt idx="330">
                  <c:v>4.4999999999999998E-2</c:v>
                </c:pt>
                <c:pt idx="331">
                  <c:v>4.3999999999999997E-2</c:v>
                </c:pt>
                <c:pt idx="332">
                  <c:v>4.3999999999999997E-2</c:v>
                </c:pt>
                <c:pt idx="333">
                  <c:v>4.2999999999999997E-2</c:v>
                </c:pt>
                <c:pt idx="334">
                  <c:v>0.04</c:v>
                </c:pt>
                <c:pt idx="335">
                  <c:v>3.7999999999999999E-2</c:v>
                </c:pt>
                <c:pt idx="336">
                  <c:v>3.5000000000000003E-2</c:v>
                </c:pt>
                <c:pt idx="337">
                  <c:v>3.4000000000000002E-2</c:v>
                </c:pt>
                <c:pt idx="338">
                  <c:v>3.4000000000000002E-2</c:v>
                </c:pt>
                <c:pt idx="339">
                  <c:v>3.4000000000000002E-2</c:v>
                </c:pt>
                <c:pt idx="340">
                  <c:v>3.4000000000000002E-2</c:v>
                </c:pt>
                <c:pt idx="341">
                  <c:v>3.4000000000000002E-2</c:v>
                </c:pt>
                <c:pt idx="342">
                  <c:v>3.4000000000000002E-2</c:v>
                </c:pt>
                <c:pt idx="343">
                  <c:v>3.4000000000000002E-2</c:v>
                </c:pt>
                <c:pt idx="344">
                  <c:v>3.3000000000000002E-2</c:v>
                </c:pt>
                <c:pt idx="345">
                  <c:v>3.3000000000000002E-2</c:v>
                </c:pt>
                <c:pt idx="346">
                  <c:v>3.2000000000000001E-2</c:v>
                </c:pt>
                <c:pt idx="347">
                  <c:v>3.2000000000000001E-2</c:v>
                </c:pt>
                <c:pt idx="348">
                  <c:v>3.3000000000000002E-2</c:v>
                </c:pt>
                <c:pt idx="349">
                  <c:v>3.1E-2</c:v>
                </c:pt>
                <c:pt idx="350">
                  <c:v>3.1E-2</c:v>
                </c:pt>
                <c:pt idx="351">
                  <c:v>3.1E-2</c:v>
                </c:pt>
                <c:pt idx="352">
                  <c:v>0.03</c:v>
                </c:pt>
                <c:pt idx="353">
                  <c:v>0.03</c:v>
                </c:pt>
                <c:pt idx="354">
                  <c:v>2.9000000000000001E-2</c:v>
                </c:pt>
                <c:pt idx="355">
                  <c:v>2.8000000000000001E-2</c:v>
                </c:pt>
                <c:pt idx="356">
                  <c:v>2.8000000000000001E-2</c:v>
                </c:pt>
                <c:pt idx="357">
                  <c:v>2.8000000000000001E-2</c:v>
                </c:pt>
                <c:pt idx="358">
                  <c:v>2.8000000000000001E-2</c:v>
                </c:pt>
                <c:pt idx="359">
                  <c:v>2.8000000000000001E-2</c:v>
                </c:pt>
                <c:pt idx="360">
                  <c:v>2.7E-2</c:v>
                </c:pt>
                <c:pt idx="361">
                  <c:v>2.7E-2</c:v>
                </c:pt>
                <c:pt idx="362">
                  <c:v>2.7E-2</c:v>
                </c:pt>
                <c:pt idx="363">
                  <c:v>2.5999999999999999E-2</c:v>
                </c:pt>
                <c:pt idx="364">
                  <c:v>2.4E-2</c:v>
                </c:pt>
                <c:pt idx="365">
                  <c:v>2.4E-2</c:v>
                </c:pt>
                <c:pt idx="366">
                  <c:v>2.3E-2</c:v>
                </c:pt>
                <c:pt idx="367">
                  <c:v>2.4E-2</c:v>
                </c:pt>
                <c:pt idx="368">
                  <c:v>2.3E-2</c:v>
                </c:pt>
                <c:pt idx="369">
                  <c:v>2.5000000000000001E-2</c:v>
                </c:pt>
                <c:pt idx="370">
                  <c:v>2.5999999999999999E-2</c:v>
                </c:pt>
                <c:pt idx="371">
                  <c:v>2.7E-2</c:v>
                </c:pt>
                <c:pt idx="372">
                  <c:v>2.8000000000000001E-2</c:v>
                </c:pt>
                <c:pt idx="373">
                  <c:v>2.8000000000000001E-2</c:v>
                </c:pt>
                <c:pt idx="374">
                  <c:v>2.8000000000000001E-2</c:v>
                </c:pt>
                <c:pt idx="375">
                  <c:v>2.9000000000000001E-2</c:v>
                </c:pt>
                <c:pt idx="376">
                  <c:v>2.9000000000000001E-2</c:v>
                </c:pt>
                <c:pt idx="377">
                  <c:v>0.03</c:v>
                </c:pt>
                <c:pt idx="378">
                  <c:v>0.03</c:v>
                </c:pt>
                <c:pt idx="379">
                  <c:v>0.03</c:v>
                </c:pt>
                <c:pt idx="380">
                  <c:v>0.03</c:v>
                </c:pt>
                <c:pt idx="381">
                  <c:v>0.03</c:v>
                </c:pt>
                <c:pt idx="382">
                  <c:v>3.1E-2</c:v>
                </c:pt>
                <c:pt idx="383">
                  <c:v>3.1E-2</c:v>
                </c:pt>
                <c:pt idx="384">
                  <c:v>0.03</c:v>
                </c:pt>
                <c:pt idx="385">
                  <c:v>3.1E-2</c:v>
                </c:pt>
                <c:pt idx="386">
                  <c:v>3.1E-2</c:v>
                </c:pt>
                <c:pt idx="387">
                  <c:v>3.1E-2</c:v>
                </c:pt>
                <c:pt idx="388">
                  <c:v>3.1E-2</c:v>
                </c:pt>
                <c:pt idx="389">
                  <c:v>0.03</c:v>
                </c:pt>
                <c:pt idx="390">
                  <c:v>2.9000000000000001E-2</c:v>
                </c:pt>
                <c:pt idx="391">
                  <c:v>0.03</c:v>
                </c:pt>
                <c:pt idx="392">
                  <c:v>2.9000000000000001E-2</c:v>
                </c:pt>
                <c:pt idx="393">
                  <c:v>2.9000000000000001E-2</c:v>
                </c:pt>
                <c:pt idx="394">
                  <c:v>2.9000000000000001E-2</c:v>
                </c:pt>
                <c:pt idx="395">
                  <c:v>2.9000000000000001E-2</c:v>
                </c:pt>
                <c:pt idx="396">
                  <c:v>0.03</c:v>
                </c:pt>
                <c:pt idx="397">
                  <c:v>0.03</c:v>
                </c:pt>
                <c:pt idx="398">
                  <c:v>2.9000000000000001E-2</c:v>
                </c:pt>
                <c:pt idx="399">
                  <c:v>2.8000000000000001E-2</c:v>
                </c:pt>
                <c:pt idx="400">
                  <c:v>2.8000000000000001E-2</c:v>
                </c:pt>
                <c:pt idx="401">
                  <c:v>2.8000000000000001E-2</c:v>
                </c:pt>
                <c:pt idx="402">
                  <c:v>2.7E-2</c:v>
                </c:pt>
                <c:pt idx="403">
                  <c:v>2.5999999999999999E-2</c:v>
                </c:pt>
                <c:pt idx="404">
                  <c:v>2.5000000000000001E-2</c:v>
                </c:pt>
                <c:pt idx="405">
                  <c:v>2.5000000000000001E-2</c:v>
                </c:pt>
                <c:pt idx="406">
                  <c:v>2.5000000000000001E-2</c:v>
                </c:pt>
                <c:pt idx="407">
                  <c:v>2.4E-2</c:v>
                </c:pt>
                <c:pt idx="408">
                  <c:v>2.4E-2</c:v>
                </c:pt>
                <c:pt idx="409">
                  <c:v>2.4E-2</c:v>
                </c:pt>
                <c:pt idx="410">
                  <c:v>2.5000000000000001E-2</c:v>
                </c:pt>
                <c:pt idx="411">
                  <c:v>2.5000000000000001E-2</c:v>
                </c:pt>
                <c:pt idx="412">
                  <c:v>2.5999999999999999E-2</c:v>
                </c:pt>
                <c:pt idx="413">
                  <c:v>2.5999999999999999E-2</c:v>
                </c:pt>
                <c:pt idx="414">
                  <c:v>2.8000000000000001E-2</c:v>
                </c:pt>
                <c:pt idx="415">
                  <c:v>2.9000000000000001E-2</c:v>
                </c:pt>
                <c:pt idx="416">
                  <c:v>2.9000000000000001E-2</c:v>
                </c:pt>
                <c:pt idx="417">
                  <c:v>2.8000000000000001E-2</c:v>
                </c:pt>
                <c:pt idx="418">
                  <c:v>2.8000000000000001E-2</c:v>
                </c:pt>
                <c:pt idx="419">
                  <c:v>2.7E-2</c:v>
                </c:pt>
                <c:pt idx="420">
                  <c:v>2.7E-2</c:v>
                </c:pt>
                <c:pt idx="421">
                  <c:v>2.5999999999999999E-2</c:v>
                </c:pt>
                <c:pt idx="422">
                  <c:v>2.4E-2</c:v>
                </c:pt>
                <c:pt idx="423">
                  <c:v>2.5000000000000001E-2</c:v>
                </c:pt>
                <c:pt idx="424">
                  <c:v>2.5000000000000001E-2</c:v>
                </c:pt>
                <c:pt idx="425">
                  <c:v>2.5000000000000001E-2</c:v>
                </c:pt>
                <c:pt idx="426">
                  <c:v>2.8000000000000001E-2</c:v>
                </c:pt>
                <c:pt idx="427">
                  <c:v>2.8000000000000001E-2</c:v>
                </c:pt>
                <c:pt idx="428">
                  <c:v>2.8000000000000001E-2</c:v>
                </c:pt>
                <c:pt idx="429">
                  <c:v>2.8000000000000001E-2</c:v>
                </c:pt>
                <c:pt idx="430">
                  <c:v>2.8000000000000001E-2</c:v>
                </c:pt>
                <c:pt idx="431">
                  <c:v>2.8000000000000001E-2</c:v>
                </c:pt>
                <c:pt idx="432">
                  <c:v>2.7E-2</c:v>
                </c:pt>
                <c:pt idx="433">
                  <c:v>2.5000000000000001E-2</c:v>
                </c:pt>
                <c:pt idx="434">
                  <c:v>2.5000000000000001E-2</c:v>
                </c:pt>
                <c:pt idx="435">
                  <c:v>2.5999999999999999E-2</c:v>
                </c:pt>
                <c:pt idx="436">
                  <c:v>2.5999999999999999E-2</c:v>
                </c:pt>
                <c:pt idx="437">
                  <c:v>2.7E-2</c:v>
                </c:pt>
                <c:pt idx="438">
                  <c:v>2.7E-2</c:v>
                </c:pt>
                <c:pt idx="439">
                  <c:v>2.7E-2</c:v>
                </c:pt>
                <c:pt idx="440">
                  <c:v>2.8000000000000001E-2</c:v>
                </c:pt>
                <c:pt idx="441">
                  <c:v>2.8000000000000001E-2</c:v>
                </c:pt>
                <c:pt idx="442">
                  <c:v>2.7E-2</c:v>
                </c:pt>
                <c:pt idx="443">
                  <c:v>2.7E-2</c:v>
                </c:pt>
                <c:pt idx="444">
                  <c:v>2.8000000000000001E-2</c:v>
                </c:pt>
                <c:pt idx="445">
                  <c:v>2.8000000000000001E-2</c:v>
                </c:pt>
                <c:pt idx="446">
                  <c:v>2.8000000000000001E-2</c:v>
                </c:pt>
                <c:pt idx="447">
                  <c:v>2.8000000000000001E-2</c:v>
                </c:pt>
                <c:pt idx="448">
                  <c:v>0.03</c:v>
                </c:pt>
                <c:pt idx="449">
                  <c:v>3.1E-2</c:v>
                </c:pt>
                <c:pt idx="450">
                  <c:v>3.5000000000000003E-2</c:v>
                </c:pt>
                <c:pt idx="451">
                  <c:v>3.5999999999999997E-2</c:v>
                </c:pt>
                <c:pt idx="452">
                  <c:v>3.5999999999999997E-2</c:v>
                </c:pt>
                <c:pt idx="453">
                  <c:v>3.5000000000000003E-2</c:v>
                </c:pt>
                <c:pt idx="454">
                  <c:v>3.5000000000000003E-2</c:v>
                </c:pt>
                <c:pt idx="455">
                  <c:v>3.4000000000000002E-2</c:v>
                </c:pt>
                <c:pt idx="456">
                  <c:v>3.3000000000000002E-2</c:v>
                </c:pt>
                <c:pt idx="457">
                  <c:v>3.1E-2</c:v>
                </c:pt>
                <c:pt idx="458">
                  <c:v>2.9000000000000001E-2</c:v>
                </c:pt>
                <c:pt idx="459">
                  <c:v>2.9000000000000001E-2</c:v>
                </c:pt>
                <c:pt idx="460">
                  <c:v>2.9000000000000001E-2</c:v>
                </c:pt>
                <c:pt idx="461">
                  <c:v>2.9000000000000001E-2</c:v>
                </c:pt>
                <c:pt idx="462">
                  <c:v>2.7E-2</c:v>
                </c:pt>
                <c:pt idx="463">
                  <c:v>2.5999999999999999E-2</c:v>
                </c:pt>
                <c:pt idx="464">
                  <c:v>2.5000000000000001E-2</c:v>
                </c:pt>
                <c:pt idx="465">
                  <c:v>2.5000000000000001E-2</c:v>
                </c:pt>
                <c:pt idx="466">
                  <c:v>2.5000000000000001E-2</c:v>
                </c:pt>
                <c:pt idx="467">
                  <c:v>2.5999999999999999E-2</c:v>
                </c:pt>
                <c:pt idx="468">
                  <c:v>2.5000000000000001E-2</c:v>
                </c:pt>
                <c:pt idx="469">
                  <c:v>2.5000000000000001E-2</c:v>
                </c:pt>
                <c:pt idx="470">
                  <c:v>2.5000000000000001E-2</c:v>
                </c:pt>
                <c:pt idx="471">
                  <c:v>2.5000000000000001E-2</c:v>
                </c:pt>
                <c:pt idx="472">
                  <c:v>2.3E-2</c:v>
                </c:pt>
                <c:pt idx="473">
                  <c:v>2.1999999999999999E-2</c:v>
                </c:pt>
                <c:pt idx="474">
                  <c:v>2.1999999999999999E-2</c:v>
                </c:pt>
                <c:pt idx="475">
                  <c:v>2.1000000000000001E-2</c:v>
                </c:pt>
                <c:pt idx="476">
                  <c:v>2.1000000000000001E-2</c:v>
                </c:pt>
                <c:pt idx="477">
                  <c:v>2.1000000000000001E-2</c:v>
                </c:pt>
                <c:pt idx="478">
                  <c:v>0.02</c:v>
                </c:pt>
                <c:pt idx="479">
                  <c:v>1.9E-2</c:v>
                </c:pt>
                <c:pt idx="480">
                  <c:v>1.9E-2</c:v>
                </c:pt>
                <c:pt idx="481">
                  <c:v>1.7999999999999999E-2</c:v>
                </c:pt>
                <c:pt idx="482">
                  <c:v>1.7000000000000001E-2</c:v>
                </c:pt>
                <c:pt idx="483">
                  <c:v>1.6E-2</c:v>
                </c:pt>
                <c:pt idx="484">
                  <c:v>1.4999999999999999E-2</c:v>
                </c:pt>
                <c:pt idx="485">
                  <c:v>1.4999999999999999E-2</c:v>
                </c:pt>
                <c:pt idx="486">
                  <c:v>1.6E-2</c:v>
                </c:pt>
                <c:pt idx="487">
                  <c:v>1.7000000000000001E-2</c:v>
                </c:pt>
                <c:pt idx="488">
                  <c:v>1.9E-2</c:v>
                </c:pt>
                <c:pt idx="489">
                  <c:v>2.1000000000000001E-2</c:v>
                </c:pt>
                <c:pt idx="490">
                  <c:v>2.1999999999999999E-2</c:v>
                </c:pt>
                <c:pt idx="491">
                  <c:v>2.1999999999999999E-2</c:v>
                </c:pt>
                <c:pt idx="492">
                  <c:v>2.1999999999999999E-2</c:v>
                </c:pt>
                <c:pt idx="493">
                  <c:v>2.1000000000000001E-2</c:v>
                </c:pt>
                <c:pt idx="494">
                  <c:v>2.1000000000000001E-2</c:v>
                </c:pt>
                <c:pt idx="495">
                  <c:v>0.02</c:v>
                </c:pt>
                <c:pt idx="496">
                  <c:v>0.02</c:v>
                </c:pt>
                <c:pt idx="497">
                  <c:v>0.02</c:v>
                </c:pt>
                <c:pt idx="498">
                  <c:v>2.1000000000000001E-2</c:v>
                </c:pt>
                <c:pt idx="499">
                  <c:v>2.1000000000000001E-2</c:v>
                </c:pt>
                <c:pt idx="500">
                  <c:v>2.1999999999999999E-2</c:v>
                </c:pt>
                <c:pt idx="501">
                  <c:v>2.1999999999999999E-2</c:v>
                </c:pt>
                <c:pt idx="502">
                  <c:v>2.4E-2</c:v>
                </c:pt>
                <c:pt idx="503">
                  <c:v>2.3E-2</c:v>
                </c:pt>
                <c:pt idx="504">
                  <c:v>2.4E-2</c:v>
                </c:pt>
                <c:pt idx="505">
                  <c:v>2.4E-2</c:v>
                </c:pt>
                <c:pt idx="506">
                  <c:v>2.5000000000000001E-2</c:v>
                </c:pt>
                <c:pt idx="507">
                  <c:v>2.5999999999999999E-2</c:v>
                </c:pt>
                <c:pt idx="508">
                  <c:v>2.5999999999999999E-2</c:v>
                </c:pt>
                <c:pt idx="509">
                  <c:v>2.7E-2</c:v>
                </c:pt>
                <c:pt idx="510">
                  <c:v>2.8000000000000001E-2</c:v>
                </c:pt>
                <c:pt idx="511">
                  <c:v>2.7E-2</c:v>
                </c:pt>
                <c:pt idx="512">
                  <c:v>2.7E-2</c:v>
                </c:pt>
                <c:pt idx="513">
                  <c:v>2.7E-2</c:v>
                </c:pt>
                <c:pt idx="514">
                  <c:v>2.7E-2</c:v>
                </c:pt>
                <c:pt idx="515">
                  <c:v>2.7E-2</c:v>
                </c:pt>
                <c:pt idx="516">
                  <c:v>2.7E-2</c:v>
                </c:pt>
                <c:pt idx="517">
                  <c:v>2.5999999999999999E-2</c:v>
                </c:pt>
                <c:pt idx="518">
                  <c:v>2.7E-2</c:v>
                </c:pt>
                <c:pt idx="519">
                  <c:v>2.7E-2</c:v>
                </c:pt>
                <c:pt idx="520">
                  <c:v>2.7E-2</c:v>
                </c:pt>
                <c:pt idx="521">
                  <c:v>2.7E-2</c:v>
                </c:pt>
                <c:pt idx="522">
                  <c:v>2.7E-2</c:v>
                </c:pt>
                <c:pt idx="523">
                  <c:v>2.5999999999999999E-2</c:v>
                </c:pt>
                <c:pt idx="524">
                  <c:v>2.5000000000000001E-2</c:v>
                </c:pt>
                <c:pt idx="525">
                  <c:v>2.5000000000000001E-2</c:v>
                </c:pt>
                <c:pt idx="526">
                  <c:v>2.5000000000000001E-2</c:v>
                </c:pt>
                <c:pt idx="527">
                  <c:v>2.5000000000000001E-2</c:v>
                </c:pt>
                <c:pt idx="528">
                  <c:v>2.5000000000000001E-2</c:v>
                </c:pt>
                <c:pt idx="529">
                  <c:v>2.4E-2</c:v>
                </c:pt>
                <c:pt idx="530">
                  <c:v>2.3E-2</c:v>
                </c:pt>
                <c:pt idx="531">
                  <c:v>2.3E-2</c:v>
                </c:pt>
                <c:pt idx="532">
                  <c:v>2.1999999999999999E-2</c:v>
                </c:pt>
                <c:pt idx="533">
                  <c:v>2.1999999999999999E-2</c:v>
                </c:pt>
                <c:pt idx="534">
                  <c:v>2.1000000000000001E-2</c:v>
                </c:pt>
                <c:pt idx="535">
                  <c:v>0.02</c:v>
                </c:pt>
                <c:pt idx="536">
                  <c:v>0.02</c:v>
                </c:pt>
                <c:pt idx="537">
                  <c:v>1.9E-2</c:v>
                </c:pt>
                <c:pt idx="538">
                  <c:v>1.7999999999999999E-2</c:v>
                </c:pt>
                <c:pt idx="539">
                  <c:v>1.9E-2</c:v>
                </c:pt>
                <c:pt idx="540">
                  <c:v>1.9E-2</c:v>
                </c:pt>
                <c:pt idx="541">
                  <c:v>0.02</c:v>
                </c:pt>
                <c:pt idx="542">
                  <c:v>2.1000000000000001E-2</c:v>
                </c:pt>
                <c:pt idx="543">
                  <c:v>2.1999999999999999E-2</c:v>
                </c:pt>
                <c:pt idx="544">
                  <c:v>2.4E-2</c:v>
                </c:pt>
                <c:pt idx="545">
                  <c:v>2.5000000000000001E-2</c:v>
                </c:pt>
                <c:pt idx="546">
                  <c:v>2.5000000000000001E-2</c:v>
                </c:pt>
                <c:pt idx="547">
                  <c:v>2.5999999999999999E-2</c:v>
                </c:pt>
                <c:pt idx="548">
                  <c:v>2.5999999999999999E-2</c:v>
                </c:pt>
                <c:pt idx="549">
                  <c:v>2.5000000000000001E-2</c:v>
                </c:pt>
                <c:pt idx="550">
                  <c:v>2.5000000000000001E-2</c:v>
                </c:pt>
                <c:pt idx="551">
                  <c:v>2.5999999999999999E-2</c:v>
                </c:pt>
                <c:pt idx="552">
                  <c:v>2.7E-2</c:v>
                </c:pt>
                <c:pt idx="553">
                  <c:v>2.8000000000000001E-2</c:v>
                </c:pt>
                <c:pt idx="554">
                  <c:v>2.9000000000000001E-2</c:v>
                </c:pt>
                <c:pt idx="555">
                  <c:v>0.03</c:v>
                </c:pt>
                <c:pt idx="556">
                  <c:v>3.1E-2</c:v>
                </c:pt>
                <c:pt idx="557">
                  <c:v>3.2000000000000001E-2</c:v>
                </c:pt>
                <c:pt idx="558">
                  <c:v>3.2000000000000001E-2</c:v>
                </c:pt>
                <c:pt idx="559">
                  <c:v>3.1E-2</c:v>
                </c:pt>
                <c:pt idx="560">
                  <c:v>3.2000000000000001E-2</c:v>
                </c:pt>
                <c:pt idx="561">
                  <c:v>3.1E-2</c:v>
                </c:pt>
                <c:pt idx="562">
                  <c:v>3.2000000000000001E-2</c:v>
                </c:pt>
                <c:pt idx="563">
                  <c:v>3.1E-2</c:v>
                </c:pt>
                <c:pt idx="564">
                  <c:v>3.1E-2</c:v>
                </c:pt>
                <c:pt idx="565">
                  <c:v>0.03</c:v>
                </c:pt>
                <c:pt idx="566">
                  <c:v>3.1E-2</c:v>
                </c:pt>
                <c:pt idx="567">
                  <c:v>0.03</c:v>
                </c:pt>
                <c:pt idx="568">
                  <c:v>0.03</c:v>
                </c:pt>
                <c:pt idx="569">
                  <c:v>0.03</c:v>
                </c:pt>
                <c:pt idx="570">
                  <c:v>3.1E-2</c:v>
                </c:pt>
                <c:pt idx="571">
                  <c:v>3.2000000000000001E-2</c:v>
                </c:pt>
                <c:pt idx="572">
                  <c:v>3.1E-2</c:v>
                </c:pt>
                <c:pt idx="573">
                  <c:v>0.03</c:v>
                </c:pt>
                <c:pt idx="574">
                  <c:v>3.1E-2</c:v>
                </c:pt>
                <c:pt idx="575">
                  <c:v>3.1E-2</c:v>
                </c:pt>
                <c:pt idx="576">
                  <c:v>2.9000000000000001E-2</c:v>
                </c:pt>
                <c:pt idx="577">
                  <c:v>2.8000000000000001E-2</c:v>
                </c:pt>
                <c:pt idx="578">
                  <c:v>2.7E-2</c:v>
                </c:pt>
                <c:pt idx="579">
                  <c:v>2.9000000000000001E-2</c:v>
                </c:pt>
                <c:pt idx="580">
                  <c:v>2.9000000000000001E-2</c:v>
                </c:pt>
                <c:pt idx="581">
                  <c:v>2.9000000000000001E-2</c:v>
                </c:pt>
                <c:pt idx="582">
                  <c:v>2.9000000000000001E-2</c:v>
                </c:pt>
                <c:pt idx="583">
                  <c:v>0.03</c:v>
                </c:pt>
                <c:pt idx="584">
                  <c:v>3.1E-2</c:v>
                </c:pt>
                <c:pt idx="585">
                  <c:v>3.2000000000000001E-2</c:v>
                </c:pt>
                <c:pt idx="586">
                  <c:v>3.2000000000000001E-2</c:v>
                </c:pt>
                <c:pt idx="587">
                  <c:v>3.2000000000000001E-2</c:v>
                </c:pt>
                <c:pt idx="588">
                  <c:v>3.2000000000000001E-2</c:v>
                </c:pt>
                <c:pt idx="589">
                  <c:v>3.1E-2</c:v>
                </c:pt>
                <c:pt idx="590">
                  <c:v>3.1E-2</c:v>
                </c:pt>
                <c:pt idx="591">
                  <c:v>0.03</c:v>
                </c:pt>
                <c:pt idx="592">
                  <c:v>0.03</c:v>
                </c:pt>
                <c:pt idx="593">
                  <c:v>0.03</c:v>
                </c:pt>
                <c:pt idx="594">
                  <c:v>2.9000000000000001E-2</c:v>
                </c:pt>
                <c:pt idx="595">
                  <c:v>2.9000000000000001E-2</c:v>
                </c:pt>
                <c:pt idx="596">
                  <c:v>0.03</c:v>
                </c:pt>
                <c:pt idx="597">
                  <c:v>3.1E-2</c:v>
                </c:pt>
                <c:pt idx="598">
                  <c:v>3.3000000000000002E-2</c:v>
                </c:pt>
                <c:pt idx="599">
                  <c:v>3.4000000000000002E-2</c:v>
                </c:pt>
                <c:pt idx="600">
                  <c:v>3.5999999999999997E-2</c:v>
                </c:pt>
                <c:pt idx="601">
                  <c:v>4.2999999999999997E-2</c:v>
                </c:pt>
                <c:pt idx="602">
                  <c:v>0.05</c:v>
                </c:pt>
                <c:pt idx="603">
                  <c:v>5.2999999999999999E-2</c:v>
                </c:pt>
                <c:pt idx="604">
                  <c:v>5.5E-2</c:v>
                </c:pt>
                <c:pt idx="605">
                  <c:v>6.2E-2</c:v>
                </c:pt>
                <c:pt idx="606">
                  <c:v>6.8000000000000005E-2</c:v>
                </c:pt>
                <c:pt idx="607">
                  <c:v>0.08</c:v>
                </c:pt>
                <c:pt idx="608">
                  <c:v>8.5000000000000006E-2</c:v>
                </c:pt>
                <c:pt idx="609">
                  <c:v>8.4000000000000005E-2</c:v>
                </c:pt>
                <c:pt idx="610">
                  <c:v>8.5999999999999993E-2</c:v>
                </c:pt>
                <c:pt idx="611">
                  <c:v>9.0999999999999998E-2</c:v>
                </c:pt>
                <c:pt idx="612">
                  <c:v>8.7999999999999995E-2</c:v>
                </c:pt>
                <c:pt idx="613">
                  <c:v>8.5999999999999993E-2</c:v>
                </c:pt>
                <c:pt idx="614">
                  <c:v>7.8E-2</c:v>
                </c:pt>
                <c:pt idx="615">
                  <c:v>7.4999999999999997E-2</c:v>
                </c:pt>
                <c:pt idx="616">
                  <c:v>7.2999999999999995E-2</c:v>
                </c:pt>
                <c:pt idx="617">
                  <c:v>7.1999999999999995E-2</c:v>
                </c:pt>
                <c:pt idx="618">
                  <c:v>6.9000000000000006E-2</c:v>
                </c:pt>
                <c:pt idx="619">
                  <c:v>6.6000000000000003E-2</c:v>
                </c:pt>
                <c:pt idx="620">
                  <c:v>6.4000000000000001E-2</c:v>
                </c:pt>
                <c:pt idx="621">
                  <c:v>0.06</c:v>
                </c:pt>
                <c:pt idx="622">
                  <c:v>5.6000000000000001E-2</c:v>
                </c:pt>
                <c:pt idx="623">
                  <c:v>5.5E-2</c:v>
                </c:pt>
                <c:pt idx="624">
                  <c:v>5.6000000000000001E-2</c:v>
                </c:pt>
                <c:pt idx="625">
                  <c:v>5.6000000000000001E-2</c:v>
                </c:pt>
                <c:pt idx="626">
                  <c:v>5.8000000000000003E-2</c:v>
                </c:pt>
                <c:pt idx="627">
                  <c:v>0.06</c:v>
                </c:pt>
                <c:pt idx="628">
                  <c:v>6.4000000000000001E-2</c:v>
                </c:pt>
                <c:pt idx="629">
                  <c:v>6.8000000000000005E-2</c:v>
                </c:pt>
                <c:pt idx="630">
                  <c:v>7.0000000000000007E-2</c:v>
                </c:pt>
                <c:pt idx="631">
                  <c:v>6.8000000000000005E-2</c:v>
                </c:pt>
                <c:pt idx="632">
                  <c:v>6.5000000000000002E-2</c:v>
                </c:pt>
                <c:pt idx="633">
                  <c:v>6.5000000000000002E-2</c:v>
                </c:pt>
                <c:pt idx="634">
                  <c:v>6.3E-2</c:v>
                </c:pt>
                <c:pt idx="635">
                  <c:v>5.8999999999999997E-2</c:v>
                </c:pt>
                <c:pt idx="636">
                  <c:v>5.8000000000000003E-2</c:v>
                </c:pt>
                <c:pt idx="637">
                  <c:v>6.2E-2</c:v>
                </c:pt>
                <c:pt idx="638">
                  <c:v>6.6000000000000003E-2</c:v>
                </c:pt>
                <c:pt idx="639">
                  <c:v>0.105</c:v>
                </c:pt>
                <c:pt idx="640">
                  <c:v>0.14199999999999999</c:v>
                </c:pt>
                <c:pt idx="641">
                  <c:v>0.17799999999999999</c:v>
                </c:pt>
                <c:pt idx="642">
                  <c:v>0.23699999999999999</c:v>
                </c:pt>
                <c:pt idx="643">
                  <c:v>0.29299999999999998</c:v>
                </c:pt>
                <c:pt idx="644">
                  <c:v>0.316</c:v>
                </c:pt>
                <c:pt idx="645">
                  <c:v>0.33800000000000002</c:v>
                </c:pt>
                <c:pt idx="646">
                  <c:v>0.317</c:v>
                </c:pt>
                <c:pt idx="647">
                  <c:v>0.29699999999999999</c:v>
                </c:pt>
                <c:pt idx="648">
                  <c:v>0.27800000000000002</c:v>
                </c:pt>
                <c:pt idx="649">
                  <c:v>0.248</c:v>
                </c:pt>
                <c:pt idx="650">
                  <c:v>0.219</c:v>
                </c:pt>
                <c:pt idx="651">
                  <c:v>0.19900000000000001</c:v>
                </c:pt>
                <c:pt idx="652">
                  <c:v>0.184</c:v>
                </c:pt>
                <c:pt idx="653">
                  <c:v>0.17699999999999999</c:v>
                </c:pt>
                <c:pt idx="654">
                  <c:v>0.17199999999999999</c:v>
                </c:pt>
                <c:pt idx="655">
                  <c:v>0.17</c:v>
                </c:pt>
                <c:pt idx="656">
                  <c:v>0.16600000000000001</c:v>
                </c:pt>
                <c:pt idx="657">
                  <c:v>0.156</c:v>
                </c:pt>
                <c:pt idx="658">
                  <c:v>0.158</c:v>
                </c:pt>
                <c:pt idx="659">
                  <c:v>0.158</c:v>
                </c:pt>
                <c:pt idx="660">
                  <c:v>0.17499999999999999</c:v>
                </c:pt>
                <c:pt idx="661">
                  <c:v>0.19500000000000001</c:v>
                </c:pt>
                <c:pt idx="662">
                  <c:v>0.216</c:v>
                </c:pt>
                <c:pt idx="663">
                  <c:v>0.248</c:v>
                </c:pt>
                <c:pt idx="664">
                  <c:v>0.28399999999999997</c:v>
                </c:pt>
                <c:pt idx="665">
                  <c:v>0.29299999999999998</c:v>
                </c:pt>
                <c:pt idx="666">
                  <c:v>0.30499999999999999</c:v>
                </c:pt>
                <c:pt idx="667">
                  <c:v>0.30299999999999999</c:v>
                </c:pt>
                <c:pt idx="668">
                  <c:v>0.29799999999999999</c:v>
                </c:pt>
                <c:pt idx="669">
                  <c:v>0.29799999999999999</c:v>
                </c:pt>
                <c:pt idx="670">
                  <c:v>0.29699999999999999</c:v>
                </c:pt>
                <c:pt idx="671">
                  <c:v>0.29499999999999998</c:v>
                </c:pt>
                <c:pt idx="672">
                  <c:v>0.30299999999999999</c:v>
                </c:pt>
                <c:pt idx="673">
                  <c:v>0.30099999999999999</c:v>
                </c:pt>
                <c:pt idx="674">
                  <c:v>0.30099999999999999</c:v>
                </c:pt>
                <c:pt idx="675">
                  <c:v>0.29799999999999999</c:v>
                </c:pt>
                <c:pt idx="676">
                  <c:v>0.28699999999999998</c:v>
                </c:pt>
                <c:pt idx="677">
                  <c:v>0.27200000000000002</c:v>
                </c:pt>
                <c:pt idx="678">
                  <c:v>0.25900000000000001</c:v>
                </c:pt>
                <c:pt idx="679">
                  <c:v>0.253</c:v>
                </c:pt>
                <c:pt idx="680">
                  <c:v>0.251</c:v>
                </c:pt>
                <c:pt idx="681">
                  <c:v>0.246</c:v>
                </c:pt>
                <c:pt idx="682">
                  <c:v>0.24</c:v>
                </c:pt>
                <c:pt idx="683">
                  <c:v>0.23400000000000001</c:v>
                </c:pt>
                <c:pt idx="684">
                  <c:v>0.223</c:v>
                </c:pt>
                <c:pt idx="685">
                  <c:v>0.21</c:v>
                </c:pt>
                <c:pt idx="686">
                  <c:v>0.20399999999999999</c:v>
                </c:pt>
                <c:pt idx="687">
                  <c:v>0.19800000000000001</c:v>
                </c:pt>
                <c:pt idx="688">
                  <c:v>0.193</c:v>
                </c:pt>
                <c:pt idx="689">
                  <c:v>0.193</c:v>
                </c:pt>
                <c:pt idx="690">
                  <c:v>0.191</c:v>
                </c:pt>
                <c:pt idx="691">
                  <c:v>0.188</c:v>
                </c:pt>
                <c:pt idx="692">
                  <c:v>0.184</c:v>
                </c:pt>
                <c:pt idx="693">
                  <c:v>0.183</c:v>
                </c:pt>
                <c:pt idx="694">
                  <c:v>0.182</c:v>
                </c:pt>
                <c:pt idx="695">
                  <c:v>0.183</c:v>
                </c:pt>
                <c:pt idx="696">
                  <c:v>0.17799999999999999</c:v>
                </c:pt>
                <c:pt idx="697">
                  <c:v>0.17799999999999999</c:v>
                </c:pt>
                <c:pt idx="698">
                  <c:v>0.17199999999999999</c:v>
                </c:pt>
                <c:pt idx="699">
                  <c:v>0.17299999999999999</c:v>
                </c:pt>
                <c:pt idx="700">
                  <c:v>0.17699999999999999</c:v>
                </c:pt>
                <c:pt idx="701">
                  <c:v>0.17499999999999999</c:v>
                </c:pt>
                <c:pt idx="702">
                  <c:v>0.17</c:v>
                </c:pt>
                <c:pt idx="703">
                  <c:v>0.16600000000000001</c:v>
                </c:pt>
                <c:pt idx="704">
                  <c:v>0.16</c:v>
                </c:pt>
                <c:pt idx="705">
                  <c:v>0.154</c:v>
                </c:pt>
                <c:pt idx="706">
                  <c:v>0.14699999999999999</c:v>
                </c:pt>
                <c:pt idx="707">
                  <c:v>0.13800000000000001</c:v>
                </c:pt>
                <c:pt idx="708">
                  <c:v>0.13400000000000001</c:v>
                </c:pt>
                <c:pt idx="709">
                  <c:v>0.13</c:v>
                </c:pt>
                <c:pt idx="710">
                  <c:v>0.13</c:v>
                </c:pt>
                <c:pt idx="711">
                  <c:v>0.13</c:v>
                </c:pt>
                <c:pt idx="712">
                  <c:v>0.13100000000000001</c:v>
                </c:pt>
                <c:pt idx="713">
                  <c:v>0.13</c:v>
                </c:pt>
                <c:pt idx="714">
                  <c:v>0.13100000000000001</c:v>
                </c:pt>
                <c:pt idx="715">
                  <c:v>0.13400000000000001</c:v>
                </c:pt>
                <c:pt idx="716">
                  <c:v>0.13600000000000001</c:v>
                </c:pt>
                <c:pt idx="717">
                  <c:v>0.13600000000000001</c:v>
                </c:pt>
                <c:pt idx="718">
                  <c:v>0.13500000000000001</c:v>
                </c:pt>
                <c:pt idx="719">
                  <c:v>0.13100000000000001</c:v>
                </c:pt>
                <c:pt idx="720">
                  <c:v>0.128</c:v>
                </c:pt>
                <c:pt idx="721">
                  <c:v>0.125</c:v>
                </c:pt>
                <c:pt idx="722">
                  <c:v>0.122</c:v>
                </c:pt>
                <c:pt idx="723">
                  <c:v>0.121</c:v>
                </c:pt>
                <c:pt idx="724">
                  <c:v>0.11700000000000001</c:v>
                </c:pt>
                <c:pt idx="725">
                  <c:v>0.11700000000000001</c:v>
                </c:pt>
                <c:pt idx="726">
                  <c:v>0.11700000000000001</c:v>
                </c:pt>
                <c:pt idx="727">
                  <c:v>0.114</c:v>
                </c:pt>
                <c:pt idx="728">
                  <c:v>0.114</c:v>
                </c:pt>
                <c:pt idx="729">
                  <c:v>0.114</c:v>
                </c:pt>
                <c:pt idx="730">
                  <c:v>0.11</c:v>
                </c:pt>
                <c:pt idx="731">
                  <c:v>0.106</c:v>
                </c:pt>
                <c:pt idx="732">
                  <c:v>0.104</c:v>
                </c:pt>
                <c:pt idx="733">
                  <c:v>0.10199999999999999</c:v>
                </c:pt>
                <c:pt idx="734">
                  <c:v>0.10100000000000001</c:v>
                </c:pt>
                <c:pt idx="735">
                  <c:v>0.1</c:v>
                </c:pt>
                <c:pt idx="736">
                  <c:v>0.10100000000000001</c:v>
                </c:pt>
                <c:pt idx="737">
                  <c:v>0.104</c:v>
                </c:pt>
                <c:pt idx="738">
                  <c:v>0.106</c:v>
                </c:pt>
                <c:pt idx="739">
                  <c:v>0.106</c:v>
                </c:pt>
                <c:pt idx="740">
                  <c:v>0.105</c:v>
                </c:pt>
                <c:pt idx="741">
                  <c:v>0.104</c:v>
                </c:pt>
                <c:pt idx="742">
                  <c:v>0.10299999999999999</c:v>
                </c:pt>
                <c:pt idx="743">
                  <c:v>0.10299999999999999</c:v>
                </c:pt>
                <c:pt idx="744">
                  <c:v>0.10299999999999999</c:v>
                </c:pt>
                <c:pt idx="745">
                  <c:v>0.10299999999999999</c:v>
                </c:pt>
                <c:pt idx="746">
                  <c:v>0.10199999999999999</c:v>
                </c:pt>
                <c:pt idx="747">
                  <c:v>0.10100000000000001</c:v>
                </c:pt>
                <c:pt idx="748">
                  <c:v>9.8000000000000004E-2</c:v>
                </c:pt>
                <c:pt idx="749">
                  <c:v>9.8000000000000004E-2</c:v>
                </c:pt>
                <c:pt idx="750">
                  <c:v>9.4E-2</c:v>
                </c:pt>
                <c:pt idx="751">
                  <c:v>9.1999999999999998E-2</c:v>
                </c:pt>
                <c:pt idx="752">
                  <c:v>9.4E-2</c:v>
                </c:pt>
                <c:pt idx="753">
                  <c:v>9.5000000000000001E-2</c:v>
                </c:pt>
                <c:pt idx="754">
                  <c:v>9.7000000000000003E-2</c:v>
                </c:pt>
                <c:pt idx="755">
                  <c:v>9.9000000000000005E-2</c:v>
                </c:pt>
                <c:pt idx="756">
                  <c:v>0.10199999999999999</c:v>
                </c:pt>
                <c:pt idx="757">
                  <c:v>0.107</c:v>
                </c:pt>
                <c:pt idx="758">
                  <c:v>0.114</c:v>
                </c:pt>
                <c:pt idx="759">
                  <c:v>0.115</c:v>
                </c:pt>
                <c:pt idx="760">
                  <c:v>0.11600000000000001</c:v>
                </c:pt>
                <c:pt idx="761">
                  <c:v>0.114</c:v>
                </c:pt>
              </c:numCache>
            </c:numRef>
          </c:val>
          <c:smooth val="0"/>
          <c:extLst>
            <c:ext xmlns:c16="http://schemas.microsoft.com/office/drawing/2014/chart" uri="{C3380CC4-5D6E-409C-BE32-E72D297353CC}">
              <c16:uniqueId val="{00000000-18C8-4514-AA41-37CA5BB2A982}"/>
            </c:ext>
          </c:extLst>
        </c:ser>
        <c:dLbls>
          <c:showLegendKey val="0"/>
          <c:showVal val="0"/>
          <c:showCatName val="0"/>
          <c:showSerName val="0"/>
          <c:showPercent val="0"/>
          <c:showBubbleSize val="0"/>
        </c:dLbls>
        <c:smooth val="0"/>
        <c:axId val="696551736"/>
        <c:axId val="696543864"/>
      </c:lineChart>
      <c:catAx>
        <c:axId val="696551736"/>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6543864"/>
        <c:crosses val="autoZero"/>
        <c:auto val="1"/>
        <c:lblAlgn val="ctr"/>
        <c:lblOffset val="100"/>
        <c:tickLblSkip val="120"/>
        <c:tickMarkSkip val="4"/>
        <c:noMultiLvlLbl val="0"/>
      </c:catAx>
      <c:valAx>
        <c:axId val="696543864"/>
        <c:scaling>
          <c:orientation val="minMax"/>
        </c:scaling>
        <c:delete val="0"/>
        <c:axPos val="l"/>
        <c:majorGridlines>
          <c:spPr>
            <a:ln w="9525" cap="flat" cmpd="sng" algn="ctr">
              <a:solidFill>
                <a:srgbClr val="898989">
                  <a:alpha val="50000"/>
                </a:srgbClr>
              </a:solidFill>
              <a:round/>
            </a:ln>
            <a:effectLst/>
          </c:spPr>
        </c:majorGridlines>
        <c:numFmt formatCode="#,##0.00" sourceLinked="0"/>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6551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54896033708897E-2"/>
          <c:y val="8.0372222222222234E-2"/>
          <c:w val="0.90179170101676287"/>
          <c:h val="0.84829506172839508"/>
        </c:manualLayout>
      </c:layout>
      <c:barChart>
        <c:barDir val="col"/>
        <c:grouping val="clustered"/>
        <c:varyColors val="0"/>
        <c:ser>
          <c:idx val="0"/>
          <c:order val="0"/>
          <c:spPr>
            <a:solidFill>
              <a:srgbClr val="002060"/>
            </a:solidFill>
            <a:ln>
              <a:noFill/>
            </a:ln>
            <a:effectLst/>
          </c:spPr>
          <c:invertIfNegative val="0"/>
          <c:cat>
            <c:numRef>
              <c:f>'1.32'!$A$5:$A$19</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'1.32'!$B$5:$B$19</c:f>
              <c:numCache>
                <c:formatCode>#,##0</c:formatCode>
                <c:ptCount val="15"/>
                <c:pt idx="0">
                  <c:v>161699</c:v>
                </c:pt>
                <c:pt idx="1">
                  <c:v>154018</c:v>
                </c:pt>
                <c:pt idx="2">
                  <c:v>164637</c:v>
                </c:pt>
                <c:pt idx="3">
                  <c:v>129377</c:v>
                </c:pt>
                <c:pt idx="4">
                  <c:v>203789</c:v>
                </c:pt>
                <c:pt idx="5">
                  <c:v>195094</c:v>
                </c:pt>
                <c:pt idx="6">
                  <c:v>177934</c:v>
                </c:pt>
                <c:pt idx="7">
                  <c:v>194370</c:v>
                </c:pt>
                <c:pt idx="8">
                  <c:v>208095</c:v>
                </c:pt>
                <c:pt idx="9">
                  <c:v>125754</c:v>
                </c:pt>
                <c:pt idx="10">
                  <c:v>118109</c:v>
                </c:pt>
                <c:pt idx="11">
                  <c:v>149421</c:v>
                </c:pt>
                <c:pt idx="12">
                  <c:v>123213</c:v>
                </c:pt>
                <c:pt idx="13">
                  <c:v>157023</c:v>
                </c:pt>
                <c:pt idx="14">
                  <c:v>159380</c:v>
                </c:pt>
              </c:numCache>
            </c:numRef>
          </c:val>
          <c:extLst>
            <c:ext xmlns:c16="http://schemas.microsoft.com/office/drawing/2014/chart" uri="{C3380CC4-5D6E-409C-BE32-E72D297353CC}">
              <c16:uniqueId val="{00000000-FA41-418D-8B78-F12FAE433145}"/>
            </c:ext>
          </c:extLst>
        </c:ser>
        <c:dLbls>
          <c:showLegendKey val="0"/>
          <c:showVal val="0"/>
          <c:showCatName val="0"/>
          <c:showSerName val="0"/>
          <c:showPercent val="0"/>
          <c:showBubbleSize val="0"/>
        </c:dLbls>
        <c:gapWidth val="50"/>
        <c:axId val="862436432"/>
        <c:axId val="873141552"/>
      </c:barChart>
      <c:catAx>
        <c:axId val="862436432"/>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73141552"/>
        <c:crosses val="autoZero"/>
        <c:auto val="1"/>
        <c:lblAlgn val="ctr"/>
        <c:lblOffset val="100"/>
        <c:tickLblSkip val="2"/>
        <c:noMultiLvlLbl val="0"/>
      </c:catAx>
      <c:valAx>
        <c:axId val="873141552"/>
        <c:scaling>
          <c:orientation val="minMax"/>
        </c:scaling>
        <c:delete val="0"/>
        <c:axPos val="l"/>
        <c:majorGridlines>
          <c:spPr>
            <a:ln w="9525" cap="flat" cmpd="sng" algn="ctr">
              <a:solidFill>
                <a:srgbClr val="898989">
                  <a:alpha val="50000"/>
                </a:srgbClr>
              </a:solidFill>
              <a:round/>
            </a:ln>
            <a:effectLst/>
          </c:spPr>
        </c:majorGridlines>
        <c:numFmt formatCode="#,##0" sourceLinked="1"/>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62436432"/>
        <c:crosses val="autoZero"/>
        <c:crossBetween val="between"/>
        <c:dispUnits>
          <c:builtInUnit val="thousands"/>
          <c:dispUnitsLbl>
            <c:layout>
              <c:manualLayout>
                <c:xMode val="edge"/>
                <c:yMode val="edge"/>
                <c:x val="3.9264449940459821E-3"/>
                <c:y val="6.2302469135802471E-3"/>
              </c:manualLayout>
            </c:layout>
            <c:spPr>
              <a:noFill/>
              <a:ln>
                <a:noFill/>
              </a:ln>
              <a:effectLst/>
            </c:spPr>
            <c:txPr>
              <a:bodyPr rot="0" spcFirstLastPara="1" vertOverflow="ellipsis" wrap="square" anchor="t" anchorCtr="1"/>
              <a:lstStyle/>
              <a:p>
                <a:pPr>
                  <a:defRPr sz="9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64516601653702E-2"/>
          <c:y val="3.3974590097908049E-2"/>
          <c:w val="0.85664694112055184"/>
          <c:h val="0.77787747685385478"/>
        </c:manualLayout>
      </c:layout>
      <c:lineChart>
        <c:grouping val="standard"/>
        <c:varyColors val="0"/>
        <c:ser>
          <c:idx val="0"/>
          <c:order val="0"/>
          <c:tx>
            <c:strRef>
              <c:f>'1.33'!$A$4</c:f>
              <c:strCache>
                <c:ptCount val="1"/>
                <c:pt idx="0">
                  <c:v>Europe </c:v>
                </c:pt>
              </c:strCache>
            </c:strRef>
          </c:tx>
          <c:spPr>
            <a:ln w="28575" cap="rnd">
              <a:solidFill>
                <a:srgbClr val="002060"/>
              </a:solidFill>
              <a:round/>
            </a:ln>
            <a:effectLst/>
          </c:spPr>
          <c:marker>
            <c:symbol val="none"/>
          </c:marker>
          <c:val>
            <c:numRef>
              <c:f>'1.33'!$B$4:$P$4</c:f>
              <c:numCache>
                <c:formatCode>0%</c:formatCode>
                <c:ptCount val="15"/>
                <c:pt idx="0">
                  <c:v>3.8633510411319801E-2</c:v>
                </c:pt>
                <c:pt idx="1">
                  <c:v>3.5508836629484862E-2</c:v>
                </c:pt>
                <c:pt idx="2">
                  <c:v>3.7251650601019211E-2</c:v>
                </c:pt>
                <c:pt idx="3">
                  <c:v>3.1234299759617244E-2</c:v>
                </c:pt>
                <c:pt idx="4">
                  <c:v>3.4084273439685162E-2</c:v>
                </c:pt>
                <c:pt idx="5">
                  <c:v>4.316893394978831E-2</c:v>
                </c:pt>
                <c:pt idx="6">
                  <c:v>4.1667135005114257E-2</c:v>
                </c:pt>
                <c:pt idx="7">
                  <c:v>5.4262489067242889E-2</c:v>
                </c:pt>
                <c:pt idx="8">
                  <c:v>8.4812225185612336E-2</c:v>
                </c:pt>
                <c:pt idx="9">
                  <c:v>8.0108783816021753E-2</c:v>
                </c:pt>
                <c:pt idx="10">
                  <c:v>0.11025408732611401</c:v>
                </c:pt>
                <c:pt idx="11">
                  <c:v>0.11511099510778271</c:v>
                </c:pt>
                <c:pt idx="12">
                  <c:v>0.2582276220853319</c:v>
                </c:pt>
                <c:pt idx="13">
                  <c:v>0.30303840838603263</c:v>
                </c:pt>
                <c:pt idx="14">
                  <c:v>0.30409712636466307</c:v>
                </c:pt>
              </c:numCache>
            </c:numRef>
          </c:val>
          <c:smooth val="0"/>
          <c:extLst>
            <c:ext xmlns:c15="http://schemas.microsoft.com/office/drawing/2012/chart" uri="{02D57815-91ED-43cb-92C2-25804820EDAC}">
              <c15:filteredCategoryTitle>
                <c15:cat>
                  <c:strRef>
                    <c:extLst>
                      <c:ext uri="{02D57815-91ED-43cb-92C2-25804820EDAC}">
                        <c15:formulaRef>
                          <c15:sqref>'1.33'!#REF!</c15:sqref>
                        </c15:formulaRef>
                      </c:ext>
                    </c:extLst>
                    <c:strCache>
                      <c:ptCount val="1"/>
                      <c:pt idx="0">
                        <c:v>#REF!</c:v>
                      </c:pt>
                    </c:strCache>
                  </c:strRef>
                </c15:cat>
              </c15:filteredCategoryTitle>
            </c:ext>
            <c:ext xmlns:c16="http://schemas.microsoft.com/office/drawing/2014/chart" uri="{C3380CC4-5D6E-409C-BE32-E72D297353CC}">
              <c16:uniqueId val="{00000000-26A7-40A7-933C-4831C36C687A}"/>
            </c:ext>
          </c:extLst>
        </c:ser>
        <c:ser>
          <c:idx val="1"/>
          <c:order val="1"/>
          <c:tx>
            <c:strRef>
              <c:f>'1.33'!$A$5</c:f>
              <c:strCache>
                <c:ptCount val="1"/>
                <c:pt idx="0">
                  <c:v>Asia</c:v>
                </c:pt>
              </c:strCache>
            </c:strRef>
          </c:tx>
          <c:spPr>
            <a:ln w="28575" cap="rnd">
              <a:solidFill>
                <a:schemeClr val="accent2"/>
              </a:solidFill>
              <a:round/>
            </a:ln>
            <a:effectLst/>
          </c:spPr>
          <c:marker>
            <c:symbol val="none"/>
          </c:marker>
          <c:val>
            <c:numRef>
              <c:f>'1.33'!$B$5:$P$5</c:f>
              <c:numCache>
                <c:formatCode>0%</c:formatCode>
                <c:ptCount val="15"/>
                <c:pt idx="0">
                  <c:v>0.32866622551778302</c:v>
                </c:pt>
                <c:pt idx="1">
                  <c:v>0.35169265929956239</c:v>
                </c:pt>
                <c:pt idx="2">
                  <c:v>0.37377381755012545</c:v>
                </c:pt>
                <c:pt idx="3">
                  <c:v>0.36135480031226569</c:v>
                </c:pt>
                <c:pt idx="4">
                  <c:v>0.46867593442236821</c:v>
                </c:pt>
                <c:pt idx="5">
                  <c:v>0.49318277343229416</c:v>
                </c:pt>
                <c:pt idx="6">
                  <c:v>0.46880865939056054</c:v>
                </c:pt>
                <c:pt idx="7">
                  <c:v>0.46196943972835314</c:v>
                </c:pt>
                <c:pt idx="8">
                  <c:v>0.51784040942838605</c:v>
                </c:pt>
                <c:pt idx="9">
                  <c:v>0.45202538289040506</c:v>
                </c:pt>
                <c:pt idx="10">
                  <c:v>0.42809608073897842</c:v>
                </c:pt>
                <c:pt idx="11">
                  <c:v>0.44611533854009811</c:v>
                </c:pt>
                <c:pt idx="12">
                  <c:v>0.35687792684213515</c:v>
                </c:pt>
                <c:pt idx="13">
                  <c:v>0.29173433191315923</c:v>
                </c:pt>
                <c:pt idx="14">
                  <c:v>0.29120341322625171</c:v>
                </c:pt>
              </c:numCache>
            </c:numRef>
          </c:val>
          <c:smooth val="0"/>
          <c:extLst>
            <c:ext xmlns:c15="http://schemas.microsoft.com/office/drawing/2012/chart" uri="{02D57815-91ED-43cb-92C2-25804820EDAC}">
              <c15:filteredCategoryTitle>
                <c15:cat>
                  <c:strRef>
                    <c:extLst>
                      <c:ext uri="{02D57815-91ED-43cb-92C2-25804820EDAC}">
                        <c15:formulaRef>
                          <c15:sqref>'1.33'!#REF!</c15:sqref>
                        </c15:formulaRef>
                      </c:ext>
                    </c:extLst>
                    <c:strCache>
                      <c:ptCount val="1"/>
                      <c:pt idx="0">
                        <c:v>#REF!</c:v>
                      </c:pt>
                    </c:strCache>
                  </c:strRef>
                </c15:cat>
              </c15:filteredCategoryTitle>
            </c:ext>
            <c:ext xmlns:c16="http://schemas.microsoft.com/office/drawing/2014/chart" uri="{C3380CC4-5D6E-409C-BE32-E72D297353CC}">
              <c16:uniqueId val="{00000001-26A7-40A7-933C-4831C36C687A}"/>
            </c:ext>
          </c:extLst>
        </c:ser>
        <c:ser>
          <c:idx val="2"/>
          <c:order val="2"/>
          <c:tx>
            <c:strRef>
              <c:f>'1.33'!$A$6</c:f>
              <c:strCache>
                <c:ptCount val="1"/>
                <c:pt idx="0">
                  <c:v>Africa</c:v>
                </c:pt>
              </c:strCache>
            </c:strRef>
          </c:tx>
          <c:spPr>
            <a:ln w="28575" cap="rnd">
              <a:solidFill>
                <a:schemeClr val="accent3"/>
              </a:solidFill>
              <a:round/>
            </a:ln>
            <a:effectLst/>
          </c:spPr>
          <c:marker>
            <c:symbol val="none"/>
          </c:marker>
          <c:val>
            <c:numRef>
              <c:f>'1.33'!$B$6:$P$6</c:f>
              <c:numCache>
                <c:formatCode>0%</c:formatCode>
                <c:ptCount val="15"/>
                <c:pt idx="0">
                  <c:v>0.29209209704450861</c:v>
                </c:pt>
                <c:pt idx="1">
                  <c:v>0.30056876468984145</c:v>
                </c:pt>
                <c:pt idx="2">
                  <c:v>0.31159459902695019</c:v>
                </c:pt>
                <c:pt idx="3">
                  <c:v>0.31650911676727705</c:v>
                </c:pt>
                <c:pt idx="4">
                  <c:v>0.27128058923690679</c:v>
                </c:pt>
                <c:pt idx="5">
                  <c:v>0.26272976103826873</c:v>
                </c:pt>
                <c:pt idx="6">
                  <c:v>0.26344599683028541</c:v>
                </c:pt>
                <c:pt idx="7">
                  <c:v>0.27357102433503111</c:v>
                </c:pt>
                <c:pt idx="8">
                  <c:v>0.23007760878444941</c:v>
                </c:pt>
                <c:pt idx="9">
                  <c:v>0.25289056411724475</c:v>
                </c:pt>
                <c:pt idx="10">
                  <c:v>0.26818447366415771</c:v>
                </c:pt>
                <c:pt idx="11">
                  <c:v>0.25222692928035551</c:v>
                </c:pt>
                <c:pt idx="12">
                  <c:v>0.21539123306793925</c:v>
                </c:pt>
                <c:pt idx="13">
                  <c:v>0.21010297854454443</c:v>
                </c:pt>
                <c:pt idx="14">
                  <c:v>0.21114945413477224</c:v>
                </c:pt>
              </c:numCache>
            </c:numRef>
          </c:val>
          <c:smooth val="0"/>
          <c:extLst>
            <c:ext xmlns:c15="http://schemas.microsoft.com/office/drawing/2012/chart" uri="{02D57815-91ED-43cb-92C2-25804820EDAC}">
              <c15:filteredCategoryTitle>
                <c15:cat>
                  <c:strRef>
                    <c:extLst>
                      <c:ext uri="{02D57815-91ED-43cb-92C2-25804820EDAC}">
                        <c15:formulaRef>
                          <c15:sqref>'1.33'!#REF!</c15:sqref>
                        </c15:formulaRef>
                      </c:ext>
                    </c:extLst>
                    <c:strCache>
                      <c:ptCount val="1"/>
                      <c:pt idx="0">
                        <c:v>#REF!</c:v>
                      </c:pt>
                    </c:strCache>
                  </c:strRef>
                </c15:cat>
              </c15:filteredCategoryTitle>
            </c:ext>
            <c:ext xmlns:c16="http://schemas.microsoft.com/office/drawing/2014/chart" uri="{C3380CC4-5D6E-409C-BE32-E72D297353CC}">
              <c16:uniqueId val="{00000002-26A7-40A7-933C-4831C36C687A}"/>
            </c:ext>
          </c:extLst>
        </c:ser>
        <c:ser>
          <c:idx val="3"/>
          <c:order val="3"/>
          <c:tx>
            <c:strRef>
              <c:f>'1.33'!$A$7</c:f>
              <c:strCache>
                <c:ptCount val="1"/>
                <c:pt idx="0">
                  <c:v>Other</c:v>
                </c:pt>
              </c:strCache>
            </c:strRef>
          </c:tx>
          <c:spPr>
            <a:ln w="28575" cap="rnd">
              <a:solidFill>
                <a:schemeClr val="accent4"/>
              </a:solidFill>
              <a:round/>
            </a:ln>
            <a:effectLst/>
          </c:spPr>
          <c:marker>
            <c:symbol val="none"/>
          </c:marker>
          <c:val>
            <c:numRef>
              <c:f>'1.33'!$B$7:$P$7</c:f>
              <c:numCache>
                <c:formatCode>0%</c:formatCode>
                <c:ptCount val="15"/>
                <c:pt idx="0">
                  <c:v>0.34060816702638852</c:v>
                </c:pt>
                <c:pt idx="1">
                  <c:v>0.31222973938111137</c:v>
                </c:pt>
                <c:pt idx="2">
                  <c:v>0.27737993282190515</c:v>
                </c:pt>
                <c:pt idx="3">
                  <c:v>0.29090178316083998</c:v>
                </c:pt>
                <c:pt idx="4">
                  <c:v>0.22595920290103982</c:v>
                </c:pt>
                <c:pt idx="5">
                  <c:v>0.20091853157964878</c:v>
                </c:pt>
                <c:pt idx="6">
                  <c:v>0.22607820877403983</c:v>
                </c:pt>
                <c:pt idx="7">
                  <c:v>0.21019704686937285</c:v>
                </c:pt>
                <c:pt idx="8">
                  <c:v>0.16726975660155224</c:v>
                </c:pt>
                <c:pt idx="9">
                  <c:v>0.21497526917632842</c:v>
                </c:pt>
                <c:pt idx="10">
                  <c:v>0.1934653582707499</c:v>
                </c:pt>
                <c:pt idx="11">
                  <c:v>0.18654673707176367</c:v>
                </c:pt>
                <c:pt idx="12">
                  <c:v>0.16950321800459367</c:v>
                </c:pt>
                <c:pt idx="13">
                  <c:v>0.19512428115626373</c:v>
                </c:pt>
                <c:pt idx="14">
                  <c:v>0.19355000627431296</c:v>
                </c:pt>
              </c:numCache>
            </c:numRef>
          </c:val>
          <c:smooth val="0"/>
          <c:extLst>
            <c:ext xmlns:c15="http://schemas.microsoft.com/office/drawing/2012/chart" uri="{02D57815-91ED-43cb-92C2-25804820EDAC}">
              <c15:filteredCategoryTitle>
                <c15:cat>
                  <c:strRef>
                    <c:extLst>
                      <c:ext uri="{02D57815-91ED-43cb-92C2-25804820EDAC}">
                        <c15:formulaRef>
                          <c15:sqref>'1.33'!#REF!</c15:sqref>
                        </c15:formulaRef>
                      </c:ext>
                    </c:extLst>
                    <c:strCache>
                      <c:ptCount val="1"/>
                      <c:pt idx="0">
                        <c:v>#REF!</c:v>
                      </c:pt>
                    </c:strCache>
                  </c:strRef>
                </c15:cat>
              </c15:filteredCategoryTitle>
            </c:ext>
            <c:ext xmlns:c16="http://schemas.microsoft.com/office/drawing/2014/chart" uri="{C3380CC4-5D6E-409C-BE32-E72D297353CC}">
              <c16:uniqueId val="{00000003-26A7-40A7-933C-4831C36C687A}"/>
            </c:ext>
          </c:extLst>
        </c:ser>
        <c:dLbls>
          <c:showLegendKey val="0"/>
          <c:showVal val="0"/>
          <c:showCatName val="0"/>
          <c:showSerName val="0"/>
          <c:showPercent val="0"/>
          <c:showBubbleSize val="0"/>
        </c:dLbls>
        <c:smooth val="0"/>
        <c:axId val="895793072"/>
        <c:axId val="897229920"/>
      </c:lineChart>
      <c:catAx>
        <c:axId val="895793072"/>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97229920"/>
        <c:crosses val="autoZero"/>
        <c:auto val="1"/>
        <c:lblAlgn val="ctr"/>
        <c:lblOffset val="100"/>
        <c:tickLblSkip val="2"/>
        <c:noMultiLvlLbl val="0"/>
      </c:catAx>
      <c:valAx>
        <c:axId val="897229920"/>
        <c:scaling>
          <c:orientation val="minMax"/>
        </c:scaling>
        <c:delete val="0"/>
        <c:axPos val="l"/>
        <c:majorGridlines>
          <c:spPr>
            <a:ln w="9525" cap="flat" cmpd="sng" algn="ctr">
              <a:solidFill>
                <a:srgbClr val="898989">
                  <a:alpha val="50000"/>
                </a:srgbClr>
              </a:solidFill>
              <a:round/>
            </a:ln>
            <a:effectLst/>
          </c:spPr>
        </c:majorGridlines>
        <c:numFmt formatCode="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95793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95376850598749E-3"/>
          <c:y val="8.1385405838435926E-2"/>
          <c:w val="0.93884642112578176"/>
          <c:h val="0.73577136191309422"/>
        </c:manualLayout>
      </c:layout>
      <c:barChart>
        <c:barDir val="col"/>
        <c:grouping val="stacked"/>
        <c:varyColors val="0"/>
        <c:ser>
          <c:idx val="0"/>
          <c:order val="0"/>
          <c:tx>
            <c:strRef>
              <c:f>'1.5'!$G$4</c:f>
              <c:strCache>
                <c:ptCount val="1"/>
                <c:pt idx="0">
                  <c:v>UK</c:v>
                </c:pt>
              </c:strCache>
            </c:strRef>
          </c:tx>
          <c:spPr>
            <a:solidFill>
              <a:srgbClr val="7AD6CF"/>
            </a:solidFill>
            <a:ln>
              <a:noFill/>
            </a:ln>
            <a:effectLst/>
          </c:spPr>
          <c:invertIfNegative val="0"/>
          <c:dLbls>
            <c:delete val="1"/>
          </c:dLbls>
          <c:val>
            <c:numRef>
              <c:f>'1.5'!$G$5:$G$20</c:f>
              <c:numCache>
                <c:formatCode>0%</c:formatCode>
                <c:ptCount val="16"/>
                <c:pt idx="0">
                  <c:v>0.9109605245369744</c:v>
                </c:pt>
                <c:pt idx="1">
                  <c:v>0.90622012779016925</c:v>
                </c:pt>
                <c:pt idx="2">
                  <c:v>0.8992271303884336</c:v>
                </c:pt>
                <c:pt idx="3">
                  <c:v>0.89392287102210766</c:v>
                </c:pt>
                <c:pt idx="4">
                  <c:v>0.88861394251253645</c:v>
                </c:pt>
                <c:pt idx="5">
                  <c:v>0.88535819462748733</c:v>
                </c:pt>
                <c:pt idx="6">
                  <c:v>0.88283998837922462</c:v>
                </c:pt>
                <c:pt idx="7">
                  <c:v>0.8768725992317542</c:v>
                </c:pt>
                <c:pt idx="8">
                  <c:v>0.87516893771961901</c:v>
                </c:pt>
                <c:pt idx="9">
                  <c:v>0.8741741741741742</c:v>
                </c:pt>
                <c:pt idx="10">
                  <c:v>0.8695003611468769</c:v>
                </c:pt>
                <c:pt idx="11">
                  <c:v>0.86582120905625148</c:v>
                </c:pt>
                <c:pt idx="12">
                  <c:v>0.85828170624314426</c:v>
                </c:pt>
                <c:pt idx="13">
                  <c:v>0.85579047502148031</c:v>
                </c:pt>
                <c:pt idx="14">
                  <c:v>0.85724954656993491</c:v>
                </c:pt>
                <c:pt idx="15">
                  <c:v>0.85601308971911649</c:v>
                </c:pt>
              </c:numCache>
            </c:numRef>
          </c:val>
          <c:extLst>
            <c:ext xmlns:c15="http://schemas.microsoft.com/office/drawing/2012/chart" uri="{02D57815-91ED-43cb-92C2-25804820EDAC}">
              <c15:filteredCategoryTitle>
                <c15:cat>
                  <c:multiLvlStrRef>
                    <c:extLst>
                      <c:ext uri="{02D57815-91ED-43cb-92C2-25804820EDAC}">
                        <c15:formulaRef>
                          <c15:sqref>'1.5'!#REF!</c15:sqref>
                        </c15:formulaRef>
                      </c:ext>
                    </c:extLst>
                  </c:multiLvlStrRef>
                </c15:cat>
              </c15:filteredCategoryTitle>
            </c:ext>
            <c:ext xmlns:c16="http://schemas.microsoft.com/office/drawing/2014/chart" uri="{C3380CC4-5D6E-409C-BE32-E72D297353CC}">
              <c16:uniqueId val="{00000000-729F-4F13-B185-F751D332D989}"/>
            </c:ext>
          </c:extLst>
        </c:ser>
        <c:ser>
          <c:idx val="1"/>
          <c:order val="1"/>
          <c:tx>
            <c:strRef>
              <c:f>'1.5'!$H$4</c:f>
              <c:strCache>
                <c:ptCount val="1"/>
                <c:pt idx="0">
                  <c:v>EU</c:v>
                </c:pt>
              </c:strCache>
            </c:strRef>
          </c:tx>
          <c:spPr>
            <a:solidFill>
              <a:srgbClr val="002060"/>
            </a:solidFill>
            <a:ln>
              <a:noFill/>
            </a:ln>
            <a:effectLst/>
          </c:spPr>
          <c:invertIfNegative val="0"/>
          <c:dLbls>
            <c:delete val="1"/>
          </c:dLbls>
          <c:val>
            <c:numRef>
              <c:f>'1.5'!$H$5:$H$20</c:f>
              <c:numCache>
                <c:formatCode>0%</c:formatCode>
                <c:ptCount val="16"/>
                <c:pt idx="0">
                  <c:v>2.5196025415709072E-2</c:v>
                </c:pt>
                <c:pt idx="1">
                  <c:v>2.656425564741988E-2</c:v>
                </c:pt>
                <c:pt idx="2">
                  <c:v>2.961556399493637E-2</c:v>
                </c:pt>
                <c:pt idx="3">
                  <c:v>3.283103664783054E-2</c:v>
                </c:pt>
                <c:pt idx="4">
                  <c:v>3.5003769132444039E-2</c:v>
                </c:pt>
                <c:pt idx="5">
                  <c:v>3.6039114235043364E-2</c:v>
                </c:pt>
                <c:pt idx="6">
                  <c:v>3.7347880822492657E-2</c:v>
                </c:pt>
                <c:pt idx="7">
                  <c:v>4.1037131882202302E-2</c:v>
                </c:pt>
                <c:pt idx="8">
                  <c:v>4.2166854816911264E-2</c:v>
                </c:pt>
                <c:pt idx="9">
                  <c:v>4.3353880195985461E-2</c:v>
                </c:pt>
                <c:pt idx="10">
                  <c:v>4.7498665326759414E-2</c:v>
                </c:pt>
                <c:pt idx="11">
                  <c:v>4.9529292772115457E-2</c:v>
                </c:pt>
                <c:pt idx="12">
                  <c:v>5.4644893166684694E-2</c:v>
                </c:pt>
                <c:pt idx="13">
                  <c:v>5.6846078311034734E-2</c:v>
                </c:pt>
                <c:pt idx="14">
                  <c:v>5.4853606864702566E-2</c:v>
                </c:pt>
                <c:pt idx="15">
                  <c:v>5.4782898524376573E-2</c:v>
                </c:pt>
              </c:numCache>
            </c:numRef>
          </c:val>
          <c:extLst>
            <c:ext xmlns:c15="http://schemas.microsoft.com/office/drawing/2012/chart" uri="{02D57815-91ED-43cb-92C2-25804820EDAC}">
              <c15:filteredCategoryTitle>
                <c15:cat>
                  <c:multiLvlStrRef>
                    <c:extLst>
                      <c:ext uri="{02D57815-91ED-43cb-92C2-25804820EDAC}">
                        <c15:formulaRef>
                          <c15:sqref>'1.5'!#REF!</c15:sqref>
                        </c15:formulaRef>
                      </c:ext>
                    </c:extLst>
                  </c:multiLvlStrRef>
                </c15:cat>
              </c15:filteredCategoryTitle>
            </c:ext>
            <c:ext xmlns:c16="http://schemas.microsoft.com/office/drawing/2014/chart" uri="{C3380CC4-5D6E-409C-BE32-E72D297353CC}">
              <c16:uniqueId val="{00000001-729F-4F13-B185-F751D332D989}"/>
            </c:ext>
          </c:extLst>
        </c:ser>
        <c:ser>
          <c:idx val="2"/>
          <c:order val="2"/>
          <c:tx>
            <c:strRef>
              <c:f>'1.5'!$I$4</c:f>
              <c:strCache>
                <c:ptCount val="1"/>
                <c:pt idx="0">
                  <c:v>Non-EU</c:v>
                </c:pt>
              </c:strCache>
            </c:strRef>
          </c:tx>
          <c:spPr>
            <a:solidFill>
              <a:srgbClr val="7F7F7F"/>
            </a:solidFill>
            <a:ln>
              <a:noFill/>
            </a:ln>
            <a:effectLst/>
          </c:spPr>
          <c:invertIfNegative val="0"/>
          <c:dLbls>
            <c:delete val="1"/>
          </c:dLbls>
          <c:val>
            <c:numRef>
              <c:f>'1.5'!$I$5:$I$20</c:f>
              <c:numCache>
                <c:formatCode>0%</c:formatCode>
                <c:ptCount val="16"/>
                <c:pt idx="0">
                  <c:v>6.3657563877247539E-2</c:v>
                </c:pt>
                <c:pt idx="1">
                  <c:v>6.7014372201445599E-2</c:v>
                </c:pt>
                <c:pt idx="2">
                  <c:v>7.0890798854020914E-2</c:v>
                </c:pt>
                <c:pt idx="3">
                  <c:v>7.3047817322626482E-2</c:v>
                </c:pt>
                <c:pt idx="4">
                  <c:v>7.5923437448788961E-2</c:v>
                </c:pt>
                <c:pt idx="5">
                  <c:v>7.8195929125787086E-2</c:v>
                </c:pt>
                <c:pt idx="6">
                  <c:v>7.9408631653700892E-2</c:v>
                </c:pt>
                <c:pt idx="7">
                  <c:v>8.1578104993597952E-2</c:v>
                </c:pt>
                <c:pt idx="8">
                  <c:v>8.2203106864038922E-2</c:v>
                </c:pt>
                <c:pt idx="9">
                  <c:v>8.1839734471313416E-2</c:v>
                </c:pt>
                <c:pt idx="10">
                  <c:v>8.2467104230129068E-2</c:v>
                </c:pt>
                <c:pt idx="11">
                  <c:v>8.3824787987240329E-2</c:v>
                </c:pt>
                <c:pt idx="12">
                  <c:v>8.6764410524201641E-2</c:v>
                </c:pt>
                <c:pt idx="13">
                  <c:v>8.7102614459310182E-2</c:v>
                </c:pt>
                <c:pt idx="14">
                  <c:v>8.7531054243952994E-2</c:v>
                </c:pt>
                <c:pt idx="15">
                  <c:v>8.887070872344939E-2</c:v>
                </c:pt>
              </c:numCache>
            </c:numRef>
          </c:val>
          <c:extLst>
            <c:ext xmlns:c15="http://schemas.microsoft.com/office/drawing/2012/chart" uri="{02D57815-91ED-43cb-92C2-25804820EDAC}">
              <c15:filteredCategoryTitle>
                <c15:cat>
                  <c:multiLvlStrRef>
                    <c:extLst>
                      <c:ext uri="{02D57815-91ED-43cb-92C2-25804820EDAC}">
                        <c15:formulaRef>
                          <c15:sqref>'1.5'!#REF!</c15:sqref>
                        </c15:formulaRef>
                      </c:ext>
                    </c:extLst>
                  </c:multiLvlStrRef>
                </c15:cat>
              </c15:filteredCategoryTitle>
            </c:ext>
            <c:ext xmlns:c16="http://schemas.microsoft.com/office/drawing/2014/chart" uri="{C3380CC4-5D6E-409C-BE32-E72D297353CC}">
              <c16:uniqueId val="{00000002-729F-4F13-B185-F751D332D989}"/>
            </c:ext>
          </c:extLst>
        </c:ser>
        <c:dLbls>
          <c:dLblPos val="ctr"/>
          <c:showLegendKey val="0"/>
          <c:showVal val="1"/>
          <c:showCatName val="0"/>
          <c:showSerName val="0"/>
          <c:showPercent val="0"/>
          <c:showBubbleSize val="0"/>
        </c:dLbls>
        <c:gapWidth val="150"/>
        <c:overlap val="100"/>
        <c:axId val="712100392"/>
        <c:axId val="712106952"/>
      </c:barChart>
      <c:catAx>
        <c:axId val="712100392"/>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12106952"/>
        <c:crosses val="autoZero"/>
        <c:auto val="1"/>
        <c:lblAlgn val="ctr"/>
        <c:lblOffset val="100"/>
        <c:tickLblSkip val="3"/>
        <c:noMultiLvlLbl val="0"/>
      </c:catAx>
      <c:valAx>
        <c:axId val="712106952"/>
        <c:scaling>
          <c:orientation val="minMax"/>
          <c:max val="1"/>
          <c:min val="0"/>
        </c:scaling>
        <c:delete val="0"/>
        <c:axPos val="l"/>
        <c:numFmt formatCode="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12100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114880135395919E-2"/>
          <c:y val="8.2373331051009926E-2"/>
          <c:w val="0.95797210207878947"/>
          <c:h val="0.77446340040828221"/>
        </c:manualLayout>
      </c:layout>
      <c:barChart>
        <c:barDir val="col"/>
        <c:grouping val="clustered"/>
        <c:varyColors val="0"/>
        <c:ser>
          <c:idx val="2"/>
          <c:order val="2"/>
          <c:tx>
            <c:strRef>
              <c:f>'1.7 1.8'!$D$3</c:f>
              <c:strCache>
                <c:ptCount val="1"/>
                <c:pt idx="0">
                  <c:v>Net Migration</c:v>
                </c:pt>
              </c:strCache>
            </c:strRef>
          </c:tx>
          <c:spPr>
            <a:solidFill>
              <a:srgbClr val="7AD6CF"/>
            </a:solidFill>
            <a:ln w="25400">
              <a:solidFill>
                <a:srgbClr val="7AD6CF"/>
              </a:solidFill>
            </a:ln>
          </c:spPr>
          <c:invertIfNegative val="0"/>
          <c:cat>
            <c:strRef>
              <c:f>'1.7 1.8'!$A$4:$A$59</c:f>
              <c:strCache>
                <c:ptCount val="56"/>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strCache>
            </c:strRef>
          </c:cat>
          <c:val>
            <c:numRef>
              <c:f>'1.7 1.8'!$D$4:$D$59</c:f>
              <c:numCache>
                <c:formatCode>\+????0;\-????0;0\~</c:formatCode>
                <c:ptCount val="56"/>
                <c:pt idx="0">
                  <c:v>-60</c:v>
                </c:pt>
                <c:pt idx="1">
                  <c:v>-78</c:v>
                </c:pt>
                <c:pt idx="2">
                  <c:v>-82</c:v>
                </c:pt>
                <c:pt idx="3">
                  <c:v>-84</c:v>
                </c:pt>
                <c:pt idx="4">
                  <c:v>-56</c:v>
                </c:pt>
                <c:pt idx="5">
                  <c:v>-87</c:v>
                </c:pt>
                <c:pt idx="6">
                  <c:v>-65</c:v>
                </c:pt>
                <c:pt idx="7">
                  <c:v>-40</c:v>
                </c:pt>
                <c:pt idx="8">
                  <c:v>-11</c:v>
                </c:pt>
                <c:pt idx="9">
                  <c:v>-50</c:v>
                </c:pt>
                <c:pt idx="10">
                  <c:v>-85</c:v>
                </c:pt>
                <c:pt idx="11">
                  <c:v>-41</c:v>
                </c:pt>
                <c:pt idx="12">
                  <c:v>-19</c:v>
                </c:pt>
                <c:pt idx="13">
                  <c:v>-46</c:v>
                </c:pt>
                <c:pt idx="14">
                  <c:v>-5</c:v>
                </c:pt>
                <c:pt idx="15">
                  <c:v>6</c:v>
                </c:pt>
                <c:pt idx="16">
                  <c:v>-55</c:v>
                </c:pt>
                <c:pt idx="17">
                  <c:v>-79</c:v>
                </c:pt>
                <c:pt idx="18">
                  <c:v>-56</c:v>
                </c:pt>
                <c:pt idx="19">
                  <c:v>17</c:v>
                </c:pt>
                <c:pt idx="20">
                  <c:v>37</c:v>
                </c:pt>
                <c:pt idx="21">
                  <c:v>58</c:v>
                </c:pt>
                <c:pt idx="22">
                  <c:v>37</c:v>
                </c:pt>
                <c:pt idx="23">
                  <c:v>2</c:v>
                </c:pt>
                <c:pt idx="24">
                  <c:v>-21</c:v>
                </c:pt>
                <c:pt idx="25">
                  <c:v>44</c:v>
                </c:pt>
                <c:pt idx="26">
                  <c:v>36</c:v>
                </c:pt>
                <c:pt idx="27">
                  <c:v>44</c:v>
                </c:pt>
                <c:pt idx="28">
                  <c:v>-13</c:v>
                </c:pt>
                <c:pt idx="29">
                  <c:v>-1</c:v>
                </c:pt>
                <c:pt idx="30">
                  <c:v>77</c:v>
                </c:pt>
                <c:pt idx="31">
                  <c:v>76</c:v>
                </c:pt>
                <c:pt idx="32">
                  <c:v>55</c:v>
                </c:pt>
                <c:pt idx="33">
                  <c:v>48</c:v>
                </c:pt>
                <c:pt idx="34">
                  <c:v>140</c:v>
                </c:pt>
                <c:pt idx="35">
                  <c:v>163</c:v>
                </c:pt>
                <c:pt idx="36">
                  <c:v>158</c:v>
                </c:pt>
                <c:pt idx="37">
                  <c:v>179</c:v>
                </c:pt>
                <c:pt idx="38">
                  <c:v>172</c:v>
                </c:pt>
                <c:pt idx="39">
                  <c:v>185</c:v>
                </c:pt>
                <c:pt idx="40">
                  <c:v>268</c:v>
                </c:pt>
                <c:pt idx="41">
                  <c:v>267</c:v>
                </c:pt>
                <c:pt idx="42">
                  <c:v>265</c:v>
                </c:pt>
                <c:pt idx="43">
                  <c:v>273</c:v>
                </c:pt>
                <c:pt idx="44">
                  <c:v>229</c:v>
                </c:pt>
                <c:pt idx="45">
                  <c:v>229</c:v>
                </c:pt>
                <c:pt idx="46">
                  <c:v>256</c:v>
                </c:pt>
                <c:pt idx="47">
                  <c:v>205</c:v>
                </c:pt>
                <c:pt idx="48">
                  <c:v>177</c:v>
                </c:pt>
                <c:pt idx="49">
                  <c:v>209</c:v>
                </c:pt>
                <c:pt idx="50">
                  <c:v>313</c:v>
                </c:pt>
                <c:pt idx="51">
                  <c:v>332</c:v>
                </c:pt>
                <c:pt idx="52">
                  <c:v>249</c:v>
                </c:pt>
                <c:pt idx="53">
                  <c:v>285</c:v>
                </c:pt>
                <c:pt idx="54">
                  <c:v>260</c:v>
                </c:pt>
                <c:pt idx="55">
                  <c:v>313</c:v>
                </c:pt>
              </c:numCache>
            </c:numRef>
          </c:val>
          <c:extLst>
            <c:ext xmlns:c16="http://schemas.microsoft.com/office/drawing/2014/chart" uri="{C3380CC4-5D6E-409C-BE32-E72D297353CC}">
              <c16:uniqueId val="{00000000-8BE2-42DD-B1F9-49DD768F081D}"/>
            </c:ext>
          </c:extLst>
        </c:ser>
        <c:dLbls>
          <c:showLegendKey val="0"/>
          <c:showVal val="0"/>
          <c:showCatName val="0"/>
          <c:showSerName val="0"/>
          <c:showPercent val="0"/>
          <c:showBubbleSize val="0"/>
        </c:dLbls>
        <c:gapWidth val="150"/>
        <c:axId val="1217810728"/>
        <c:axId val="1"/>
      </c:barChart>
      <c:lineChart>
        <c:grouping val="standard"/>
        <c:varyColors val="0"/>
        <c:ser>
          <c:idx val="1"/>
          <c:order val="0"/>
          <c:tx>
            <c:strRef>
              <c:f>'1.7 1.8'!$B$3</c:f>
              <c:strCache>
                <c:ptCount val="1"/>
                <c:pt idx="0">
                  <c:v>Immigration</c:v>
                </c:pt>
              </c:strCache>
            </c:strRef>
          </c:tx>
          <c:spPr>
            <a:ln w="25400">
              <a:solidFill>
                <a:srgbClr val="002060"/>
              </a:solidFill>
              <a:prstDash val="solid"/>
            </a:ln>
          </c:spPr>
          <c:marker>
            <c:symbol val="none"/>
          </c:marker>
          <c:cat>
            <c:strRef>
              <c:f>'1.7 1.8'!$A$4:$A$59</c:f>
              <c:strCache>
                <c:ptCount val="56"/>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strCache>
            </c:strRef>
          </c:cat>
          <c:val>
            <c:numRef>
              <c:f>'1.7 1.8'!$B$4:$B$59</c:f>
              <c:numCache>
                <c:formatCode>General</c:formatCode>
                <c:ptCount val="56"/>
                <c:pt idx="0">
                  <c:v>211</c:v>
                </c:pt>
                <c:pt idx="1">
                  <c:v>206</c:v>
                </c:pt>
                <c:pt idx="2">
                  <c:v>219</c:v>
                </c:pt>
                <c:pt idx="3">
                  <c:v>225</c:v>
                </c:pt>
                <c:pt idx="4">
                  <c:v>222</c:v>
                </c:pt>
                <c:pt idx="5">
                  <c:v>206</c:v>
                </c:pt>
                <c:pt idx="6">
                  <c:v>226</c:v>
                </c:pt>
                <c:pt idx="7">
                  <c:v>200</c:v>
                </c:pt>
                <c:pt idx="8">
                  <c:v>222</c:v>
                </c:pt>
                <c:pt idx="9">
                  <c:v>196</c:v>
                </c:pt>
                <c:pt idx="10">
                  <c:v>184</c:v>
                </c:pt>
                <c:pt idx="11">
                  <c:v>197</c:v>
                </c:pt>
                <c:pt idx="12">
                  <c:v>191</c:v>
                </c:pt>
                <c:pt idx="13">
                  <c:v>162</c:v>
                </c:pt>
                <c:pt idx="14">
                  <c:v>187</c:v>
                </c:pt>
                <c:pt idx="15">
                  <c:v>195</c:v>
                </c:pt>
                <c:pt idx="16">
                  <c:v>173</c:v>
                </c:pt>
                <c:pt idx="17">
                  <c:v>153</c:v>
                </c:pt>
                <c:pt idx="18">
                  <c:v>201</c:v>
                </c:pt>
                <c:pt idx="19">
                  <c:v>202</c:v>
                </c:pt>
                <c:pt idx="20">
                  <c:v>201</c:v>
                </c:pt>
                <c:pt idx="21">
                  <c:v>232</c:v>
                </c:pt>
                <c:pt idx="22">
                  <c:v>250</c:v>
                </c:pt>
                <c:pt idx="23">
                  <c:v>211</c:v>
                </c:pt>
                <c:pt idx="24">
                  <c:v>216</c:v>
                </c:pt>
                <c:pt idx="25">
                  <c:v>250</c:v>
                </c:pt>
                <c:pt idx="26">
                  <c:v>267</c:v>
                </c:pt>
                <c:pt idx="27">
                  <c:v>329</c:v>
                </c:pt>
                <c:pt idx="28">
                  <c:v>268</c:v>
                </c:pt>
                <c:pt idx="29">
                  <c:v>266</c:v>
                </c:pt>
                <c:pt idx="30">
                  <c:v>315</c:v>
                </c:pt>
                <c:pt idx="31">
                  <c:v>312</c:v>
                </c:pt>
                <c:pt idx="32">
                  <c:v>318</c:v>
                </c:pt>
                <c:pt idx="33">
                  <c:v>327</c:v>
                </c:pt>
                <c:pt idx="34">
                  <c:v>391</c:v>
                </c:pt>
                <c:pt idx="35">
                  <c:v>454</c:v>
                </c:pt>
                <c:pt idx="36">
                  <c:v>479</c:v>
                </c:pt>
                <c:pt idx="37">
                  <c:v>481</c:v>
                </c:pt>
                <c:pt idx="38">
                  <c:v>516</c:v>
                </c:pt>
                <c:pt idx="39">
                  <c:v>511</c:v>
                </c:pt>
                <c:pt idx="40">
                  <c:v>589</c:v>
                </c:pt>
                <c:pt idx="41">
                  <c:v>567</c:v>
                </c:pt>
                <c:pt idx="42">
                  <c:v>596</c:v>
                </c:pt>
                <c:pt idx="43">
                  <c:v>574</c:v>
                </c:pt>
                <c:pt idx="44">
                  <c:v>590</c:v>
                </c:pt>
                <c:pt idx="45">
                  <c:v>567</c:v>
                </c:pt>
                <c:pt idx="46">
                  <c:v>591</c:v>
                </c:pt>
                <c:pt idx="47">
                  <c:v>566</c:v>
                </c:pt>
                <c:pt idx="48">
                  <c:v>498</c:v>
                </c:pt>
                <c:pt idx="49">
                  <c:v>526</c:v>
                </c:pt>
                <c:pt idx="50">
                  <c:v>632</c:v>
                </c:pt>
                <c:pt idx="51">
                  <c:v>631</c:v>
                </c:pt>
                <c:pt idx="52">
                  <c:v>589</c:v>
                </c:pt>
                <c:pt idx="53">
                  <c:v>644</c:v>
                </c:pt>
                <c:pt idx="54">
                  <c:v>604</c:v>
                </c:pt>
                <c:pt idx="55">
                  <c:v>681</c:v>
                </c:pt>
              </c:numCache>
            </c:numRef>
          </c:val>
          <c:smooth val="0"/>
          <c:extLst>
            <c:ext xmlns:c16="http://schemas.microsoft.com/office/drawing/2014/chart" uri="{C3380CC4-5D6E-409C-BE32-E72D297353CC}">
              <c16:uniqueId val="{00000001-8BE2-42DD-B1F9-49DD768F081D}"/>
            </c:ext>
          </c:extLst>
        </c:ser>
        <c:ser>
          <c:idx val="0"/>
          <c:order val="1"/>
          <c:tx>
            <c:strRef>
              <c:f>'1.7 1.8'!$C$3</c:f>
              <c:strCache>
                <c:ptCount val="1"/>
                <c:pt idx="0">
                  <c:v>Emigration</c:v>
                </c:pt>
              </c:strCache>
            </c:strRef>
          </c:tx>
          <c:spPr>
            <a:ln w="25400">
              <a:solidFill>
                <a:srgbClr val="7F7F7F"/>
              </a:solidFill>
              <a:prstDash val="solid"/>
            </a:ln>
          </c:spPr>
          <c:marker>
            <c:symbol val="none"/>
          </c:marker>
          <c:cat>
            <c:strRef>
              <c:f>'1.7 1.8'!$A$4:$A$59</c:f>
              <c:strCache>
                <c:ptCount val="56"/>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strCache>
            </c:strRef>
          </c:cat>
          <c:val>
            <c:numRef>
              <c:f>'1.7 1.8'!$C$4:$C$59</c:f>
              <c:numCache>
                <c:formatCode>0;[Red]0</c:formatCode>
                <c:ptCount val="56"/>
                <c:pt idx="0">
                  <c:v>271</c:v>
                </c:pt>
                <c:pt idx="1">
                  <c:v>284</c:v>
                </c:pt>
                <c:pt idx="2">
                  <c:v>302</c:v>
                </c:pt>
                <c:pt idx="3">
                  <c:v>309</c:v>
                </c:pt>
                <c:pt idx="4">
                  <c:v>278</c:v>
                </c:pt>
                <c:pt idx="5">
                  <c:v>293</c:v>
                </c:pt>
                <c:pt idx="6">
                  <c:v>291</c:v>
                </c:pt>
                <c:pt idx="7">
                  <c:v>240</c:v>
                </c:pt>
                <c:pt idx="8">
                  <c:v>233</c:v>
                </c:pt>
                <c:pt idx="9">
                  <c:v>246</c:v>
                </c:pt>
                <c:pt idx="10">
                  <c:v>269</c:v>
                </c:pt>
                <c:pt idx="11">
                  <c:v>238</c:v>
                </c:pt>
                <c:pt idx="12">
                  <c:v>210</c:v>
                </c:pt>
                <c:pt idx="13">
                  <c:v>208</c:v>
                </c:pt>
                <c:pt idx="14">
                  <c:v>192</c:v>
                </c:pt>
                <c:pt idx="15">
                  <c:v>189</c:v>
                </c:pt>
                <c:pt idx="16">
                  <c:v>228</c:v>
                </c:pt>
                <c:pt idx="17">
                  <c:v>232</c:v>
                </c:pt>
                <c:pt idx="18">
                  <c:v>257</c:v>
                </c:pt>
                <c:pt idx="19">
                  <c:v>184</c:v>
                </c:pt>
                <c:pt idx="20">
                  <c:v>164</c:v>
                </c:pt>
                <c:pt idx="21">
                  <c:v>174</c:v>
                </c:pt>
                <c:pt idx="22">
                  <c:v>213</c:v>
                </c:pt>
                <c:pt idx="23">
                  <c:v>209</c:v>
                </c:pt>
                <c:pt idx="24">
                  <c:v>237</c:v>
                </c:pt>
                <c:pt idx="25">
                  <c:v>205</c:v>
                </c:pt>
                <c:pt idx="26">
                  <c:v>231</c:v>
                </c:pt>
                <c:pt idx="27">
                  <c:v>285</c:v>
                </c:pt>
                <c:pt idx="28">
                  <c:v>281</c:v>
                </c:pt>
                <c:pt idx="29">
                  <c:v>266</c:v>
                </c:pt>
                <c:pt idx="30">
                  <c:v>238</c:v>
                </c:pt>
                <c:pt idx="31">
                  <c:v>236</c:v>
                </c:pt>
                <c:pt idx="32">
                  <c:v>264</c:v>
                </c:pt>
                <c:pt idx="33">
                  <c:v>279</c:v>
                </c:pt>
                <c:pt idx="34">
                  <c:v>251</c:v>
                </c:pt>
                <c:pt idx="35">
                  <c:v>291</c:v>
                </c:pt>
                <c:pt idx="36">
                  <c:v>321</c:v>
                </c:pt>
                <c:pt idx="37">
                  <c:v>309</c:v>
                </c:pt>
                <c:pt idx="38">
                  <c:v>363</c:v>
                </c:pt>
                <c:pt idx="39">
                  <c:v>363</c:v>
                </c:pt>
                <c:pt idx="40">
                  <c:v>344</c:v>
                </c:pt>
                <c:pt idx="41">
                  <c:v>361</c:v>
                </c:pt>
                <c:pt idx="42">
                  <c:v>398</c:v>
                </c:pt>
                <c:pt idx="43">
                  <c:v>341</c:v>
                </c:pt>
                <c:pt idx="44">
                  <c:v>427</c:v>
                </c:pt>
                <c:pt idx="45">
                  <c:v>368</c:v>
                </c:pt>
                <c:pt idx="46">
                  <c:v>339</c:v>
                </c:pt>
                <c:pt idx="47">
                  <c:v>351</c:v>
                </c:pt>
                <c:pt idx="48">
                  <c:v>321</c:v>
                </c:pt>
                <c:pt idx="49">
                  <c:v>317</c:v>
                </c:pt>
                <c:pt idx="50">
                  <c:v>319</c:v>
                </c:pt>
                <c:pt idx="51">
                  <c:v>299</c:v>
                </c:pt>
                <c:pt idx="52">
                  <c:v>340</c:v>
                </c:pt>
                <c:pt idx="53">
                  <c:v>360</c:v>
                </c:pt>
                <c:pt idx="54">
                  <c:v>344</c:v>
                </c:pt>
                <c:pt idx="55">
                  <c:v>368</c:v>
                </c:pt>
              </c:numCache>
            </c:numRef>
          </c:val>
          <c:smooth val="0"/>
          <c:extLst>
            <c:ext xmlns:c16="http://schemas.microsoft.com/office/drawing/2014/chart" uri="{C3380CC4-5D6E-409C-BE32-E72D297353CC}">
              <c16:uniqueId val="{00000002-8BE2-42DD-B1F9-49DD768F081D}"/>
            </c:ext>
          </c:extLst>
        </c:ser>
        <c:dLbls>
          <c:showLegendKey val="0"/>
          <c:showVal val="0"/>
          <c:showCatName val="0"/>
          <c:showSerName val="0"/>
          <c:showPercent val="0"/>
          <c:showBubbleSize val="0"/>
        </c:dLbls>
        <c:marker val="1"/>
        <c:smooth val="0"/>
        <c:axId val="1217810728"/>
        <c:axId val="1"/>
      </c:lineChart>
      <c:catAx>
        <c:axId val="1217810728"/>
        <c:scaling>
          <c:orientation val="minMax"/>
        </c:scaling>
        <c:delete val="0"/>
        <c:axPos val="b"/>
        <c:numFmt formatCode="@" sourceLinked="0"/>
        <c:majorTickMark val="none"/>
        <c:minorTickMark val="none"/>
        <c:tickLblPos val="low"/>
        <c:spPr>
          <a:ln w="9525">
            <a:solidFill>
              <a:srgbClr val="898989"/>
            </a:solidFill>
            <a:prstDash val="solid"/>
          </a:ln>
        </c:spPr>
        <c:txPr>
          <a:bodyPr rot="0" vert="horz"/>
          <a:lstStyle/>
          <a:p>
            <a:pPr algn="ctr">
              <a:defRPr lang="en-GB" sz="1000" b="0" i="0" u="none" strike="noStrike" kern="1200" baseline="0">
                <a:solidFill>
                  <a:schemeClr val="tx1"/>
                </a:solidFill>
                <a:latin typeface="+mn-lt"/>
                <a:ea typeface="Arial"/>
                <a:cs typeface="Arial"/>
              </a:defRPr>
            </a:pPr>
            <a:endParaRPr lang="en-US"/>
          </a:p>
        </c:txPr>
        <c:crossAx val="1"/>
        <c:crosses val="autoZero"/>
        <c:auto val="0"/>
        <c:lblAlgn val="ctr"/>
        <c:lblOffset val="100"/>
        <c:tickLblSkip val="10"/>
        <c:tickMarkSkip val="1"/>
        <c:noMultiLvlLbl val="0"/>
      </c:catAx>
      <c:valAx>
        <c:axId val="1"/>
        <c:scaling>
          <c:orientation val="minMax"/>
        </c:scaling>
        <c:delete val="0"/>
        <c:axPos val="l"/>
        <c:majorGridlines>
          <c:spPr>
            <a:ln w="9525">
              <a:solidFill>
                <a:srgbClr val="898989">
                  <a:alpha val="50000"/>
                </a:srgbClr>
              </a:solidFill>
              <a:prstDash val="solid"/>
            </a:ln>
          </c:spPr>
        </c:majorGridlines>
        <c:title>
          <c:tx>
            <c:rich>
              <a:bodyPr rot="0" vert="horz"/>
              <a:lstStyle/>
              <a:p>
                <a:pPr algn="l">
                  <a:defRPr sz="800" b="0" i="0" u="none" strike="noStrike" baseline="0">
                    <a:solidFill>
                      <a:schemeClr val="tx1"/>
                    </a:solidFill>
                    <a:latin typeface="Arial"/>
                    <a:ea typeface="Arial"/>
                    <a:cs typeface="Arial"/>
                  </a:defRPr>
                </a:pPr>
                <a:r>
                  <a:rPr lang="en-GB">
                    <a:solidFill>
                      <a:schemeClr val="tx1"/>
                    </a:solidFill>
                  </a:rPr>
                  <a:t>Thousands</a:t>
                </a:r>
              </a:p>
            </c:rich>
          </c:tx>
          <c:layout>
            <c:manualLayout>
              <c:xMode val="edge"/>
              <c:yMode val="edge"/>
              <c:x val="1.2857973137584295E-4"/>
              <c:y val="2.903606643764124E-3"/>
            </c:manualLayout>
          </c:layout>
          <c:overlay val="0"/>
          <c:spPr>
            <a:noFill/>
            <a:ln w="25400">
              <a:noFill/>
            </a:ln>
          </c:spPr>
        </c:title>
        <c:numFmt formatCode="\+????0;\-????0;0\~" sourceLinked="1"/>
        <c:majorTickMark val="out"/>
        <c:minorTickMark val="none"/>
        <c:tickLblPos val="nextTo"/>
        <c:spPr>
          <a:ln w="9525">
            <a:solidFill>
              <a:srgbClr val="898989"/>
            </a:solidFill>
            <a:prstDash val="solid"/>
          </a:ln>
        </c:spPr>
        <c:txPr>
          <a:bodyPr rot="0" vert="horz"/>
          <a:lstStyle/>
          <a:p>
            <a:pPr>
              <a:defRPr sz="1000" b="0" i="0" u="none" strike="noStrike" baseline="0">
                <a:solidFill>
                  <a:schemeClr val="tx1"/>
                </a:solidFill>
                <a:latin typeface="+mn-lt"/>
                <a:ea typeface="Arial"/>
                <a:cs typeface="Arial"/>
              </a:defRPr>
            </a:pPr>
            <a:endParaRPr lang="en-US"/>
          </a:p>
        </c:txPr>
        <c:crossAx val="12178107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114880135395919E-2"/>
          <c:y val="8.2373331051009926E-2"/>
          <c:w val="0.95797210207878947"/>
          <c:h val="0.77446340040828221"/>
        </c:manualLayout>
      </c:layout>
      <c:barChart>
        <c:barDir val="col"/>
        <c:grouping val="clustered"/>
        <c:varyColors val="0"/>
        <c:ser>
          <c:idx val="2"/>
          <c:order val="2"/>
          <c:tx>
            <c:strRef>
              <c:f>'1.7 1.8'!$D$3</c:f>
              <c:strCache>
                <c:ptCount val="1"/>
                <c:pt idx="0">
                  <c:v>Net Migration</c:v>
                </c:pt>
              </c:strCache>
            </c:strRef>
          </c:tx>
          <c:spPr>
            <a:solidFill>
              <a:srgbClr val="7AD6CF"/>
            </a:solidFill>
            <a:ln w="25400">
              <a:solidFill>
                <a:srgbClr val="7AD6CF"/>
              </a:solidFill>
            </a:ln>
          </c:spPr>
          <c:invertIfNegative val="0"/>
          <c:cat>
            <c:strRef>
              <c:f>'1.7 1.8'!$A$40:$A$59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extLst/>
            </c:strRef>
          </c:cat>
          <c:val>
            <c:numRef>
              <c:f>'1.7 1.8'!$D$40:$D$59</c:f>
              <c:numCache>
                <c:formatCode>\+????0;\-????0;0\~</c:formatCode>
                <c:ptCount val="20"/>
                <c:pt idx="0">
                  <c:v>158</c:v>
                </c:pt>
                <c:pt idx="1">
                  <c:v>179</c:v>
                </c:pt>
                <c:pt idx="2">
                  <c:v>172</c:v>
                </c:pt>
                <c:pt idx="3">
                  <c:v>185</c:v>
                </c:pt>
                <c:pt idx="4">
                  <c:v>268</c:v>
                </c:pt>
                <c:pt idx="5">
                  <c:v>267</c:v>
                </c:pt>
                <c:pt idx="6">
                  <c:v>265</c:v>
                </c:pt>
                <c:pt idx="7">
                  <c:v>273</c:v>
                </c:pt>
                <c:pt idx="8">
                  <c:v>229</c:v>
                </c:pt>
                <c:pt idx="9">
                  <c:v>229</c:v>
                </c:pt>
                <c:pt idx="10">
                  <c:v>256</c:v>
                </c:pt>
                <c:pt idx="11">
                  <c:v>205</c:v>
                </c:pt>
                <c:pt idx="12">
                  <c:v>177</c:v>
                </c:pt>
                <c:pt idx="13">
                  <c:v>209</c:v>
                </c:pt>
                <c:pt idx="14">
                  <c:v>313</c:v>
                </c:pt>
                <c:pt idx="15">
                  <c:v>332</c:v>
                </c:pt>
                <c:pt idx="16">
                  <c:v>249</c:v>
                </c:pt>
                <c:pt idx="17">
                  <c:v>285</c:v>
                </c:pt>
                <c:pt idx="18">
                  <c:v>260</c:v>
                </c:pt>
                <c:pt idx="19">
                  <c:v>313</c:v>
                </c:pt>
              </c:numCache>
              <c:extLst/>
            </c:numRef>
          </c:val>
          <c:extLst>
            <c:ext xmlns:c16="http://schemas.microsoft.com/office/drawing/2014/chart" uri="{C3380CC4-5D6E-409C-BE32-E72D297353CC}">
              <c16:uniqueId val="{00000000-6794-4401-8E16-30173E9E5034}"/>
            </c:ext>
          </c:extLst>
        </c:ser>
        <c:dLbls>
          <c:showLegendKey val="0"/>
          <c:showVal val="0"/>
          <c:showCatName val="0"/>
          <c:showSerName val="0"/>
          <c:showPercent val="0"/>
          <c:showBubbleSize val="0"/>
        </c:dLbls>
        <c:gapWidth val="150"/>
        <c:axId val="1217810728"/>
        <c:axId val="1"/>
      </c:barChart>
      <c:lineChart>
        <c:grouping val="standard"/>
        <c:varyColors val="0"/>
        <c:ser>
          <c:idx val="1"/>
          <c:order val="0"/>
          <c:tx>
            <c:strRef>
              <c:f>'1.7 1.8'!$B$3</c:f>
              <c:strCache>
                <c:ptCount val="1"/>
                <c:pt idx="0">
                  <c:v>Immigration</c:v>
                </c:pt>
              </c:strCache>
            </c:strRef>
          </c:tx>
          <c:spPr>
            <a:ln w="25400">
              <a:solidFill>
                <a:srgbClr val="002060"/>
              </a:solidFill>
              <a:prstDash val="solid"/>
            </a:ln>
          </c:spPr>
          <c:marker>
            <c:symbol val="none"/>
          </c:marker>
          <c:cat>
            <c:strRef>
              <c:f>'1.7 1.8'!$A$40:$A$59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extLst/>
            </c:strRef>
          </c:cat>
          <c:val>
            <c:numRef>
              <c:f>'1.7 1.8'!$B$40:$B$59</c:f>
              <c:numCache>
                <c:formatCode>General</c:formatCode>
                <c:ptCount val="20"/>
                <c:pt idx="0">
                  <c:v>479</c:v>
                </c:pt>
                <c:pt idx="1">
                  <c:v>481</c:v>
                </c:pt>
                <c:pt idx="2">
                  <c:v>516</c:v>
                </c:pt>
                <c:pt idx="3">
                  <c:v>511</c:v>
                </c:pt>
                <c:pt idx="4">
                  <c:v>589</c:v>
                </c:pt>
                <c:pt idx="5">
                  <c:v>567</c:v>
                </c:pt>
                <c:pt idx="6">
                  <c:v>596</c:v>
                </c:pt>
                <c:pt idx="7">
                  <c:v>574</c:v>
                </c:pt>
                <c:pt idx="8">
                  <c:v>590</c:v>
                </c:pt>
                <c:pt idx="9">
                  <c:v>567</c:v>
                </c:pt>
                <c:pt idx="10">
                  <c:v>591</c:v>
                </c:pt>
                <c:pt idx="11">
                  <c:v>566</c:v>
                </c:pt>
                <c:pt idx="12">
                  <c:v>498</c:v>
                </c:pt>
                <c:pt idx="13">
                  <c:v>526</c:v>
                </c:pt>
                <c:pt idx="14">
                  <c:v>632</c:v>
                </c:pt>
                <c:pt idx="15">
                  <c:v>631</c:v>
                </c:pt>
                <c:pt idx="16">
                  <c:v>589</c:v>
                </c:pt>
                <c:pt idx="17">
                  <c:v>644</c:v>
                </c:pt>
                <c:pt idx="18">
                  <c:v>604</c:v>
                </c:pt>
                <c:pt idx="19">
                  <c:v>681</c:v>
                </c:pt>
              </c:numCache>
              <c:extLst/>
            </c:numRef>
          </c:val>
          <c:smooth val="0"/>
          <c:extLst>
            <c:ext xmlns:c16="http://schemas.microsoft.com/office/drawing/2014/chart" uri="{C3380CC4-5D6E-409C-BE32-E72D297353CC}">
              <c16:uniqueId val="{00000001-6794-4401-8E16-30173E9E5034}"/>
            </c:ext>
          </c:extLst>
        </c:ser>
        <c:ser>
          <c:idx val="0"/>
          <c:order val="1"/>
          <c:tx>
            <c:strRef>
              <c:f>'1.7 1.8'!$C$3</c:f>
              <c:strCache>
                <c:ptCount val="1"/>
                <c:pt idx="0">
                  <c:v>Emigration</c:v>
                </c:pt>
              </c:strCache>
            </c:strRef>
          </c:tx>
          <c:spPr>
            <a:ln w="25400">
              <a:solidFill>
                <a:srgbClr val="7F7F7F"/>
              </a:solidFill>
              <a:prstDash val="solid"/>
            </a:ln>
          </c:spPr>
          <c:marker>
            <c:symbol val="none"/>
          </c:marker>
          <c:cat>
            <c:strRef>
              <c:f>'1.7 1.8'!$A$40:$A$59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extLst/>
            </c:strRef>
          </c:cat>
          <c:val>
            <c:numRef>
              <c:f>'1.7 1.8'!$C$40:$C$59</c:f>
              <c:numCache>
                <c:formatCode>0;[Red]0</c:formatCode>
                <c:ptCount val="20"/>
                <c:pt idx="0">
                  <c:v>321</c:v>
                </c:pt>
                <c:pt idx="1">
                  <c:v>309</c:v>
                </c:pt>
                <c:pt idx="2">
                  <c:v>363</c:v>
                </c:pt>
                <c:pt idx="3">
                  <c:v>363</c:v>
                </c:pt>
                <c:pt idx="4">
                  <c:v>344</c:v>
                </c:pt>
                <c:pt idx="5">
                  <c:v>361</c:v>
                </c:pt>
                <c:pt idx="6">
                  <c:v>398</c:v>
                </c:pt>
                <c:pt idx="7">
                  <c:v>341</c:v>
                </c:pt>
                <c:pt idx="8">
                  <c:v>427</c:v>
                </c:pt>
                <c:pt idx="9">
                  <c:v>368</c:v>
                </c:pt>
                <c:pt idx="10">
                  <c:v>339</c:v>
                </c:pt>
                <c:pt idx="11">
                  <c:v>351</c:v>
                </c:pt>
                <c:pt idx="12">
                  <c:v>321</c:v>
                </c:pt>
                <c:pt idx="13">
                  <c:v>317</c:v>
                </c:pt>
                <c:pt idx="14">
                  <c:v>319</c:v>
                </c:pt>
                <c:pt idx="15">
                  <c:v>299</c:v>
                </c:pt>
                <c:pt idx="16">
                  <c:v>340</c:v>
                </c:pt>
                <c:pt idx="17">
                  <c:v>360</c:v>
                </c:pt>
                <c:pt idx="18">
                  <c:v>344</c:v>
                </c:pt>
                <c:pt idx="19">
                  <c:v>368</c:v>
                </c:pt>
              </c:numCache>
              <c:extLst/>
            </c:numRef>
          </c:val>
          <c:smooth val="0"/>
          <c:extLst>
            <c:ext xmlns:c16="http://schemas.microsoft.com/office/drawing/2014/chart" uri="{C3380CC4-5D6E-409C-BE32-E72D297353CC}">
              <c16:uniqueId val="{00000002-6794-4401-8E16-30173E9E5034}"/>
            </c:ext>
          </c:extLst>
        </c:ser>
        <c:dLbls>
          <c:showLegendKey val="0"/>
          <c:showVal val="0"/>
          <c:showCatName val="0"/>
          <c:showSerName val="0"/>
          <c:showPercent val="0"/>
          <c:showBubbleSize val="0"/>
        </c:dLbls>
        <c:marker val="1"/>
        <c:smooth val="0"/>
        <c:axId val="1217810728"/>
        <c:axId val="1"/>
      </c:lineChart>
      <c:catAx>
        <c:axId val="1217810728"/>
        <c:scaling>
          <c:orientation val="minMax"/>
        </c:scaling>
        <c:delete val="0"/>
        <c:axPos val="b"/>
        <c:numFmt formatCode="@" sourceLinked="0"/>
        <c:majorTickMark val="none"/>
        <c:minorTickMark val="none"/>
        <c:tickLblPos val="low"/>
        <c:spPr>
          <a:ln w="9525">
            <a:solidFill>
              <a:srgbClr val="898989"/>
            </a:solidFill>
            <a:prstDash val="solid"/>
          </a:ln>
        </c:spPr>
        <c:txPr>
          <a:bodyPr rot="0" vert="horz"/>
          <a:lstStyle/>
          <a:p>
            <a:pPr algn="ctr">
              <a:defRPr lang="en-GB" sz="1000" b="0" i="0" u="none" strike="noStrike" kern="1200" baseline="0">
                <a:solidFill>
                  <a:schemeClr val="tx1"/>
                </a:solidFill>
                <a:latin typeface="+mn-lt"/>
                <a:ea typeface="Arial"/>
                <a:cs typeface="Arial"/>
              </a:defRPr>
            </a:pPr>
            <a:endParaRPr lang="en-US"/>
          </a:p>
        </c:txPr>
        <c:crossAx val="1"/>
        <c:crosses val="autoZero"/>
        <c:auto val="0"/>
        <c:lblAlgn val="ctr"/>
        <c:lblOffset val="100"/>
        <c:tickLblSkip val="3"/>
        <c:tickMarkSkip val="1"/>
        <c:noMultiLvlLbl val="0"/>
      </c:catAx>
      <c:valAx>
        <c:axId val="1"/>
        <c:scaling>
          <c:orientation val="minMax"/>
        </c:scaling>
        <c:delete val="0"/>
        <c:axPos val="l"/>
        <c:majorGridlines>
          <c:spPr>
            <a:ln w="9525">
              <a:solidFill>
                <a:srgbClr val="898989">
                  <a:alpha val="50000"/>
                </a:srgbClr>
              </a:solidFill>
              <a:prstDash val="solid"/>
            </a:ln>
          </c:spPr>
        </c:majorGridlines>
        <c:title>
          <c:tx>
            <c:rich>
              <a:bodyPr rot="0" vert="horz"/>
              <a:lstStyle/>
              <a:p>
                <a:pPr algn="l">
                  <a:defRPr sz="800" b="0" i="0" u="none" strike="noStrike" baseline="0">
                    <a:solidFill>
                      <a:schemeClr val="tx1"/>
                    </a:solidFill>
                    <a:latin typeface="Arial"/>
                    <a:ea typeface="Arial"/>
                    <a:cs typeface="Arial"/>
                  </a:defRPr>
                </a:pPr>
                <a:r>
                  <a:rPr lang="en-GB">
                    <a:solidFill>
                      <a:schemeClr val="tx1"/>
                    </a:solidFill>
                  </a:rPr>
                  <a:t>Thousands</a:t>
                </a:r>
              </a:p>
            </c:rich>
          </c:tx>
          <c:layout>
            <c:manualLayout>
              <c:xMode val="edge"/>
              <c:yMode val="edge"/>
              <c:x val="1.2857973137584295E-4"/>
              <c:y val="2.903606643764124E-3"/>
            </c:manualLayout>
          </c:layout>
          <c:overlay val="0"/>
          <c:spPr>
            <a:noFill/>
            <a:ln w="25400">
              <a:noFill/>
            </a:ln>
          </c:spPr>
        </c:title>
        <c:numFmt formatCode="\+????0;\-????0;0\~" sourceLinked="1"/>
        <c:majorTickMark val="out"/>
        <c:minorTickMark val="none"/>
        <c:tickLblPos val="nextTo"/>
        <c:spPr>
          <a:ln w="9525">
            <a:solidFill>
              <a:srgbClr val="898989"/>
            </a:solidFill>
            <a:prstDash val="solid"/>
          </a:ln>
        </c:spPr>
        <c:txPr>
          <a:bodyPr rot="0" vert="horz"/>
          <a:lstStyle/>
          <a:p>
            <a:pPr>
              <a:defRPr sz="1000" b="0" i="0" u="none" strike="noStrike" baseline="0">
                <a:solidFill>
                  <a:schemeClr val="tx1"/>
                </a:solidFill>
                <a:latin typeface="+mn-lt"/>
                <a:ea typeface="Arial"/>
                <a:cs typeface="Arial"/>
              </a:defRPr>
            </a:pPr>
            <a:endParaRPr lang="en-US"/>
          </a:p>
        </c:txPr>
        <c:crossAx val="12178107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593307635708712E-2"/>
          <c:y val="0.10213544444900888"/>
          <c:w val="0.83525086707911511"/>
          <c:h val="0.78867907188731601"/>
        </c:manualLayout>
      </c:layout>
      <c:areaChart>
        <c:grouping val="stacked"/>
        <c:varyColors val="0"/>
        <c:ser>
          <c:idx val="0"/>
          <c:order val="0"/>
          <c:tx>
            <c:strRef>
              <c:f>'1.9'!$B$3</c:f>
              <c:strCache>
                <c:ptCount val="1"/>
                <c:pt idx="0">
                  <c:v>EU</c:v>
                </c:pt>
              </c:strCache>
            </c:strRef>
          </c:tx>
          <c:spPr>
            <a:solidFill>
              <a:srgbClr val="002060"/>
            </a:solidFill>
            <a:ln w="28575">
              <a:solidFill>
                <a:sysClr val="window" lastClr="FFFFFF">
                  <a:lumMod val="50000"/>
                  <a:alpha val="72000"/>
                </a:sysClr>
              </a:solidFill>
            </a:ln>
          </c:spPr>
          <c:cat>
            <c:numRef>
              <c:f>'1.9'!$A$4:$A$23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'1.9'!$B$4:$B$23</c:f>
              <c:numCache>
                <c:formatCode>General</c:formatCode>
                <c:ptCount val="20"/>
                <c:pt idx="0">
                  <c:v>63</c:v>
                </c:pt>
                <c:pt idx="1">
                  <c:v>58</c:v>
                </c:pt>
                <c:pt idx="2">
                  <c:v>61</c:v>
                </c:pt>
                <c:pt idx="3">
                  <c:v>66</c:v>
                </c:pt>
                <c:pt idx="4">
                  <c:v>127</c:v>
                </c:pt>
                <c:pt idx="5">
                  <c:v>151</c:v>
                </c:pt>
                <c:pt idx="6">
                  <c:v>170</c:v>
                </c:pt>
                <c:pt idx="7">
                  <c:v>195</c:v>
                </c:pt>
                <c:pt idx="8">
                  <c:v>198</c:v>
                </c:pt>
                <c:pt idx="9">
                  <c:v>167</c:v>
                </c:pt>
                <c:pt idx="10">
                  <c:v>176</c:v>
                </c:pt>
                <c:pt idx="11">
                  <c:v>174</c:v>
                </c:pt>
                <c:pt idx="12">
                  <c:v>158</c:v>
                </c:pt>
                <c:pt idx="13">
                  <c:v>201</c:v>
                </c:pt>
                <c:pt idx="14">
                  <c:v>264</c:v>
                </c:pt>
                <c:pt idx="15">
                  <c:v>269</c:v>
                </c:pt>
                <c:pt idx="16">
                  <c:v>249</c:v>
                </c:pt>
                <c:pt idx="17">
                  <c:v>243</c:v>
                </c:pt>
                <c:pt idx="18">
                  <c:v>202</c:v>
                </c:pt>
                <c:pt idx="19">
                  <c:v>198</c:v>
                </c:pt>
              </c:numCache>
            </c:numRef>
          </c:val>
          <c:extLst xmlns:c15="http://schemas.microsoft.com/office/drawing/2012/chart">
            <c:ext xmlns:c16="http://schemas.microsoft.com/office/drawing/2014/chart" uri="{C3380CC4-5D6E-409C-BE32-E72D297353CC}">
              <c16:uniqueId val="{00000000-BF1B-4A79-9F5B-29F28C7CE4D3}"/>
            </c:ext>
          </c:extLst>
        </c:ser>
        <c:ser>
          <c:idx val="1"/>
          <c:order val="1"/>
          <c:tx>
            <c:strRef>
              <c:f>'1.9'!$C$3</c:f>
              <c:strCache>
                <c:ptCount val="1"/>
                <c:pt idx="0">
                  <c:v>Non-EU</c:v>
                </c:pt>
              </c:strCache>
            </c:strRef>
          </c:tx>
          <c:spPr>
            <a:solidFill>
              <a:srgbClr val="808080"/>
            </a:solidFill>
            <a:ln w="28575">
              <a:noFill/>
            </a:ln>
          </c:spPr>
          <c:cat>
            <c:numRef>
              <c:f>'1.9'!$A$4:$A$23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'1.9'!$C$4:$C$23</c:f>
              <c:numCache>
                <c:formatCode>General</c:formatCode>
                <c:ptCount val="20"/>
                <c:pt idx="0">
                  <c:v>316</c:v>
                </c:pt>
                <c:pt idx="1">
                  <c:v>313</c:v>
                </c:pt>
                <c:pt idx="2">
                  <c:v>357</c:v>
                </c:pt>
                <c:pt idx="3">
                  <c:v>344</c:v>
                </c:pt>
                <c:pt idx="4">
                  <c:v>370</c:v>
                </c:pt>
                <c:pt idx="5">
                  <c:v>317</c:v>
                </c:pt>
                <c:pt idx="6">
                  <c:v>343</c:v>
                </c:pt>
                <c:pt idx="7">
                  <c:v>305</c:v>
                </c:pt>
                <c:pt idx="8">
                  <c:v>307</c:v>
                </c:pt>
                <c:pt idx="9">
                  <c:v>303</c:v>
                </c:pt>
                <c:pt idx="10">
                  <c:v>322</c:v>
                </c:pt>
                <c:pt idx="11">
                  <c:v>314</c:v>
                </c:pt>
                <c:pt idx="12">
                  <c:v>260</c:v>
                </c:pt>
                <c:pt idx="13">
                  <c:v>248</c:v>
                </c:pt>
                <c:pt idx="14">
                  <c:v>287</c:v>
                </c:pt>
                <c:pt idx="15">
                  <c:v>279</c:v>
                </c:pt>
                <c:pt idx="16">
                  <c:v>265</c:v>
                </c:pt>
                <c:pt idx="17">
                  <c:v>321</c:v>
                </c:pt>
                <c:pt idx="18">
                  <c:v>325</c:v>
                </c:pt>
                <c:pt idx="19">
                  <c:v>406</c:v>
                </c:pt>
              </c:numCache>
            </c:numRef>
          </c:val>
          <c:extLst>
            <c:ext xmlns:c16="http://schemas.microsoft.com/office/drawing/2014/chart" uri="{C3380CC4-5D6E-409C-BE32-E72D297353CC}">
              <c16:uniqueId val="{00000001-BF1B-4A79-9F5B-29F28C7CE4D3}"/>
            </c:ext>
          </c:extLst>
        </c:ser>
        <c:ser>
          <c:idx val="2"/>
          <c:order val="2"/>
          <c:tx>
            <c:strRef>
              <c:f>'1.9'!$D$3</c:f>
              <c:strCache>
                <c:ptCount val="1"/>
                <c:pt idx="0">
                  <c:v>British</c:v>
                </c:pt>
              </c:strCache>
            </c:strRef>
          </c:tx>
          <c:spPr>
            <a:solidFill>
              <a:srgbClr val="7AD6CF"/>
            </a:solidFill>
            <a:ln w="28575">
              <a:noFill/>
            </a:ln>
          </c:spPr>
          <c:cat>
            <c:numRef>
              <c:f>'1.9'!$A$4:$A$23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'1.9'!$D$4:$D$23</c:f>
              <c:numCache>
                <c:formatCode>General</c:formatCode>
                <c:ptCount val="20"/>
                <c:pt idx="0">
                  <c:v>99</c:v>
                </c:pt>
                <c:pt idx="1">
                  <c:v>110</c:v>
                </c:pt>
                <c:pt idx="2">
                  <c:v>98</c:v>
                </c:pt>
                <c:pt idx="3">
                  <c:v>100</c:v>
                </c:pt>
                <c:pt idx="4">
                  <c:v>92</c:v>
                </c:pt>
                <c:pt idx="5">
                  <c:v>99</c:v>
                </c:pt>
                <c:pt idx="6">
                  <c:v>83</c:v>
                </c:pt>
                <c:pt idx="7">
                  <c:v>74</c:v>
                </c:pt>
                <c:pt idx="8">
                  <c:v>85</c:v>
                </c:pt>
                <c:pt idx="9">
                  <c:v>96</c:v>
                </c:pt>
                <c:pt idx="10">
                  <c:v>93</c:v>
                </c:pt>
                <c:pt idx="11">
                  <c:v>78</c:v>
                </c:pt>
                <c:pt idx="12">
                  <c:v>80</c:v>
                </c:pt>
                <c:pt idx="13">
                  <c:v>77</c:v>
                </c:pt>
                <c:pt idx="14">
                  <c:v>81</c:v>
                </c:pt>
                <c:pt idx="15">
                  <c:v>84</c:v>
                </c:pt>
                <c:pt idx="16">
                  <c:v>74</c:v>
                </c:pt>
                <c:pt idx="17">
                  <c:v>81</c:v>
                </c:pt>
                <c:pt idx="18">
                  <c:v>77</c:v>
                </c:pt>
                <c:pt idx="19">
                  <c:v>78</c:v>
                </c:pt>
              </c:numCache>
            </c:numRef>
          </c:val>
          <c:extLst>
            <c:ext xmlns:c16="http://schemas.microsoft.com/office/drawing/2014/chart" uri="{C3380CC4-5D6E-409C-BE32-E72D297353CC}">
              <c16:uniqueId val="{00000002-BF1B-4A79-9F5B-29F28C7CE4D3}"/>
            </c:ext>
          </c:extLst>
        </c:ser>
        <c:dLbls>
          <c:showLegendKey val="0"/>
          <c:showVal val="0"/>
          <c:showCatName val="0"/>
          <c:showSerName val="0"/>
          <c:showPercent val="0"/>
          <c:showBubbleSize val="0"/>
        </c:dLbls>
        <c:axId val="485837136"/>
        <c:axId val="1"/>
        <c:extLst/>
      </c:areaChart>
      <c:catAx>
        <c:axId val="485837136"/>
        <c:scaling>
          <c:orientation val="minMax"/>
        </c:scaling>
        <c:delete val="0"/>
        <c:axPos val="b"/>
        <c:numFmt formatCode="General" sourceLinked="0"/>
        <c:majorTickMark val="out"/>
        <c:minorTickMark val="none"/>
        <c:tickLblPos val="nextTo"/>
        <c:txPr>
          <a:bodyPr rot="0" vert="horz" anchor="ctr" anchorCtr="1"/>
          <a:lstStyle/>
          <a:p>
            <a:pPr>
              <a:defRPr sz="1200" b="0" i="0" u="none" strike="noStrike" baseline="0">
                <a:solidFill>
                  <a:srgbClr val="000000"/>
                </a:solidFill>
                <a:latin typeface="+mn-lt"/>
                <a:ea typeface="Arial"/>
                <a:cs typeface="Arial"/>
              </a:defRPr>
            </a:pPr>
            <a:endParaRPr lang="en-US"/>
          </a:p>
        </c:txPr>
        <c:crossAx val="1"/>
        <c:crosses val="autoZero"/>
        <c:auto val="1"/>
        <c:lblAlgn val="ctr"/>
        <c:lblOffset val="100"/>
        <c:tickLblSkip val="3"/>
        <c:tickMarkSkip val="3"/>
        <c:noMultiLvlLbl val="0"/>
      </c:catAx>
      <c:valAx>
        <c:axId val="1"/>
        <c:scaling>
          <c:orientation val="minMax"/>
          <c:max val="720"/>
          <c:min val="0"/>
        </c:scaling>
        <c:delete val="0"/>
        <c:axPos val="l"/>
        <c:title>
          <c:tx>
            <c:rich>
              <a:bodyPr rot="0" vert="horz"/>
              <a:lstStyle/>
              <a:p>
                <a:pPr>
                  <a:defRPr/>
                </a:pPr>
                <a:r>
                  <a:rPr lang="en-GB" sz="800">
                    <a:latin typeface="Arial" panose="020B0604020202020204" pitchFamily="34" charset="0"/>
                    <a:cs typeface="Arial" panose="020B0604020202020204" pitchFamily="34" charset="0"/>
                  </a:rPr>
                  <a:t>Thousands</a:t>
                </a:r>
              </a:p>
            </c:rich>
          </c:tx>
          <c:layout>
            <c:manualLayout>
              <c:xMode val="edge"/>
              <c:yMode val="edge"/>
              <c:x val="3.120134800074905E-4"/>
              <c:y val="3.5020140547358546E-2"/>
            </c:manualLayout>
          </c:layout>
          <c:overlay val="0"/>
        </c:title>
        <c:numFmt formatCode="General" sourceLinked="0"/>
        <c:majorTickMark val="out"/>
        <c:minorTickMark val="none"/>
        <c:tickLblPos val="nextTo"/>
        <c:txPr>
          <a:bodyPr rot="0" vert="horz"/>
          <a:lstStyle/>
          <a:p>
            <a:pPr>
              <a:defRPr sz="1200" b="0" i="0" u="none" strike="noStrike" baseline="0">
                <a:solidFill>
                  <a:srgbClr val="000000"/>
                </a:solidFill>
                <a:latin typeface="+mn-lt"/>
                <a:ea typeface="Arial"/>
                <a:cs typeface="Arial"/>
              </a:defRPr>
            </a:pPr>
            <a:endParaRPr lang="en-US"/>
          </a:p>
        </c:txPr>
        <c:crossAx val="485837136"/>
        <c:crosses val="autoZero"/>
        <c:crossBetween val="midCat"/>
        <c:majorUnit val="100"/>
        <c:minorUnit val="1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593307635708712E-2"/>
          <c:y val="0.10213544444900888"/>
          <c:w val="0.83525086707911511"/>
          <c:h val="0.78867907188731601"/>
        </c:manualLayout>
      </c:layout>
      <c:areaChart>
        <c:grouping val="stacked"/>
        <c:varyColors val="0"/>
        <c:ser>
          <c:idx val="0"/>
          <c:order val="0"/>
          <c:tx>
            <c:strRef>
              <c:f>'1.10'!$B$3</c:f>
              <c:strCache>
                <c:ptCount val="1"/>
                <c:pt idx="0">
                  <c:v>EU</c:v>
                </c:pt>
              </c:strCache>
            </c:strRef>
          </c:tx>
          <c:spPr>
            <a:solidFill>
              <a:srgbClr val="002060"/>
            </a:solidFill>
            <a:ln w="28575">
              <a:solidFill>
                <a:sysClr val="window" lastClr="FFFFFF">
                  <a:lumMod val="50000"/>
                  <a:alpha val="72000"/>
                </a:sysClr>
              </a:solidFill>
            </a:ln>
          </c:spPr>
          <c:cat>
            <c:numRef>
              <c:f>'1.10'!$A$4:$A$23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'1.10'!$B$4:$B$23</c:f>
              <c:numCache>
                <c:formatCode>0;[Red]0</c:formatCode>
                <c:ptCount val="20"/>
                <c:pt idx="0">
                  <c:v>57</c:v>
                </c:pt>
                <c:pt idx="1">
                  <c:v>51</c:v>
                </c:pt>
                <c:pt idx="2">
                  <c:v>54</c:v>
                </c:pt>
                <c:pt idx="3">
                  <c:v>51</c:v>
                </c:pt>
                <c:pt idx="4">
                  <c:v>43</c:v>
                </c:pt>
                <c:pt idx="5">
                  <c:v>55</c:v>
                </c:pt>
                <c:pt idx="6">
                  <c:v>66</c:v>
                </c:pt>
                <c:pt idx="7">
                  <c:v>69</c:v>
                </c:pt>
                <c:pt idx="8">
                  <c:v>134</c:v>
                </c:pt>
                <c:pt idx="9">
                  <c:v>109</c:v>
                </c:pt>
                <c:pt idx="10">
                  <c:v>99</c:v>
                </c:pt>
                <c:pt idx="11">
                  <c:v>92</c:v>
                </c:pt>
                <c:pt idx="12">
                  <c:v>75</c:v>
                </c:pt>
                <c:pt idx="13">
                  <c:v>78</c:v>
                </c:pt>
                <c:pt idx="14">
                  <c:v>89</c:v>
                </c:pt>
                <c:pt idx="15">
                  <c:v>86</c:v>
                </c:pt>
                <c:pt idx="16">
                  <c:v>116</c:v>
                </c:pt>
                <c:pt idx="17">
                  <c:v>144</c:v>
                </c:pt>
                <c:pt idx="18">
                  <c:v>127</c:v>
                </c:pt>
                <c:pt idx="19">
                  <c:v>148</c:v>
                </c:pt>
              </c:numCache>
            </c:numRef>
          </c:val>
          <c:extLst xmlns:c15="http://schemas.microsoft.com/office/drawing/2012/chart">
            <c:ext xmlns:c16="http://schemas.microsoft.com/office/drawing/2014/chart" uri="{C3380CC4-5D6E-409C-BE32-E72D297353CC}">
              <c16:uniqueId val="{00000000-E301-4977-94AC-B7129D3D8813}"/>
            </c:ext>
          </c:extLst>
        </c:ser>
        <c:ser>
          <c:idx val="1"/>
          <c:order val="1"/>
          <c:tx>
            <c:strRef>
              <c:f>'1.10'!$C$3</c:f>
              <c:strCache>
                <c:ptCount val="1"/>
                <c:pt idx="0">
                  <c:v>Non-EU</c:v>
                </c:pt>
              </c:strCache>
            </c:strRef>
          </c:tx>
          <c:spPr>
            <a:solidFill>
              <a:srgbClr val="808080"/>
            </a:solidFill>
            <a:ln w="28575">
              <a:noFill/>
            </a:ln>
          </c:spPr>
          <c:cat>
            <c:numRef>
              <c:f>'1.10'!$A$4:$A$23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'1.10'!$C$4:$C$23</c:f>
              <c:numCache>
                <c:formatCode>0;[Red]0</c:formatCode>
                <c:ptCount val="20"/>
                <c:pt idx="0">
                  <c:v>103</c:v>
                </c:pt>
                <c:pt idx="1">
                  <c:v>99</c:v>
                </c:pt>
                <c:pt idx="2">
                  <c:v>122</c:v>
                </c:pt>
                <c:pt idx="3">
                  <c:v>121</c:v>
                </c:pt>
                <c:pt idx="4">
                  <c:v>104</c:v>
                </c:pt>
                <c:pt idx="5">
                  <c:v>119</c:v>
                </c:pt>
                <c:pt idx="6">
                  <c:v>126</c:v>
                </c:pt>
                <c:pt idx="7">
                  <c:v>101</c:v>
                </c:pt>
                <c:pt idx="8">
                  <c:v>120</c:v>
                </c:pt>
                <c:pt idx="9">
                  <c:v>119</c:v>
                </c:pt>
                <c:pt idx="10">
                  <c:v>104</c:v>
                </c:pt>
                <c:pt idx="11">
                  <c:v>110</c:v>
                </c:pt>
                <c:pt idx="12">
                  <c:v>103</c:v>
                </c:pt>
                <c:pt idx="13">
                  <c:v>105</c:v>
                </c:pt>
                <c:pt idx="14">
                  <c:v>93</c:v>
                </c:pt>
                <c:pt idx="15">
                  <c:v>90</c:v>
                </c:pt>
                <c:pt idx="16">
                  <c:v>90</c:v>
                </c:pt>
                <c:pt idx="17">
                  <c:v>87</c:v>
                </c:pt>
                <c:pt idx="18">
                  <c:v>92</c:v>
                </c:pt>
                <c:pt idx="19">
                  <c:v>82</c:v>
                </c:pt>
              </c:numCache>
            </c:numRef>
          </c:val>
          <c:extLst>
            <c:ext xmlns:c16="http://schemas.microsoft.com/office/drawing/2014/chart" uri="{C3380CC4-5D6E-409C-BE32-E72D297353CC}">
              <c16:uniqueId val="{00000001-E301-4977-94AC-B7129D3D8813}"/>
            </c:ext>
          </c:extLst>
        </c:ser>
        <c:ser>
          <c:idx val="2"/>
          <c:order val="2"/>
          <c:tx>
            <c:strRef>
              <c:f>'1.10'!$D$3</c:f>
              <c:strCache>
                <c:ptCount val="1"/>
                <c:pt idx="0">
                  <c:v>British</c:v>
                </c:pt>
              </c:strCache>
            </c:strRef>
          </c:tx>
          <c:spPr>
            <a:solidFill>
              <a:srgbClr val="7AD6CF"/>
            </a:solidFill>
            <a:ln w="28575">
              <a:noFill/>
            </a:ln>
          </c:spPr>
          <c:cat>
            <c:numRef>
              <c:f>'1.10'!$A$4:$A$23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'1.10'!$D$4:$D$23</c:f>
              <c:numCache>
                <c:formatCode>0;[Red]0</c:formatCode>
                <c:ptCount val="20"/>
                <c:pt idx="0">
                  <c:v>161</c:v>
                </c:pt>
                <c:pt idx="1">
                  <c:v>159</c:v>
                </c:pt>
                <c:pt idx="2">
                  <c:v>186</c:v>
                </c:pt>
                <c:pt idx="3">
                  <c:v>191</c:v>
                </c:pt>
                <c:pt idx="4">
                  <c:v>196</c:v>
                </c:pt>
                <c:pt idx="5">
                  <c:v>186</c:v>
                </c:pt>
                <c:pt idx="6">
                  <c:v>207</c:v>
                </c:pt>
                <c:pt idx="7">
                  <c:v>171</c:v>
                </c:pt>
                <c:pt idx="8">
                  <c:v>173</c:v>
                </c:pt>
                <c:pt idx="9">
                  <c:v>140</c:v>
                </c:pt>
                <c:pt idx="10">
                  <c:v>136</c:v>
                </c:pt>
                <c:pt idx="11">
                  <c:v>149</c:v>
                </c:pt>
                <c:pt idx="12">
                  <c:v>143</c:v>
                </c:pt>
                <c:pt idx="13">
                  <c:v>134</c:v>
                </c:pt>
                <c:pt idx="14">
                  <c:v>137</c:v>
                </c:pt>
                <c:pt idx="15">
                  <c:v>124</c:v>
                </c:pt>
                <c:pt idx="16">
                  <c:v>134</c:v>
                </c:pt>
                <c:pt idx="17">
                  <c:v>129</c:v>
                </c:pt>
                <c:pt idx="18">
                  <c:v>125</c:v>
                </c:pt>
                <c:pt idx="19">
                  <c:v>138</c:v>
                </c:pt>
              </c:numCache>
            </c:numRef>
          </c:val>
          <c:extLst>
            <c:ext xmlns:c16="http://schemas.microsoft.com/office/drawing/2014/chart" uri="{C3380CC4-5D6E-409C-BE32-E72D297353CC}">
              <c16:uniqueId val="{00000002-E301-4977-94AC-B7129D3D8813}"/>
            </c:ext>
          </c:extLst>
        </c:ser>
        <c:dLbls>
          <c:showLegendKey val="0"/>
          <c:showVal val="0"/>
          <c:showCatName val="0"/>
          <c:showSerName val="0"/>
          <c:showPercent val="0"/>
          <c:showBubbleSize val="0"/>
        </c:dLbls>
        <c:axId val="485837136"/>
        <c:axId val="1"/>
        <c:extLst/>
      </c:areaChart>
      <c:catAx>
        <c:axId val="485837136"/>
        <c:scaling>
          <c:orientation val="minMax"/>
        </c:scaling>
        <c:delete val="0"/>
        <c:axPos val="b"/>
        <c:numFmt formatCode="General" sourceLinked="0"/>
        <c:majorTickMark val="out"/>
        <c:minorTickMark val="none"/>
        <c:tickLblPos val="nextTo"/>
        <c:txPr>
          <a:bodyPr rot="0" vert="horz" anchor="ctr" anchorCtr="1"/>
          <a:lstStyle/>
          <a:p>
            <a:pPr>
              <a:defRPr sz="1200" b="0" i="0" u="none" strike="noStrike" baseline="0">
                <a:solidFill>
                  <a:srgbClr val="000000"/>
                </a:solidFill>
                <a:latin typeface="+mn-lt"/>
                <a:ea typeface="Arial"/>
                <a:cs typeface="Arial"/>
              </a:defRPr>
            </a:pPr>
            <a:endParaRPr lang="en-US"/>
          </a:p>
        </c:txPr>
        <c:crossAx val="1"/>
        <c:crossesAt val="0"/>
        <c:auto val="1"/>
        <c:lblAlgn val="ctr"/>
        <c:lblOffset val="100"/>
        <c:tickLblSkip val="3"/>
        <c:tickMarkSkip val="3"/>
        <c:noMultiLvlLbl val="0"/>
      </c:catAx>
      <c:valAx>
        <c:axId val="1"/>
        <c:scaling>
          <c:orientation val="minMax"/>
          <c:max val="720"/>
          <c:min val="0"/>
        </c:scaling>
        <c:delete val="0"/>
        <c:axPos val="l"/>
        <c:title>
          <c:tx>
            <c:rich>
              <a:bodyPr rot="0" vert="horz"/>
              <a:lstStyle/>
              <a:p>
                <a:pPr>
                  <a:defRPr/>
                </a:pPr>
                <a:r>
                  <a:rPr lang="en-GB" sz="800">
                    <a:latin typeface="Arial" panose="020B0604020202020204" pitchFamily="34" charset="0"/>
                    <a:cs typeface="Arial" panose="020B0604020202020204" pitchFamily="34" charset="0"/>
                  </a:rPr>
                  <a:t>Thousands</a:t>
                </a:r>
              </a:p>
            </c:rich>
          </c:tx>
          <c:layout>
            <c:manualLayout>
              <c:xMode val="edge"/>
              <c:yMode val="edge"/>
              <c:x val="1.4848149855283188E-2"/>
              <c:y val="3.1130170941191929E-2"/>
            </c:manualLayout>
          </c:layout>
          <c:overlay val="0"/>
        </c:title>
        <c:numFmt formatCode="General" sourceLinked="0"/>
        <c:majorTickMark val="out"/>
        <c:minorTickMark val="none"/>
        <c:tickLblPos val="nextTo"/>
        <c:txPr>
          <a:bodyPr rot="0" vert="horz"/>
          <a:lstStyle/>
          <a:p>
            <a:pPr>
              <a:defRPr sz="1200" b="0" i="0" u="none" strike="noStrike" baseline="0">
                <a:solidFill>
                  <a:srgbClr val="000000"/>
                </a:solidFill>
                <a:latin typeface="+mn-lt"/>
                <a:ea typeface="Arial"/>
                <a:cs typeface="Arial"/>
              </a:defRPr>
            </a:pPr>
            <a:endParaRPr lang="en-US"/>
          </a:p>
        </c:txPr>
        <c:crossAx val="485837136"/>
        <c:crosses val="autoZero"/>
        <c:crossBetween val="midCat"/>
        <c:majorUnit val="100"/>
        <c:minorUnit val="1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31927843188858E-2"/>
          <c:y val="0.12024336200802069"/>
          <c:w val="0.9022217910776914"/>
          <c:h val="0.6861402980817739"/>
        </c:manualLayout>
      </c:layout>
      <c:barChart>
        <c:barDir val="col"/>
        <c:grouping val="stacked"/>
        <c:varyColors val="0"/>
        <c:ser>
          <c:idx val="0"/>
          <c:order val="0"/>
          <c:tx>
            <c:strRef>
              <c:f>'1.11'!$B$3</c:f>
              <c:strCache>
                <c:ptCount val="1"/>
                <c:pt idx="0">
                  <c:v>Study</c:v>
                </c:pt>
              </c:strCache>
            </c:strRef>
          </c:tx>
          <c:spPr>
            <a:solidFill>
              <a:srgbClr val="002060"/>
            </a:solidFill>
            <a:ln>
              <a:noFill/>
            </a:ln>
            <a:effectLst/>
          </c:spPr>
          <c:invertIfNegative val="0"/>
          <c:cat>
            <c:numRef>
              <c:f>'1.11'!$A$4:$A$12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'1.11'!$B$4:$B$12</c:f>
              <c:numCache>
                <c:formatCode>0;[Red]0;0\~</c:formatCode>
                <c:ptCount val="9"/>
                <c:pt idx="0">
                  <c:v>232</c:v>
                </c:pt>
                <c:pt idx="1">
                  <c:v>180</c:v>
                </c:pt>
                <c:pt idx="2">
                  <c:v>177</c:v>
                </c:pt>
                <c:pt idx="3">
                  <c:v>191</c:v>
                </c:pt>
                <c:pt idx="4">
                  <c:v>168</c:v>
                </c:pt>
                <c:pt idx="5">
                  <c:v>137</c:v>
                </c:pt>
                <c:pt idx="6">
                  <c:v>196</c:v>
                </c:pt>
                <c:pt idx="7">
                  <c:v>211</c:v>
                </c:pt>
                <c:pt idx="8">
                  <c:v>238</c:v>
                </c:pt>
              </c:numCache>
            </c:numRef>
          </c:val>
          <c:extLst>
            <c:ext xmlns:c16="http://schemas.microsoft.com/office/drawing/2014/chart" uri="{C3380CC4-5D6E-409C-BE32-E72D297353CC}">
              <c16:uniqueId val="{00000000-FC5B-4277-B2FC-42244C4DE2BA}"/>
            </c:ext>
          </c:extLst>
        </c:ser>
        <c:ser>
          <c:idx val="1"/>
          <c:order val="1"/>
          <c:tx>
            <c:strRef>
              <c:f>'1.11'!$C$3</c:f>
              <c:strCache>
                <c:ptCount val="1"/>
                <c:pt idx="0">
                  <c:v>Work Related </c:v>
                </c:pt>
              </c:strCache>
            </c:strRef>
          </c:tx>
          <c:spPr>
            <a:solidFill>
              <a:srgbClr val="7AD6CF"/>
            </a:solidFill>
            <a:ln>
              <a:noFill/>
            </a:ln>
            <a:effectLst/>
          </c:spPr>
          <c:invertIfNegative val="0"/>
          <c:cat>
            <c:numRef>
              <c:f>'1.11'!$A$4:$A$12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'1.11'!$C$4:$C$12</c:f>
              <c:numCache>
                <c:formatCode>0;[Red]0;0\~</c:formatCode>
                <c:ptCount val="9"/>
                <c:pt idx="0">
                  <c:v>184</c:v>
                </c:pt>
                <c:pt idx="1">
                  <c:v>180</c:v>
                </c:pt>
                <c:pt idx="2">
                  <c:v>214</c:v>
                </c:pt>
                <c:pt idx="3">
                  <c:v>278</c:v>
                </c:pt>
                <c:pt idx="4">
                  <c:v>308</c:v>
                </c:pt>
                <c:pt idx="5">
                  <c:v>275</c:v>
                </c:pt>
                <c:pt idx="6">
                  <c:v>276</c:v>
                </c:pt>
                <c:pt idx="7">
                  <c:v>217</c:v>
                </c:pt>
                <c:pt idx="8">
                  <c:v>221</c:v>
                </c:pt>
              </c:numCache>
            </c:numRef>
          </c:val>
          <c:extLst>
            <c:ext xmlns:c16="http://schemas.microsoft.com/office/drawing/2014/chart" uri="{C3380CC4-5D6E-409C-BE32-E72D297353CC}">
              <c16:uniqueId val="{00000001-FC5B-4277-B2FC-42244C4DE2BA}"/>
            </c:ext>
          </c:extLst>
        </c:ser>
        <c:ser>
          <c:idx val="2"/>
          <c:order val="2"/>
          <c:tx>
            <c:strRef>
              <c:f>'1.11'!$D$3</c:f>
              <c:strCache>
                <c:ptCount val="1"/>
                <c:pt idx="0">
                  <c:v>Accompany/Join</c:v>
                </c:pt>
              </c:strCache>
            </c:strRef>
          </c:tx>
          <c:spPr>
            <a:solidFill>
              <a:srgbClr val="D2F1EF"/>
            </a:solidFill>
            <a:ln>
              <a:noFill/>
            </a:ln>
            <a:effectLst/>
          </c:spPr>
          <c:invertIfNegative val="0"/>
          <c:cat>
            <c:numRef>
              <c:f>'1.11'!$A$4:$A$12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'1.11'!$D$4:$D$12</c:f>
              <c:numCache>
                <c:formatCode>0;[Red]0;0\~</c:formatCode>
                <c:ptCount val="9"/>
                <c:pt idx="0">
                  <c:v>74</c:v>
                </c:pt>
                <c:pt idx="1">
                  <c:v>62</c:v>
                </c:pt>
                <c:pt idx="2">
                  <c:v>71</c:v>
                </c:pt>
                <c:pt idx="3">
                  <c:v>89</c:v>
                </c:pt>
                <c:pt idx="4">
                  <c:v>74</c:v>
                </c:pt>
                <c:pt idx="5">
                  <c:v>85</c:v>
                </c:pt>
                <c:pt idx="6">
                  <c:v>80</c:v>
                </c:pt>
                <c:pt idx="7">
                  <c:v>52</c:v>
                </c:pt>
                <c:pt idx="8">
                  <c:v>68</c:v>
                </c:pt>
              </c:numCache>
            </c:numRef>
          </c:val>
          <c:extLst>
            <c:ext xmlns:c16="http://schemas.microsoft.com/office/drawing/2014/chart" uri="{C3380CC4-5D6E-409C-BE32-E72D297353CC}">
              <c16:uniqueId val="{00000002-FC5B-4277-B2FC-42244C4DE2BA}"/>
            </c:ext>
          </c:extLst>
        </c:ser>
        <c:ser>
          <c:idx val="3"/>
          <c:order val="3"/>
          <c:tx>
            <c:strRef>
              <c:f>'1.11'!$E$3</c:f>
              <c:strCache>
                <c:ptCount val="1"/>
                <c:pt idx="0">
                  <c:v>Other or No Reason Stated</c:v>
                </c:pt>
              </c:strCache>
            </c:strRef>
          </c:tx>
          <c:spPr>
            <a:solidFill>
              <a:schemeClr val="bg1">
                <a:lumMod val="50000"/>
              </a:schemeClr>
            </a:solidFill>
            <a:ln>
              <a:noFill/>
            </a:ln>
            <a:effectLst/>
          </c:spPr>
          <c:invertIfNegative val="0"/>
          <c:cat>
            <c:numRef>
              <c:f>'1.11'!$A$4:$A$12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'1.11'!$E$4:$E$12</c:f>
              <c:numCache>
                <c:formatCode>0;[Red]0;0\~</c:formatCode>
                <c:ptCount val="9"/>
                <c:pt idx="0">
                  <c:v>76</c:v>
                </c:pt>
                <c:pt idx="1">
                  <c:v>75</c:v>
                </c:pt>
                <c:pt idx="2">
                  <c:v>63</c:v>
                </c:pt>
                <c:pt idx="3">
                  <c:v>74</c:v>
                </c:pt>
                <c:pt idx="4">
                  <c:v>82</c:v>
                </c:pt>
                <c:pt idx="5">
                  <c:v>92</c:v>
                </c:pt>
                <c:pt idx="6">
                  <c:v>93</c:v>
                </c:pt>
                <c:pt idx="7">
                  <c:v>123</c:v>
                </c:pt>
                <c:pt idx="8">
                  <c:v>155</c:v>
                </c:pt>
              </c:numCache>
            </c:numRef>
          </c:val>
          <c:extLst>
            <c:ext xmlns:c16="http://schemas.microsoft.com/office/drawing/2014/chart" uri="{C3380CC4-5D6E-409C-BE32-E72D297353CC}">
              <c16:uniqueId val="{00000003-FC5B-4277-B2FC-42244C4DE2BA}"/>
            </c:ext>
          </c:extLst>
        </c:ser>
        <c:dLbls>
          <c:showLegendKey val="0"/>
          <c:showVal val="0"/>
          <c:showCatName val="0"/>
          <c:showSerName val="0"/>
          <c:showPercent val="0"/>
          <c:showBubbleSize val="0"/>
        </c:dLbls>
        <c:gapWidth val="50"/>
        <c:overlap val="100"/>
        <c:axId val="892959520"/>
        <c:axId val="892959848"/>
      </c:barChart>
      <c:catAx>
        <c:axId val="892959520"/>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92959848"/>
        <c:crosses val="autoZero"/>
        <c:auto val="1"/>
        <c:lblAlgn val="ctr"/>
        <c:lblOffset val="100"/>
        <c:noMultiLvlLbl val="0"/>
      </c:catAx>
      <c:valAx>
        <c:axId val="892959848"/>
        <c:scaling>
          <c:orientation val="minMax"/>
          <c:max val="720"/>
          <c:min val="0"/>
        </c:scaling>
        <c:delete val="0"/>
        <c:axPos val="l"/>
        <c:majorGridlines>
          <c:spPr>
            <a:ln w="9525" cap="flat" cmpd="sng" algn="ctr">
              <a:solidFill>
                <a:srgbClr val="898989">
                  <a:alpha val="50000"/>
                </a:srgbClr>
              </a:solidFill>
              <a:round/>
            </a:ln>
            <a:effectLst/>
          </c:spPr>
        </c:majorGridlines>
        <c:numFmt formatCode="0;[Red]0;0\~" sourceLinked="1"/>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89295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99139755107711E-2"/>
          <c:y val="0.11259306872355242"/>
          <c:w val="0.87236111111111114"/>
          <c:h val="0.71666472222222222"/>
        </c:manualLayout>
      </c:layout>
      <c:barChart>
        <c:barDir val="col"/>
        <c:grouping val="stacked"/>
        <c:varyColors val="0"/>
        <c:ser>
          <c:idx val="1"/>
          <c:order val="0"/>
          <c:tx>
            <c:strRef>
              <c:f>'1.12'!$B$3</c:f>
              <c:strCache>
                <c:ptCount val="1"/>
                <c:pt idx="0">
                  <c:v>Study</c:v>
                </c:pt>
              </c:strCache>
            </c:strRef>
          </c:tx>
          <c:spPr>
            <a:solidFill>
              <a:srgbClr val="002060"/>
            </a:solidFill>
            <a:ln>
              <a:noFill/>
            </a:ln>
            <a:effectLst/>
          </c:spPr>
          <c:invertIfNegative val="0"/>
          <c:cat>
            <c:numRef>
              <c:f>'1.12'!$A$4:$A$12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'1.12'!$B$4:$B$12</c:f>
              <c:numCache>
                <c:formatCode>#,##0</c:formatCode>
                <c:ptCount val="9"/>
                <c:pt idx="0">
                  <c:v>323276</c:v>
                </c:pt>
                <c:pt idx="1">
                  <c:v>278100</c:v>
                </c:pt>
                <c:pt idx="2">
                  <c:v>296226</c:v>
                </c:pt>
                <c:pt idx="3">
                  <c:v>293648</c:v>
                </c:pt>
                <c:pt idx="4">
                  <c:v>272919</c:v>
                </c:pt>
                <c:pt idx="5">
                  <c:v>294454</c:v>
                </c:pt>
                <c:pt idx="6">
                  <c:v>330101</c:v>
                </c:pt>
                <c:pt idx="7">
                  <c:v>354878</c:v>
                </c:pt>
                <c:pt idx="8">
                  <c:v>404410</c:v>
                </c:pt>
              </c:numCache>
            </c:numRef>
          </c:val>
          <c:extLst>
            <c:ext xmlns:c16="http://schemas.microsoft.com/office/drawing/2014/chart" uri="{C3380CC4-5D6E-409C-BE32-E72D297353CC}">
              <c16:uniqueId val="{00000001-B378-4113-8835-2FA7E88B0C78}"/>
            </c:ext>
          </c:extLst>
        </c:ser>
        <c:ser>
          <c:idx val="2"/>
          <c:order val="1"/>
          <c:tx>
            <c:strRef>
              <c:f>'1.12'!$C$3</c:f>
              <c:strCache>
                <c:ptCount val="1"/>
                <c:pt idx="0">
                  <c:v>Work</c:v>
                </c:pt>
              </c:strCache>
            </c:strRef>
          </c:tx>
          <c:spPr>
            <a:solidFill>
              <a:srgbClr val="7AD6CF"/>
            </a:solidFill>
            <a:ln>
              <a:noFill/>
            </a:ln>
            <a:effectLst/>
          </c:spPr>
          <c:invertIfNegative val="0"/>
          <c:cat>
            <c:numRef>
              <c:f>'1.12'!$A$4:$A$12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'1.12'!$C$4:$C$12</c:f>
              <c:numCache>
                <c:formatCode>#,##0</c:formatCode>
                <c:ptCount val="9"/>
                <c:pt idx="0">
                  <c:v>149310</c:v>
                </c:pt>
                <c:pt idx="1">
                  <c:v>145110</c:v>
                </c:pt>
                <c:pt idx="2">
                  <c:v>154760</c:v>
                </c:pt>
                <c:pt idx="3">
                  <c:v>167147</c:v>
                </c:pt>
                <c:pt idx="4">
                  <c:v>165900</c:v>
                </c:pt>
                <c:pt idx="5">
                  <c:v>163922</c:v>
                </c:pt>
                <c:pt idx="6">
                  <c:v>164943</c:v>
                </c:pt>
                <c:pt idx="7">
                  <c:v>175812</c:v>
                </c:pt>
                <c:pt idx="8">
                  <c:v>192559</c:v>
                </c:pt>
              </c:numCache>
            </c:numRef>
          </c:val>
          <c:extLst>
            <c:ext xmlns:c16="http://schemas.microsoft.com/office/drawing/2014/chart" uri="{C3380CC4-5D6E-409C-BE32-E72D297353CC}">
              <c16:uniqueId val="{00000002-B378-4113-8835-2FA7E88B0C78}"/>
            </c:ext>
          </c:extLst>
        </c:ser>
        <c:ser>
          <c:idx val="3"/>
          <c:order val="2"/>
          <c:tx>
            <c:strRef>
              <c:f>'1.12'!$D$3</c:f>
              <c:strCache>
                <c:ptCount val="1"/>
                <c:pt idx="0">
                  <c:v>Accompany/Join</c:v>
                </c:pt>
              </c:strCache>
            </c:strRef>
          </c:tx>
          <c:spPr>
            <a:solidFill>
              <a:srgbClr val="D2F1EF"/>
            </a:solidFill>
            <a:ln>
              <a:noFill/>
            </a:ln>
            <a:effectLst/>
          </c:spPr>
          <c:invertIfNegative val="0"/>
          <c:cat>
            <c:numRef>
              <c:f>'1.12'!$A$4:$A$12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'1.12'!$D$4:$D$12</c:f>
              <c:numCache>
                <c:formatCode>#,##0</c:formatCode>
                <c:ptCount val="9"/>
                <c:pt idx="0">
                  <c:v>59095</c:v>
                </c:pt>
                <c:pt idx="1">
                  <c:v>51849</c:v>
                </c:pt>
                <c:pt idx="2">
                  <c:v>44882</c:v>
                </c:pt>
                <c:pt idx="3">
                  <c:v>45941</c:v>
                </c:pt>
                <c:pt idx="4">
                  <c:v>47509</c:v>
                </c:pt>
                <c:pt idx="5">
                  <c:v>45817</c:v>
                </c:pt>
                <c:pt idx="6">
                  <c:v>48983</c:v>
                </c:pt>
                <c:pt idx="7">
                  <c:v>50280</c:v>
                </c:pt>
                <c:pt idx="8">
                  <c:v>65024</c:v>
                </c:pt>
              </c:numCache>
            </c:numRef>
          </c:val>
          <c:extLst>
            <c:ext xmlns:c16="http://schemas.microsoft.com/office/drawing/2014/chart" uri="{C3380CC4-5D6E-409C-BE32-E72D297353CC}">
              <c16:uniqueId val="{00000003-B378-4113-8835-2FA7E88B0C78}"/>
            </c:ext>
          </c:extLst>
        </c:ser>
        <c:ser>
          <c:idx val="4"/>
          <c:order val="3"/>
          <c:tx>
            <c:strRef>
              <c:f>'1.12'!$E$3</c:f>
              <c:strCache>
                <c:ptCount val="1"/>
                <c:pt idx="0">
                  <c:v>Other</c:v>
                </c:pt>
              </c:strCache>
            </c:strRef>
          </c:tx>
          <c:spPr>
            <a:solidFill>
              <a:srgbClr val="808080"/>
            </a:solidFill>
            <a:ln>
              <a:noFill/>
            </a:ln>
            <a:effectLst/>
          </c:spPr>
          <c:invertIfNegative val="0"/>
          <c:cat>
            <c:numRef>
              <c:f>'1.12'!$A$4:$A$12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'1.12'!$E$4:$E$12</c:f>
              <c:numCache>
                <c:formatCode>#,##0</c:formatCode>
                <c:ptCount val="9"/>
                <c:pt idx="0">
                  <c:v>60090</c:v>
                </c:pt>
                <c:pt idx="1">
                  <c:v>57635</c:v>
                </c:pt>
                <c:pt idx="2">
                  <c:v>59596</c:v>
                </c:pt>
                <c:pt idx="3">
                  <c:v>63001</c:v>
                </c:pt>
                <c:pt idx="4">
                  <c:v>68201</c:v>
                </c:pt>
                <c:pt idx="5">
                  <c:v>72012</c:v>
                </c:pt>
                <c:pt idx="6">
                  <c:v>68255</c:v>
                </c:pt>
                <c:pt idx="7">
                  <c:v>81397</c:v>
                </c:pt>
                <c:pt idx="8">
                  <c:v>96267</c:v>
                </c:pt>
              </c:numCache>
            </c:numRef>
          </c:val>
          <c:extLst>
            <c:ext xmlns:c16="http://schemas.microsoft.com/office/drawing/2014/chart" uri="{C3380CC4-5D6E-409C-BE32-E72D297353CC}">
              <c16:uniqueId val="{00000004-B378-4113-8835-2FA7E88B0C78}"/>
            </c:ext>
          </c:extLst>
        </c:ser>
        <c:dLbls>
          <c:showLegendKey val="0"/>
          <c:showVal val="0"/>
          <c:showCatName val="0"/>
          <c:showSerName val="0"/>
          <c:showPercent val="0"/>
          <c:showBubbleSize val="0"/>
        </c:dLbls>
        <c:gapWidth val="50"/>
        <c:overlap val="100"/>
        <c:axId val="623015888"/>
        <c:axId val="623021136"/>
      </c:barChart>
      <c:catAx>
        <c:axId val="623015888"/>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3021136"/>
        <c:crosses val="autoZero"/>
        <c:auto val="1"/>
        <c:lblAlgn val="ctr"/>
        <c:lblOffset val="100"/>
        <c:noMultiLvlLbl val="0"/>
      </c:catAx>
      <c:valAx>
        <c:axId val="623021136"/>
        <c:scaling>
          <c:orientation val="minMax"/>
        </c:scaling>
        <c:delete val="0"/>
        <c:axPos val="l"/>
        <c:majorGridlines>
          <c:spPr>
            <a:ln w="9525" cap="flat" cmpd="sng" algn="ctr">
              <a:solidFill>
                <a:srgbClr val="898989">
                  <a:alpha val="50000"/>
                </a:srgbClr>
              </a:solidFill>
              <a:round/>
            </a:ln>
            <a:effectLst/>
          </c:spPr>
        </c:majorGridlines>
        <c:numFmt formatCode="#,##0" sourceLinked="1"/>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3015888"/>
        <c:crosses val="autoZero"/>
        <c:crossBetween val="between"/>
        <c:dispUnits>
          <c:builtInUnit val="thousands"/>
          <c:dispUnitsLbl>
            <c:layout>
              <c:manualLayout>
                <c:xMode val="edge"/>
                <c:yMode val="edge"/>
                <c:x val="2.1119810976912543E-2"/>
                <c:y val="3.1291471832553999E-2"/>
              </c:manualLayout>
            </c:layout>
            <c:spPr>
              <a:noFill/>
              <a:ln>
                <a:noFill/>
              </a:ln>
              <a:effectLst/>
            </c:spPr>
            <c:txPr>
              <a:bodyPr rot="0" spcFirstLastPara="1" vertOverflow="ellipsis" wrap="square" anchor="ctr" anchorCtr="1"/>
              <a:lstStyle/>
              <a:p>
                <a:pPr algn="ctr">
                  <a:defRPr lang="en-GB" sz="9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12700</xdr:rowOff>
    </xdr:from>
    <xdr:to>
      <xdr:col>15</xdr:col>
      <xdr:colOff>520700</xdr:colOff>
      <xdr:row>14</xdr:row>
      <xdr:rowOff>121920</xdr:rowOff>
    </xdr:to>
    <xdr:sp macro="" textlink="">
      <xdr:nvSpPr>
        <xdr:cNvPr id="67" name="TextBox 1">
          <a:extLst>
            <a:ext uri="{FF2B5EF4-FFF2-40B4-BE49-F238E27FC236}">
              <a16:creationId xmlns:a16="http://schemas.microsoft.com/office/drawing/2014/main" id="{00000000-0008-0000-0000-000043000000}"/>
            </a:ext>
          </a:extLst>
        </xdr:cNvPr>
        <xdr:cNvSpPr txBox="1"/>
      </xdr:nvSpPr>
      <xdr:spPr>
        <a:xfrm>
          <a:off x="609600" y="1117600"/>
          <a:ext cx="9398000" cy="1572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b="1"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0">
              <a:solidFill>
                <a:schemeClr val="dk1"/>
              </a:solidFill>
              <a:effectLst/>
              <a:latin typeface="+mn-lt"/>
              <a:ea typeface="+mn-ea"/>
              <a:cs typeface="+mn-cs"/>
            </a:rPr>
            <a:t>This spreadsheet contains the underlying data tables that accompany</a:t>
          </a:r>
          <a:r>
            <a:rPr lang="en-GB" sz="1100" b="1" i="0" baseline="0">
              <a:solidFill>
                <a:schemeClr val="dk1"/>
              </a:solidFill>
              <a:effectLst/>
              <a:latin typeface="+mn-lt"/>
              <a:ea typeface="+mn-ea"/>
              <a:cs typeface="+mn-cs"/>
            </a:rPr>
            <a:t> the charts and tables in the main report. This includes statistics which are published by ONS and Home Office in addition to data based on the MAC's own calculations.</a:t>
          </a:r>
          <a:endParaRPr lang="en-GB">
            <a:effectLst/>
          </a:endParaRPr>
        </a:p>
        <a:p>
          <a:endParaRPr lang="en-GB" sz="1100" b="1" i="0" baseline="0">
            <a:solidFill>
              <a:schemeClr val="dk1"/>
            </a:solidFill>
            <a:effectLst/>
            <a:latin typeface="+mn-lt"/>
            <a:ea typeface="+mn-ea"/>
            <a:cs typeface="+mn-cs"/>
          </a:endParaRPr>
        </a:p>
        <a:p>
          <a:r>
            <a:rPr lang="en-GB" sz="1100" b="1" i="0" baseline="0">
              <a:solidFill>
                <a:schemeClr val="dk1"/>
              </a:solidFill>
              <a:effectLst/>
              <a:latin typeface="+mn-lt"/>
              <a:ea typeface="+mn-ea"/>
              <a:cs typeface="+mn-cs"/>
            </a:rPr>
            <a:t>We have included key caveats and limitations where possible, however please refer to the source data for detailed descriptions of the methodology and caveats. </a:t>
          </a:r>
          <a:endParaRPr lang="en-GB" sz="1200">
            <a:effectLst/>
          </a:endParaRPr>
        </a:p>
        <a:p>
          <a:endParaRPr lang="en-GB" sz="1200" b="1" i="0" u="none" strike="noStrike">
            <a:solidFill>
              <a:sysClr val="windowText" lastClr="000000"/>
            </a:solidFill>
            <a:effectLst/>
            <a:latin typeface="+mn-lt"/>
            <a:ea typeface="+mn-ea"/>
            <a:cs typeface="+mn-cs"/>
          </a:endParaRPr>
        </a:p>
        <a:p>
          <a:endParaRPr lang="en-GB" sz="1100">
            <a:solidFill>
              <a:sysClr val="windowText" lastClr="000000"/>
            </a:solidFill>
          </a:endParaRPr>
        </a:p>
      </xdr:txBody>
    </xdr:sp>
    <xdr:clientData/>
  </xdr:twoCellAnchor>
  <xdr:twoCellAnchor>
    <xdr:from>
      <xdr:col>1</xdr:col>
      <xdr:colOff>0</xdr:colOff>
      <xdr:row>6</xdr:row>
      <xdr:rowOff>12700</xdr:rowOff>
    </xdr:from>
    <xdr:to>
      <xdr:col>15</xdr:col>
      <xdr:colOff>520700</xdr:colOff>
      <xdr:row>14</xdr:row>
      <xdr:rowOff>121920</xdr:rowOff>
    </xdr:to>
    <xdr:sp macro="" textlink="">
      <xdr:nvSpPr>
        <xdr:cNvPr id="24" name="TextBox 1">
          <a:extLst>
            <a:ext uri="{FF2B5EF4-FFF2-40B4-BE49-F238E27FC236}">
              <a16:creationId xmlns:a16="http://schemas.microsoft.com/office/drawing/2014/main" id="{00000000-0008-0000-0000-000018000000}"/>
            </a:ext>
          </a:extLst>
        </xdr:cNvPr>
        <xdr:cNvSpPr txBox="1"/>
      </xdr:nvSpPr>
      <xdr:spPr>
        <a:xfrm>
          <a:off x="609600" y="1117600"/>
          <a:ext cx="9398000" cy="1572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b="1"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0">
              <a:solidFill>
                <a:schemeClr val="dk1"/>
              </a:solidFill>
              <a:effectLst/>
              <a:latin typeface="+mn-lt"/>
              <a:ea typeface="+mn-ea"/>
              <a:cs typeface="+mn-cs"/>
            </a:rPr>
            <a:t>This spreadsheet contains the original data tables that accompany</a:t>
          </a:r>
          <a:r>
            <a:rPr lang="en-GB" sz="1100" b="1" i="0" baseline="0">
              <a:solidFill>
                <a:schemeClr val="dk1"/>
              </a:solidFill>
              <a:effectLst/>
              <a:latin typeface="+mn-lt"/>
              <a:ea typeface="+mn-ea"/>
              <a:cs typeface="+mn-cs"/>
            </a:rPr>
            <a:t> the charts in the Migration in the UK Chapter. </a:t>
          </a:r>
          <a:endParaRPr lang="en-GB">
            <a:effectLst/>
          </a:endParaRPr>
        </a:p>
        <a:p>
          <a:endParaRPr lang="en-GB" sz="1100" b="1" i="0">
            <a:solidFill>
              <a:schemeClr val="dk1"/>
            </a:solidFill>
            <a:effectLst/>
            <a:latin typeface="+mn-lt"/>
            <a:ea typeface="+mn-ea"/>
            <a:cs typeface="+mn-cs"/>
          </a:endParaRPr>
        </a:p>
        <a:p>
          <a:r>
            <a:rPr lang="en-GB" sz="1100" b="1" i="0">
              <a:solidFill>
                <a:schemeClr val="dk1"/>
              </a:solidFill>
              <a:effectLst/>
              <a:latin typeface="+mn-lt"/>
              <a:ea typeface="+mn-ea"/>
              <a:cs typeface="+mn-cs"/>
            </a:rPr>
            <a:t>The MAC have carried</a:t>
          </a:r>
          <a:r>
            <a:rPr lang="en-GB" sz="1100" b="1" i="0" baseline="0">
              <a:solidFill>
                <a:schemeClr val="dk1"/>
              </a:solidFill>
              <a:effectLst/>
              <a:latin typeface="+mn-lt"/>
              <a:ea typeface="+mn-ea"/>
              <a:cs typeface="+mn-cs"/>
            </a:rPr>
            <a:t> out analysis using statistics including the APS,LFS, Immigration statistics as well as independent academic analysis for which we thank the authors. </a:t>
          </a:r>
          <a:endParaRPr lang="en-GB" sz="1200">
            <a:effectLst/>
          </a:endParaRPr>
        </a:p>
        <a:p>
          <a:endParaRPr lang="en-GB" sz="1100" b="1" i="0" baseline="0">
            <a:solidFill>
              <a:schemeClr val="dk1"/>
            </a:solidFill>
            <a:effectLst/>
            <a:latin typeface="+mn-lt"/>
            <a:ea typeface="+mn-ea"/>
            <a:cs typeface="+mn-cs"/>
          </a:endParaRPr>
        </a:p>
        <a:p>
          <a:r>
            <a:rPr lang="en-GB" sz="1100" b="1" i="0" baseline="0">
              <a:solidFill>
                <a:schemeClr val="dk1"/>
              </a:solidFill>
              <a:effectLst/>
              <a:latin typeface="+mn-lt"/>
              <a:ea typeface="+mn-ea"/>
              <a:cs typeface="+mn-cs"/>
            </a:rPr>
            <a:t>We have included key caveats and limitations however please refer to the source data for detailed descriptions of the methodology and caveats. </a:t>
          </a:r>
          <a:endParaRPr lang="en-GB" sz="1200">
            <a:effectLst/>
          </a:endParaRPr>
        </a:p>
        <a:p>
          <a:endParaRPr lang="en-GB" sz="1200" b="1" i="0" u="none" strike="noStrike">
            <a:solidFill>
              <a:sysClr val="windowText" lastClr="000000"/>
            </a:solidFill>
            <a:effectLst/>
            <a:latin typeface="+mn-lt"/>
            <a:ea typeface="+mn-ea"/>
            <a:cs typeface="+mn-cs"/>
          </a:endParaRPr>
        </a:p>
        <a:p>
          <a:endParaRPr lang="en-GB" sz="1100">
            <a:solidFill>
              <a:sysClr val="windowText" lastClr="000000"/>
            </a:solidFill>
          </a:endParaRPr>
        </a:p>
      </xdr:txBody>
    </xdr:sp>
    <xdr:clientData/>
  </xdr:twoCellAnchor>
  <xdr:twoCellAnchor>
    <xdr:from>
      <xdr:col>1</xdr:col>
      <xdr:colOff>0</xdr:colOff>
      <xdr:row>6</xdr:row>
      <xdr:rowOff>12700</xdr:rowOff>
    </xdr:from>
    <xdr:to>
      <xdr:col>15</xdr:col>
      <xdr:colOff>520700</xdr:colOff>
      <xdr:row>14</xdr:row>
      <xdr:rowOff>121920</xdr:rowOff>
    </xdr:to>
    <xdr:sp macro="" textlink="">
      <xdr:nvSpPr>
        <xdr:cNvPr id="15" name="TextBox 1">
          <a:extLst>
            <a:ext uri="{FF2B5EF4-FFF2-40B4-BE49-F238E27FC236}">
              <a16:creationId xmlns:a16="http://schemas.microsoft.com/office/drawing/2014/main" id="{00000000-0008-0000-0000-00000F000000}"/>
            </a:ext>
          </a:extLst>
        </xdr:cNvPr>
        <xdr:cNvSpPr txBox="1"/>
      </xdr:nvSpPr>
      <xdr:spPr>
        <a:xfrm>
          <a:off x="609600" y="1117600"/>
          <a:ext cx="9398000" cy="1572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b="1"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0">
              <a:solidFill>
                <a:schemeClr val="dk1"/>
              </a:solidFill>
              <a:effectLst/>
              <a:latin typeface="+mn-lt"/>
              <a:ea typeface="+mn-ea"/>
              <a:cs typeface="+mn-cs"/>
            </a:rPr>
            <a:t>This spreadsheet contains the original data tables that accompany</a:t>
          </a:r>
          <a:r>
            <a:rPr lang="en-GB" sz="1100" b="1" i="0" baseline="0">
              <a:solidFill>
                <a:schemeClr val="dk1"/>
              </a:solidFill>
              <a:effectLst/>
              <a:latin typeface="+mn-lt"/>
              <a:ea typeface="+mn-ea"/>
              <a:cs typeface="+mn-cs"/>
            </a:rPr>
            <a:t> the charts and tables in the main report. </a:t>
          </a:r>
          <a:endParaRPr lang="en-GB">
            <a:effectLst/>
          </a:endParaRPr>
        </a:p>
        <a:p>
          <a:endParaRPr lang="en-GB" sz="1100" b="1" i="0">
            <a:solidFill>
              <a:schemeClr val="dk1"/>
            </a:solidFill>
            <a:effectLst/>
            <a:latin typeface="+mn-lt"/>
            <a:ea typeface="+mn-ea"/>
            <a:cs typeface="+mn-cs"/>
          </a:endParaRPr>
        </a:p>
        <a:p>
          <a:r>
            <a:rPr lang="en-GB" sz="1100" b="1" i="0">
              <a:solidFill>
                <a:schemeClr val="dk1"/>
              </a:solidFill>
              <a:effectLst/>
              <a:latin typeface="+mn-lt"/>
              <a:ea typeface="+mn-ea"/>
              <a:cs typeface="+mn-cs"/>
            </a:rPr>
            <a:t>The MAC have carried</a:t>
          </a:r>
          <a:r>
            <a:rPr lang="en-GB" sz="1100" b="1" i="0" baseline="0">
              <a:solidFill>
                <a:schemeClr val="dk1"/>
              </a:solidFill>
              <a:effectLst/>
              <a:latin typeface="+mn-lt"/>
              <a:ea typeface="+mn-ea"/>
              <a:cs typeface="+mn-cs"/>
            </a:rPr>
            <a:t> out analysis using statistics including the APS,LFS, HO Immigration Statistics as well as independent academic analysis for which we thank the authors. </a:t>
          </a:r>
          <a:endParaRPr lang="en-GB" sz="1200">
            <a:effectLst/>
          </a:endParaRPr>
        </a:p>
        <a:p>
          <a:endParaRPr lang="en-GB" sz="1100" b="1" i="0" baseline="0">
            <a:solidFill>
              <a:schemeClr val="dk1"/>
            </a:solidFill>
            <a:effectLst/>
            <a:latin typeface="+mn-lt"/>
            <a:ea typeface="+mn-ea"/>
            <a:cs typeface="+mn-cs"/>
          </a:endParaRPr>
        </a:p>
        <a:p>
          <a:r>
            <a:rPr lang="en-GB" sz="1100" b="1" i="0" baseline="0">
              <a:solidFill>
                <a:schemeClr val="dk1"/>
              </a:solidFill>
              <a:effectLst/>
              <a:latin typeface="+mn-lt"/>
              <a:ea typeface="+mn-ea"/>
              <a:cs typeface="+mn-cs"/>
            </a:rPr>
            <a:t>We have included key caveats and limitations where possible, however please refer to the source data for detailed descriptions of the methodology and caveats. </a:t>
          </a:r>
          <a:endParaRPr lang="en-GB" sz="1200">
            <a:effectLst/>
          </a:endParaRPr>
        </a:p>
        <a:p>
          <a:endParaRPr lang="en-GB" sz="1200" b="1" i="0" u="none" strike="noStrike">
            <a:solidFill>
              <a:sysClr val="windowText" lastClr="000000"/>
            </a:solidFill>
            <a:effectLst/>
            <a:latin typeface="+mn-lt"/>
            <a:ea typeface="+mn-ea"/>
            <a:cs typeface="+mn-cs"/>
          </a:endParaRPr>
        </a:p>
        <a:p>
          <a:endParaRPr lang="en-GB" sz="1100">
            <a:solidFill>
              <a:sysClr val="windowText" lastClr="000000"/>
            </a:solidFil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0.41713</cdr:x>
      <cdr:y>0.46782</cdr:y>
    </cdr:from>
    <cdr:to>
      <cdr:x>0.60454</cdr:x>
      <cdr:y>0.54373</cdr:y>
    </cdr:to>
    <cdr:sp macro="" textlink="">
      <cdr:nvSpPr>
        <cdr:cNvPr id="3" name="TextBox 1">
          <a:extLst xmlns:a="http://schemas.openxmlformats.org/drawingml/2006/main">
            <a:ext uri="{FF2B5EF4-FFF2-40B4-BE49-F238E27FC236}">
              <a16:creationId xmlns:a16="http://schemas.microsoft.com/office/drawing/2014/main" id="{FB10494C-FC17-4B78-A25A-26E26F74362C}"/>
            </a:ext>
          </a:extLst>
        </cdr:cNvPr>
        <cdr:cNvSpPr txBox="1"/>
      </cdr:nvSpPr>
      <cdr:spPr>
        <a:xfrm xmlns:a="http://schemas.openxmlformats.org/drawingml/2006/main">
          <a:off x="1899180" y="1514626"/>
          <a:ext cx="853269" cy="2457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solidFill>
                <a:srgbClr val="002060"/>
              </a:solidFill>
            </a:rPr>
            <a:t>Non-EU</a:t>
          </a:r>
        </a:p>
      </cdr:txBody>
    </cdr:sp>
  </cdr:relSizeAnchor>
  <cdr:relSizeAnchor xmlns:cdr="http://schemas.openxmlformats.org/drawingml/2006/chartDrawing">
    <cdr:from>
      <cdr:x>0.45915</cdr:x>
      <cdr:y>0.74974</cdr:y>
    </cdr:from>
    <cdr:to>
      <cdr:x>0.64656</cdr:x>
      <cdr:y>0.82564</cdr:y>
    </cdr:to>
    <cdr:sp macro="" textlink="">
      <cdr:nvSpPr>
        <cdr:cNvPr id="4" name="TextBox 1">
          <a:extLst xmlns:a="http://schemas.openxmlformats.org/drawingml/2006/main">
            <a:ext uri="{FF2B5EF4-FFF2-40B4-BE49-F238E27FC236}">
              <a16:creationId xmlns:a16="http://schemas.microsoft.com/office/drawing/2014/main" id="{CACA97BD-086B-4449-93AE-AC99F82B058F}"/>
            </a:ext>
          </a:extLst>
        </cdr:cNvPr>
        <cdr:cNvSpPr txBox="1"/>
      </cdr:nvSpPr>
      <cdr:spPr>
        <a:xfrm xmlns:a="http://schemas.openxmlformats.org/drawingml/2006/main">
          <a:off x="2090504" y="2427349"/>
          <a:ext cx="853268" cy="2457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solidFill>
                <a:schemeClr val="bg1"/>
              </a:solidFill>
            </a:rPr>
            <a:t>EU</a:t>
          </a:r>
        </a:p>
      </cdr:txBody>
    </cdr:sp>
  </cdr:relSizeAnchor>
  <cdr:relSizeAnchor xmlns:cdr="http://schemas.openxmlformats.org/drawingml/2006/chartDrawing">
    <cdr:from>
      <cdr:x>0.43423</cdr:x>
      <cdr:y>0.26101</cdr:y>
    </cdr:from>
    <cdr:to>
      <cdr:x>0.62164</cdr:x>
      <cdr:y>0.33692</cdr:y>
    </cdr:to>
    <cdr:sp macro="" textlink="">
      <cdr:nvSpPr>
        <cdr:cNvPr id="5" name="TextBox 1">
          <a:extLst xmlns:a="http://schemas.openxmlformats.org/drawingml/2006/main">
            <a:ext uri="{FF2B5EF4-FFF2-40B4-BE49-F238E27FC236}">
              <a16:creationId xmlns:a16="http://schemas.microsoft.com/office/drawing/2014/main" id="{775A0F06-DF0B-4056-976D-371C33A062DC}"/>
            </a:ext>
          </a:extLst>
        </cdr:cNvPr>
        <cdr:cNvSpPr txBox="1"/>
      </cdr:nvSpPr>
      <cdr:spPr>
        <a:xfrm xmlns:a="http://schemas.openxmlformats.org/drawingml/2006/main">
          <a:off x="2033292" y="852162"/>
          <a:ext cx="877546" cy="2478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solidFill>
                <a:srgbClr val="002060"/>
              </a:solidFill>
            </a:rPr>
            <a:t>British</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305980</xdr:colOff>
      <xdr:row>2</xdr:row>
      <xdr:rowOff>38191</xdr:rowOff>
    </xdr:from>
    <xdr:to>
      <xdr:col>13</xdr:col>
      <xdr:colOff>93981</xdr:colOff>
      <xdr:row>20</xdr:row>
      <xdr:rowOff>17508</xdr:rowOff>
    </xdr:to>
    <xdr:graphicFrame macro="">
      <xdr:nvGraphicFramePr>
        <xdr:cNvPr id="5" name="Chart 43">
          <a:extLst>
            <a:ext uri="{FF2B5EF4-FFF2-40B4-BE49-F238E27FC236}">
              <a16:creationId xmlns:a16="http://schemas.microsoft.com/office/drawing/2014/main" id="{6692DAC9-EE24-429B-BB21-E422DA5B3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0.40093</cdr:x>
      <cdr:y>0.66133</cdr:y>
    </cdr:from>
    <cdr:to>
      <cdr:x>0.58834</cdr:x>
      <cdr:y>0.73724</cdr:y>
    </cdr:to>
    <cdr:sp macro="" textlink="">
      <cdr:nvSpPr>
        <cdr:cNvPr id="3" name="TextBox 1">
          <a:extLst xmlns:a="http://schemas.openxmlformats.org/drawingml/2006/main">
            <a:ext uri="{FF2B5EF4-FFF2-40B4-BE49-F238E27FC236}">
              <a16:creationId xmlns:a16="http://schemas.microsoft.com/office/drawing/2014/main" id="{FB10494C-FC17-4B78-A25A-26E26F74362C}"/>
            </a:ext>
          </a:extLst>
        </cdr:cNvPr>
        <cdr:cNvSpPr txBox="1"/>
      </cdr:nvSpPr>
      <cdr:spPr>
        <a:xfrm xmlns:a="http://schemas.openxmlformats.org/drawingml/2006/main">
          <a:off x="1835334" y="2189235"/>
          <a:ext cx="857910" cy="251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solidFill>
                <a:srgbClr val="002060"/>
              </a:solidFill>
            </a:rPr>
            <a:t>Non-EU</a:t>
          </a:r>
        </a:p>
      </cdr:txBody>
    </cdr:sp>
  </cdr:relSizeAnchor>
  <cdr:relSizeAnchor xmlns:cdr="http://schemas.openxmlformats.org/drawingml/2006/chartDrawing">
    <cdr:from>
      <cdr:x>0.46082</cdr:x>
      <cdr:y>0.7921</cdr:y>
    </cdr:from>
    <cdr:to>
      <cdr:x>0.64823</cdr:x>
      <cdr:y>0.868</cdr:y>
    </cdr:to>
    <cdr:sp macro="" textlink="">
      <cdr:nvSpPr>
        <cdr:cNvPr id="4" name="TextBox 1">
          <a:extLst xmlns:a="http://schemas.openxmlformats.org/drawingml/2006/main">
            <a:ext uri="{FF2B5EF4-FFF2-40B4-BE49-F238E27FC236}">
              <a16:creationId xmlns:a16="http://schemas.microsoft.com/office/drawing/2014/main" id="{CACA97BD-086B-4449-93AE-AC99F82B058F}"/>
            </a:ext>
          </a:extLst>
        </cdr:cNvPr>
        <cdr:cNvSpPr txBox="1"/>
      </cdr:nvSpPr>
      <cdr:spPr>
        <a:xfrm xmlns:a="http://schemas.openxmlformats.org/drawingml/2006/main">
          <a:off x="2098107" y="2564513"/>
          <a:ext cx="853268" cy="2457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solidFill>
                <a:schemeClr val="bg1"/>
              </a:solidFill>
            </a:rPr>
            <a:t>EU</a:t>
          </a:r>
        </a:p>
      </cdr:txBody>
    </cdr:sp>
  </cdr:relSizeAnchor>
  <cdr:relSizeAnchor xmlns:cdr="http://schemas.openxmlformats.org/drawingml/2006/chartDrawing">
    <cdr:from>
      <cdr:x>0.42097</cdr:x>
      <cdr:y>0.52201</cdr:y>
    </cdr:from>
    <cdr:to>
      <cdr:x>0.60838</cdr:x>
      <cdr:y>0.59792</cdr:y>
    </cdr:to>
    <cdr:sp macro="" textlink="">
      <cdr:nvSpPr>
        <cdr:cNvPr id="5" name="TextBox 1">
          <a:extLst xmlns:a="http://schemas.openxmlformats.org/drawingml/2006/main">
            <a:ext uri="{FF2B5EF4-FFF2-40B4-BE49-F238E27FC236}">
              <a16:creationId xmlns:a16="http://schemas.microsoft.com/office/drawing/2014/main" id="{775A0F06-DF0B-4056-976D-371C33A062DC}"/>
            </a:ext>
          </a:extLst>
        </cdr:cNvPr>
        <cdr:cNvSpPr txBox="1"/>
      </cdr:nvSpPr>
      <cdr:spPr>
        <a:xfrm xmlns:a="http://schemas.openxmlformats.org/drawingml/2006/main">
          <a:off x="1918881" y="1704249"/>
          <a:ext cx="854254" cy="2478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solidFill>
                <a:srgbClr val="002060"/>
              </a:solidFill>
            </a:rPr>
            <a:t>British</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70485</xdr:colOff>
      <xdr:row>1</xdr:row>
      <xdr:rowOff>0</xdr:rowOff>
    </xdr:from>
    <xdr:to>
      <xdr:col>16</xdr:col>
      <xdr:colOff>99060</xdr:colOff>
      <xdr:row>12</xdr:row>
      <xdr:rowOff>53340</xdr:rowOff>
    </xdr:to>
    <xdr:graphicFrame macro="">
      <xdr:nvGraphicFramePr>
        <xdr:cNvPr id="3"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0.02102</cdr:y>
    </cdr:from>
    <cdr:to>
      <cdr:x>0.25258</cdr:x>
      <cdr:y>0.09984</cdr:y>
    </cdr:to>
    <cdr:sp macro="" textlink="">
      <cdr:nvSpPr>
        <cdr:cNvPr id="2" name="TextBox 1">
          <a:extLst xmlns:a="http://schemas.openxmlformats.org/drawingml/2006/main">
            <a:ext uri="{FF2B5EF4-FFF2-40B4-BE49-F238E27FC236}">
              <a16:creationId xmlns:a16="http://schemas.microsoft.com/office/drawing/2014/main" id="{436B1A63-9043-4131-B06D-8BAB546636D7}"/>
            </a:ext>
          </a:extLst>
        </cdr:cNvPr>
        <cdr:cNvSpPr txBox="1"/>
      </cdr:nvSpPr>
      <cdr:spPr>
        <a:xfrm xmlns:a="http://schemas.openxmlformats.org/drawingml/2006/main">
          <a:off x="0" y="76200"/>
          <a:ext cx="15049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0" i="0" u="none" strike="noStrike" kern="1200" baseline="0">
              <a:solidFill>
                <a:sysClr val="windowText" lastClr="000000"/>
              </a:solidFill>
              <a:latin typeface="+mn-lt"/>
              <a:ea typeface="+mn-ea"/>
              <a:cs typeface="+mn-cs"/>
            </a:rPr>
            <a:t>Thousands</a:t>
          </a:r>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464821</xdr:colOff>
      <xdr:row>0</xdr:row>
      <xdr:rowOff>144780</xdr:rowOff>
    </xdr:from>
    <xdr:to>
      <xdr:col>12</xdr:col>
      <xdr:colOff>167641</xdr:colOff>
      <xdr:row>13</xdr:row>
      <xdr:rowOff>76199</xdr:rowOff>
    </xdr:to>
    <xdr:graphicFrame macro="">
      <xdr:nvGraphicFramePr>
        <xdr:cNvPr id="20" name="Chart 1">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63502</xdr:colOff>
      <xdr:row>29</xdr:row>
      <xdr:rowOff>58983</xdr:rowOff>
    </xdr:from>
    <xdr:to>
      <xdr:col>3</xdr:col>
      <xdr:colOff>658295</xdr:colOff>
      <xdr:row>48</xdr:row>
      <xdr:rowOff>90462</xdr:rowOff>
    </xdr:to>
    <xdr:graphicFrame macro="">
      <xdr:nvGraphicFramePr>
        <xdr:cNvPr id="3" name="Chart 1">
          <a:extLst>
            <a:ext uri="{FF2B5EF4-FFF2-40B4-BE49-F238E27FC236}">
              <a16:creationId xmlns:a16="http://schemas.microsoft.com/office/drawing/2014/main" id="{00000000-0008-0000-0B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29</xdr:row>
      <xdr:rowOff>80495</xdr:rowOff>
    </xdr:from>
    <xdr:to>
      <xdr:col>10</xdr:col>
      <xdr:colOff>220135</xdr:colOff>
      <xdr:row>48</xdr:row>
      <xdr:rowOff>105623</xdr:rowOff>
    </xdr:to>
    <xdr:graphicFrame macro="">
      <xdr:nvGraphicFramePr>
        <xdr:cNvPr id="47" name="Chart 1">
          <a:extLst>
            <a:ext uri="{FF2B5EF4-FFF2-40B4-BE49-F238E27FC236}">
              <a16:creationId xmlns:a16="http://schemas.microsoft.com/office/drawing/2014/main" id="{00000000-0008-0000-0B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29153</xdr:colOff>
      <xdr:row>12</xdr:row>
      <xdr:rowOff>66963</xdr:rowOff>
    </xdr:from>
    <xdr:to>
      <xdr:col>3</xdr:col>
      <xdr:colOff>571500</xdr:colOff>
      <xdr:row>29</xdr:row>
      <xdr:rowOff>0</xdr:rowOff>
    </xdr:to>
    <xdr:graphicFrame macro="">
      <xdr:nvGraphicFramePr>
        <xdr:cNvPr id="2" name="Chart 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146763</xdr:colOff>
      <xdr:row>16</xdr:row>
      <xdr:rowOff>172905</xdr:rowOff>
    </xdr:from>
    <xdr:to>
      <xdr:col>4</xdr:col>
      <xdr:colOff>494588</xdr:colOff>
      <xdr:row>33</xdr:row>
      <xdr:rowOff>115472</xdr:rowOff>
    </xdr:to>
    <xdr:graphicFrame macro="">
      <xdr:nvGraphicFramePr>
        <xdr:cNvPr id="10" name="Chart 2">
          <a:extLst>
            <a:ext uri="{FF2B5EF4-FFF2-40B4-BE49-F238E27FC236}">
              <a16:creationId xmlns:a16="http://schemas.microsoft.com/office/drawing/2014/main" id="{00000000-0008-0000-0E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314960</xdr:colOff>
      <xdr:row>1</xdr:row>
      <xdr:rowOff>81279</xdr:rowOff>
    </xdr:from>
    <xdr:to>
      <xdr:col>13</xdr:col>
      <xdr:colOff>491939</xdr:colOff>
      <xdr:row>18</xdr:row>
      <xdr:rowOff>174625</xdr:rowOff>
    </xdr:to>
    <xdr:graphicFrame macro="">
      <xdr:nvGraphicFramePr>
        <xdr:cNvPr id="4" name="Chart 3">
          <a:extLst>
            <a:ext uri="{FF2B5EF4-FFF2-40B4-BE49-F238E27FC236}">
              <a16:creationId xmlns:a16="http://schemas.microsoft.com/office/drawing/2014/main" id="{B6042CC3-22F2-4E64-A9B1-0FC492218B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20</xdr:row>
      <xdr:rowOff>34936</xdr:rowOff>
    </xdr:from>
    <xdr:to>
      <xdr:col>4</xdr:col>
      <xdr:colOff>903901</xdr:colOff>
      <xdr:row>35</xdr:row>
      <xdr:rowOff>27283</xdr:rowOff>
    </xdr:to>
    <xdr:graphicFrame macro="">
      <xdr:nvGraphicFramePr>
        <xdr:cNvPr id="2" name="Chart 1">
          <a:extLst>
            <a:ext uri="{FF2B5EF4-FFF2-40B4-BE49-F238E27FC236}">
              <a16:creationId xmlns:a16="http://schemas.microsoft.com/office/drawing/2014/main" id="{00000000-0008-0000-02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335280</xdr:colOff>
      <xdr:row>2</xdr:row>
      <xdr:rowOff>304800</xdr:rowOff>
    </xdr:from>
    <xdr:to>
      <xdr:col>11</xdr:col>
      <xdr:colOff>183420</xdr:colOff>
      <xdr:row>19</xdr:row>
      <xdr:rowOff>123420</xdr:rowOff>
    </xdr:to>
    <xdr:graphicFrame macro="">
      <xdr:nvGraphicFramePr>
        <xdr:cNvPr id="3" name="Chart 4">
          <a:extLst>
            <a:ext uri="{FF2B5EF4-FFF2-40B4-BE49-F238E27FC236}">
              <a16:creationId xmlns:a16="http://schemas.microsoft.com/office/drawing/2014/main" id="{85DE958F-45AC-47F2-9F4B-F59C81FD1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0.3278</cdr:x>
      <cdr:y>0.08996</cdr:y>
    </cdr:to>
    <cdr:sp macro="" textlink="">
      <cdr:nvSpPr>
        <cdr:cNvPr id="2" name="TextBox 1">
          <a:extLst xmlns:a="http://schemas.openxmlformats.org/drawingml/2006/main">
            <a:ext uri="{FF2B5EF4-FFF2-40B4-BE49-F238E27FC236}">
              <a16:creationId xmlns:a16="http://schemas.microsoft.com/office/drawing/2014/main" id="{792E3A76-4605-4A46-ADB2-F3B46B2A34EA}"/>
            </a:ext>
          </a:extLst>
        </cdr:cNvPr>
        <cdr:cNvSpPr txBox="1"/>
      </cdr:nvSpPr>
      <cdr:spPr>
        <a:xfrm xmlns:a="http://schemas.openxmlformats.org/drawingml/2006/main">
          <a:off x="0" y="0"/>
          <a:ext cx="14192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900" b="0" i="0" u="none" strike="noStrike" kern="1200" baseline="0">
              <a:solidFill>
                <a:sysClr val="windowText" lastClr="000000"/>
              </a:solidFill>
              <a:latin typeface="+mn-lt"/>
              <a:ea typeface="+mn-ea"/>
              <a:cs typeface="+mn-cs"/>
            </a:rPr>
            <a:t>Thousands</a:t>
          </a:r>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0</xdr:colOff>
      <xdr:row>4</xdr:row>
      <xdr:rowOff>0</xdr:rowOff>
    </xdr:from>
    <xdr:to>
      <xdr:col>11</xdr:col>
      <xdr:colOff>538575</xdr:colOff>
      <xdr:row>23</xdr:row>
      <xdr:rowOff>31980</xdr:rowOff>
    </xdr:to>
    <xdr:graphicFrame macro="">
      <xdr:nvGraphicFramePr>
        <xdr:cNvPr id="3" name="Chart 2">
          <a:extLst>
            <a:ext uri="{FF2B5EF4-FFF2-40B4-BE49-F238E27FC236}">
              <a16:creationId xmlns:a16="http://schemas.microsoft.com/office/drawing/2014/main" id="{3669C2B8-B428-4CBE-9E47-497742BCA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0.00529</cdr:y>
    </cdr:from>
    <cdr:to>
      <cdr:x>0.26824</cdr:x>
      <cdr:y>0.06615</cdr:y>
    </cdr:to>
    <cdr:sp macro="" textlink="">
      <cdr:nvSpPr>
        <cdr:cNvPr id="2" name="TextBox 1">
          <a:extLst xmlns:a="http://schemas.openxmlformats.org/drawingml/2006/main">
            <a:ext uri="{FF2B5EF4-FFF2-40B4-BE49-F238E27FC236}">
              <a16:creationId xmlns:a16="http://schemas.microsoft.com/office/drawing/2014/main" id="{26FB7DB5-5505-4F15-B615-B4BD06D5194A}"/>
            </a:ext>
          </a:extLst>
        </cdr:cNvPr>
        <cdr:cNvSpPr txBox="1"/>
      </cdr:nvSpPr>
      <cdr:spPr>
        <a:xfrm xmlns:a="http://schemas.openxmlformats.org/drawingml/2006/main">
          <a:off x="0" y="19050"/>
          <a:ext cx="11715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0" i="0" u="none" strike="noStrike" kern="1200" baseline="0">
              <a:solidFill>
                <a:sysClr val="windowText" lastClr="000000"/>
              </a:solidFill>
              <a:latin typeface="+mn-lt"/>
              <a:ea typeface="+mn-ea"/>
              <a:cs typeface="+mn-cs"/>
            </a:rPr>
            <a:t>Thousands</a:t>
          </a:r>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0</xdr:colOff>
      <xdr:row>2</xdr:row>
      <xdr:rowOff>0</xdr:rowOff>
    </xdr:from>
    <xdr:to>
      <xdr:col>8</xdr:col>
      <xdr:colOff>497183</xdr:colOff>
      <xdr:row>18</xdr:row>
      <xdr:rowOff>39600</xdr:rowOff>
    </xdr:to>
    <xdr:graphicFrame macro="">
      <xdr:nvGraphicFramePr>
        <xdr:cNvPr id="3" name="Chart 2">
          <a:extLst>
            <a:ext uri="{FF2B5EF4-FFF2-40B4-BE49-F238E27FC236}">
              <a16:creationId xmlns:a16="http://schemas.microsoft.com/office/drawing/2014/main" id="{EC52E7EA-8D93-4668-9A3A-BCBF4547F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8</xdr:col>
      <xdr:colOff>205740</xdr:colOff>
      <xdr:row>0</xdr:row>
      <xdr:rowOff>137160</xdr:rowOff>
    </xdr:from>
    <xdr:to>
      <xdr:col>13</xdr:col>
      <xdr:colOff>703485</xdr:colOff>
      <xdr:row>12</xdr:row>
      <xdr:rowOff>3811</xdr:rowOff>
    </xdr:to>
    <xdr:graphicFrame macro="">
      <xdr:nvGraphicFramePr>
        <xdr:cNvPr id="3" name="Chart 2">
          <a:extLst>
            <a:ext uri="{FF2B5EF4-FFF2-40B4-BE49-F238E27FC236}">
              <a16:creationId xmlns:a16="http://schemas.microsoft.com/office/drawing/2014/main" id="{30770314-F704-45E2-A39F-4FE414A08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0.00142</cdr:x>
      <cdr:y>0.00505</cdr:y>
    </cdr:from>
    <cdr:to>
      <cdr:x>0.29424</cdr:x>
      <cdr:y>0.06876</cdr:y>
    </cdr:to>
    <cdr:sp macro="" textlink="">
      <cdr:nvSpPr>
        <cdr:cNvPr id="2" name="TextBox 1">
          <a:extLst xmlns:a="http://schemas.openxmlformats.org/drawingml/2006/main">
            <a:ext uri="{FF2B5EF4-FFF2-40B4-BE49-F238E27FC236}">
              <a16:creationId xmlns:a16="http://schemas.microsoft.com/office/drawing/2014/main" id="{D04B1160-12AB-403F-957E-35158A6643B0}"/>
            </a:ext>
          </a:extLst>
        </cdr:cNvPr>
        <cdr:cNvSpPr txBox="1"/>
      </cdr:nvSpPr>
      <cdr:spPr>
        <a:xfrm xmlns:a="http://schemas.openxmlformats.org/drawingml/2006/main">
          <a:off x="6302" y="16974"/>
          <a:ext cx="1303788" cy="213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0" i="0" u="none" strike="noStrike" kern="1200" baseline="0">
              <a:solidFill>
                <a:sysClr val="windowText" lastClr="000000"/>
              </a:solidFill>
              <a:latin typeface="+mn-lt"/>
              <a:ea typeface="+mn-ea"/>
              <a:cs typeface="+mn-cs"/>
            </a:rPr>
            <a:t>Thousands</a:t>
          </a:r>
        </a:p>
      </cdr:txBody>
    </cdr:sp>
  </cdr:relSizeAnchor>
</c:userShapes>
</file>

<file path=xl/drawings/drawing27.xml><?xml version="1.0" encoding="utf-8"?>
<xdr:wsDr xmlns:xdr="http://schemas.openxmlformats.org/drawingml/2006/spreadsheetDrawing" xmlns:a="http://schemas.openxmlformats.org/drawingml/2006/main">
  <xdr:twoCellAnchor>
    <xdr:from>
      <xdr:col>3</xdr:col>
      <xdr:colOff>0</xdr:colOff>
      <xdr:row>2</xdr:row>
      <xdr:rowOff>0</xdr:rowOff>
    </xdr:from>
    <xdr:to>
      <xdr:col>8</xdr:col>
      <xdr:colOff>483700</xdr:colOff>
      <xdr:row>19</xdr:row>
      <xdr:rowOff>98510</xdr:rowOff>
    </xdr:to>
    <xdr:graphicFrame macro="">
      <xdr:nvGraphicFramePr>
        <xdr:cNvPr id="3" name="Chart 2">
          <a:extLst>
            <a:ext uri="{FF2B5EF4-FFF2-40B4-BE49-F238E27FC236}">
              <a16:creationId xmlns:a16="http://schemas.microsoft.com/office/drawing/2014/main" id="{88B82506-A1C6-4B7E-BBDF-575110AFF7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10</xdr:row>
      <xdr:rowOff>30442</xdr:rowOff>
    </xdr:from>
    <xdr:to>
      <xdr:col>10</xdr:col>
      <xdr:colOff>67236</xdr:colOff>
      <xdr:row>35</xdr:row>
      <xdr:rowOff>113555</xdr:rowOff>
    </xdr:to>
    <xdr:graphicFrame macro="">
      <xdr:nvGraphicFramePr>
        <xdr:cNvPr id="7" name="Chart 2">
          <a:extLst>
            <a:ext uri="{FF2B5EF4-FFF2-40B4-BE49-F238E27FC236}">
              <a16:creationId xmlns:a16="http://schemas.microsoft.com/office/drawing/2014/main" id="{30DF9FCB-C1B8-4038-AEAA-F32093AB102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oneCellAnchor>
    <xdr:from>
      <xdr:col>0</xdr:col>
      <xdr:colOff>0</xdr:colOff>
      <xdr:row>266</xdr:row>
      <xdr:rowOff>19050</xdr:rowOff>
    </xdr:from>
    <xdr:ext cx="4567331" cy="4709272"/>
    <xdr:pic>
      <xdr:nvPicPr>
        <xdr:cNvPr id="3" name="Picture 2">
          <a:extLst>
            <a:ext uri="{FF2B5EF4-FFF2-40B4-BE49-F238E27FC236}">
              <a16:creationId xmlns:a16="http://schemas.microsoft.com/office/drawing/2014/main" id="{8D153D3D-6570-4FFD-88CA-059E408C94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4311550"/>
          <a:ext cx="4567331" cy="4709272"/>
        </a:xfrm>
        <a:prstGeom prst="rect">
          <a:avLst/>
        </a:prstGeom>
        <a:noFill/>
      </xdr:spPr>
    </xdr:pic>
    <xdr:clientData/>
  </xdr:oneCellAnchor>
  <xdr:twoCellAnchor>
    <xdr:from>
      <xdr:col>0</xdr:col>
      <xdr:colOff>33940</xdr:colOff>
      <xdr:row>13</xdr:row>
      <xdr:rowOff>32548</xdr:rowOff>
    </xdr:from>
    <xdr:to>
      <xdr:col>9</xdr:col>
      <xdr:colOff>89647</xdr:colOff>
      <xdr:row>40</xdr:row>
      <xdr:rowOff>52854</xdr:rowOff>
    </xdr:to>
    <xdr:graphicFrame macro="">
      <xdr:nvGraphicFramePr>
        <xdr:cNvPr id="2" name="Chart 3">
          <a:extLst>
            <a:ext uri="{FF2B5EF4-FFF2-40B4-BE49-F238E27FC236}">
              <a16:creationId xmlns:a16="http://schemas.microsoft.com/office/drawing/2014/main" id="{981F3415-0EC3-4CDA-B324-28E72E24A9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48</xdr:col>
      <xdr:colOff>273707</xdr:colOff>
      <xdr:row>56</xdr:row>
      <xdr:rowOff>65689</xdr:rowOff>
    </xdr:from>
    <xdr:to>
      <xdr:col>49</xdr:col>
      <xdr:colOff>21898</xdr:colOff>
      <xdr:row>59</xdr:row>
      <xdr:rowOff>98534</xdr:rowOff>
    </xdr:to>
    <xdr:sp macro="" textlink="">
      <xdr:nvSpPr>
        <xdr:cNvPr id="7" name="Flowchart: Delay 6">
          <a:extLst>
            <a:ext uri="{FF2B5EF4-FFF2-40B4-BE49-F238E27FC236}">
              <a16:creationId xmlns:a16="http://schemas.microsoft.com/office/drawing/2014/main" id="{00000000-0008-0000-0300-000007000000}"/>
            </a:ext>
          </a:extLst>
        </xdr:cNvPr>
        <xdr:cNvSpPr/>
      </xdr:nvSpPr>
      <xdr:spPr>
        <a:xfrm>
          <a:off x="33118535" y="20254310"/>
          <a:ext cx="372242" cy="591207"/>
        </a:xfrm>
        <a:prstGeom prst="flowChartDelay">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48</xdr:col>
      <xdr:colOff>262759</xdr:colOff>
      <xdr:row>60</xdr:row>
      <xdr:rowOff>87586</xdr:rowOff>
    </xdr:from>
    <xdr:to>
      <xdr:col>49</xdr:col>
      <xdr:colOff>10950</xdr:colOff>
      <xdr:row>63</xdr:row>
      <xdr:rowOff>120430</xdr:rowOff>
    </xdr:to>
    <xdr:sp macro="" textlink="">
      <xdr:nvSpPr>
        <xdr:cNvPr id="9" name="Flowchart: Delay 8">
          <a:extLst>
            <a:ext uri="{FF2B5EF4-FFF2-40B4-BE49-F238E27FC236}">
              <a16:creationId xmlns:a16="http://schemas.microsoft.com/office/drawing/2014/main" id="{00000000-0008-0000-0300-000009000000}"/>
            </a:ext>
          </a:extLst>
        </xdr:cNvPr>
        <xdr:cNvSpPr/>
      </xdr:nvSpPr>
      <xdr:spPr>
        <a:xfrm>
          <a:off x="33107587" y="21020689"/>
          <a:ext cx="372242" cy="591207"/>
        </a:xfrm>
        <a:prstGeom prst="flowChartDelay">
          <a:avLst/>
        </a:prstGeom>
        <a:solidFill>
          <a:srgbClr val="7AD6C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48</xdr:col>
      <xdr:colOff>251811</xdr:colOff>
      <xdr:row>64</xdr:row>
      <xdr:rowOff>54742</xdr:rowOff>
    </xdr:from>
    <xdr:to>
      <xdr:col>49</xdr:col>
      <xdr:colOff>2</xdr:colOff>
      <xdr:row>67</xdr:row>
      <xdr:rowOff>87587</xdr:rowOff>
    </xdr:to>
    <xdr:sp macro="" textlink="">
      <xdr:nvSpPr>
        <xdr:cNvPr id="10" name="Flowchart: Delay 9">
          <a:extLst>
            <a:ext uri="{FF2B5EF4-FFF2-40B4-BE49-F238E27FC236}">
              <a16:creationId xmlns:a16="http://schemas.microsoft.com/office/drawing/2014/main" id="{00000000-0008-0000-0300-00000A000000}"/>
            </a:ext>
          </a:extLst>
        </xdr:cNvPr>
        <xdr:cNvSpPr/>
      </xdr:nvSpPr>
      <xdr:spPr>
        <a:xfrm>
          <a:off x="33096639" y="21732328"/>
          <a:ext cx="372242" cy="591207"/>
        </a:xfrm>
        <a:prstGeom prst="flowChartDelay">
          <a:avLst/>
        </a:prstGeom>
        <a:solidFill>
          <a:srgbClr val="8080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115956</xdr:colOff>
      <xdr:row>46</xdr:row>
      <xdr:rowOff>99392</xdr:rowOff>
    </xdr:from>
    <xdr:to>
      <xdr:col>5</xdr:col>
      <xdr:colOff>478851</xdr:colOff>
      <xdr:row>63</xdr:row>
      <xdr:rowOff>95917</xdr:rowOff>
    </xdr:to>
    <xdr:graphicFrame macro="">
      <xdr:nvGraphicFramePr>
        <xdr:cNvPr id="21" name="Chart 15">
          <a:extLst>
            <a:ext uri="{FF2B5EF4-FFF2-40B4-BE49-F238E27FC236}">
              <a16:creationId xmlns:a16="http://schemas.microsoft.com/office/drawing/2014/main" id="{00000000-0008-0000-03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3</xdr:col>
      <xdr:colOff>0</xdr:colOff>
      <xdr:row>3</xdr:row>
      <xdr:rowOff>0</xdr:rowOff>
    </xdr:from>
    <xdr:to>
      <xdr:col>9</xdr:col>
      <xdr:colOff>55245</xdr:colOff>
      <xdr:row>18</xdr:row>
      <xdr:rowOff>41275</xdr:rowOff>
    </xdr:to>
    <xdr:graphicFrame macro="">
      <xdr:nvGraphicFramePr>
        <xdr:cNvPr id="3" name="Chart 2">
          <a:extLst>
            <a:ext uri="{FF2B5EF4-FFF2-40B4-BE49-F238E27FC236}">
              <a16:creationId xmlns:a16="http://schemas.microsoft.com/office/drawing/2014/main" id="{B8722AED-82D1-433B-B234-9AB5D0DD6B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3</xdr:col>
      <xdr:colOff>9525</xdr:colOff>
      <xdr:row>1</xdr:row>
      <xdr:rowOff>171450</xdr:rowOff>
    </xdr:from>
    <xdr:to>
      <xdr:col>8</xdr:col>
      <xdr:colOff>103654</xdr:colOff>
      <xdr:row>13</xdr:row>
      <xdr:rowOff>89760</xdr:rowOff>
    </xdr:to>
    <xdr:graphicFrame macro="">
      <xdr:nvGraphicFramePr>
        <xdr:cNvPr id="6" name="Chart 2">
          <a:extLst>
            <a:ext uri="{FF2B5EF4-FFF2-40B4-BE49-F238E27FC236}">
              <a16:creationId xmlns:a16="http://schemas.microsoft.com/office/drawing/2014/main" id="{49D56AA4-790B-4ED6-BDB6-BECBDE1D6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4</xdr:col>
      <xdr:colOff>139626</xdr:colOff>
      <xdr:row>5</xdr:row>
      <xdr:rowOff>35412</xdr:rowOff>
    </xdr:from>
    <xdr:to>
      <xdr:col>10</xdr:col>
      <xdr:colOff>161364</xdr:colOff>
      <xdr:row>20</xdr:row>
      <xdr:rowOff>172571</xdr:rowOff>
    </xdr:to>
    <xdr:graphicFrame macro="">
      <xdr:nvGraphicFramePr>
        <xdr:cNvPr id="2" name="Chart 1">
          <a:extLst>
            <a:ext uri="{FF2B5EF4-FFF2-40B4-BE49-F238E27FC236}">
              <a16:creationId xmlns:a16="http://schemas.microsoft.com/office/drawing/2014/main" id="{54F34C12-D8F3-47E0-8F70-CFE7562488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3</xdr:col>
      <xdr:colOff>0</xdr:colOff>
      <xdr:row>3</xdr:row>
      <xdr:rowOff>0</xdr:rowOff>
    </xdr:from>
    <xdr:to>
      <xdr:col>7</xdr:col>
      <xdr:colOff>670559</xdr:colOff>
      <xdr:row>17</xdr:row>
      <xdr:rowOff>92893</xdr:rowOff>
    </xdr:to>
    <xdr:graphicFrame macro="">
      <xdr:nvGraphicFramePr>
        <xdr:cNvPr id="4" name="Chart 1">
          <a:extLst>
            <a:ext uri="{FF2B5EF4-FFF2-40B4-BE49-F238E27FC236}">
              <a16:creationId xmlns:a16="http://schemas.microsoft.com/office/drawing/2014/main" id="{BF8027F4-0A02-46E2-96ED-AE57CCCC3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152308</xdr:colOff>
      <xdr:row>10</xdr:row>
      <xdr:rowOff>17781</xdr:rowOff>
    </xdr:from>
    <xdr:to>
      <xdr:col>10</xdr:col>
      <xdr:colOff>381000</xdr:colOff>
      <xdr:row>27</xdr:row>
      <xdr:rowOff>87631</xdr:rowOff>
    </xdr:to>
    <xdr:graphicFrame macro="">
      <xdr:nvGraphicFramePr>
        <xdr:cNvPr id="4" name="Chart 2">
          <a:extLst>
            <a:ext uri="{FF2B5EF4-FFF2-40B4-BE49-F238E27FC236}">
              <a16:creationId xmlns:a16="http://schemas.microsoft.com/office/drawing/2014/main" id="{7AE58B47-B7EE-4B87-9DF8-30F064E785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50</xdr:row>
      <xdr:rowOff>80999</xdr:rowOff>
    </xdr:from>
    <xdr:to>
      <xdr:col>1</xdr:col>
      <xdr:colOff>762560</xdr:colOff>
      <xdr:row>64</xdr:row>
      <xdr:rowOff>107304</xdr:rowOff>
    </xdr:to>
    <xdr:pic>
      <xdr:nvPicPr>
        <xdr:cNvPr id="4"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157328"/>
          <a:ext cx="1819835" cy="2556780"/>
        </a:xfrm>
        <a:prstGeom prst="rect">
          <a:avLst/>
        </a:prstGeom>
      </xdr:spPr>
    </xdr:pic>
    <xdr:clientData/>
  </xdr:twoCellAnchor>
  <xdr:twoCellAnchor editAs="oneCell">
    <xdr:from>
      <xdr:col>2</xdr:col>
      <xdr:colOff>367629</xdr:colOff>
      <xdr:row>50</xdr:row>
      <xdr:rowOff>109256</xdr:rowOff>
    </xdr:from>
    <xdr:to>
      <xdr:col>4</xdr:col>
      <xdr:colOff>830107</xdr:colOff>
      <xdr:row>64</xdr:row>
      <xdr:rowOff>162989</xdr:rowOff>
    </xdr:to>
    <xdr:pic>
      <xdr:nvPicPr>
        <xdr:cNvPr id="3"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4358" y="10185585"/>
          <a:ext cx="2319853" cy="2593733"/>
        </a:xfrm>
        <a:prstGeom prst="rect">
          <a:avLst/>
        </a:prstGeom>
      </xdr:spPr>
    </xdr:pic>
    <xdr:clientData/>
  </xdr:twoCellAnchor>
  <xdr:twoCellAnchor editAs="oneCell">
    <xdr:from>
      <xdr:col>1</xdr:col>
      <xdr:colOff>953246</xdr:colOff>
      <xdr:row>66</xdr:row>
      <xdr:rowOff>74146</xdr:rowOff>
    </xdr:from>
    <xdr:to>
      <xdr:col>3</xdr:col>
      <xdr:colOff>141764</xdr:colOff>
      <xdr:row>73</xdr:row>
      <xdr:rowOff>126550</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9570" y="11604999"/>
          <a:ext cx="2343720" cy="1301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215900</xdr:colOff>
      <xdr:row>22</xdr:row>
      <xdr:rowOff>123825</xdr:rowOff>
    </xdr:from>
    <xdr:to>
      <xdr:col>7</xdr:col>
      <xdr:colOff>459943</xdr:colOff>
      <xdr:row>38</xdr:row>
      <xdr:rowOff>50050</xdr:rowOff>
    </xdr:to>
    <xdr:graphicFrame macro="">
      <xdr:nvGraphicFramePr>
        <xdr:cNvPr id="2" name="Chart 1">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124459</xdr:colOff>
      <xdr:row>2</xdr:row>
      <xdr:rowOff>71937</xdr:rowOff>
    </xdr:from>
    <xdr:to>
      <xdr:col>14</xdr:col>
      <xdr:colOff>46263</xdr:colOff>
      <xdr:row>23</xdr:row>
      <xdr:rowOff>81462</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24</xdr:row>
      <xdr:rowOff>77470</xdr:rowOff>
    </xdr:from>
    <xdr:to>
      <xdr:col>14</xdr:col>
      <xdr:colOff>271054</xdr:colOff>
      <xdr:row>44</xdr:row>
      <xdr:rowOff>63500</xdr:rowOff>
    </xdr:to>
    <xdr:graphicFrame macro="">
      <xdr:nvGraphicFramePr>
        <xdr:cNvPr id="3" name="Chart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0.07597</cdr:x>
      <cdr:y>0.53069</cdr:y>
    </cdr:from>
    <cdr:to>
      <cdr:x>0.25945</cdr:x>
      <cdr:y>0.59259</cdr:y>
    </cdr:to>
    <cdr:sp macro="" textlink="">
      <cdr:nvSpPr>
        <cdr:cNvPr id="2" name="TextBox 1">
          <a:extLst xmlns:a="http://schemas.openxmlformats.org/drawingml/2006/main">
            <a:ext uri="{FF2B5EF4-FFF2-40B4-BE49-F238E27FC236}">
              <a16:creationId xmlns:a16="http://schemas.microsoft.com/office/drawing/2014/main" id="{4899C5C9-B71D-4E02-AA16-011E9ACEA7A0}"/>
            </a:ext>
          </a:extLst>
        </cdr:cNvPr>
        <cdr:cNvSpPr txBox="1"/>
      </cdr:nvSpPr>
      <cdr:spPr>
        <a:xfrm xmlns:a="http://schemas.openxmlformats.org/drawingml/2006/main">
          <a:off x="462282" y="1932970"/>
          <a:ext cx="1116496" cy="225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rgbClr val="002060"/>
              </a:solidFill>
            </a:rPr>
            <a:t>Immigration</a:t>
          </a:r>
        </a:p>
      </cdr:txBody>
    </cdr:sp>
  </cdr:relSizeAnchor>
  <cdr:relSizeAnchor xmlns:cdr="http://schemas.openxmlformats.org/drawingml/2006/chartDrawing">
    <cdr:from>
      <cdr:x>0.07108</cdr:x>
      <cdr:y>0.39532</cdr:y>
    </cdr:from>
    <cdr:to>
      <cdr:x>0.23884</cdr:x>
      <cdr:y>0.45246</cdr:y>
    </cdr:to>
    <cdr:sp macro="" textlink="">
      <cdr:nvSpPr>
        <cdr:cNvPr id="3" name="TextBox 1">
          <a:extLst xmlns:a="http://schemas.openxmlformats.org/drawingml/2006/main">
            <a:ext uri="{FF2B5EF4-FFF2-40B4-BE49-F238E27FC236}">
              <a16:creationId xmlns:a16="http://schemas.microsoft.com/office/drawing/2014/main" id="{EA44B996-50FC-4043-8296-DE22E400C152}"/>
            </a:ext>
          </a:extLst>
        </cdr:cNvPr>
        <cdr:cNvSpPr txBox="1"/>
      </cdr:nvSpPr>
      <cdr:spPr>
        <a:xfrm xmlns:a="http://schemas.openxmlformats.org/drawingml/2006/main">
          <a:off x="432505" y="1439893"/>
          <a:ext cx="1020838" cy="20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rgbClr val="808080"/>
              </a:solidFill>
            </a:rPr>
            <a:t>Emigration</a:t>
          </a:r>
        </a:p>
      </cdr:txBody>
    </cdr:sp>
  </cdr:relSizeAnchor>
  <cdr:relSizeAnchor xmlns:cdr="http://schemas.openxmlformats.org/drawingml/2006/chartDrawing">
    <cdr:from>
      <cdr:x>0.40232</cdr:x>
      <cdr:y>0.6065</cdr:y>
    </cdr:from>
    <cdr:to>
      <cdr:x>0.61595</cdr:x>
      <cdr:y>0.67475</cdr:y>
    </cdr:to>
    <cdr:sp macro="" textlink="">
      <cdr:nvSpPr>
        <cdr:cNvPr id="4" name="TextBox 1">
          <a:extLst xmlns:a="http://schemas.openxmlformats.org/drawingml/2006/main">
            <a:ext uri="{FF2B5EF4-FFF2-40B4-BE49-F238E27FC236}">
              <a16:creationId xmlns:a16="http://schemas.microsoft.com/office/drawing/2014/main" id="{A228BED3-DB04-4FB8-98FC-53564B447300}"/>
            </a:ext>
          </a:extLst>
        </cdr:cNvPr>
        <cdr:cNvSpPr txBox="1"/>
      </cdr:nvSpPr>
      <cdr:spPr>
        <a:xfrm xmlns:a="http://schemas.openxmlformats.org/drawingml/2006/main">
          <a:off x="2412937" y="2338098"/>
          <a:ext cx="1281242" cy="263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rgbClr val="002060"/>
              </a:solidFill>
            </a:rPr>
            <a:t>Net migration</a:t>
          </a:r>
        </a:p>
      </cdr:txBody>
    </cdr:sp>
  </cdr:relSizeAnchor>
</c:userShapes>
</file>

<file path=xl/drawings/drawing8.xml><?xml version="1.0" encoding="utf-8"?>
<c:userShapes xmlns:c="http://schemas.openxmlformats.org/drawingml/2006/chart">
  <cdr:relSizeAnchor xmlns:cdr="http://schemas.openxmlformats.org/drawingml/2006/chartDrawing">
    <cdr:from>
      <cdr:x>0.06971</cdr:x>
      <cdr:y>0.29638</cdr:y>
    </cdr:from>
    <cdr:to>
      <cdr:x>0.25319</cdr:x>
      <cdr:y>0.35828</cdr:y>
    </cdr:to>
    <cdr:sp macro="" textlink="">
      <cdr:nvSpPr>
        <cdr:cNvPr id="2" name="TextBox 1">
          <a:extLst xmlns:a="http://schemas.openxmlformats.org/drawingml/2006/main">
            <a:ext uri="{FF2B5EF4-FFF2-40B4-BE49-F238E27FC236}">
              <a16:creationId xmlns:a16="http://schemas.microsoft.com/office/drawing/2014/main" id="{4899C5C9-B71D-4E02-AA16-011E9ACEA7A0}"/>
            </a:ext>
          </a:extLst>
        </cdr:cNvPr>
        <cdr:cNvSpPr txBox="1"/>
      </cdr:nvSpPr>
      <cdr:spPr>
        <a:xfrm xmlns:a="http://schemas.openxmlformats.org/drawingml/2006/main">
          <a:off x="424186" y="1079524"/>
          <a:ext cx="1116497" cy="225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rgbClr val="002060"/>
              </a:solidFill>
            </a:rPr>
            <a:t>Immigration</a:t>
          </a:r>
        </a:p>
      </cdr:txBody>
    </cdr:sp>
  </cdr:relSizeAnchor>
  <cdr:relSizeAnchor xmlns:cdr="http://schemas.openxmlformats.org/drawingml/2006/chartDrawing">
    <cdr:from>
      <cdr:x>0.0836</cdr:x>
      <cdr:y>0.43298</cdr:y>
    </cdr:from>
    <cdr:to>
      <cdr:x>0.25136</cdr:x>
      <cdr:y>0.49012</cdr:y>
    </cdr:to>
    <cdr:sp macro="" textlink="">
      <cdr:nvSpPr>
        <cdr:cNvPr id="3" name="TextBox 1">
          <a:extLst xmlns:a="http://schemas.openxmlformats.org/drawingml/2006/main">
            <a:ext uri="{FF2B5EF4-FFF2-40B4-BE49-F238E27FC236}">
              <a16:creationId xmlns:a16="http://schemas.microsoft.com/office/drawing/2014/main" id="{EA44B996-50FC-4043-8296-DE22E400C152}"/>
            </a:ext>
          </a:extLst>
        </cdr:cNvPr>
        <cdr:cNvSpPr txBox="1"/>
      </cdr:nvSpPr>
      <cdr:spPr>
        <a:xfrm xmlns:a="http://schemas.openxmlformats.org/drawingml/2006/main">
          <a:off x="508730" y="1577058"/>
          <a:ext cx="1020839" cy="208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rgbClr val="808080"/>
              </a:solidFill>
            </a:rPr>
            <a:t>Emigration</a:t>
          </a:r>
        </a:p>
      </cdr:txBody>
    </cdr:sp>
  </cdr:relSizeAnchor>
  <cdr:relSizeAnchor xmlns:cdr="http://schemas.openxmlformats.org/drawingml/2006/chartDrawing">
    <cdr:from>
      <cdr:x>0.42932</cdr:x>
      <cdr:y>0.54827</cdr:y>
    </cdr:from>
    <cdr:to>
      <cdr:x>0.64295</cdr:x>
      <cdr:y>0.61652</cdr:y>
    </cdr:to>
    <cdr:sp macro="" textlink="">
      <cdr:nvSpPr>
        <cdr:cNvPr id="4" name="TextBox 1">
          <a:extLst xmlns:a="http://schemas.openxmlformats.org/drawingml/2006/main">
            <a:ext uri="{FF2B5EF4-FFF2-40B4-BE49-F238E27FC236}">
              <a16:creationId xmlns:a16="http://schemas.microsoft.com/office/drawing/2014/main" id="{A228BED3-DB04-4FB8-98FC-53564B447300}"/>
            </a:ext>
          </a:extLst>
        </cdr:cNvPr>
        <cdr:cNvSpPr txBox="1"/>
      </cdr:nvSpPr>
      <cdr:spPr>
        <a:xfrm xmlns:a="http://schemas.openxmlformats.org/drawingml/2006/main">
          <a:off x="2570742" y="1979942"/>
          <a:ext cx="1279208" cy="2464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rgbClr val="002060"/>
              </a:solidFill>
            </a:rPr>
            <a:t>Net migration</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286870</xdr:colOff>
      <xdr:row>2</xdr:row>
      <xdr:rowOff>89387</xdr:rowOff>
    </xdr:from>
    <xdr:to>
      <xdr:col>13</xdr:col>
      <xdr:colOff>186637</xdr:colOff>
      <xdr:row>20</xdr:row>
      <xdr:rowOff>80799</xdr:rowOff>
    </xdr:to>
    <xdr:graphicFrame macro="">
      <xdr:nvGraphicFramePr>
        <xdr:cNvPr id="4" name="Chart 43">
          <a:extLst>
            <a:ext uri="{FF2B5EF4-FFF2-40B4-BE49-F238E27FC236}">
              <a16:creationId xmlns:a16="http://schemas.microsoft.com/office/drawing/2014/main" id="{0F19B657-24AB-480C-AAA2-3D3B6B5F5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 val="Table_2c_Appeal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refreshError="1"/>
      <sheetData sheetId="45"/>
      <sheetData sheetId="46" refreshError="1"/>
      <sheetData sheetId="47" refreshError="1"/>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refreshError="1"/>
      <sheetData sheetId="67"/>
      <sheetData sheetId="68"/>
      <sheetData sheetId="69"/>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 chart"/>
      <sheetName val="Charts"/>
      <sheetName val="Applics_Decns2"/>
      <sheetName val="T1 qly publication"/>
      <sheetName val="T1 monthly submission"/>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4"/>
      <sheetName val="T1_qly_publication4"/>
      <sheetName val="T1_monthly_submission4"/>
      <sheetName val="decisions_chart9"/>
      <sheetName val="T1_qly_publication9"/>
      <sheetName val="T1_monthly_submission9"/>
      <sheetName val="decisions_chart5"/>
      <sheetName val="T1_qly_publication5"/>
      <sheetName val="T1_monthly_submission5"/>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8"/>
      <sheetName val="T1_qly_publication18"/>
      <sheetName val="T1_monthly_submission18"/>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8"/>
      <sheetName val="T1_qly_publication28"/>
      <sheetName val="T1_monthly_submission28"/>
      <sheetName val="decisions_chart27"/>
      <sheetName val="T1_qly_publication27"/>
      <sheetName val="T1_monthly_submission27"/>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65"/>
      <sheetName val="T1_qly_publication65"/>
      <sheetName val="T1_monthly_submission65"/>
      <sheetName val="decisions_chart51"/>
      <sheetName val="T1_qly_publication51"/>
      <sheetName val="T1_monthly_submission51"/>
      <sheetName val="decisions_chart52"/>
      <sheetName val="T1_qly_publication52"/>
      <sheetName val="T1_monthly_submission52"/>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59"/>
      <sheetName val="T1_qly_publication59"/>
      <sheetName val="T1_monthly_submission59"/>
      <sheetName val="decisions_chart60"/>
      <sheetName val="T1_qly_publication60"/>
      <sheetName val="T1_monthly_submission60"/>
      <sheetName val="decisions_chart64"/>
      <sheetName val="T1_qly_publication64"/>
      <sheetName val="T1_monthly_submission64"/>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8"/>
      <sheetName val="T1_qly_publication68"/>
      <sheetName val="T1_monthly_submission68"/>
      <sheetName val="decisions_chart66"/>
      <sheetName val="T1_qly_publication66"/>
      <sheetName val="T1_monthly_submission66"/>
      <sheetName val="decisions_chart67"/>
      <sheetName val="T1_qly_publication67"/>
      <sheetName val="T1_monthly_submission67"/>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refreshError="1"/>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efreshError="1"/>
      <sheetData sheetId="210" refreshError="1"/>
      <sheetData sheetId="211" refreshError="1"/>
      <sheetData sheetId="212"/>
      <sheetData sheetId="213"/>
      <sheetData sheetId="214"/>
      <sheetData sheetId="215"/>
      <sheetData sheetId="216"/>
      <sheetData sheetId="217"/>
      <sheetData sheetId="218" refreshError="1"/>
      <sheetData sheetId="219" refreshError="1"/>
      <sheetData sheetId="220" refreshError="1"/>
      <sheetData sheetId="221"/>
      <sheetData sheetId="222"/>
      <sheetData sheetId="223"/>
      <sheetData sheetId="224"/>
      <sheetData sheetId="225"/>
      <sheetData sheetId="2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88700E-7887-4062-BFF4-3827860CD403}" name="Table1" displayName="Table1" ref="A1:I88" totalsRowShown="0">
  <autoFilter ref="A1:I88" xr:uid="{4767108B-6ACB-48D8-B0E2-1D5450F42739}"/>
  <tableColumns count="9">
    <tableColumn id="1" xr3:uid="{48AFE6B4-2CCA-4538-AF6B-C4C2AFA22AEA}" name="Year"/>
    <tableColumn id="2" xr3:uid="{50E5536E-17F3-4361-BD6D-E10BA971181A}" name="Quarter"/>
    <tableColumn id="3" xr3:uid="{6625D093-096F-42D5-B998-F6626CC99ED3}" name="Nationality"/>
    <tableColumn id="4" xr3:uid="{5CCC4AE9-014F-477D-8D08-665BF5B712A5}" name="Region"/>
    <tableColumn id="5" xr3:uid="{6B66BB5F-3CB9-41C9-898E-30C1AB97565D}" name="Visa type group"/>
    <tableColumn id="6" xr3:uid="{D366B007-B01F-4A2E-831D-CBD539EC5288}" name="Visa type"/>
    <tableColumn id="7" xr3:uid="{CECF63CF-D308-4AAA-AADD-FC77A629245E}" name="Visa type subgroup"/>
    <tableColumn id="8" xr3:uid="{25676F04-F748-49EC-B39A-05F1DADAEC8F}" name="Applicant Type"/>
    <tableColumn id="9" xr3:uid="{3869AA54-207E-474D-B289-BC62E55CC451}" name="Application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C@homeoffice.gov.uk"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populationandmigration/internationalmigration/datasets/longterminternationalmigration200citizenshipuk"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www.ons.gov.uk/peoplepopulationandcommunity/populationandmigration/internationalmigration/datasets/longterminternationalmigrationmainreasonformigrationtable204"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0.bin"/><Relationship Id="rId1" Type="http://schemas.openxmlformats.org/officeDocument/2006/relationships/hyperlink" Target="https://assets.publishing.service.gov.uk/government/uploads/system/uploads/attachment_data/file/936849/entry-clearance-visa-outcomes-datasets-sep-2020.xlsx"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4.bin"/><Relationship Id="rId1" Type="http://schemas.openxmlformats.org/officeDocument/2006/relationships/hyperlink" Target="https://www.ons.gov.uk/employmentandlabourmarket/peopleinwork/employmentandemployeetypes/bulletins/uklabourmarket/november2020"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s://www.ons.gov.uk/employmentandlabourmarket/peopleinwork/employmentandemployeetypes/bulletins/jobsandvacanciesintheuk/november202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15.bin"/><Relationship Id="rId1" Type="http://schemas.openxmlformats.org/officeDocument/2006/relationships/hyperlink" Target="https://www.gov.uk/government/statistical-data-sets/managed-migration-datasets"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16.bin"/><Relationship Id="rId1" Type="http://schemas.openxmlformats.org/officeDocument/2006/relationships/hyperlink" Target="https://www.ons.gov.uk/employmentandlabourmarket/peopleinwork/employmentandemployeetypes/datasets/employmentbycountryofbirthandnationalityemp06"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eur01.safelinks.protection.outlook.com/?url=https%3A%2F%2Farunadvani.com%2Fdata%2FAdvaniKoenigPessinaSummers_ImportingInequality_data.xlsx&amp;data=04%7C01%7CHetal.Hirani%40homeoffice.gov.uk%7C12650c28d8744a403ca908d8a02bc48c%7Cf24d93ecb2914192a08af182245945c2%7C0%7C0%7C637435461978797987%7CUnknown%7CTWFpbGZsb3d8eyJWIjoiMC4wLjAwMDAiLCJQIjoiV2luMzIiLCJBTiI6Ik1haWwiLCJXVCI6Mn0%3D%7C1000&amp;sdata=Yzre0f3K0OmljBqENme0Ae9waR9AdzyW1NpAlYO5z0w%3D&amp;reserved=0"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hyperlink" Target="https://www.gov.uk/government/statistical-data-sets/managed-migration-datasets"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s://www.gov.uk/government/statistical-data-sets/managed-migration-datasets"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hyperlink" Target="https://www.gov.uk/government/statistical-data-sets/managed-migration-datasets"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hyperlink" Target="https://www.gov.uk/government/statistical-data-sets/asylum-and-resettlement-dataset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data.worldbank.org/indicator/SP.POP.TOTL" TargetMode="External"/><Relationship Id="rId1" Type="http://schemas.openxmlformats.org/officeDocument/2006/relationships/hyperlink" Target="https://www.unhcr.org/refugee-statistics/download/?url=8JzM" TargetMode="External"/><Relationship Id="rId4" Type="http://schemas.openxmlformats.org/officeDocument/2006/relationships/drawing" Target="../drawings/drawing3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ecd-ilibrary.org/social-issues-migration-health/the-foreign-born-as-a-percentage-of-the-total-population-in-oecd-countries-2000-and-2018_3f252c6f-en"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statistics/migrant-journey-2019-report"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hyperlink" Target="https://www.gov.uk/government/statistical-data-sets/managed-migration-datasets"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hyperlink" Target="https://www.gov.uk/government/statistical-data-sets/managed-migration-datasets" TargetMode="External"/></Relationships>
</file>

<file path=xl/worksheets/_rels/sheet3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nomisweb.co.uk/query/construct/summary.asp?reset=yes&amp;mode=construct&amp;dataset=17&amp;version=0&amp;anal=1&amp;initsel=" TargetMode="External"/><Relationship Id="rId1" Type="http://schemas.openxmlformats.org/officeDocument/2006/relationships/hyperlink" Target="https://www.ons.gov.uk/employmentandlabourmarket/peopleinwork/employmentandemployeetypes/datasets/employmentbycountryofbirthandnationalityemp06"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what-different-qualification-levels-mean/list-of-qualification-level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populationandmigration/internationalmigration/datasets/longterminternationalmigration200citizenshipuk"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populationandmigration/internationalmigration/datasets/longterminternationalmigration200citizenship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74A70-30AE-40DB-9A25-F008B04B244C}">
  <dimension ref="B1:Q89"/>
  <sheetViews>
    <sheetView showGridLines="0" workbookViewId="0">
      <selection activeCell="K23" sqref="K23"/>
    </sheetView>
  </sheetViews>
  <sheetFormatPr defaultColWidth="8.81640625" defaultRowHeight="14.5" x14ac:dyDescent="0.35"/>
  <cols>
    <col min="1" max="1" width="8.81640625" style="20"/>
    <col min="2" max="2" width="18.7265625" style="20" customWidth="1"/>
    <col min="3" max="16384" width="8.81640625" style="20"/>
  </cols>
  <sheetData>
    <row r="1" spans="2:17" ht="18.5" x14ac:dyDescent="0.45">
      <c r="B1" s="19"/>
    </row>
    <row r="2" spans="2:17" ht="11.5" customHeight="1" x14ac:dyDescent="0.45">
      <c r="B2" s="19"/>
    </row>
    <row r="3" spans="2:17" x14ac:dyDescent="0.35">
      <c r="B3" s="234" t="s">
        <v>258</v>
      </c>
      <c r="C3" s="234"/>
      <c r="D3" s="234"/>
      <c r="E3" s="234"/>
      <c r="F3" s="234"/>
      <c r="G3" s="234"/>
      <c r="H3" s="234"/>
      <c r="I3" s="234"/>
      <c r="J3" s="234"/>
      <c r="K3" s="234"/>
      <c r="L3" s="234"/>
      <c r="M3" s="234"/>
      <c r="N3" s="234"/>
      <c r="O3" s="234"/>
      <c r="P3" s="234"/>
      <c r="Q3" s="234"/>
    </row>
    <row r="4" spans="2:17" x14ac:dyDescent="0.35">
      <c r="B4" s="234"/>
      <c r="C4" s="234"/>
      <c r="D4" s="234"/>
      <c r="E4" s="234"/>
      <c r="F4" s="234"/>
      <c r="G4" s="234"/>
      <c r="H4" s="234"/>
      <c r="I4" s="234"/>
      <c r="J4" s="234"/>
      <c r="K4" s="234"/>
      <c r="L4" s="234"/>
      <c r="M4" s="234"/>
      <c r="N4" s="234"/>
      <c r="O4" s="234"/>
      <c r="P4" s="234"/>
      <c r="Q4" s="234"/>
    </row>
    <row r="5" spans="2:17" x14ac:dyDescent="0.35">
      <c r="B5" s="234"/>
      <c r="C5" s="234"/>
      <c r="D5" s="234"/>
      <c r="E5" s="234"/>
      <c r="F5" s="234"/>
      <c r="G5" s="234"/>
      <c r="H5" s="234"/>
      <c r="I5" s="234"/>
      <c r="J5" s="234"/>
      <c r="K5" s="234"/>
      <c r="L5" s="234"/>
      <c r="M5" s="234"/>
      <c r="N5" s="234"/>
      <c r="O5" s="234"/>
      <c r="P5" s="234"/>
      <c r="Q5" s="234"/>
    </row>
    <row r="6" spans="2:17" x14ac:dyDescent="0.35">
      <c r="B6" s="21"/>
    </row>
    <row r="16" spans="2:17" ht="16" customHeight="1" x14ac:dyDescent="0.35"/>
    <row r="17" spans="2:13" ht="16" customHeight="1" x14ac:dyDescent="0.35">
      <c r="B17" s="22" t="s">
        <v>259</v>
      </c>
      <c r="C17" s="23" t="s">
        <v>260</v>
      </c>
      <c r="I17" s="131"/>
    </row>
    <row r="18" spans="2:13" ht="16" customHeight="1" x14ac:dyDescent="0.35">
      <c r="I18" s="7"/>
    </row>
    <row r="19" spans="2:13" ht="16" customHeight="1" x14ac:dyDescent="0.35">
      <c r="I19" s="7"/>
    </row>
    <row r="20" spans="2:13" s="23" customFormat="1" ht="15.5" x14ac:dyDescent="0.35">
      <c r="B20" s="24" t="s">
        <v>261</v>
      </c>
      <c r="C20" s="25"/>
      <c r="D20" s="25"/>
      <c r="E20" s="25"/>
      <c r="F20" s="25"/>
      <c r="G20" s="25"/>
      <c r="H20" s="25"/>
      <c r="I20" s="226"/>
      <c r="J20" s="25"/>
      <c r="K20" s="25"/>
      <c r="L20" s="25"/>
      <c r="M20" s="25"/>
    </row>
    <row r="21" spans="2:13" x14ac:dyDescent="0.35">
      <c r="B21" s="136" t="s">
        <v>347</v>
      </c>
      <c r="C21" s="135" t="s">
        <v>289</v>
      </c>
      <c r="D21" s="135"/>
      <c r="E21" s="135"/>
      <c r="F21" s="135"/>
      <c r="G21" s="135"/>
      <c r="H21" s="135"/>
      <c r="I21" s="229"/>
      <c r="J21" s="135"/>
      <c r="K21" s="135"/>
      <c r="L21" s="135"/>
      <c r="M21" s="135"/>
    </row>
    <row r="22" spans="2:13" x14ac:dyDescent="0.35">
      <c r="B22" s="26"/>
      <c r="C22" s="27"/>
      <c r="D22" s="27"/>
      <c r="E22" s="27"/>
      <c r="F22" s="27"/>
      <c r="G22" s="27"/>
      <c r="H22" s="27"/>
      <c r="I22" s="27"/>
      <c r="J22" s="27"/>
      <c r="K22" s="27"/>
      <c r="L22" s="27"/>
      <c r="M22" s="27"/>
    </row>
    <row r="23" spans="2:13" x14ac:dyDescent="0.35">
      <c r="B23" s="1" t="s">
        <v>348</v>
      </c>
      <c r="C23" s="20" t="s">
        <v>290</v>
      </c>
    </row>
    <row r="25" spans="2:13" x14ac:dyDescent="0.35">
      <c r="B25" s="1" t="s">
        <v>349</v>
      </c>
      <c r="C25" s="20" t="s">
        <v>293</v>
      </c>
    </row>
    <row r="27" spans="2:13" x14ac:dyDescent="0.35">
      <c r="B27" s="137" t="s">
        <v>350</v>
      </c>
      <c r="C27" s="20" t="s">
        <v>38</v>
      </c>
    </row>
    <row r="28" spans="2:13" x14ac:dyDescent="0.35">
      <c r="B28" s="29"/>
    </row>
    <row r="29" spans="2:13" x14ac:dyDescent="0.35">
      <c r="B29" s="1" t="s">
        <v>351</v>
      </c>
      <c r="C29" s="20" t="s">
        <v>294</v>
      </c>
    </row>
    <row r="31" spans="2:13" x14ac:dyDescent="0.35">
      <c r="B31" s="1" t="s">
        <v>352</v>
      </c>
      <c r="C31" s="20" t="s">
        <v>322</v>
      </c>
    </row>
    <row r="33" spans="2:11" x14ac:dyDescent="0.35">
      <c r="B33" s="1" t="s">
        <v>353</v>
      </c>
      <c r="C33" s="20" t="s">
        <v>323</v>
      </c>
      <c r="K33" s="33"/>
    </row>
    <row r="34" spans="2:11" x14ac:dyDescent="0.35">
      <c r="K34" s="33"/>
    </row>
    <row r="35" spans="2:11" x14ac:dyDescent="0.35">
      <c r="B35" s="1" t="s">
        <v>354</v>
      </c>
      <c r="C35" s="20" t="s">
        <v>324</v>
      </c>
      <c r="K35" s="33"/>
    </row>
    <row r="36" spans="2:11" x14ac:dyDescent="0.35">
      <c r="K36" s="33"/>
    </row>
    <row r="37" spans="2:11" x14ac:dyDescent="0.35">
      <c r="B37" s="1" t="s">
        <v>355</v>
      </c>
      <c r="C37" s="20" t="s">
        <v>325</v>
      </c>
      <c r="K37" s="33"/>
    </row>
    <row r="38" spans="2:11" x14ac:dyDescent="0.35">
      <c r="K38" s="33"/>
    </row>
    <row r="39" spans="2:11" x14ac:dyDescent="0.35">
      <c r="B39" s="1" t="s">
        <v>356</v>
      </c>
      <c r="C39" s="20" t="s">
        <v>326</v>
      </c>
      <c r="K39" s="33"/>
    </row>
    <row r="41" spans="2:11" x14ac:dyDescent="0.35">
      <c r="B41" s="1" t="s">
        <v>358</v>
      </c>
      <c r="C41" s="20" t="s">
        <v>208</v>
      </c>
    </row>
    <row r="43" spans="2:11" x14ac:dyDescent="0.35">
      <c r="B43" s="1" t="s">
        <v>357</v>
      </c>
      <c r="C43" s="20" t="s">
        <v>306</v>
      </c>
    </row>
    <row r="45" spans="2:11" x14ac:dyDescent="0.35">
      <c r="B45" s="1" t="s">
        <v>359</v>
      </c>
      <c r="C45" s="20" t="s">
        <v>327</v>
      </c>
    </row>
    <row r="47" spans="2:11" x14ac:dyDescent="0.35">
      <c r="B47" s="1" t="s">
        <v>360</v>
      </c>
      <c r="C47" s="20" t="s">
        <v>328</v>
      </c>
    </row>
    <row r="49" spans="2:11" x14ac:dyDescent="0.35">
      <c r="B49" s="1" t="s">
        <v>361</v>
      </c>
      <c r="C49" s="20" t="s">
        <v>309</v>
      </c>
    </row>
    <row r="51" spans="2:11" x14ac:dyDescent="0.35">
      <c r="B51" s="1" t="s">
        <v>362</v>
      </c>
      <c r="C51" s="20" t="s">
        <v>311</v>
      </c>
      <c r="K51" s="32"/>
    </row>
    <row r="53" spans="2:11" x14ac:dyDescent="0.35">
      <c r="B53" s="1" t="s">
        <v>363</v>
      </c>
      <c r="C53" s="20" t="s">
        <v>239</v>
      </c>
    </row>
    <row r="55" spans="2:11" x14ac:dyDescent="0.35">
      <c r="B55" s="1" t="s">
        <v>364</v>
      </c>
      <c r="C55" s="20" t="s">
        <v>331</v>
      </c>
    </row>
    <row r="57" spans="2:11" x14ac:dyDescent="0.35">
      <c r="B57" s="1" t="s">
        <v>365</v>
      </c>
      <c r="C57" s="20" t="s">
        <v>332</v>
      </c>
    </row>
    <row r="59" spans="2:11" x14ac:dyDescent="0.35">
      <c r="B59" s="1" t="s">
        <v>366</v>
      </c>
      <c r="C59" s="20" t="s">
        <v>333</v>
      </c>
    </row>
    <row r="61" spans="2:11" x14ac:dyDescent="0.35">
      <c r="B61" s="1" t="s">
        <v>367</v>
      </c>
      <c r="C61" s="20" t="s">
        <v>334</v>
      </c>
    </row>
    <row r="63" spans="2:11" x14ac:dyDescent="0.35">
      <c r="B63" s="1" t="s">
        <v>368</v>
      </c>
      <c r="C63" s="20" t="s">
        <v>335</v>
      </c>
    </row>
    <row r="65" spans="2:10" x14ac:dyDescent="0.35">
      <c r="B65" s="1" t="s">
        <v>369</v>
      </c>
      <c r="C65" s="20" t="s">
        <v>336</v>
      </c>
    </row>
    <row r="67" spans="2:10" x14ac:dyDescent="0.35">
      <c r="B67" s="1" t="s">
        <v>370</v>
      </c>
      <c r="C67" s="20" t="s">
        <v>337</v>
      </c>
    </row>
    <row r="69" spans="2:10" x14ac:dyDescent="0.35">
      <c r="B69" s="1" t="s">
        <v>371</v>
      </c>
      <c r="C69" s="20" t="s">
        <v>338</v>
      </c>
    </row>
    <row r="71" spans="2:10" x14ac:dyDescent="0.35">
      <c r="B71" s="1" t="s">
        <v>372</v>
      </c>
      <c r="C71" s="20" t="s">
        <v>339</v>
      </c>
    </row>
    <row r="73" spans="2:10" x14ac:dyDescent="0.35">
      <c r="B73" s="1" t="s">
        <v>373</v>
      </c>
      <c r="C73" s="20" t="s">
        <v>340</v>
      </c>
    </row>
    <row r="75" spans="2:10" x14ac:dyDescent="0.35">
      <c r="B75" s="1" t="s">
        <v>374</v>
      </c>
      <c r="C75" s="20" t="s">
        <v>341</v>
      </c>
    </row>
    <row r="77" spans="2:10" x14ac:dyDescent="0.35">
      <c r="B77" s="1" t="s">
        <v>375</v>
      </c>
      <c r="C77" s="20" t="s">
        <v>342</v>
      </c>
      <c r="J77" s="32"/>
    </row>
    <row r="79" spans="2:10" x14ac:dyDescent="0.35">
      <c r="B79" s="1" t="s">
        <v>376</v>
      </c>
      <c r="C79" s="20" t="s">
        <v>343</v>
      </c>
    </row>
    <row r="81" spans="2:3" x14ac:dyDescent="0.35">
      <c r="B81" s="1" t="s">
        <v>377</v>
      </c>
      <c r="C81" s="20" t="s">
        <v>344</v>
      </c>
    </row>
    <row r="83" spans="2:3" x14ac:dyDescent="0.35">
      <c r="B83" s="1" t="s">
        <v>378</v>
      </c>
      <c r="C83" s="20" t="s">
        <v>345</v>
      </c>
    </row>
    <row r="85" spans="2:3" x14ac:dyDescent="0.35">
      <c r="B85" s="1" t="s">
        <v>379</v>
      </c>
      <c r="C85" s="20" t="s">
        <v>346</v>
      </c>
    </row>
    <row r="87" spans="2:3" ht="15.5" x14ac:dyDescent="0.35">
      <c r="B87" s="24" t="s">
        <v>262</v>
      </c>
    </row>
    <row r="88" spans="2:3" ht="15.5" x14ac:dyDescent="0.35">
      <c r="B88" s="24"/>
    </row>
    <row r="89" spans="2:3" x14ac:dyDescent="0.35">
      <c r="B89" s="28" t="s">
        <v>263</v>
      </c>
    </row>
  </sheetData>
  <mergeCells count="1">
    <mergeCell ref="B3:Q5"/>
  </mergeCells>
  <hyperlinks>
    <hyperlink ref="B89" r:id="rId1" xr:uid="{F214E6C6-0BF0-4BC0-993E-E5EFDC063CA9}"/>
    <hyperlink ref="B21" location="'1.1'!A1" display="Figure 1 Link " xr:uid="{5BC91337-7626-4570-9471-A9C9189AD90E}"/>
    <hyperlink ref="B23" location="'1.2'!A1" display="Figure 2 Link" xr:uid="{8918BEE5-A187-4F63-A137-D5A5AA366E34}"/>
    <hyperlink ref="B25" location="'1.3'!A1" display="Figure 3 Link" xr:uid="{F970B578-84B2-4CB9-B554-66B2A72BD43D}"/>
    <hyperlink ref="B27" location="'1.4'!A1" display="Figure 4 Link" xr:uid="{6CA0D6D7-694D-4940-813F-73D7923F6E35}"/>
    <hyperlink ref="B29" location="'1.5'!A1" display="Figure 5 Link" xr:uid="{1FD4B3F3-9519-4164-AF54-478609D3FFB0}"/>
    <hyperlink ref="B31" location="'1.6'!A1" display="Figure 6 Link" xr:uid="{9770A01D-8CCB-4CBE-8373-5093360B6367}"/>
    <hyperlink ref="B33" location="'1.7 1.8 1.9 1.10'!A1" display="Figure 7 Link" xr:uid="{35F69E16-D265-4781-B66B-0C14D7F0A89B}"/>
    <hyperlink ref="B35" location="'1.7 1.8 1.9 1.10'!A1" display="Figure 8 Link" xr:uid="{C9ABC0B3-C7EC-4F17-B469-B06E3111F29C}"/>
    <hyperlink ref="B37" location="'1.7 1.8 1.9 1.10'!A1" display="Figure 9 Link" xr:uid="{C0FDB903-6414-4518-B2D3-C4CA71F925D5}"/>
    <hyperlink ref="B39" location="'1.7 1.8 1.9 1.10'!A1" display="Figure 10 Link" xr:uid="{EFB950E4-151F-4A88-BB4C-D0CE4336AACF}"/>
    <hyperlink ref="B41" location="'1.11'!A1" display="Figure 11 Link" xr:uid="{C43D0853-3E9E-42A2-B1C2-ABBB40580ACF}"/>
    <hyperlink ref="B43" location="'1.12'!A1" display="Figure 12 Link" xr:uid="{E7632F98-00D2-41AE-ADA5-E62243CADCA3}"/>
    <hyperlink ref="B45" location="'1.13 1.14'!A1" display="Figure 13 Link" xr:uid="{506927A5-06B8-43B8-B9EA-4A070E381225}"/>
    <hyperlink ref="B47" location="'1.13 1.14'!A1" display="Figure 14 Link" xr:uid="{DEC7E23E-3A2A-4CB3-84D4-1575C549F263}"/>
    <hyperlink ref="B49" location="'1.15'!A1" display="Figure 15 Link" xr:uid="{B5D1F644-DC6D-42F3-9D42-88033B4005B6}"/>
    <hyperlink ref="B51" location="'1.16'!A1" display="Figure 16 Link" xr:uid="{EE358FA9-4B17-45B2-BBCD-518CC43B1A00}"/>
    <hyperlink ref="B53" location="'1.17'!A1" display="Figure 17 Link " xr:uid="{E47F91EC-CE81-4ED5-A211-5C2F2BC34642}"/>
    <hyperlink ref="B55" location="'1.18'!A1" display="Figure 1.18 Link" xr:uid="{D0A5E304-7F3B-4562-9180-0F02861E73A9}"/>
    <hyperlink ref="B57" location="'1.19'!A1" display="Figure 1.19 Link" xr:uid="{05943EED-5A92-48B2-B6A5-355FD6894C45}"/>
    <hyperlink ref="B59" location="'1.20'!A1" display="Figure 1.20 Link" xr:uid="{F19B181B-F939-42CE-B8A5-5FC6B78AE3B9}"/>
    <hyperlink ref="B61" location="'1.21'!A1" display="Figure 1.21 Link" xr:uid="{DBE308C5-1A7B-4B9F-9C62-F2A6D4989F8D}"/>
    <hyperlink ref="B63" location="'1.22'!A1" display="Figure 1.22 Link" xr:uid="{811606DA-5BCF-40A0-B981-CC70321AF89A}"/>
    <hyperlink ref="B65" location="'1.23'!A1" display="Figure 1.23 Link" xr:uid="{22DBDFE4-D7D3-4275-A111-C986CE60F7B3}"/>
    <hyperlink ref="B67" location="'1.24'!A1" display="Figure 1.24 Link" xr:uid="{9AAAB3DE-50EA-4332-899E-90939FFEF7F0}"/>
    <hyperlink ref="B69" location="'1.25'!A1" display="Figure 1.25 Link" xr:uid="{D4262962-836F-4515-8B86-4C71733ECC55}"/>
    <hyperlink ref="B71" location="'1.26'!A1" display="Figure 1.26 Link" xr:uid="{CBB3FF9A-B74B-4C5F-8EB5-5196C8BAF1C2}"/>
    <hyperlink ref="B73" location="'1.27'!A1" display="Figure 1.27 Link" xr:uid="{4F86FE5C-F4B1-41A5-9293-E1F9990D19B1}"/>
    <hyperlink ref="B75" location="'1.28'!A1" display="Figure 1.28 Link" xr:uid="{A1A68B59-4CF4-44BE-92F0-2199C2927AD4}"/>
    <hyperlink ref="B77" location="'1.29'!A1" display="Figure 1.29 Link" xr:uid="{50B68275-5FC1-416D-B7E8-2F0963891649}"/>
    <hyperlink ref="B79" location="'1.30'!A1" display="Figure 1.30 Link" xr:uid="{FC6D39EE-4E0C-4FC3-97C1-70914D25FD55}"/>
    <hyperlink ref="B81" location="'1.31'!A1" display="Figure 1.31 Link" xr:uid="{5899E299-2A06-4DA0-9BFF-C2D657DD5A2C}"/>
    <hyperlink ref="B83" location="'1.32 1.33'!A1" display="Figure 1.32 Link" xr:uid="{35191283-EDB4-4564-BD7C-56B2985BBFBB}"/>
    <hyperlink ref="B85" location="'1.32 1.33'!A1" display="Figure 1.33 Link" xr:uid="{E4426E87-2BA4-496F-9F67-CF0A12FB592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79467-30A1-4B35-A4B5-F7FC75B74A01}">
  <dimension ref="A2:G28"/>
  <sheetViews>
    <sheetView zoomScale="70" zoomScaleNormal="70" workbookViewId="0">
      <selection activeCell="E24" sqref="E24"/>
    </sheetView>
  </sheetViews>
  <sheetFormatPr defaultColWidth="8.81640625" defaultRowHeight="14.5" x14ac:dyDescent="0.35"/>
  <cols>
    <col min="1" max="1" width="12.81640625" style="20" customWidth="1"/>
    <col min="2" max="2" width="13.81640625" style="20" customWidth="1"/>
    <col min="3" max="3" width="12.81640625" style="20" customWidth="1"/>
    <col min="4" max="4" width="14.54296875" style="20" customWidth="1"/>
    <col min="5" max="5" width="13.7265625" style="20" bestFit="1" customWidth="1"/>
    <col min="6" max="16384" width="8.81640625" style="20"/>
  </cols>
  <sheetData>
    <row r="2" spans="1:5" ht="18.5" x14ac:dyDescent="0.35">
      <c r="A2" s="101" t="s">
        <v>1829</v>
      </c>
      <c r="B2" s="103"/>
      <c r="C2" s="103"/>
      <c r="D2" s="103"/>
      <c r="E2" s="103"/>
    </row>
    <row r="3" spans="1:5" x14ac:dyDescent="0.35">
      <c r="A3" s="102" t="s">
        <v>28</v>
      </c>
      <c r="B3" s="104" t="s">
        <v>32</v>
      </c>
      <c r="C3" s="102" t="s">
        <v>33</v>
      </c>
      <c r="D3" s="104" t="s">
        <v>190</v>
      </c>
      <c r="E3" s="102" t="s">
        <v>1</v>
      </c>
    </row>
    <row r="4" spans="1:5" x14ac:dyDescent="0.35">
      <c r="A4" s="92">
        <v>2000</v>
      </c>
      <c r="B4" s="105">
        <v>57</v>
      </c>
      <c r="C4" s="86">
        <v>103</v>
      </c>
      <c r="D4" s="105">
        <v>161</v>
      </c>
      <c r="E4" s="106">
        <v>321</v>
      </c>
    </row>
    <row r="5" spans="1:5" x14ac:dyDescent="0.35">
      <c r="A5" s="92">
        <v>2001</v>
      </c>
      <c r="B5" s="105">
        <v>51</v>
      </c>
      <c r="C5" s="86">
        <v>99</v>
      </c>
      <c r="D5" s="105">
        <v>159</v>
      </c>
      <c r="E5" s="106">
        <v>309</v>
      </c>
    </row>
    <row r="6" spans="1:5" x14ac:dyDescent="0.35">
      <c r="A6" s="92">
        <v>2002</v>
      </c>
      <c r="B6" s="105">
        <v>54</v>
      </c>
      <c r="C6" s="86">
        <v>122</v>
      </c>
      <c r="D6" s="105">
        <v>186</v>
      </c>
      <c r="E6" s="106">
        <v>363</v>
      </c>
    </row>
    <row r="7" spans="1:5" x14ac:dyDescent="0.35">
      <c r="A7" s="92">
        <v>2003</v>
      </c>
      <c r="B7" s="105">
        <v>51</v>
      </c>
      <c r="C7" s="86">
        <v>121</v>
      </c>
      <c r="D7" s="105">
        <v>191</v>
      </c>
      <c r="E7" s="106">
        <v>363</v>
      </c>
    </row>
    <row r="8" spans="1:5" x14ac:dyDescent="0.35">
      <c r="A8" s="92">
        <v>2004</v>
      </c>
      <c r="B8" s="105">
        <v>43</v>
      </c>
      <c r="C8" s="86">
        <v>104</v>
      </c>
      <c r="D8" s="105">
        <v>196</v>
      </c>
      <c r="E8" s="106">
        <v>344</v>
      </c>
    </row>
    <row r="9" spans="1:5" x14ac:dyDescent="0.35">
      <c r="A9" s="92">
        <v>2005</v>
      </c>
      <c r="B9" s="105">
        <v>55</v>
      </c>
      <c r="C9" s="86">
        <v>119</v>
      </c>
      <c r="D9" s="105">
        <v>186</v>
      </c>
      <c r="E9" s="106">
        <v>361</v>
      </c>
    </row>
    <row r="10" spans="1:5" x14ac:dyDescent="0.35">
      <c r="A10" s="92">
        <v>2006</v>
      </c>
      <c r="B10" s="105">
        <v>66</v>
      </c>
      <c r="C10" s="86">
        <v>126</v>
      </c>
      <c r="D10" s="105">
        <v>207</v>
      </c>
      <c r="E10" s="106">
        <v>398</v>
      </c>
    </row>
    <row r="11" spans="1:5" x14ac:dyDescent="0.35">
      <c r="A11" s="92">
        <v>2007</v>
      </c>
      <c r="B11" s="105">
        <v>69</v>
      </c>
      <c r="C11" s="86">
        <v>101</v>
      </c>
      <c r="D11" s="105">
        <v>171</v>
      </c>
      <c r="E11" s="106">
        <v>341</v>
      </c>
    </row>
    <row r="12" spans="1:5" x14ac:dyDescent="0.35">
      <c r="A12" s="92">
        <v>2008</v>
      </c>
      <c r="B12" s="105">
        <v>134</v>
      </c>
      <c r="C12" s="86">
        <v>120</v>
      </c>
      <c r="D12" s="105">
        <v>173</v>
      </c>
      <c r="E12" s="106">
        <v>427</v>
      </c>
    </row>
    <row r="13" spans="1:5" x14ac:dyDescent="0.35">
      <c r="A13" s="92">
        <v>2009</v>
      </c>
      <c r="B13" s="105">
        <v>109</v>
      </c>
      <c r="C13" s="86">
        <v>119</v>
      </c>
      <c r="D13" s="105">
        <v>140</v>
      </c>
      <c r="E13" s="106">
        <v>368</v>
      </c>
    </row>
    <row r="14" spans="1:5" x14ac:dyDescent="0.35">
      <c r="A14" s="92">
        <v>2010</v>
      </c>
      <c r="B14" s="105">
        <v>99</v>
      </c>
      <c r="C14" s="86">
        <v>104</v>
      </c>
      <c r="D14" s="105">
        <v>136</v>
      </c>
      <c r="E14" s="106">
        <v>339</v>
      </c>
    </row>
    <row r="15" spans="1:5" x14ac:dyDescent="0.35">
      <c r="A15" s="92">
        <v>2011</v>
      </c>
      <c r="B15" s="105">
        <v>92</v>
      </c>
      <c r="C15" s="86">
        <v>110</v>
      </c>
      <c r="D15" s="105">
        <v>149</v>
      </c>
      <c r="E15" s="106">
        <v>351</v>
      </c>
    </row>
    <row r="16" spans="1:5" x14ac:dyDescent="0.35">
      <c r="A16" s="92">
        <v>2012</v>
      </c>
      <c r="B16" s="105">
        <v>75</v>
      </c>
      <c r="C16" s="86">
        <v>103</v>
      </c>
      <c r="D16" s="105">
        <v>143</v>
      </c>
      <c r="E16" s="106">
        <v>321</v>
      </c>
    </row>
    <row r="17" spans="1:7" x14ac:dyDescent="0.35">
      <c r="A17" s="92">
        <v>2013</v>
      </c>
      <c r="B17" s="105">
        <v>78</v>
      </c>
      <c r="C17" s="86">
        <v>105</v>
      </c>
      <c r="D17" s="105">
        <v>134</v>
      </c>
      <c r="E17" s="106">
        <v>317</v>
      </c>
    </row>
    <row r="18" spans="1:7" x14ac:dyDescent="0.35">
      <c r="A18" s="92">
        <v>2014</v>
      </c>
      <c r="B18" s="105">
        <v>89</v>
      </c>
      <c r="C18" s="86">
        <v>93</v>
      </c>
      <c r="D18" s="105">
        <v>137</v>
      </c>
      <c r="E18" s="106">
        <v>319</v>
      </c>
    </row>
    <row r="19" spans="1:7" x14ac:dyDescent="0.35">
      <c r="A19" s="93">
        <v>2015</v>
      </c>
      <c r="B19" s="105">
        <v>86</v>
      </c>
      <c r="C19" s="86">
        <v>90</v>
      </c>
      <c r="D19" s="105">
        <v>124</v>
      </c>
      <c r="E19" s="106">
        <v>299</v>
      </c>
    </row>
    <row r="20" spans="1:7" x14ac:dyDescent="0.35">
      <c r="A20" s="93">
        <v>2016</v>
      </c>
      <c r="B20" s="105">
        <v>116</v>
      </c>
      <c r="C20" s="86">
        <v>90</v>
      </c>
      <c r="D20" s="105">
        <v>134</v>
      </c>
      <c r="E20" s="106">
        <v>340</v>
      </c>
    </row>
    <row r="21" spans="1:7" x14ac:dyDescent="0.35">
      <c r="A21" s="93">
        <v>2017</v>
      </c>
      <c r="B21" s="105">
        <v>144</v>
      </c>
      <c r="C21" s="86">
        <v>87</v>
      </c>
      <c r="D21" s="105">
        <v>129</v>
      </c>
      <c r="E21" s="106">
        <v>360</v>
      </c>
    </row>
    <row r="22" spans="1:7" x14ac:dyDescent="0.35">
      <c r="A22" s="93">
        <v>2018</v>
      </c>
      <c r="B22" s="105">
        <v>127</v>
      </c>
      <c r="C22" s="86">
        <v>92</v>
      </c>
      <c r="D22" s="105">
        <v>125</v>
      </c>
      <c r="E22" s="106">
        <v>344</v>
      </c>
    </row>
    <row r="23" spans="1:7" x14ac:dyDescent="0.35">
      <c r="A23" s="93">
        <v>2019</v>
      </c>
      <c r="B23" s="105">
        <v>148</v>
      </c>
      <c r="C23" s="86">
        <v>82</v>
      </c>
      <c r="D23" s="105">
        <v>138</v>
      </c>
      <c r="E23" s="106">
        <v>368</v>
      </c>
    </row>
    <row r="24" spans="1:7" x14ac:dyDescent="0.35">
      <c r="A24" s="54" t="s">
        <v>1</v>
      </c>
      <c r="B24" s="277">
        <v>1743</v>
      </c>
      <c r="C24" s="313">
        <v>2090</v>
      </c>
      <c r="D24" s="277">
        <v>3119</v>
      </c>
      <c r="E24" s="313">
        <v>6953</v>
      </c>
      <c r="G24" s="78"/>
    </row>
    <row r="25" spans="1:7" x14ac:dyDescent="0.35">
      <c r="A25" s="37" t="s">
        <v>212</v>
      </c>
      <c r="B25" s="100">
        <v>0.25068315834891414</v>
      </c>
      <c r="C25" s="96">
        <v>0.3005896735222206</v>
      </c>
      <c r="D25" s="100">
        <v>0.44858334531856753</v>
      </c>
      <c r="E25" s="37"/>
      <c r="G25" s="78"/>
    </row>
    <row r="26" spans="1:7" x14ac:dyDescent="0.35">
      <c r="A26" s="210" t="s">
        <v>299</v>
      </c>
    </row>
    <row r="27" spans="1:7" x14ac:dyDescent="0.35">
      <c r="A27" s="34" t="s">
        <v>302</v>
      </c>
    </row>
    <row r="28" spans="1:7" x14ac:dyDescent="0.35">
      <c r="A28" s="34" t="s">
        <v>301</v>
      </c>
    </row>
  </sheetData>
  <hyperlinks>
    <hyperlink ref="A26" r:id="rId1" xr:uid="{EB5E1C4C-357E-4316-BA7A-239BB93924A8}"/>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97143-9C45-4F05-95D2-697496094993}">
  <dimension ref="A1:G40"/>
  <sheetViews>
    <sheetView workbookViewId="0">
      <selection activeCell="P18" sqref="P18"/>
    </sheetView>
  </sheetViews>
  <sheetFormatPr defaultRowHeight="14.5" x14ac:dyDescent="0.35"/>
  <sheetData>
    <row r="1" spans="1:7" s="11" customFormat="1" x14ac:dyDescent="0.35"/>
    <row r="2" spans="1:7" s="11" customFormat="1" ht="18.5" x14ac:dyDescent="0.45">
      <c r="A2" s="244" t="s">
        <v>208</v>
      </c>
      <c r="B2" s="244"/>
      <c r="C2" s="244"/>
      <c r="D2" s="244"/>
      <c r="E2" s="244"/>
      <c r="F2" s="244"/>
      <c r="G2" s="244"/>
    </row>
    <row r="3" spans="1:7" s="20" customFormat="1" ht="58" x14ac:dyDescent="0.35">
      <c r="A3" s="37" t="s">
        <v>28</v>
      </c>
      <c r="B3" s="42" t="s">
        <v>207</v>
      </c>
      <c r="C3" s="108" t="s">
        <v>205</v>
      </c>
      <c r="D3" s="121" t="s">
        <v>204</v>
      </c>
      <c r="E3" s="108" t="s">
        <v>246</v>
      </c>
      <c r="F3" s="42" t="s">
        <v>5</v>
      </c>
      <c r="G3" s="108" t="s">
        <v>206</v>
      </c>
    </row>
    <row r="4" spans="1:7" s="20" customFormat="1" x14ac:dyDescent="0.35">
      <c r="A4" s="92">
        <v>2011</v>
      </c>
      <c r="B4" s="111">
        <v>232</v>
      </c>
      <c r="C4" s="107">
        <v>184</v>
      </c>
      <c r="D4" s="111">
        <v>74</v>
      </c>
      <c r="E4" s="107">
        <v>76</v>
      </c>
      <c r="F4" s="111">
        <v>41</v>
      </c>
      <c r="G4" s="107">
        <v>35</v>
      </c>
    </row>
    <row r="5" spans="1:7" s="20" customFormat="1" x14ac:dyDescent="0.35">
      <c r="A5" s="92">
        <v>2012</v>
      </c>
      <c r="B5" s="111">
        <v>180</v>
      </c>
      <c r="C5" s="107">
        <v>180</v>
      </c>
      <c r="D5" s="111">
        <v>62</v>
      </c>
      <c r="E5" s="107">
        <v>75</v>
      </c>
      <c r="F5" s="111">
        <v>43</v>
      </c>
      <c r="G5" s="107">
        <v>32</v>
      </c>
    </row>
    <row r="6" spans="1:7" s="20" customFormat="1" x14ac:dyDescent="0.35">
      <c r="A6" s="92">
        <v>2013</v>
      </c>
      <c r="B6" s="111">
        <v>177</v>
      </c>
      <c r="C6" s="107">
        <v>214</v>
      </c>
      <c r="D6" s="111">
        <v>71</v>
      </c>
      <c r="E6" s="107">
        <v>63</v>
      </c>
      <c r="F6" s="111">
        <v>43</v>
      </c>
      <c r="G6" s="107">
        <v>20</v>
      </c>
    </row>
    <row r="7" spans="1:7" s="20" customFormat="1" x14ac:dyDescent="0.35">
      <c r="A7" s="92">
        <v>2014</v>
      </c>
      <c r="B7" s="111">
        <v>191</v>
      </c>
      <c r="C7" s="107">
        <v>278</v>
      </c>
      <c r="D7" s="111">
        <v>89</v>
      </c>
      <c r="E7" s="107">
        <v>74</v>
      </c>
      <c r="F7" s="111">
        <v>48</v>
      </c>
      <c r="G7" s="107">
        <v>26</v>
      </c>
    </row>
    <row r="8" spans="1:7" s="20" customFormat="1" x14ac:dyDescent="0.35">
      <c r="A8" s="93">
        <v>2015</v>
      </c>
      <c r="B8" s="111">
        <v>168</v>
      </c>
      <c r="C8" s="107">
        <v>308</v>
      </c>
      <c r="D8" s="111">
        <v>74</v>
      </c>
      <c r="E8" s="107">
        <v>82</v>
      </c>
      <c r="F8" s="111">
        <v>53</v>
      </c>
      <c r="G8" s="107">
        <v>29</v>
      </c>
    </row>
    <row r="9" spans="1:7" s="20" customFormat="1" x14ac:dyDescent="0.35">
      <c r="A9" s="93">
        <v>2016</v>
      </c>
      <c r="B9" s="111">
        <v>137</v>
      </c>
      <c r="C9" s="107">
        <v>275</v>
      </c>
      <c r="D9" s="111">
        <v>85</v>
      </c>
      <c r="E9" s="107">
        <v>92</v>
      </c>
      <c r="F9" s="111">
        <v>60</v>
      </c>
      <c r="G9" s="107">
        <v>32</v>
      </c>
    </row>
    <row r="10" spans="1:7" s="20" customFormat="1" x14ac:dyDescent="0.35">
      <c r="A10" s="93">
        <v>2017</v>
      </c>
      <c r="B10" s="111">
        <v>196</v>
      </c>
      <c r="C10" s="107">
        <v>276</v>
      </c>
      <c r="D10" s="111">
        <v>80</v>
      </c>
      <c r="E10" s="107">
        <v>93</v>
      </c>
      <c r="F10" s="111">
        <v>60</v>
      </c>
      <c r="G10" s="107">
        <v>33</v>
      </c>
    </row>
    <row r="11" spans="1:7" s="20" customFormat="1" x14ac:dyDescent="0.35">
      <c r="A11" s="93">
        <v>2018</v>
      </c>
      <c r="B11" s="111">
        <v>211</v>
      </c>
      <c r="C11" s="107">
        <v>217</v>
      </c>
      <c r="D11" s="111">
        <v>52</v>
      </c>
      <c r="E11" s="107">
        <v>123</v>
      </c>
      <c r="F11" s="111">
        <v>72</v>
      </c>
      <c r="G11" s="107">
        <v>51</v>
      </c>
    </row>
    <row r="12" spans="1:7" s="20" customFormat="1" x14ac:dyDescent="0.35">
      <c r="A12" s="109">
        <v>2019</v>
      </c>
      <c r="B12" s="112">
        <v>238</v>
      </c>
      <c r="C12" s="110">
        <v>221</v>
      </c>
      <c r="D12" s="112">
        <v>68</v>
      </c>
      <c r="E12" s="110">
        <v>155</v>
      </c>
      <c r="F12" s="112">
        <v>94</v>
      </c>
      <c r="G12" s="110">
        <v>61</v>
      </c>
    </row>
    <row r="13" spans="1:7" s="20" customFormat="1" x14ac:dyDescent="0.35">
      <c r="A13" s="34" t="s">
        <v>318</v>
      </c>
    </row>
    <row r="14" spans="1:7" x14ac:dyDescent="0.35">
      <c r="A14" s="210" t="s">
        <v>242</v>
      </c>
    </row>
    <row r="15" spans="1:7" s="20" customFormat="1" x14ac:dyDescent="0.35">
      <c r="A15" s="34" t="s">
        <v>252</v>
      </c>
      <c r="B15" s="34"/>
    </row>
    <row r="16" spans="1:7" x14ac:dyDescent="0.35">
      <c r="A16" s="129" t="s">
        <v>303</v>
      </c>
    </row>
    <row r="17" spans="1:1" x14ac:dyDescent="0.35">
      <c r="A17" s="17" t="s">
        <v>304</v>
      </c>
    </row>
    <row r="39" spans="1:1" x14ac:dyDescent="0.35">
      <c r="A39" s="18" t="s">
        <v>273</v>
      </c>
    </row>
    <row r="40" spans="1:1" x14ac:dyDescent="0.35">
      <c r="A40" s="18" t="s">
        <v>274</v>
      </c>
    </row>
  </sheetData>
  <mergeCells count="1">
    <mergeCell ref="A2:G2"/>
  </mergeCells>
  <hyperlinks>
    <hyperlink ref="A14" r:id="rId1" xr:uid="{B056D191-9937-4818-8D01-CCF9B603EB96}"/>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B09C0-AA48-467C-B723-4FC7CD13ADE5}">
  <dimension ref="A2:AN41"/>
  <sheetViews>
    <sheetView workbookViewId="0">
      <selection activeCell="H20" sqref="H20"/>
    </sheetView>
  </sheetViews>
  <sheetFormatPr defaultColWidth="9.453125" defaultRowHeight="15.5" x14ac:dyDescent="0.35"/>
  <cols>
    <col min="1" max="1" width="12.81640625" style="9" customWidth="1"/>
    <col min="2" max="2" width="12.90625" style="9" customWidth="1"/>
    <col min="3" max="3" width="12.7265625" style="9" bestFit="1" customWidth="1"/>
    <col min="4" max="4" width="15.54296875" style="9" customWidth="1"/>
    <col min="5" max="5" width="10" style="9" customWidth="1"/>
    <col min="6" max="6" width="10.81640625" style="9" bestFit="1" customWidth="1"/>
    <col min="7" max="8" width="9.453125" style="9" bestFit="1" customWidth="1"/>
    <col min="9" max="9" width="11" style="9" customWidth="1"/>
    <col min="10" max="12" width="9.453125" style="9" bestFit="1" customWidth="1"/>
    <col min="13" max="13" width="13.453125" style="9" bestFit="1" customWidth="1"/>
    <col min="14" max="39" width="9.54296875" style="9" bestFit="1" customWidth="1"/>
    <col min="40" max="40" width="13.453125" style="9" bestFit="1" customWidth="1"/>
    <col min="41" max="54" width="7.54296875" style="9" bestFit="1" customWidth="1"/>
    <col min="55" max="55" width="8" style="9" bestFit="1" customWidth="1"/>
    <col min="56" max="59" width="7.54296875" style="9" bestFit="1" customWidth="1"/>
    <col min="60" max="60" width="11.453125" style="9" bestFit="1" customWidth="1"/>
    <col min="61" max="16384" width="9.453125" style="9"/>
  </cols>
  <sheetData>
    <row r="2" spans="1:40" s="50" customFormat="1" ht="18.5" x14ac:dyDescent="0.45">
      <c r="A2" s="244" t="s">
        <v>1831</v>
      </c>
      <c r="B2" s="244"/>
      <c r="C2" s="244"/>
      <c r="D2" s="244"/>
      <c r="E2" s="244"/>
      <c r="F2" s="113"/>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row>
    <row r="3" spans="1:40" s="50" customFormat="1" x14ac:dyDescent="0.35">
      <c r="A3" s="37" t="s">
        <v>28</v>
      </c>
      <c r="B3" s="42" t="s">
        <v>207</v>
      </c>
      <c r="C3" s="37" t="s">
        <v>41</v>
      </c>
      <c r="D3" s="42" t="s">
        <v>204</v>
      </c>
      <c r="E3" s="37" t="s">
        <v>5</v>
      </c>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40" s="50" customFormat="1" x14ac:dyDescent="0.35">
      <c r="A4" s="33">
        <v>2011</v>
      </c>
      <c r="B4" s="124">
        <v>323276</v>
      </c>
      <c r="C4" s="113">
        <v>149310</v>
      </c>
      <c r="D4" s="124">
        <v>59095</v>
      </c>
      <c r="E4" s="113">
        <v>60090</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row>
    <row r="5" spans="1:40" s="50" customFormat="1" x14ac:dyDescent="0.35">
      <c r="A5" s="33">
        <v>2012</v>
      </c>
      <c r="B5" s="124">
        <v>278100</v>
      </c>
      <c r="C5" s="113">
        <v>145110</v>
      </c>
      <c r="D5" s="124">
        <v>51849</v>
      </c>
      <c r="E5" s="113">
        <v>57635</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row>
    <row r="6" spans="1:40" s="50" customFormat="1" x14ac:dyDescent="0.35">
      <c r="A6" s="33">
        <v>2013</v>
      </c>
      <c r="B6" s="124">
        <v>296226</v>
      </c>
      <c r="C6" s="113">
        <v>154760</v>
      </c>
      <c r="D6" s="124">
        <v>44882</v>
      </c>
      <c r="E6" s="113">
        <v>59596</v>
      </c>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row>
    <row r="7" spans="1:40" s="50" customFormat="1" x14ac:dyDescent="0.35">
      <c r="A7" s="33">
        <v>2014</v>
      </c>
      <c r="B7" s="124">
        <v>293648</v>
      </c>
      <c r="C7" s="113">
        <v>167147</v>
      </c>
      <c r="D7" s="124">
        <v>45941</v>
      </c>
      <c r="E7" s="113">
        <v>63001</v>
      </c>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row>
    <row r="8" spans="1:40" s="50" customFormat="1" x14ac:dyDescent="0.35">
      <c r="A8" s="33">
        <v>2015</v>
      </c>
      <c r="B8" s="124">
        <v>272919</v>
      </c>
      <c r="C8" s="113">
        <v>165900</v>
      </c>
      <c r="D8" s="124">
        <v>47509</v>
      </c>
      <c r="E8" s="113">
        <v>68201</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row>
    <row r="9" spans="1:40" s="50" customFormat="1" x14ac:dyDescent="0.35">
      <c r="A9" s="33">
        <v>2016</v>
      </c>
      <c r="B9" s="124">
        <v>294454</v>
      </c>
      <c r="C9" s="113">
        <v>163922</v>
      </c>
      <c r="D9" s="124">
        <v>45817</v>
      </c>
      <c r="E9" s="113">
        <v>72012</v>
      </c>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row>
    <row r="10" spans="1:40" s="50" customFormat="1" x14ac:dyDescent="0.35">
      <c r="A10" s="33">
        <v>2017</v>
      </c>
      <c r="B10" s="124">
        <v>330101</v>
      </c>
      <c r="C10" s="113">
        <v>164943</v>
      </c>
      <c r="D10" s="124">
        <v>48983</v>
      </c>
      <c r="E10" s="113">
        <v>68255</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row>
    <row r="11" spans="1:40" s="50" customFormat="1" x14ac:dyDescent="0.35">
      <c r="A11" s="33">
        <v>2018</v>
      </c>
      <c r="B11" s="124">
        <v>354878</v>
      </c>
      <c r="C11" s="113">
        <v>175812</v>
      </c>
      <c r="D11" s="124">
        <v>50280</v>
      </c>
      <c r="E11" s="113">
        <v>81397</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row>
    <row r="12" spans="1:40" s="50" customFormat="1" x14ac:dyDescent="0.35">
      <c r="A12" s="33">
        <v>2019</v>
      </c>
      <c r="B12" s="124">
        <v>404410</v>
      </c>
      <c r="C12" s="113">
        <v>192559</v>
      </c>
      <c r="D12" s="124">
        <v>65024</v>
      </c>
      <c r="E12" s="113">
        <v>96267</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40" s="50" customFormat="1" x14ac:dyDescent="0.35">
      <c r="A13" s="114" t="s">
        <v>39</v>
      </c>
      <c r="B13" s="294">
        <v>2848012</v>
      </c>
      <c r="C13" s="114">
        <v>1479463</v>
      </c>
      <c r="D13" s="294">
        <v>459380</v>
      </c>
      <c r="E13" s="114">
        <v>626454</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row>
    <row r="14" spans="1:40" s="50" customFormat="1" x14ac:dyDescent="0.35">
      <c r="A14" s="34" t="s">
        <v>319</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row>
    <row r="15" spans="1:40" x14ac:dyDescent="0.35">
      <c r="A15" s="210" t="s">
        <v>247</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row>
    <row r="16" spans="1:40" x14ac:dyDescent="0.35">
      <c r="A16" s="129" t="s">
        <v>305</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row>
    <row r="17" spans="1:40" x14ac:dyDescent="0.35">
      <c r="A17" s="17" t="s">
        <v>304</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row>
    <row r="18" spans="1:40" x14ac:dyDescent="0.35">
      <c r="A18" s="17" t="s">
        <v>1822</v>
      </c>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row>
    <row r="19" spans="1:40" x14ac:dyDescent="0.3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row>
    <row r="20" spans="1:40" x14ac:dyDescent="0.3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row>
    <row r="21" spans="1:40" x14ac:dyDescent="0.3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row>
    <row r="22" spans="1:40" x14ac:dyDescent="0.3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row>
    <row r="23" spans="1:40" x14ac:dyDescent="0.35">
      <c r="A23"/>
      <c r="B23"/>
      <c r="C23"/>
      <c r="D23"/>
      <c r="E23"/>
      <c r="F23"/>
    </row>
    <row r="24" spans="1:40" x14ac:dyDescent="0.35">
      <c r="A24" s="14"/>
      <c r="B24" s="4"/>
      <c r="C24" s="4"/>
      <c r="D24" s="4"/>
      <c r="E24" s="4"/>
      <c r="F24" s="4"/>
    </row>
    <row r="25" spans="1:40" x14ac:dyDescent="0.35">
      <c r="E25" s="4"/>
      <c r="F25" s="4"/>
    </row>
    <row r="41" spans="2:2" x14ac:dyDescent="0.35">
      <c r="B41" s="17" t="s">
        <v>283</v>
      </c>
    </row>
  </sheetData>
  <mergeCells count="1">
    <mergeCell ref="A2:E2"/>
  </mergeCells>
  <hyperlinks>
    <hyperlink ref="A15" r:id="rId1" xr:uid="{B1BE96F2-719A-4945-9F37-DC41E6BAC26C}"/>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C7A9-62D8-44E8-ACD1-ECE85FCC48C8}">
  <dimension ref="A1:O56"/>
  <sheetViews>
    <sheetView zoomScale="71" zoomScaleNormal="70" workbookViewId="0">
      <selection activeCell="D37" sqref="D37"/>
    </sheetView>
  </sheetViews>
  <sheetFormatPr defaultColWidth="8.54296875" defaultRowHeight="14.5" x14ac:dyDescent="0.35"/>
  <cols>
    <col min="1" max="1" width="53.54296875" style="10" customWidth="1"/>
    <col min="2" max="2" width="8.453125" style="10" customWidth="1"/>
    <col min="3" max="3" width="9.26953125" style="10" customWidth="1"/>
    <col min="4" max="4" width="10.54296875" style="10" customWidth="1"/>
    <col min="5" max="5" width="13.1796875" style="10" customWidth="1"/>
    <col min="6" max="6" width="8.54296875" style="10"/>
    <col min="7" max="7" width="18.453125" style="10" customWidth="1"/>
    <col min="8" max="8" width="11.81640625" style="10" customWidth="1"/>
    <col min="9" max="9" width="16.54296875" style="10" customWidth="1"/>
    <col min="10" max="12" width="8.54296875" style="10"/>
    <col min="13" max="13" width="14.54296875" style="10" customWidth="1"/>
    <col min="14" max="14" width="31.453125" style="10" customWidth="1"/>
    <col min="15" max="19" width="8.54296875" style="10"/>
    <col min="20" max="20" width="40.453125" style="10" customWidth="1"/>
    <col min="21" max="16384" width="8.54296875" style="10"/>
  </cols>
  <sheetData>
    <row r="1" spans="1:6" s="11" customFormat="1" x14ac:dyDescent="0.35"/>
    <row r="2" spans="1:6" ht="18.5" x14ac:dyDescent="0.45">
      <c r="A2" s="132" t="s">
        <v>1830</v>
      </c>
      <c r="B2" s="132"/>
      <c r="C2" s="132"/>
      <c r="D2" s="132"/>
      <c r="E2" s="132"/>
      <c r="F2" s="16"/>
    </row>
    <row r="3" spans="1:6" x14ac:dyDescent="0.35">
      <c r="A3" s="37" t="s">
        <v>1844</v>
      </c>
      <c r="B3" s="42" t="s">
        <v>196</v>
      </c>
      <c r="C3" s="37" t="s">
        <v>188</v>
      </c>
      <c r="D3" s="42" t="s">
        <v>189</v>
      </c>
      <c r="E3" s="37" t="s">
        <v>236</v>
      </c>
      <c r="F3" s="20"/>
    </row>
    <row r="4" spans="1:6" x14ac:dyDescent="0.35">
      <c r="A4" s="20" t="s">
        <v>5</v>
      </c>
      <c r="B4" s="300">
        <v>0.58117932148626805</v>
      </c>
      <c r="C4" s="269">
        <v>8.7506731287022105E-2</v>
      </c>
      <c r="D4" s="300">
        <v>0.33131394722670998</v>
      </c>
      <c r="E4" s="255">
        <v>0.41882067851373206</v>
      </c>
      <c r="F4" s="20"/>
    </row>
    <row r="5" spans="1:6" x14ac:dyDescent="0.35">
      <c r="A5" s="20" t="s">
        <v>172</v>
      </c>
      <c r="B5" s="300">
        <v>0.63771310379408297</v>
      </c>
      <c r="C5" s="269">
        <v>0.25385467156944702</v>
      </c>
      <c r="D5" s="300">
        <v>0.10843222463647</v>
      </c>
      <c r="E5" s="255">
        <v>0.36228689620591703</v>
      </c>
      <c r="F5" s="20"/>
    </row>
    <row r="6" spans="1:6" x14ac:dyDescent="0.35">
      <c r="A6" s="20" t="s">
        <v>177</v>
      </c>
      <c r="B6" s="300">
        <v>0.68012855511986903</v>
      </c>
      <c r="C6" s="269">
        <v>0.20910309227180199</v>
      </c>
      <c r="D6" s="300">
        <v>0.110768352608329</v>
      </c>
      <c r="E6" s="255">
        <v>0.31987144488013097</v>
      </c>
      <c r="F6" s="20"/>
    </row>
    <row r="7" spans="1:6" x14ac:dyDescent="0.35">
      <c r="A7" s="20" t="s">
        <v>178</v>
      </c>
      <c r="B7" s="300">
        <v>0.72108133887422499</v>
      </c>
      <c r="C7" s="269">
        <v>0.12240441450147301</v>
      </c>
      <c r="D7" s="300">
        <v>0.15651424662430199</v>
      </c>
      <c r="E7" s="255">
        <v>0.27891866112577501</v>
      </c>
      <c r="F7" s="20"/>
    </row>
    <row r="8" spans="1:6" x14ac:dyDescent="0.35">
      <c r="A8" s="20" t="s">
        <v>180</v>
      </c>
      <c r="B8" s="300">
        <v>0.74631273031238798</v>
      </c>
      <c r="C8" s="269">
        <v>7.4056911740463999E-2</v>
      </c>
      <c r="D8" s="300">
        <v>0.17963035794714799</v>
      </c>
      <c r="E8" s="255">
        <v>0.25368726968761202</v>
      </c>
      <c r="F8" s="20"/>
    </row>
    <row r="9" spans="1:6" x14ac:dyDescent="0.35">
      <c r="A9" s="20" t="s">
        <v>176</v>
      </c>
      <c r="B9" s="300">
        <v>0.74626828465733996</v>
      </c>
      <c r="C9" s="269">
        <v>8.5242814931514602E-2</v>
      </c>
      <c r="D9" s="300">
        <v>0.168488900411145</v>
      </c>
      <c r="E9" s="255">
        <v>0.25373171534265959</v>
      </c>
      <c r="F9" s="20"/>
    </row>
    <row r="10" spans="1:6" x14ac:dyDescent="0.35">
      <c r="A10" s="20" t="s">
        <v>183</v>
      </c>
      <c r="B10" s="300">
        <v>0.80090201171679598</v>
      </c>
      <c r="C10" s="269">
        <v>8.6144573848793302E-2</v>
      </c>
      <c r="D10" s="300">
        <v>0.112953414434411</v>
      </c>
      <c r="E10" s="255">
        <v>0.1990979882832043</v>
      </c>
      <c r="F10" s="20"/>
    </row>
    <row r="11" spans="1:6" x14ac:dyDescent="0.35">
      <c r="A11" s="20" t="s">
        <v>46</v>
      </c>
      <c r="B11" s="300">
        <v>0.81132291893549902</v>
      </c>
      <c r="C11" s="269">
        <v>4.7210619403635898E-2</v>
      </c>
      <c r="D11" s="300">
        <v>0.14146646166086499</v>
      </c>
      <c r="E11" s="255">
        <v>0.18867708106450087</v>
      </c>
      <c r="F11" s="20"/>
    </row>
    <row r="12" spans="1:6" x14ac:dyDescent="0.35">
      <c r="A12" s="20" t="s">
        <v>181</v>
      </c>
      <c r="B12" s="300">
        <v>0.81905416157952204</v>
      </c>
      <c r="C12" s="269">
        <v>6.00672308430754E-2</v>
      </c>
      <c r="D12" s="300">
        <v>0.120878607577402</v>
      </c>
      <c r="E12" s="255">
        <v>0.1809458384204774</v>
      </c>
      <c r="F12" s="20"/>
    </row>
    <row r="13" spans="1:6" x14ac:dyDescent="0.35">
      <c r="A13" s="20" t="s">
        <v>185</v>
      </c>
      <c r="B13" s="300">
        <v>0.83033641234401001</v>
      </c>
      <c r="C13" s="269">
        <v>5.20008390239355E-2</v>
      </c>
      <c r="D13" s="300">
        <v>0.117662748632054</v>
      </c>
      <c r="E13" s="255">
        <v>0.16966358765598949</v>
      </c>
      <c r="F13" s="20"/>
    </row>
    <row r="14" spans="1:6" x14ac:dyDescent="0.35">
      <c r="A14" s="20" t="s">
        <v>175</v>
      </c>
      <c r="B14" s="300">
        <v>0.83059683930849604</v>
      </c>
      <c r="C14" s="269">
        <v>7.41582020469084E-2</v>
      </c>
      <c r="D14" s="300">
        <v>9.5244958644595701E-2</v>
      </c>
      <c r="E14" s="255">
        <v>0.1694031606915041</v>
      </c>
      <c r="F14" s="20"/>
    </row>
    <row r="15" spans="1:6" x14ac:dyDescent="0.35">
      <c r="A15" s="20" t="s">
        <v>182</v>
      </c>
      <c r="B15" s="300">
        <v>0.83076030223240704</v>
      </c>
      <c r="C15" s="269">
        <v>6.1811528348750401E-2</v>
      </c>
      <c r="D15" s="300">
        <v>0.10742816941884301</v>
      </c>
      <c r="E15" s="255">
        <v>0.1692396977675934</v>
      </c>
      <c r="F15" s="20"/>
    </row>
    <row r="16" spans="1:6" x14ac:dyDescent="0.35">
      <c r="A16" s="20" t="s">
        <v>179</v>
      </c>
      <c r="B16" s="300">
        <v>0.83328967836085399</v>
      </c>
      <c r="C16" s="269">
        <v>6.3766551025535495E-2</v>
      </c>
      <c r="D16" s="300">
        <v>0.102943770613611</v>
      </c>
      <c r="E16" s="255">
        <v>0.16671032163914651</v>
      </c>
      <c r="F16" s="20"/>
    </row>
    <row r="17" spans="1:10" x14ac:dyDescent="0.35">
      <c r="A17" s="20" t="s">
        <v>173</v>
      </c>
      <c r="B17" s="300">
        <v>0.85070538380105398</v>
      </c>
      <c r="C17" s="269">
        <v>8.36575520915874E-2</v>
      </c>
      <c r="D17" s="300">
        <v>6.5637064107359103E-2</v>
      </c>
      <c r="E17" s="255">
        <v>0.14929461619894652</v>
      </c>
      <c r="F17" s="20"/>
    </row>
    <row r="18" spans="1:10" x14ac:dyDescent="0.35">
      <c r="A18" s="20" t="s">
        <v>3</v>
      </c>
      <c r="B18" s="300">
        <v>0.86230859663023496</v>
      </c>
      <c r="C18" s="269">
        <v>8.1121169569334906E-2</v>
      </c>
      <c r="D18" s="300">
        <v>5.6570233800429998E-2</v>
      </c>
      <c r="E18" s="255">
        <v>0.1376914033697649</v>
      </c>
      <c r="F18" s="20"/>
      <c r="G18" s="11"/>
      <c r="H18" s="11"/>
      <c r="I18" s="15"/>
      <c r="J18" s="11"/>
    </row>
    <row r="19" spans="1:10" x14ac:dyDescent="0.35">
      <c r="A19" s="20" t="s">
        <v>2</v>
      </c>
      <c r="B19" s="300">
        <v>0.86917683147313396</v>
      </c>
      <c r="C19" s="269">
        <v>4.4471831834727499E-2</v>
      </c>
      <c r="D19" s="300">
        <v>8.6351336692138903E-2</v>
      </c>
      <c r="E19" s="255">
        <v>0.1308231685268664</v>
      </c>
      <c r="F19" s="20"/>
    </row>
    <row r="20" spans="1:10" x14ac:dyDescent="0.35">
      <c r="A20" s="20" t="s">
        <v>171</v>
      </c>
      <c r="B20" s="300">
        <v>0.87003565908082203</v>
      </c>
      <c r="C20" s="269">
        <v>5.0687929477663297E-2</v>
      </c>
      <c r="D20" s="300">
        <v>7.9276411441514497E-2</v>
      </c>
      <c r="E20" s="255">
        <v>0.1299643409191778</v>
      </c>
      <c r="F20" s="20"/>
      <c r="G20" s="3"/>
      <c r="H20" s="3"/>
      <c r="I20" s="3"/>
      <c r="J20" s="3"/>
    </row>
    <row r="21" spans="1:10" x14ac:dyDescent="0.35">
      <c r="A21" s="20" t="s">
        <v>186</v>
      </c>
      <c r="B21" s="300">
        <v>0.88127086040408698</v>
      </c>
      <c r="C21" s="269">
        <v>5.2905806517363499E-2</v>
      </c>
      <c r="D21" s="300">
        <v>6.5823333078549803E-2</v>
      </c>
      <c r="E21" s="255">
        <v>0.1187291395959133</v>
      </c>
      <c r="F21" s="20"/>
    </row>
    <row r="22" spans="1:10" x14ac:dyDescent="0.35">
      <c r="A22" s="20" t="s">
        <v>174</v>
      </c>
      <c r="B22" s="300">
        <v>0.89750109770278597</v>
      </c>
      <c r="C22" s="269">
        <v>5.5271144650689302E-2</v>
      </c>
      <c r="D22" s="300">
        <v>4.7227757646525197E-2</v>
      </c>
      <c r="E22" s="255">
        <v>0.10249890229721451</v>
      </c>
      <c r="F22" s="20"/>
    </row>
    <row r="23" spans="1:10" x14ac:dyDescent="0.35">
      <c r="A23" s="20" t="s">
        <v>184</v>
      </c>
      <c r="B23" s="300">
        <v>0.90066388300830202</v>
      </c>
      <c r="C23" s="269">
        <v>2.9817663873252499E-2</v>
      </c>
      <c r="D23" s="300">
        <v>6.9518453118445303E-2</v>
      </c>
      <c r="E23" s="255">
        <v>9.9336116991697809E-2</v>
      </c>
      <c r="F23" s="20"/>
    </row>
    <row r="24" spans="1:10" x14ac:dyDescent="0.35">
      <c r="A24" s="36" t="s">
        <v>170</v>
      </c>
      <c r="B24" s="301">
        <v>0.91577640664853199</v>
      </c>
      <c r="C24" s="270">
        <v>6.3931885918527803E-2</v>
      </c>
      <c r="D24" s="301">
        <v>2.02917074329407E-2</v>
      </c>
      <c r="E24" s="306">
        <v>8.4223593351468506E-2</v>
      </c>
      <c r="F24" s="20"/>
    </row>
    <row r="25" spans="1:10" s="11" customFormat="1" x14ac:dyDescent="0.35">
      <c r="A25" s="34" t="s">
        <v>307</v>
      </c>
      <c r="B25" s="20"/>
      <c r="C25" s="20"/>
      <c r="D25" s="134"/>
      <c r="E25" s="134"/>
      <c r="F25" s="20"/>
      <c r="G25" s="10"/>
      <c r="H25" s="10"/>
      <c r="I25" s="10"/>
      <c r="J25" s="10"/>
    </row>
    <row r="26" spans="1:10" x14ac:dyDescent="0.35">
      <c r="A26" s="164" t="s">
        <v>308</v>
      </c>
      <c r="B26" s="20"/>
      <c r="C26" s="20"/>
      <c r="D26" s="20"/>
      <c r="E26" s="20"/>
      <c r="F26" s="20"/>
    </row>
    <row r="27" spans="1:10" s="3" customFormat="1" x14ac:dyDescent="0.35">
      <c r="A27" s="164" t="s">
        <v>314</v>
      </c>
      <c r="B27" s="32"/>
      <c r="C27" s="32"/>
      <c r="D27" s="32"/>
      <c r="E27" s="32"/>
      <c r="F27" s="32"/>
      <c r="G27" s="10"/>
      <c r="H27" s="10"/>
      <c r="I27" s="10"/>
      <c r="J27" s="10"/>
    </row>
    <row r="29" spans="1:10" x14ac:dyDescent="0.35">
      <c r="B29" s="7"/>
      <c r="F29" s="7"/>
      <c r="I29" s="15"/>
    </row>
    <row r="30" spans="1:10" x14ac:dyDescent="0.35">
      <c r="C30" s="7"/>
      <c r="D30" s="7"/>
    </row>
    <row r="47" spans="9:9" x14ac:dyDescent="0.35">
      <c r="I47" s="7"/>
    </row>
    <row r="56" spans="15:15" x14ac:dyDescent="0.35">
      <c r="O56" s="17"/>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3E835-81CD-4A0D-B197-FF790BE8CEE5}">
  <dimension ref="A2:O17"/>
  <sheetViews>
    <sheetView zoomScale="110" workbookViewId="0">
      <selection activeCell="C29" sqref="C29"/>
    </sheetView>
  </sheetViews>
  <sheetFormatPr defaultColWidth="8.54296875" defaultRowHeight="14.5" x14ac:dyDescent="0.35"/>
  <cols>
    <col min="1" max="1" width="24" style="20" customWidth="1"/>
    <col min="2" max="2" width="8" style="20" customWidth="1"/>
    <col min="3" max="3" width="8.81640625" style="20" customWidth="1"/>
    <col min="4" max="4" width="8.54296875" style="20"/>
    <col min="5" max="5" width="13.54296875" style="20" customWidth="1"/>
    <col min="6" max="6" width="11.453125" style="20" customWidth="1"/>
    <col min="7" max="7" width="10.453125" style="20" customWidth="1"/>
    <col min="8" max="8" width="14.1796875" style="20" customWidth="1"/>
    <col min="9" max="11" width="12.1796875" style="20" customWidth="1"/>
    <col min="12" max="12" width="18.54296875" style="20" bestFit="1" customWidth="1"/>
    <col min="13" max="13" width="12.81640625" style="20" customWidth="1"/>
    <col min="14" max="16384" width="8.54296875" style="20"/>
  </cols>
  <sheetData>
    <row r="2" spans="1:15" ht="18.5" x14ac:dyDescent="0.45">
      <c r="A2" s="244" t="s">
        <v>309</v>
      </c>
      <c r="B2" s="244"/>
      <c r="C2" s="244"/>
      <c r="D2" s="244"/>
      <c r="E2" s="244"/>
      <c r="F2" s="244"/>
      <c r="G2" s="244"/>
    </row>
    <row r="3" spans="1:15" x14ac:dyDescent="0.35">
      <c r="A3" s="35"/>
      <c r="B3" s="235" t="s">
        <v>285</v>
      </c>
      <c r="C3" s="235"/>
      <c r="D3" s="235"/>
      <c r="E3" s="235" t="s">
        <v>284</v>
      </c>
      <c r="F3" s="235"/>
      <c r="G3" s="235"/>
    </row>
    <row r="4" spans="1:15" x14ac:dyDescent="0.35">
      <c r="A4" s="37" t="s">
        <v>187</v>
      </c>
      <c r="B4" s="42" t="s">
        <v>191</v>
      </c>
      <c r="C4" s="37" t="s">
        <v>192</v>
      </c>
      <c r="D4" s="42" t="s">
        <v>193</v>
      </c>
      <c r="E4" s="37" t="s">
        <v>191</v>
      </c>
      <c r="F4" s="42" t="s">
        <v>192</v>
      </c>
      <c r="G4" s="37" t="s">
        <v>193</v>
      </c>
      <c r="N4" s="57"/>
      <c r="O4" s="57"/>
    </row>
    <row r="5" spans="1:15" x14ac:dyDescent="0.35">
      <c r="A5" s="33" t="s">
        <v>4</v>
      </c>
      <c r="B5" s="117">
        <v>0.38428037534366799</v>
      </c>
      <c r="C5" s="58">
        <v>0.31214627536565698</v>
      </c>
      <c r="D5" s="117">
        <v>0.30357334929067498</v>
      </c>
      <c r="E5" s="113">
        <v>10228634</v>
      </c>
      <c r="F5" s="124">
        <v>8308595</v>
      </c>
      <c r="G5" s="275">
        <v>8080404</v>
      </c>
      <c r="N5" s="57"/>
      <c r="O5" s="57"/>
    </row>
    <row r="6" spans="1:15" x14ac:dyDescent="0.35">
      <c r="A6" s="33" t="s">
        <v>188</v>
      </c>
      <c r="B6" s="117">
        <v>0.48954301707646097</v>
      </c>
      <c r="C6" s="58">
        <v>0.26705357131123098</v>
      </c>
      <c r="D6" s="117">
        <v>0.243403411612309</v>
      </c>
      <c r="E6" s="113">
        <v>1117496</v>
      </c>
      <c r="F6" s="124">
        <v>609612</v>
      </c>
      <c r="G6" s="275">
        <v>555625</v>
      </c>
      <c r="N6" s="57"/>
      <c r="O6" s="57"/>
    </row>
    <row r="7" spans="1:15" x14ac:dyDescent="0.35">
      <c r="A7" s="33" t="s">
        <v>253</v>
      </c>
      <c r="B7" s="117">
        <v>0.58176009052559796</v>
      </c>
      <c r="C7" s="58">
        <v>0.23970146521670399</v>
      </c>
      <c r="D7" s="117">
        <v>0.17853844425769799</v>
      </c>
      <c r="E7" s="113">
        <v>69920</v>
      </c>
      <c r="F7" s="124">
        <v>28809</v>
      </c>
      <c r="G7" s="275">
        <v>21458</v>
      </c>
      <c r="N7" s="57"/>
      <c r="O7" s="57"/>
    </row>
    <row r="8" spans="1:15" x14ac:dyDescent="0.35">
      <c r="A8" s="33" t="s">
        <v>189</v>
      </c>
      <c r="B8" s="117">
        <v>0.398581541662901</v>
      </c>
      <c r="C8" s="58">
        <v>0.256833402126314</v>
      </c>
      <c r="D8" s="117">
        <v>0.344585056210785</v>
      </c>
      <c r="E8" s="113">
        <v>1305565</v>
      </c>
      <c r="F8" s="124">
        <v>841265</v>
      </c>
      <c r="G8" s="275">
        <v>1128698</v>
      </c>
      <c r="N8" s="57"/>
      <c r="O8" s="57"/>
    </row>
    <row r="9" spans="1:15" x14ac:dyDescent="0.35">
      <c r="A9" s="36" t="s">
        <v>254</v>
      </c>
      <c r="B9" s="73">
        <v>0.34610329711594201</v>
      </c>
      <c r="C9" s="61">
        <v>0.21374519391678401</v>
      </c>
      <c r="D9" s="73">
        <v>0.44015150896727401</v>
      </c>
      <c r="E9" s="312">
        <v>42398</v>
      </c>
      <c r="F9" s="310">
        <v>26184</v>
      </c>
      <c r="G9" s="311">
        <v>53919</v>
      </c>
    </row>
    <row r="10" spans="1:15" x14ac:dyDescent="0.35">
      <c r="A10" s="34" t="s">
        <v>307</v>
      </c>
    </row>
    <row r="11" spans="1:15" x14ac:dyDescent="0.35">
      <c r="A11" s="34" t="s">
        <v>310</v>
      </c>
    </row>
    <row r="12" spans="1:15" x14ac:dyDescent="0.35">
      <c r="A12" s="129" t="s">
        <v>314</v>
      </c>
    </row>
    <row r="17" spans="8:8" x14ac:dyDescent="0.35">
      <c r="H17" s="34"/>
    </row>
  </sheetData>
  <mergeCells count="3">
    <mergeCell ref="B3:D3"/>
    <mergeCell ref="E3:G3"/>
    <mergeCell ref="A2:G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77700-1C73-4CC7-8AEE-7C346BCEE4D9}">
  <dimension ref="A2:K28"/>
  <sheetViews>
    <sheetView zoomScaleNormal="100" workbookViewId="0">
      <selection activeCell="K4" sqref="K4"/>
    </sheetView>
  </sheetViews>
  <sheetFormatPr defaultColWidth="8.81640625" defaultRowHeight="14.5" x14ac:dyDescent="0.35"/>
  <cols>
    <col min="1" max="1" width="29.54296875" style="20" customWidth="1"/>
    <col min="2" max="2" width="10.81640625" style="20" customWidth="1"/>
    <col min="3" max="3" width="15" style="20" customWidth="1"/>
    <col min="4" max="4" width="10.54296875" style="20" customWidth="1"/>
    <col min="5" max="5" width="15" style="20" customWidth="1"/>
    <col min="6" max="6" width="10.90625" style="20" customWidth="1"/>
    <col min="7" max="7" width="15" style="20" customWidth="1"/>
    <col min="8" max="8" width="17.1796875" style="20" customWidth="1"/>
    <col min="9" max="9" width="14.453125" style="20" customWidth="1"/>
    <col min="10" max="16384" width="8.81640625" style="20"/>
  </cols>
  <sheetData>
    <row r="2" spans="1:11" ht="18.5" x14ac:dyDescent="0.45">
      <c r="A2" s="243" t="s">
        <v>311</v>
      </c>
      <c r="B2" s="243"/>
      <c r="C2" s="243"/>
      <c r="D2" s="243"/>
      <c r="E2" s="243"/>
      <c r="F2" s="243"/>
      <c r="G2" s="243"/>
      <c r="H2" s="243"/>
      <c r="I2" s="243"/>
      <c r="J2" s="123"/>
    </row>
    <row r="3" spans="1:11" ht="15.5" x14ac:dyDescent="0.35">
      <c r="A3" s="56"/>
      <c r="B3" s="273" t="s">
        <v>191</v>
      </c>
      <c r="C3" s="273"/>
      <c r="D3" s="274" t="s">
        <v>192</v>
      </c>
      <c r="E3" s="274"/>
      <c r="F3" s="273" t="s">
        <v>193</v>
      </c>
      <c r="G3" s="273"/>
      <c r="H3" s="56"/>
      <c r="I3" s="56"/>
    </row>
    <row r="4" spans="1:11" ht="59.15" customHeight="1" x14ac:dyDescent="0.35">
      <c r="A4" s="53"/>
      <c r="B4" s="121" t="s">
        <v>195</v>
      </c>
      <c r="C4" s="121" t="s">
        <v>194</v>
      </c>
      <c r="D4" s="119" t="s">
        <v>195</v>
      </c>
      <c r="E4" s="119" t="s">
        <v>194</v>
      </c>
      <c r="F4" s="121" t="s">
        <v>195</v>
      </c>
      <c r="G4" s="121" t="s">
        <v>194</v>
      </c>
      <c r="H4" s="119" t="s">
        <v>287</v>
      </c>
      <c r="I4" s="121" t="s">
        <v>288</v>
      </c>
    </row>
    <row r="5" spans="1:11" x14ac:dyDescent="0.35">
      <c r="A5" s="63" t="s">
        <v>178</v>
      </c>
      <c r="B5" s="120">
        <v>0.25127903401688506</v>
      </c>
      <c r="C5" s="120">
        <v>0.51562562371905896</v>
      </c>
      <c r="D5" s="118">
        <v>0.31365734692100039</v>
      </c>
      <c r="E5" s="118">
        <v>0.45829878523763201</v>
      </c>
      <c r="F5" s="120">
        <v>0.18324366880986717</v>
      </c>
      <c r="G5" s="120">
        <v>2.60755910433088E-2</v>
      </c>
      <c r="H5" s="32">
        <v>5</v>
      </c>
      <c r="I5" s="79">
        <v>7</v>
      </c>
      <c r="K5" s="54"/>
    </row>
    <row r="6" spans="1:11" x14ac:dyDescent="0.35">
      <c r="A6" s="63" t="s">
        <v>170</v>
      </c>
      <c r="B6" s="120">
        <v>0.16092610329330284</v>
      </c>
      <c r="C6" s="120">
        <v>0.307504963000513</v>
      </c>
      <c r="D6" s="118">
        <v>4.2870744103093619E-2</v>
      </c>
      <c r="E6" s="118">
        <v>0.63356206087003297</v>
      </c>
      <c r="F6" s="120">
        <v>0.12047092743873146</v>
      </c>
      <c r="G6" s="120">
        <v>5.8932976129454299E-2</v>
      </c>
      <c r="H6" s="32">
        <v>11</v>
      </c>
      <c r="I6" s="79">
        <v>14</v>
      </c>
    </row>
    <row r="7" spans="1:11" x14ac:dyDescent="0.35">
      <c r="A7" s="63" t="s">
        <v>3</v>
      </c>
      <c r="B7" s="120">
        <v>0.14132711261544906</v>
      </c>
      <c r="C7" s="120">
        <v>0.40215686013170898</v>
      </c>
      <c r="D7" s="118">
        <v>0.13714370770641174</v>
      </c>
      <c r="E7" s="118">
        <v>0.38127788996943501</v>
      </c>
      <c r="F7" s="120">
        <v>0.1322877477888843</v>
      </c>
      <c r="G7" s="120">
        <v>0.216565249898856</v>
      </c>
      <c r="H7" s="32">
        <v>14</v>
      </c>
      <c r="I7" s="79">
        <v>9</v>
      </c>
    </row>
    <row r="8" spans="1:11" x14ac:dyDescent="0.35">
      <c r="A8" s="63" t="s">
        <v>186</v>
      </c>
      <c r="B8" s="120">
        <v>0.10034459258406035</v>
      </c>
      <c r="C8" s="120">
        <v>0.362363233945459</v>
      </c>
      <c r="D8" s="118">
        <v>0.12061687519981797</v>
      </c>
      <c r="E8" s="118">
        <v>0.42791934730259101</v>
      </c>
      <c r="F8" s="120">
        <v>0.14727670772428761</v>
      </c>
      <c r="G8" s="120">
        <v>0.20971741875194899</v>
      </c>
      <c r="H8" s="32">
        <v>20</v>
      </c>
      <c r="I8" s="79">
        <v>11</v>
      </c>
    </row>
    <row r="9" spans="1:11" x14ac:dyDescent="0.35">
      <c r="A9" s="63" t="s">
        <v>2</v>
      </c>
      <c r="B9" s="120">
        <v>0.11948127239376943</v>
      </c>
      <c r="C9" s="120">
        <v>0.31711353417381399</v>
      </c>
      <c r="D9" s="118">
        <v>0.1276603189160023</v>
      </c>
      <c r="E9" s="118">
        <v>0.16365980585426901</v>
      </c>
      <c r="F9" s="120">
        <v>0.1387939210799127</v>
      </c>
      <c r="G9" s="120">
        <v>0.51922665997191697</v>
      </c>
      <c r="H9" s="32">
        <v>18</v>
      </c>
      <c r="I9" s="79">
        <v>13</v>
      </c>
    </row>
    <row r="10" spans="1:11" x14ac:dyDescent="0.35">
      <c r="A10" s="63" t="s">
        <v>181</v>
      </c>
      <c r="B10" s="120">
        <v>0.13746634846035607</v>
      </c>
      <c r="C10" s="120">
        <v>0.26469401142245202</v>
      </c>
      <c r="D10" s="118">
        <v>0.13981640689999478</v>
      </c>
      <c r="E10" s="118">
        <v>0.174991122970517</v>
      </c>
      <c r="F10" s="120">
        <v>0.21432922692273301</v>
      </c>
      <c r="G10" s="120">
        <v>0.56031486560703103</v>
      </c>
      <c r="H10" s="32">
        <v>15</v>
      </c>
      <c r="I10" s="79">
        <v>17</v>
      </c>
    </row>
    <row r="11" spans="1:11" x14ac:dyDescent="0.35">
      <c r="A11" s="63" t="s">
        <v>46</v>
      </c>
      <c r="B11" s="120">
        <v>0.12107495344312524</v>
      </c>
      <c r="C11" s="120">
        <v>0.20625451395766201</v>
      </c>
      <c r="D11" s="118">
        <v>0.17656205322184837</v>
      </c>
      <c r="E11" s="118">
        <v>0.229894870167729</v>
      </c>
      <c r="F11" s="120">
        <v>0.21834262445480096</v>
      </c>
      <c r="G11" s="120">
        <v>0.56385061587460905</v>
      </c>
      <c r="H11" s="32">
        <v>17</v>
      </c>
      <c r="I11" s="79">
        <v>19</v>
      </c>
    </row>
    <row r="12" spans="1:11" x14ac:dyDescent="0.35">
      <c r="A12" s="63" t="s">
        <v>180</v>
      </c>
      <c r="B12" s="120">
        <v>0.20374957294157905</v>
      </c>
      <c r="C12" s="120">
        <v>6.0859349821705197E-2</v>
      </c>
      <c r="D12" s="118">
        <v>0.18316329255915823</v>
      </c>
      <c r="E12" s="118">
        <v>0.17029883874455501</v>
      </c>
      <c r="F12" s="120">
        <v>0.27307469326423622</v>
      </c>
      <c r="G12" s="120">
        <v>0.76884181143373997</v>
      </c>
      <c r="H12" s="32">
        <v>7</v>
      </c>
      <c r="I12" s="79">
        <v>21</v>
      </c>
    </row>
    <row r="13" spans="1:11" ht="29" x14ac:dyDescent="0.35">
      <c r="A13" s="63" t="s">
        <v>172</v>
      </c>
      <c r="B13" s="120">
        <v>0.46092637273270481</v>
      </c>
      <c r="C13" s="120">
        <v>0.58124843306033802</v>
      </c>
      <c r="D13" s="118">
        <v>0.26449446810428312</v>
      </c>
      <c r="E13" s="118">
        <v>0.23179738425539001</v>
      </c>
      <c r="F13" s="120">
        <v>0.17686172070347994</v>
      </c>
      <c r="G13" s="120">
        <v>0.186954182684272</v>
      </c>
      <c r="H13" s="32">
        <v>1</v>
      </c>
      <c r="I13" s="79">
        <v>4</v>
      </c>
    </row>
    <row r="14" spans="1:11" x14ac:dyDescent="0.35">
      <c r="A14" s="63" t="s">
        <v>179</v>
      </c>
      <c r="B14" s="120">
        <v>0.15775447985436342</v>
      </c>
      <c r="C14" s="120">
        <v>0.16266918319326501</v>
      </c>
      <c r="D14" s="118">
        <v>0.16255834814977979</v>
      </c>
      <c r="E14" s="118">
        <v>0.332108370007903</v>
      </c>
      <c r="F14" s="120">
        <v>0.17196901217479721</v>
      </c>
      <c r="G14" s="120">
        <v>0.50522244679883199</v>
      </c>
      <c r="H14" s="32">
        <v>12</v>
      </c>
      <c r="I14" s="79">
        <v>20</v>
      </c>
    </row>
    <row r="15" spans="1:11" x14ac:dyDescent="0.35">
      <c r="A15" s="63" t="s">
        <v>171</v>
      </c>
      <c r="B15" s="120">
        <v>9.1328846454844168E-2</v>
      </c>
      <c r="C15" s="120">
        <v>0.29333802666013697</v>
      </c>
      <c r="D15" s="118">
        <v>8.0567526020009661E-2</v>
      </c>
      <c r="E15" s="118">
        <v>0.30364549058018703</v>
      </c>
      <c r="F15" s="120">
        <v>0.19530256137619367</v>
      </c>
      <c r="G15" s="120">
        <v>0.403016482759676</v>
      </c>
      <c r="H15" s="32">
        <v>21</v>
      </c>
      <c r="I15" s="79">
        <v>16</v>
      </c>
    </row>
    <row r="16" spans="1:11" ht="29" x14ac:dyDescent="0.35">
      <c r="A16" s="63" t="s">
        <v>183</v>
      </c>
      <c r="B16" s="120">
        <v>0.24772889784509403</v>
      </c>
      <c r="C16" s="120">
        <v>0.57030659517212601</v>
      </c>
      <c r="D16" s="118">
        <v>0.12707442781829803</v>
      </c>
      <c r="E16" s="118">
        <v>0.306687390259263</v>
      </c>
      <c r="F16" s="120">
        <v>0.15297357575026951</v>
      </c>
      <c r="G16" s="120">
        <v>0.123006014568611</v>
      </c>
      <c r="H16" s="32">
        <v>6</v>
      </c>
      <c r="I16" s="79">
        <v>6</v>
      </c>
    </row>
    <row r="17" spans="1:9" x14ac:dyDescent="0.35">
      <c r="A17" s="63" t="s">
        <v>5</v>
      </c>
      <c r="B17" s="120">
        <v>0.45014438593511125</v>
      </c>
      <c r="C17" s="120">
        <v>0.79254173397953698</v>
      </c>
      <c r="D17" s="118">
        <v>0.58354430379746858</v>
      </c>
      <c r="E17" s="118">
        <v>0.106354334948842</v>
      </c>
      <c r="F17" s="120">
        <v>0</v>
      </c>
      <c r="G17" s="120">
        <v>0.10110393107162099</v>
      </c>
      <c r="H17" s="32">
        <v>2</v>
      </c>
      <c r="I17" s="79">
        <v>1</v>
      </c>
    </row>
    <row r="18" spans="1:9" x14ac:dyDescent="0.35">
      <c r="A18" s="63" t="s">
        <v>173</v>
      </c>
      <c r="B18" s="120">
        <v>0.19710927058910582</v>
      </c>
      <c r="C18" s="120">
        <v>0.34302397517774402</v>
      </c>
      <c r="D18" s="118">
        <v>0.12073650741052815</v>
      </c>
      <c r="E18" s="118">
        <v>0.36381983242438998</v>
      </c>
      <c r="F18" s="120">
        <v>0.12899049680408542</v>
      </c>
      <c r="G18" s="120">
        <v>0.293156192397867</v>
      </c>
      <c r="H18" s="32">
        <v>9</v>
      </c>
      <c r="I18" s="79">
        <v>12</v>
      </c>
    </row>
    <row r="19" spans="1:9" x14ac:dyDescent="0.35">
      <c r="A19" s="63" t="s">
        <v>182</v>
      </c>
      <c r="B19" s="120">
        <v>0.15434149560967381</v>
      </c>
      <c r="C19" s="120">
        <v>0.20942447330941499</v>
      </c>
      <c r="D19" s="118">
        <v>0.15047136256325996</v>
      </c>
      <c r="E19" s="118">
        <v>0.329525647710735</v>
      </c>
      <c r="F19" s="120">
        <v>0.18888481511715915</v>
      </c>
      <c r="G19" s="120">
        <v>0.461049878979851</v>
      </c>
      <c r="H19" s="32">
        <v>13</v>
      </c>
      <c r="I19" s="79">
        <v>18</v>
      </c>
    </row>
    <row r="20" spans="1:9" x14ac:dyDescent="0.35">
      <c r="A20" s="63" t="s">
        <v>184</v>
      </c>
      <c r="B20" s="120">
        <v>0.1038599767535735</v>
      </c>
      <c r="C20" s="120">
        <v>0.30146036518170399</v>
      </c>
      <c r="D20" s="118">
        <v>7.4537606436402823E-2</v>
      </c>
      <c r="E20" s="118">
        <v>0.37270857350622</v>
      </c>
      <c r="F20" s="120">
        <v>0.12276636399905221</v>
      </c>
      <c r="G20" s="120">
        <v>0.32583106131207601</v>
      </c>
      <c r="H20" s="32">
        <v>19</v>
      </c>
      <c r="I20" s="79">
        <v>15</v>
      </c>
    </row>
    <row r="21" spans="1:9" x14ac:dyDescent="0.35">
      <c r="A21" s="63" t="s">
        <v>185</v>
      </c>
      <c r="B21" s="120">
        <v>0.2006031271120774</v>
      </c>
      <c r="C21" s="120">
        <v>0.50297684594763903</v>
      </c>
      <c r="D21" s="118">
        <v>0.12236857806992944</v>
      </c>
      <c r="E21" s="118">
        <v>0.308319777875316</v>
      </c>
      <c r="F21" s="120">
        <v>0.16460430706365031</v>
      </c>
      <c r="G21" s="120">
        <v>0.188703376177045</v>
      </c>
      <c r="H21" s="32">
        <v>8</v>
      </c>
      <c r="I21" s="79">
        <v>8</v>
      </c>
    </row>
    <row r="22" spans="1:9" x14ac:dyDescent="0.35">
      <c r="A22" s="63" t="s">
        <v>176</v>
      </c>
      <c r="B22" s="120">
        <v>0.28765381661665929</v>
      </c>
      <c r="C22" s="120">
        <v>0.74530106228894999</v>
      </c>
      <c r="D22" s="118">
        <v>0.17332096018604448</v>
      </c>
      <c r="E22" s="118">
        <v>0.148816956690657</v>
      </c>
      <c r="F22" s="120">
        <v>0.12522687451384043</v>
      </c>
      <c r="G22" s="120">
        <v>0.10588198102039301</v>
      </c>
      <c r="H22" s="32">
        <v>4</v>
      </c>
      <c r="I22" s="79">
        <v>2</v>
      </c>
    </row>
    <row r="23" spans="1:9" x14ac:dyDescent="0.35">
      <c r="A23" s="63" t="s">
        <v>174</v>
      </c>
      <c r="B23" s="120">
        <v>0.12546619076680277</v>
      </c>
      <c r="C23" s="120">
        <v>0.391660208168853</v>
      </c>
      <c r="D23" s="118">
        <v>7.7791476656615205E-2</v>
      </c>
      <c r="E23" s="118">
        <v>0.32507852809024002</v>
      </c>
      <c r="F23" s="120">
        <v>9.9376076098259589E-2</v>
      </c>
      <c r="G23" s="120">
        <v>0.28326126374090699</v>
      </c>
      <c r="H23" s="32">
        <v>16</v>
      </c>
      <c r="I23" s="79">
        <v>10</v>
      </c>
    </row>
    <row r="24" spans="1:9" x14ac:dyDescent="0.35">
      <c r="A24" s="63" t="s">
        <v>177</v>
      </c>
      <c r="B24" s="120">
        <v>0.40577814537690643</v>
      </c>
      <c r="C24" s="120">
        <v>0.64554701818344395</v>
      </c>
      <c r="D24" s="118">
        <v>0.18140832028924833</v>
      </c>
      <c r="E24" s="118">
        <v>0.22528894341328201</v>
      </c>
      <c r="F24" s="120">
        <v>0.13054930687739133</v>
      </c>
      <c r="G24" s="120">
        <v>0.12916403840327401</v>
      </c>
      <c r="H24" s="32">
        <v>3</v>
      </c>
      <c r="I24" s="79">
        <v>3</v>
      </c>
    </row>
    <row r="25" spans="1:9" x14ac:dyDescent="0.35">
      <c r="A25" s="67" t="s">
        <v>175</v>
      </c>
      <c r="B25" s="227">
        <v>0.17650276929656528</v>
      </c>
      <c r="C25" s="227">
        <v>0.57870263255781496</v>
      </c>
      <c r="D25" s="228">
        <v>0.15492401194815941</v>
      </c>
      <c r="E25" s="228">
        <v>0.31377792330203103</v>
      </c>
      <c r="F25" s="227">
        <v>0.17357346463974679</v>
      </c>
      <c r="G25" s="227">
        <v>0.10751944414015401</v>
      </c>
      <c r="H25" s="53">
        <v>10</v>
      </c>
      <c r="I25" s="44">
        <v>5</v>
      </c>
    </row>
    <row r="26" spans="1:9" x14ac:dyDescent="0.35">
      <c r="A26" s="133" t="s">
        <v>312</v>
      </c>
    </row>
    <row r="27" spans="1:9" x14ac:dyDescent="0.35">
      <c r="A27" s="34" t="s">
        <v>1834</v>
      </c>
    </row>
    <row r="28" spans="1:9" x14ac:dyDescent="0.35">
      <c r="A28" s="129" t="s">
        <v>314</v>
      </c>
    </row>
  </sheetData>
  <mergeCells count="4">
    <mergeCell ref="B3:C3"/>
    <mergeCell ref="D3:E3"/>
    <mergeCell ref="F3:G3"/>
    <mergeCell ref="A2:I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97CD0-6A2C-4C22-85EF-3FD9CD138828}">
  <dimension ref="A2:BM36"/>
  <sheetViews>
    <sheetView zoomScale="90" zoomScaleNormal="90" workbookViewId="0">
      <selection activeCell="G21" sqref="G21"/>
    </sheetView>
  </sheetViews>
  <sheetFormatPr defaultColWidth="8.54296875" defaultRowHeight="14.5" x14ac:dyDescent="0.35"/>
  <cols>
    <col min="1" max="1" width="17.54296875" style="20" customWidth="1"/>
    <col min="2" max="2" width="16.1796875" style="20" bestFit="1" customWidth="1"/>
    <col min="3" max="3" width="16.81640625" style="20" bestFit="1" customWidth="1"/>
    <col min="4" max="4" width="10.81640625" style="20" bestFit="1" customWidth="1"/>
    <col min="5" max="5" width="12" style="20" customWidth="1"/>
    <col min="6" max="6" width="11.54296875" style="20" customWidth="1"/>
    <col min="7" max="7" width="10.81640625" style="20" bestFit="1" customWidth="1"/>
    <col min="8" max="8" width="9.453125" style="20" bestFit="1" customWidth="1"/>
    <col min="9" max="9" width="9" style="20" bestFit="1" customWidth="1"/>
    <col min="10" max="10" width="10.54296875" style="20" bestFit="1" customWidth="1"/>
    <col min="11" max="11" width="11.54296875" style="20" bestFit="1" customWidth="1"/>
    <col min="12" max="12" width="10.54296875" style="20" bestFit="1" customWidth="1"/>
    <col min="13" max="13" width="44.453125" style="20" bestFit="1" customWidth="1"/>
    <col min="14" max="14" width="26.54296875" style="20" bestFit="1" customWidth="1"/>
    <col min="15" max="15" width="20.54296875" style="20" bestFit="1" customWidth="1"/>
    <col min="16" max="16" width="11" style="20" bestFit="1" customWidth="1"/>
    <col min="17" max="29" width="8.54296875" style="20" bestFit="1" customWidth="1"/>
    <col min="30" max="30" width="7.453125" style="20" bestFit="1" customWidth="1"/>
    <col min="31" max="31" width="10.54296875" style="20" bestFit="1" customWidth="1"/>
    <col min="32" max="32" width="12.453125" style="20" bestFit="1" customWidth="1"/>
    <col min="33" max="33" width="9.54296875" style="20" bestFit="1" customWidth="1"/>
    <col min="34" max="34" width="12.453125" style="20" bestFit="1" customWidth="1"/>
    <col min="35" max="35" width="9.54296875" style="20" bestFit="1" customWidth="1"/>
    <col min="36" max="36" width="12.453125" style="20" bestFit="1" customWidth="1"/>
    <col min="37" max="37" width="9.54296875" style="20" bestFit="1" customWidth="1"/>
    <col min="38" max="38" width="12.453125" style="20" bestFit="1" customWidth="1"/>
    <col min="39" max="39" width="9.54296875" style="20" bestFit="1" customWidth="1"/>
    <col min="40" max="40" width="12.453125" style="20" bestFit="1" customWidth="1"/>
    <col min="41" max="41" width="9.54296875" style="20" bestFit="1" customWidth="1"/>
    <col min="42" max="42" width="12.453125" style="20" bestFit="1" customWidth="1"/>
    <col min="43" max="43" width="9.54296875" style="20" bestFit="1" customWidth="1"/>
    <col min="44" max="44" width="12.453125" style="20" bestFit="1" customWidth="1"/>
    <col min="45" max="45" width="9.54296875" style="20" bestFit="1" customWidth="1"/>
    <col min="46" max="46" width="12.453125" style="20" bestFit="1" customWidth="1"/>
    <col min="47" max="47" width="9.54296875" style="20" bestFit="1" customWidth="1"/>
    <col min="48" max="48" width="12.453125" style="20" bestFit="1" customWidth="1"/>
    <col min="49" max="49" width="9.54296875" style="20" bestFit="1" customWidth="1"/>
    <col min="50" max="50" width="12.453125" style="20" bestFit="1" customWidth="1"/>
    <col min="51" max="51" width="9.54296875" style="20" bestFit="1" customWidth="1"/>
    <col min="52" max="52" width="12.453125" style="20" bestFit="1" customWidth="1"/>
    <col min="53" max="53" width="9.54296875" style="20" bestFit="1" customWidth="1"/>
    <col min="54" max="54" width="12.453125" style="20" bestFit="1" customWidth="1"/>
    <col min="55" max="55" width="9.54296875" style="20" bestFit="1" customWidth="1"/>
    <col min="56" max="56" width="12.453125" style="20" bestFit="1" customWidth="1"/>
    <col min="57" max="57" width="9.54296875" style="20" bestFit="1" customWidth="1"/>
    <col min="58" max="58" width="12.453125" style="20" bestFit="1" customWidth="1"/>
    <col min="59" max="59" width="9.54296875" style="20" bestFit="1" customWidth="1"/>
    <col min="60" max="60" width="12.453125" style="20" bestFit="1" customWidth="1"/>
    <col min="61" max="61" width="9.54296875" style="20" bestFit="1" customWidth="1"/>
    <col min="62" max="62" width="12.453125" style="20" bestFit="1" customWidth="1"/>
    <col min="63" max="63" width="9.54296875" style="20" bestFit="1" customWidth="1"/>
    <col min="64" max="64" width="12.453125" style="20" bestFit="1" customWidth="1"/>
    <col min="65" max="65" width="9.54296875" style="20" bestFit="1" customWidth="1"/>
    <col min="66" max="66" width="12.453125" style="20" bestFit="1" customWidth="1"/>
    <col min="67" max="67" width="10.54296875" style="20" bestFit="1" customWidth="1"/>
    <col min="68" max="68" width="12.453125" style="20" bestFit="1" customWidth="1"/>
    <col min="69" max="69" width="9.54296875" style="20" bestFit="1" customWidth="1"/>
    <col min="70" max="70" width="12.453125" style="20" bestFit="1" customWidth="1"/>
    <col min="71" max="71" width="9.54296875" style="20" bestFit="1" customWidth="1"/>
    <col min="72" max="72" width="12.453125" style="20" bestFit="1" customWidth="1"/>
    <col min="73" max="73" width="9.54296875" style="20" bestFit="1" customWidth="1"/>
    <col min="74" max="74" width="12.453125" style="20" bestFit="1" customWidth="1"/>
    <col min="75" max="75" width="9.54296875" style="20" bestFit="1" customWidth="1"/>
    <col min="76" max="76" width="12.453125" style="20" bestFit="1" customWidth="1"/>
    <col min="77" max="77" width="9.54296875" style="20" bestFit="1" customWidth="1"/>
    <col min="78" max="78" width="12.453125" style="20" bestFit="1" customWidth="1"/>
    <col min="79" max="79" width="10.54296875" style="20" bestFit="1" customWidth="1"/>
    <col min="80" max="16384" width="8.54296875" style="20"/>
  </cols>
  <sheetData>
    <row r="2" spans="1:65" s="62" customFormat="1" ht="15" customHeight="1" x14ac:dyDescent="0.45">
      <c r="A2" s="244" t="s">
        <v>239</v>
      </c>
      <c r="B2" s="244"/>
      <c r="C2" s="244"/>
      <c r="D2" s="244"/>
      <c r="E2" s="244"/>
      <c r="F2" s="244"/>
      <c r="G2" s="244"/>
      <c r="H2" s="244"/>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row>
    <row r="3" spans="1:65" s="62" customFormat="1" ht="44.5" x14ac:dyDescent="0.45">
      <c r="A3" s="36"/>
      <c r="B3" s="121" t="s">
        <v>257</v>
      </c>
      <c r="C3" s="119" t="s">
        <v>1839</v>
      </c>
      <c r="D3" s="121" t="s">
        <v>248</v>
      </c>
      <c r="E3" s="119" t="s">
        <v>256</v>
      </c>
      <c r="F3" s="121" t="s">
        <v>1838</v>
      </c>
      <c r="G3" s="119" t="s">
        <v>255</v>
      </c>
      <c r="H3" s="121" t="s">
        <v>39</v>
      </c>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1:65" s="62" customFormat="1" ht="18.5" x14ac:dyDescent="0.45">
      <c r="A4" s="122">
        <v>2011</v>
      </c>
      <c r="B4" s="124">
        <v>7764</v>
      </c>
      <c r="C4" s="275">
        <v>15860</v>
      </c>
      <c r="D4" s="124">
        <v>23624</v>
      </c>
      <c r="E4" s="275">
        <v>29708</v>
      </c>
      <c r="F4" s="124">
        <v>10936</v>
      </c>
      <c r="G4" s="276">
        <v>40644</v>
      </c>
      <c r="H4" s="277">
        <v>64268</v>
      </c>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row>
    <row r="5" spans="1:65" s="62" customFormat="1" ht="18.5" x14ac:dyDescent="0.45">
      <c r="A5" s="122">
        <v>2012</v>
      </c>
      <c r="B5" s="124">
        <v>9420</v>
      </c>
      <c r="C5" s="275">
        <v>10362</v>
      </c>
      <c r="D5" s="124">
        <v>19782</v>
      </c>
      <c r="E5" s="275">
        <v>29255</v>
      </c>
      <c r="F5" s="124">
        <v>17963</v>
      </c>
      <c r="G5" s="276">
        <v>47218</v>
      </c>
      <c r="H5" s="277">
        <v>67000</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row>
    <row r="6" spans="1:65" s="47" customFormat="1" ht="18.5" x14ac:dyDescent="0.45">
      <c r="A6" s="122">
        <v>2013</v>
      </c>
      <c r="B6" s="124">
        <v>11779</v>
      </c>
      <c r="C6" s="275">
        <v>12529</v>
      </c>
      <c r="D6" s="124">
        <v>24308</v>
      </c>
      <c r="E6" s="275">
        <v>33240</v>
      </c>
      <c r="F6" s="124">
        <v>21628</v>
      </c>
      <c r="G6" s="276">
        <v>54868</v>
      </c>
      <c r="H6" s="277">
        <v>79176</v>
      </c>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65" s="62" customFormat="1" ht="18.5" x14ac:dyDescent="0.45">
      <c r="A7" s="122">
        <v>2014</v>
      </c>
      <c r="B7" s="124">
        <v>15254</v>
      </c>
      <c r="C7" s="275">
        <v>14372</v>
      </c>
      <c r="D7" s="124">
        <v>29626</v>
      </c>
      <c r="E7" s="275">
        <v>36621</v>
      </c>
      <c r="F7" s="124">
        <v>23833</v>
      </c>
      <c r="G7" s="276">
        <v>60454</v>
      </c>
      <c r="H7" s="277">
        <v>90080</v>
      </c>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row>
    <row r="8" spans="1:65" s="62" customFormat="1" ht="18.5" x14ac:dyDescent="0.45">
      <c r="A8" s="122">
        <v>2015</v>
      </c>
      <c r="B8" s="124">
        <v>17366</v>
      </c>
      <c r="C8" s="275">
        <v>15141</v>
      </c>
      <c r="D8" s="124">
        <v>32507</v>
      </c>
      <c r="E8" s="275">
        <v>36412</v>
      </c>
      <c r="F8" s="124">
        <v>22499</v>
      </c>
      <c r="G8" s="276">
        <v>58911</v>
      </c>
      <c r="H8" s="277">
        <v>91418</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row>
    <row r="9" spans="1:65" x14ac:dyDescent="0.35">
      <c r="A9" s="122">
        <v>2016</v>
      </c>
      <c r="B9" s="124">
        <v>18364</v>
      </c>
      <c r="C9" s="275">
        <v>14238</v>
      </c>
      <c r="D9" s="124">
        <v>32602</v>
      </c>
      <c r="E9" s="275">
        <v>36029</v>
      </c>
      <c r="F9" s="124">
        <v>24135</v>
      </c>
      <c r="G9" s="276">
        <v>60164</v>
      </c>
      <c r="H9" s="277">
        <v>92766</v>
      </c>
    </row>
    <row r="10" spans="1:65" x14ac:dyDescent="0.35">
      <c r="A10" s="122">
        <v>2017</v>
      </c>
      <c r="B10" s="124">
        <v>19973</v>
      </c>
      <c r="C10" s="275">
        <v>14945</v>
      </c>
      <c r="D10" s="124">
        <v>34918</v>
      </c>
      <c r="E10" s="275">
        <v>32829</v>
      </c>
      <c r="F10" s="124">
        <v>25751</v>
      </c>
      <c r="G10" s="276">
        <v>58580</v>
      </c>
      <c r="H10" s="277">
        <v>93498</v>
      </c>
    </row>
    <row r="11" spans="1:65" x14ac:dyDescent="0.35">
      <c r="A11" s="122">
        <v>2018</v>
      </c>
      <c r="B11" s="124">
        <v>24373</v>
      </c>
      <c r="C11" s="275">
        <v>18401</v>
      </c>
      <c r="D11" s="124">
        <v>42774</v>
      </c>
      <c r="E11" s="275">
        <v>31691</v>
      </c>
      <c r="F11" s="124">
        <v>27281</v>
      </c>
      <c r="G11" s="276">
        <v>58972</v>
      </c>
      <c r="H11" s="277">
        <v>101746</v>
      </c>
    </row>
    <row r="12" spans="1:65" x14ac:dyDescent="0.35">
      <c r="A12" s="296">
        <v>2019</v>
      </c>
      <c r="B12" s="258">
        <v>36095</v>
      </c>
      <c r="C12" s="297">
        <v>25770</v>
      </c>
      <c r="D12" s="258">
        <v>61865</v>
      </c>
      <c r="E12" s="297">
        <v>27138</v>
      </c>
      <c r="F12" s="258">
        <v>24028</v>
      </c>
      <c r="G12" s="298">
        <v>51166</v>
      </c>
      <c r="H12" s="299">
        <v>113031</v>
      </c>
    </row>
    <row r="13" spans="1:65" x14ac:dyDescent="0.35">
      <c r="A13" s="293" t="s">
        <v>39</v>
      </c>
      <c r="B13" s="294">
        <v>160388</v>
      </c>
      <c r="C13" s="295">
        <v>141618</v>
      </c>
      <c r="D13" s="294">
        <v>302006</v>
      </c>
      <c r="E13" s="295">
        <v>292923</v>
      </c>
      <c r="F13" s="294">
        <v>198054</v>
      </c>
      <c r="G13" s="295">
        <v>490977</v>
      </c>
      <c r="H13" s="294">
        <v>792983</v>
      </c>
    </row>
    <row r="14" spans="1:65" x14ac:dyDescent="0.35">
      <c r="A14" s="34" t="s">
        <v>383</v>
      </c>
    </row>
    <row r="15" spans="1:65" x14ac:dyDescent="0.35">
      <c r="A15" s="34" t="s">
        <v>247</v>
      </c>
    </row>
    <row r="16" spans="1:65" x14ac:dyDescent="0.35">
      <c r="A16" s="34" t="s">
        <v>313</v>
      </c>
    </row>
    <row r="17" spans="4:4" x14ac:dyDescent="0.35">
      <c r="D17" s="32"/>
    </row>
    <row r="36" spans="2:2" x14ac:dyDescent="0.35">
      <c r="B36" s="34"/>
    </row>
  </sheetData>
  <mergeCells count="1">
    <mergeCell ref="A2:H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9B554-82C8-402D-9AAF-5273D0022360}">
  <dimension ref="A2:O43"/>
  <sheetViews>
    <sheetView zoomScaleNormal="100" workbookViewId="0">
      <selection activeCell="A16" sqref="A16"/>
    </sheetView>
  </sheetViews>
  <sheetFormatPr defaultColWidth="8.54296875" defaultRowHeight="14.5" x14ac:dyDescent="0.35"/>
  <cols>
    <col min="1" max="1" width="18.54296875" style="11" bestFit="1" customWidth="1"/>
    <col min="2" max="2" width="11" style="11" customWidth="1"/>
    <col min="3" max="3" width="11.54296875" style="11" customWidth="1"/>
    <col min="4" max="4" width="11.54296875" style="11" bestFit="1" customWidth="1"/>
    <col min="5" max="5" width="12.1796875" style="11" customWidth="1"/>
    <col min="6" max="6" width="15.81640625" style="11" bestFit="1" customWidth="1"/>
    <col min="7" max="7" width="22.81640625" style="11" customWidth="1"/>
    <col min="8" max="8" width="11.54296875" style="11" customWidth="1"/>
    <col min="9" max="16384" width="8.54296875" style="11"/>
  </cols>
  <sheetData>
    <row r="2" spans="1:15" s="20" customFormat="1" ht="18.5" x14ac:dyDescent="0.45">
      <c r="A2" s="245" t="s">
        <v>331</v>
      </c>
      <c r="B2" s="245"/>
      <c r="C2" s="245"/>
      <c r="D2" s="245"/>
      <c r="E2" s="245"/>
    </row>
    <row r="3" spans="1:15" s="20" customFormat="1" x14ac:dyDescent="0.35">
      <c r="A3" s="148"/>
      <c r="B3" s="278" t="s">
        <v>399</v>
      </c>
      <c r="C3" s="278"/>
      <c r="D3" s="278" t="s">
        <v>398</v>
      </c>
      <c r="E3" s="278"/>
    </row>
    <row r="4" spans="1:15" s="20" customFormat="1" x14ac:dyDescent="0.35">
      <c r="A4" s="146" t="s">
        <v>397</v>
      </c>
      <c r="B4" s="147" t="s">
        <v>396</v>
      </c>
      <c r="C4" s="146" t="s">
        <v>395</v>
      </c>
      <c r="D4" s="147" t="s">
        <v>396</v>
      </c>
      <c r="E4" s="146" t="s">
        <v>395</v>
      </c>
      <c r="H4" s="32"/>
      <c r="I4" s="32"/>
      <c r="J4" s="32"/>
      <c r="K4" s="32"/>
      <c r="L4" s="32"/>
      <c r="M4" s="32"/>
      <c r="N4" s="32"/>
      <c r="O4" s="32"/>
    </row>
    <row r="5" spans="1:15" s="20" customFormat="1" x14ac:dyDescent="0.35">
      <c r="A5" s="56" t="s">
        <v>394</v>
      </c>
      <c r="B5" s="43">
        <v>461</v>
      </c>
      <c r="C5" s="144">
        <v>2.6810742907657057E-3</v>
      </c>
      <c r="D5" s="259">
        <v>72</v>
      </c>
      <c r="E5" s="145" t="s">
        <v>393</v>
      </c>
      <c r="H5" s="32"/>
      <c r="I5" s="32"/>
      <c r="J5" s="32"/>
      <c r="K5" s="32"/>
      <c r="L5" s="32"/>
      <c r="M5" s="32"/>
      <c r="N5" s="32"/>
      <c r="O5" s="32"/>
    </row>
    <row r="6" spans="1:15" s="20" customFormat="1" ht="18.5" x14ac:dyDescent="0.45">
      <c r="A6" s="56" t="s">
        <v>392</v>
      </c>
      <c r="B6" s="258">
        <v>36285</v>
      </c>
      <c r="C6" s="142">
        <v>0.21102555453456318</v>
      </c>
      <c r="D6" s="124">
        <v>308</v>
      </c>
      <c r="E6" s="144">
        <v>2.5444872197346465E-3</v>
      </c>
      <c r="H6" s="31"/>
      <c r="I6" s="31"/>
      <c r="J6" s="31"/>
      <c r="K6" s="31"/>
      <c r="L6" s="31"/>
      <c r="M6" s="31"/>
      <c r="N6" s="31"/>
      <c r="O6" s="31"/>
    </row>
    <row r="7" spans="1:15" s="20" customFormat="1" x14ac:dyDescent="0.35">
      <c r="A7" s="56" t="s">
        <v>391</v>
      </c>
      <c r="B7" s="258">
        <v>52908</v>
      </c>
      <c r="C7" s="142">
        <v>0.30770125504518858</v>
      </c>
      <c r="D7" s="124">
        <v>721</v>
      </c>
      <c r="E7" s="144">
        <v>5.9564132643788311E-3</v>
      </c>
    </row>
    <row r="8" spans="1:15" s="20" customFormat="1" x14ac:dyDescent="0.35">
      <c r="A8" s="56" t="s">
        <v>390</v>
      </c>
      <c r="B8" s="258">
        <v>26963</v>
      </c>
      <c r="C8" s="143">
        <v>0.1568108592232445</v>
      </c>
      <c r="D8" s="124">
        <v>69695</v>
      </c>
      <c r="E8" s="142">
        <v>0.57577284668638373</v>
      </c>
    </row>
    <row r="9" spans="1:15" s="20" customFormat="1" x14ac:dyDescent="0.35">
      <c r="A9" s="56" t="s">
        <v>389</v>
      </c>
      <c r="B9" s="258">
        <v>16573</v>
      </c>
      <c r="C9" s="143">
        <v>9.6384911541995744E-2</v>
      </c>
      <c r="D9" s="124">
        <v>15918</v>
      </c>
      <c r="E9" s="142">
        <v>0.13150372585628603</v>
      </c>
    </row>
    <row r="10" spans="1:15" s="20" customFormat="1" x14ac:dyDescent="0.35">
      <c r="A10" s="56" t="s">
        <v>388</v>
      </c>
      <c r="B10" s="124">
        <v>11632</v>
      </c>
      <c r="C10" s="143">
        <v>6.7649145662010163E-2</v>
      </c>
      <c r="D10" s="124">
        <v>8028</v>
      </c>
      <c r="E10" s="142">
        <v>6.6321894155940711E-2</v>
      </c>
    </row>
    <row r="11" spans="1:15" s="20" customFormat="1" x14ac:dyDescent="0.35">
      <c r="A11" s="56" t="s">
        <v>387</v>
      </c>
      <c r="B11" s="124">
        <v>7746</v>
      </c>
      <c r="C11" s="143">
        <v>4.5049027020110967E-2</v>
      </c>
      <c r="D11" s="124">
        <v>5289</v>
      </c>
      <c r="E11" s="142">
        <v>4.3694132809014755E-2</v>
      </c>
    </row>
    <row r="12" spans="1:15" s="20" customFormat="1" x14ac:dyDescent="0.35">
      <c r="A12" s="56" t="s">
        <v>386</v>
      </c>
      <c r="B12" s="124">
        <v>4944</v>
      </c>
      <c r="C12" s="143">
        <v>2.8753213218103358E-2</v>
      </c>
      <c r="D12" s="124">
        <v>3625</v>
      </c>
      <c r="E12" s="142">
        <v>2.9947292764734068E-2</v>
      </c>
    </row>
    <row r="13" spans="1:15" s="20" customFormat="1" x14ac:dyDescent="0.35">
      <c r="A13" s="56" t="s">
        <v>385</v>
      </c>
      <c r="B13" s="124">
        <v>3033</v>
      </c>
      <c r="C13" s="143">
        <v>1.7639258837076757E-2</v>
      </c>
      <c r="D13" s="124">
        <v>2779</v>
      </c>
      <c r="E13" s="142">
        <v>2.2958214232605786E-2</v>
      </c>
    </row>
    <row r="14" spans="1:15" s="20" customFormat="1" x14ac:dyDescent="0.35">
      <c r="A14" s="56" t="s">
        <v>384</v>
      </c>
      <c r="B14" s="124">
        <v>11401</v>
      </c>
      <c r="C14" s="143">
        <v>6.6305700626941022E-2</v>
      </c>
      <c r="D14" s="124">
        <v>14611</v>
      </c>
      <c r="E14" s="142">
        <v>0.12070617781669779</v>
      </c>
    </row>
    <row r="15" spans="1:15" s="20" customFormat="1" x14ac:dyDescent="0.35">
      <c r="A15" s="52" t="s">
        <v>1</v>
      </c>
      <c r="B15" s="294">
        <v>171946</v>
      </c>
      <c r="C15" s="141">
        <v>0.99999999999999978</v>
      </c>
      <c r="D15" s="294">
        <v>121046</v>
      </c>
      <c r="E15" s="141">
        <v>0.99940518480577634</v>
      </c>
    </row>
    <row r="16" spans="1:15" s="20" customFormat="1" x14ac:dyDescent="0.35">
      <c r="A16" s="129" t="s">
        <v>383</v>
      </c>
      <c r="B16" s="33"/>
      <c r="C16" s="140"/>
      <c r="D16" s="33"/>
      <c r="E16" s="140"/>
    </row>
    <row r="17" spans="1:7" s="20" customFormat="1" x14ac:dyDescent="0.35">
      <c r="A17" s="129" t="s">
        <v>382</v>
      </c>
      <c r="B17" s="33"/>
      <c r="C17" s="140"/>
      <c r="D17" s="33"/>
      <c r="E17" s="140"/>
    </row>
    <row r="18" spans="1:7" s="20" customFormat="1" x14ac:dyDescent="0.35">
      <c r="A18" s="129" t="s">
        <v>381</v>
      </c>
      <c r="B18" s="33"/>
      <c r="C18" s="140"/>
      <c r="D18" s="33"/>
      <c r="E18" s="140"/>
      <c r="G18" s="17"/>
    </row>
    <row r="19" spans="1:7" x14ac:dyDescent="0.35">
      <c r="A19" s="129" t="s">
        <v>380</v>
      </c>
    </row>
    <row r="43" spans="1:1" x14ac:dyDescent="0.35">
      <c r="A43" s="139"/>
    </row>
  </sheetData>
  <mergeCells count="3">
    <mergeCell ref="B3:C3"/>
    <mergeCell ref="D3:E3"/>
    <mergeCell ref="A2:E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9E8A-B680-4DAC-B13E-75487B5729F0}">
  <dimension ref="A2:E207"/>
  <sheetViews>
    <sheetView workbookViewId="0">
      <selection activeCell="B192" sqref="B192"/>
    </sheetView>
  </sheetViews>
  <sheetFormatPr defaultColWidth="8.81640625" defaultRowHeight="14.5" x14ac:dyDescent="0.35"/>
  <cols>
    <col min="1" max="1" width="8.81640625" style="20"/>
    <col min="2" max="2" width="17.54296875" style="20" customWidth="1"/>
    <col min="3" max="3" width="14" style="20" customWidth="1"/>
    <col min="4" max="4" width="8.81640625" style="20"/>
    <col min="5" max="6" width="8.81640625" style="20" customWidth="1"/>
    <col min="7" max="16384" width="8.81640625" style="20"/>
  </cols>
  <sheetData>
    <row r="2" spans="1:5" ht="18.5" x14ac:dyDescent="0.45">
      <c r="A2" s="116" t="s">
        <v>332</v>
      </c>
      <c r="B2" s="151"/>
      <c r="C2" s="151"/>
      <c r="D2" s="32"/>
      <c r="E2" s="32"/>
    </row>
    <row r="3" spans="1:5" ht="29" x14ac:dyDescent="0.35">
      <c r="A3" s="37" t="s">
        <v>28</v>
      </c>
      <c r="B3" s="42" t="s">
        <v>585</v>
      </c>
      <c r="C3" s="108" t="s">
        <v>584</v>
      </c>
    </row>
    <row r="4" spans="1:5" x14ac:dyDescent="0.35">
      <c r="A4" s="20" t="str">
        <f t="shared" ref="A4:A35" si="0">RIGHT(B4,4)</f>
        <v>2005</v>
      </c>
      <c r="B4" s="79" t="s">
        <v>583</v>
      </c>
      <c r="C4" s="60">
        <v>155.92099999999999</v>
      </c>
    </row>
    <row r="5" spans="1:5" x14ac:dyDescent="0.35">
      <c r="A5" s="20" t="str">
        <f t="shared" si="0"/>
        <v>2005</v>
      </c>
      <c r="B5" s="79" t="s">
        <v>582</v>
      </c>
      <c r="C5" s="60">
        <v>143.333</v>
      </c>
    </row>
    <row r="6" spans="1:5" x14ac:dyDescent="0.35">
      <c r="A6" s="20" t="str">
        <f t="shared" si="0"/>
        <v>2005</v>
      </c>
      <c r="B6" s="79" t="s">
        <v>581</v>
      </c>
      <c r="C6" s="60">
        <v>138.637</v>
      </c>
    </row>
    <row r="7" spans="1:5" x14ac:dyDescent="0.35">
      <c r="A7" s="20" t="str">
        <f t="shared" si="0"/>
        <v>2005</v>
      </c>
      <c r="B7" s="79" t="s">
        <v>580</v>
      </c>
      <c r="C7" s="60">
        <v>144.79300000000001</v>
      </c>
    </row>
    <row r="8" spans="1:5" x14ac:dyDescent="0.35">
      <c r="A8" s="20" t="str">
        <f t="shared" si="0"/>
        <v>2006</v>
      </c>
      <c r="B8" s="79" t="s">
        <v>579</v>
      </c>
      <c r="C8" s="60">
        <v>147.75700000000001</v>
      </c>
    </row>
    <row r="9" spans="1:5" x14ac:dyDescent="0.35">
      <c r="A9" s="20" t="str">
        <f t="shared" si="0"/>
        <v>2006</v>
      </c>
      <c r="B9" s="79" t="s">
        <v>578</v>
      </c>
      <c r="C9" s="60">
        <v>149.20599999999999</v>
      </c>
    </row>
    <row r="10" spans="1:5" x14ac:dyDescent="0.35">
      <c r="A10" s="20" t="str">
        <f t="shared" si="0"/>
        <v>2006</v>
      </c>
      <c r="B10" s="79" t="s">
        <v>577</v>
      </c>
      <c r="C10" s="60">
        <v>147.64699999999999</v>
      </c>
    </row>
    <row r="11" spans="1:5" x14ac:dyDescent="0.35">
      <c r="A11" s="20" t="str">
        <f t="shared" si="0"/>
        <v>2006</v>
      </c>
      <c r="B11" s="79" t="s">
        <v>576</v>
      </c>
      <c r="C11" s="60">
        <v>153.15199999999999</v>
      </c>
    </row>
    <row r="12" spans="1:5" x14ac:dyDescent="0.35">
      <c r="A12" s="20" t="str">
        <f t="shared" si="0"/>
        <v>2006</v>
      </c>
      <c r="B12" s="79" t="s">
        <v>575</v>
      </c>
      <c r="C12" s="60">
        <v>145.61000000000001</v>
      </c>
    </row>
    <row r="13" spans="1:5" x14ac:dyDescent="0.35">
      <c r="A13" s="20" t="str">
        <f t="shared" si="0"/>
        <v>2006</v>
      </c>
      <c r="B13" s="79" t="s">
        <v>574</v>
      </c>
      <c r="C13" s="60">
        <v>136.501</v>
      </c>
    </row>
    <row r="14" spans="1:5" x14ac:dyDescent="0.35">
      <c r="A14" s="20" t="str">
        <f t="shared" si="0"/>
        <v>2006</v>
      </c>
      <c r="B14" s="79" t="s">
        <v>573</v>
      </c>
      <c r="C14" s="60">
        <v>135.464</v>
      </c>
    </row>
    <row r="15" spans="1:5" x14ac:dyDescent="0.35">
      <c r="A15" s="20" t="str">
        <f t="shared" si="0"/>
        <v>2006</v>
      </c>
      <c r="B15" s="79" t="s">
        <v>572</v>
      </c>
      <c r="C15" s="60">
        <v>132.28800000000001</v>
      </c>
    </row>
    <row r="16" spans="1:5" x14ac:dyDescent="0.35">
      <c r="A16" s="20" t="str">
        <f t="shared" si="0"/>
        <v>2006</v>
      </c>
      <c r="B16" s="79" t="s">
        <v>571</v>
      </c>
      <c r="C16" s="60">
        <v>136.673</v>
      </c>
    </row>
    <row r="17" spans="1:3" x14ac:dyDescent="0.35">
      <c r="A17" s="20" t="str">
        <f t="shared" si="0"/>
        <v>2006</v>
      </c>
      <c r="B17" s="79" t="s">
        <v>570</v>
      </c>
      <c r="C17" s="60">
        <v>137.173</v>
      </c>
    </row>
    <row r="18" spans="1:3" x14ac:dyDescent="0.35">
      <c r="A18" s="20" t="str">
        <f t="shared" si="0"/>
        <v>2006</v>
      </c>
      <c r="B18" s="79" t="s">
        <v>569</v>
      </c>
      <c r="C18" s="60">
        <v>136.155</v>
      </c>
    </row>
    <row r="19" spans="1:3" x14ac:dyDescent="0.35">
      <c r="A19" s="20" t="str">
        <f t="shared" si="0"/>
        <v>2006</v>
      </c>
      <c r="B19" s="79" t="s">
        <v>568</v>
      </c>
      <c r="C19" s="60">
        <v>132.28700000000001</v>
      </c>
    </row>
    <row r="20" spans="1:3" x14ac:dyDescent="0.35">
      <c r="A20" s="20" t="str">
        <f t="shared" si="0"/>
        <v>2007</v>
      </c>
      <c r="B20" s="79" t="s">
        <v>567</v>
      </c>
      <c r="C20" s="60">
        <v>141.94399999999999</v>
      </c>
    </row>
    <row r="21" spans="1:3" x14ac:dyDescent="0.35">
      <c r="A21" s="20" t="str">
        <f t="shared" si="0"/>
        <v>2007</v>
      </c>
      <c r="B21" s="79" t="s">
        <v>566</v>
      </c>
      <c r="C21" s="60">
        <v>152.83699999999999</v>
      </c>
    </row>
    <row r="22" spans="1:3" x14ac:dyDescent="0.35">
      <c r="A22" s="20" t="str">
        <f t="shared" si="0"/>
        <v>2007</v>
      </c>
      <c r="B22" s="79" t="s">
        <v>565</v>
      </c>
      <c r="C22" s="60">
        <v>153.18799999999999</v>
      </c>
    </row>
    <row r="23" spans="1:3" x14ac:dyDescent="0.35">
      <c r="A23" s="20" t="str">
        <f t="shared" si="0"/>
        <v>2007</v>
      </c>
      <c r="B23" s="79" t="s">
        <v>564</v>
      </c>
      <c r="C23" s="60">
        <v>135.60499999999999</v>
      </c>
    </row>
    <row r="24" spans="1:3" x14ac:dyDescent="0.35">
      <c r="A24" s="20" t="str">
        <f t="shared" si="0"/>
        <v>2007</v>
      </c>
      <c r="B24" s="79" t="s">
        <v>563</v>
      </c>
      <c r="C24" s="60">
        <v>124.096</v>
      </c>
    </row>
    <row r="25" spans="1:3" x14ac:dyDescent="0.35">
      <c r="A25" s="20" t="str">
        <f t="shared" si="0"/>
        <v>2007</v>
      </c>
      <c r="B25" s="79" t="s">
        <v>562</v>
      </c>
      <c r="C25" s="60">
        <v>116.666</v>
      </c>
    </row>
    <row r="26" spans="1:3" x14ac:dyDescent="0.35">
      <c r="A26" s="20" t="str">
        <f t="shared" si="0"/>
        <v>2007</v>
      </c>
      <c r="B26" s="79" t="s">
        <v>561</v>
      </c>
      <c r="C26" s="60">
        <v>115.146</v>
      </c>
    </row>
    <row r="27" spans="1:3" x14ac:dyDescent="0.35">
      <c r="A27" s="20" t="str">
        <f t="shared" si="0"/>
        <v>2007</v>
      </c>
      <c r="B27" s="79" t="s">
        <v>560</v>
      </c>
      <c r="C27" s="60">
        <v>113.069</v>
      </c>
    </row>
    <row r="28" spans="1:3" x14ac:dyDescent="0.35">
      <c r="A28" s="20" t="str">
        <f t="shared" si="0"/>
        <v>2007</v>
      </c>
      <c r="B28" s="79" t="s">
        <v>559</v>
      </c>
      <c r="C28" s="60">
        <v>128.82</v>
      </c>
    </row>
    <row r="29" spans="1:3" x14ac:dyDescent="0.35">
      <c r="A29" s="20" t="str">
        <f t="shared" si="0"/>
        <v>2007</v>
      </c>
      <c r="B29" s="79" t="s">
        <v>558</v>
      </c>
      <c r="C29" s="60">
        <v>128.34100000000001</v>
      </c>
    </row>
    <row r="30" spans="1:3" x14ac:dyDescent="0.35">
      <c r="A30" s="20" t="str">
        <f t="shared" si="0"/>
        <v>2007</v>
      </c>
      <c r="B30" s="79" t="s">
        <v>557</v>
      </c>
      <c r="C30" s="60">
        <v>123.80800000000001</v>
      </c>
    </row>
    <row r="31" spans="1:3" x14ac:dyDescent="0.35">
      <c r="A31" s="20" t="str">
        <f t="shared" si="0"/>
        <v>2007</v>
      </c>
      <c r="B31" s="79" t="s">
        <v>556</v>
      </c>
      <c r="C31" s="60">
        <v>110.18</v>
      </c>
    </row>
    <row r="32" spans="1:3" x14ac:dyDescent="0.35">
      <c r="A32" s="20" t="str">
        <f t="shared" si="0"/>
        <v>2008</v>
      </c>
      <c r="B32" s="79" t="s">
        <v>555</v>
      </c>
      <c r="C32" s="60">
        <v>115.913</v>
      </c>
    </row>
    <row r="33" spans="1:3" x14ac:dyDescent="0.35">
      <c r="A33" s="20" t="str">
        <f t="shared" si="0"/>
        <v>2008</v>
      </c>
      <c r="B33" s="79" t="s">
        <v>554</v>
      </c>
      <c r="C33" s="60">
        <v>115.129</v>
      </c>
    </row>
    <row r="34" spans="1:3" x14ac:dyDescent="0.35">
      <c r="A34" s="20" t="str">
        <f t="shared" si="0"/>
        <v>2008</v>
      </c>
      <c r="B34" s="79" t="s">
        <v>553</v>
      </c>
      <c r="C34" s="60">
        <v>120.04900000000001</v>
      </c>
    </row>
    <row r="35" spans="1:3" x14ac:dyDescent="0.35">
      <c r="A35" s="20" t="str">
        <f t="shared" si="0"/>
        <v>2008</v>
      </c>
      <c r="B35" s="79" t="s">
        <v>552</v>
      </c>
      <c r="C35" s="60">
        <v>115.983</v>
      </c>
    </row>
    <row r="36" spans="1:3" x14ac:dyDescent="0.35">
      <c r="A36" s="20" t="str">
        <f t="shared" ref="A36:A67" si="1">RIGHT(B36,4)</f>
        <v>2008</v>
      </c>
      <c r="B36" s="79" t="s">
        <v>551</v>
      </c>
      <c r="C36" s="60">
        <v>121.47199999999999</v>
      </c>
    </row>
    <row r="37" spans="1:3" x14ac:dyDescent="0.35">
      <c r="A37" s="20" t="str">
        <f t="shared" si="1"/>
        <v>2008</v>
      </c>
      <c r="B37" s="79" t="s">
        <v>550</v>
      </c>
      <c r="C37" s="60">
        <v>122.116</v>
      </c>
    </row>
    <row r="38" spans="1:3" x14ac:dyDescent="0.35">
      <c r="A38" s="20" t="str">
        <f t="shared" si="1"/>
        <v>2008</v>
      </c>
      <c r="B38" s="79" t="s">
        <v>549</v>
      </c>
      <c r="C38" s="60">
        <v>133.73500000000001</v>
      </c>
    </row>
    <row r="39" spans="1:3" x14ac:dyDescent="0.35">
      <c r="A39" s="20" t="str">
        <f t="shared" si="1"/>
        <v>2008</v>
      </c>
      <c r="B39" s="79" t="s">
        <v>548</v>
      </c>
      <c r="C39" s="60">
        <v>139.536</v>
      </c>
    </row>
    <row r="40" spans="1:3" x14ac:dyDescent="0.35">
      <c r="A40" s="20" t="str">
        <f t="shared" si="1"/>
        <v>2008</v>
      </c>
      <c r="B40" s="79" t="s">
        <v>547</v>
      </c>
      <c r="C40" s="60">
        <v>155.203</v>
      </c>
    </row>
    <row r="41" spans="1:3" x14ac:dyDescent="0.35">
      <c r="A41" s="20" t="str">
        <f t="shared" si="1"/>
        <v>2008</v>
      </c>
      <c r="B41" s="79" t="s">
        <v>546</v>
      </c>
      <c r="C41" s="60">
        <v>177.46299999999999</v>
      </c>
    </row>
    <row r="42" spans="1:3" x14ac:dyDescent="0.35">
      <c r="A42" s="20" t="str">
        <f t="shared" si="1"/>
        <v>2008</v>
      </c>
      <c r="B42" s="79" t="s">
        <v>545</v>
      </c>
      <c r="C42" s="60">
        <v>227.511</v>
      </c>
    </row>
    <row r="43" spans="1:3" x14ac:dyDescent="0.35">
      <c r="A43" s="20" t="str">
        <f t="shared" si="1"/>
        <v>2008</v>
      </c>
      <c r="B43" s="79" t="s">
        <v>544</v>
      </c>
      <c r="C43" s="60">
        <v>262.84300000000002</v>
      </c>
    </row>
    <row r="44" spans="1:3" x14ac:dyDescent="0.35">
      <c r="A44" s="20" t="str">
        <f t="shared" si="1"/>
        <v>2009</v>
      </c>
      <c r="B44" s="79" t="s">
        <v>543</v>
      </c>
      <c r="C44" s="60">
        <v>276.84100000000001</v>
      </c>
    </row>
    <row r="45" spans="1:3" x14ac:dyDescent="0.35">
      <c r="A45" s="20" t="str">
        <f t="shared" si="1"/>
        <v>2009</v>
      </c>
      <c r="B45" s="79" t="s">
        <v>542</v>
      </c>
      <c r="C45" s="60">
        <v>283.416</v>
      </c>
    </row>
    <row r="46" spans="1:3" x14ac:dyDescent="0.35">
      <c r="A46" s="20" t="str">
        <f t="shared" si="1"/>
        <v>2009</v>
      </c>
      <c r="B46" s="79" t="s">
        <v>541</v>
      </c>
      <c r="C46" s="60">
        <v>300.05599999999998</v>
      </c>
    </row>
    <row r="47" spans="1:3" x14ac:dyDescent="0.35">
      <c r="A47" s="20" t="str">
        <f t="shared" si="1"/>
        <v>2009</v>
      </c>
      <c r="B47" s="79" t="s">
        <v>540</v>
      </c>
      <c r="C47" s="60">
        <v>311.49400000000003</v>
      </c>
    </row>
    <row r="48" spans="1:3" x14ac:dyDescent="0.35">
      <c r="A48" s="20" t="str">
        <f t="shared" si="1"/>
        <v>2009</v>
      </c>
      <c r="B48" s="79" t="s">
        <v>539</v>
      </c>
      <c r="C48" s="60">
        <v>305.73399999999998</v>
      </c>
    </row>
    <row r="49" spans="1:3" x14ac:dyDescent="0.35">
      <c r="A49" s="20" t="str">
        <f t="shared" si="1"/>
        <v>2009</v>
      </c>
      <c r="B49" s="79" t="s">
        <v>538</v>
      </c>
      <c r="C49" s="60">
        <v>268.76299999999998</v>
      </c>
    </row>
    <row r="50" spans="1:3" x14ac:dyDescent="0.35">
      <c r="A50" s="20" t="str">
        <f t="shared" si="1"/>
        <v>2009</v>
      </c>
      <c r="B50" s="79" t="s">
        <v>537</v>
      </c>
      <c r="C50" s="60">
        <v>233.446</v>
      </c>
    </row>
    <row r="51" spans="1:3" x14ac:dyDescent="0.35">
      <c r="A51" s="20" t="str">
        <f t="shared" si="1"/>
        <v>2009</v>
      </c>
      <c r="B51" s="79" t="s">
        <v>536</v>
      </c>
      <c r="C51" s="60">
        <v>213.54900000000001</v>
      </c>
    </row>
    <row r="52" spans="1:3" x14ac:dyDescent="0.35">
      <c r="A52" s="20" t="str">
        <f t="shared" si="1"/>
        <v>2009</v>
      </c>
      <c r="B52" s="79" t="s">
        <v>535</v>
      </c>
      <c r="C52" s="60">
        <v>204.95599999999999</v>
      </c>
    </row>
    <row r="53" spans="1:3" x14ac:dyDescent="0.35">
      <c r="A53" s="20" t="str">
        <f t="shared" si="1"/>
        <v>2009</v>
      </c>
      <c r="B53" s="79" t="s">
        <v>534</v>
      </c>
      <c r="C53" s="60">
        <v>191.08799999999999</v>
      </c>
    </row>
    <row r="54" spans="1:3" x14ac:dyDescent="0.35">
      <c r="A54" s="20" t="str">
        <f t="shared" si="1"/>
        <v>2009</v>
      </c>
      <c r="B54" s="79" t="s">
        <v>533</v>
      </c>
      <c r="C54" s="60">
        <v>182.148</v>
      </c>
    </row>
    <row r="55" spans="1:3" x14ac:dyDescent="0.35">
      <c r="A55" s="20" t="str">
        <f t="shared" si="1"/>
        <v>2009</v>
      </c>
      <c r="B55" s="79" t="s">
        <v>532</v>
      </c>
      <c r="C55" s="60">
        <v>166.75</v>
      </c>
    </row>
    <row r="56" spans="1:3" x14ac:dyDescent="0.35">
      <c r="A56" s="20" t="str">
        <f t="shared" si="1"/>
        <v>2010</v>
      </c>
      <c r="B56" s="79" t="s">
        <v>531</v>
      </c>
      <c r="C56" s="60">
        <v>165.88</v>
      </c>
    </row>
    <row r="57" spans="1:3" x14ac:dyDescent="0.35">
      <c r="A57" s="20" t="str">
        <f t="shared" si="1"/>
        <v>2010</v>
      </c>
      <c r="B57" s="79" t="s">
        <v>530</v>
      </c>
      <c r="C57" s="60">
        <v>161.00399999999999</v>
      </c>
    </row>
    <row r="58" spans="1:3" x14ac:dyDescent="0.35">
      <c r="A58" s="20" t="str">
        <f t="shared" si="1"/>
        <v>2010</v>
      </c>
      <c r="B58" s="79" t="s">
        <v>529</v>
      </c>
      <c r="C58" s="60">
        <v>176.59800000000001</v>
      </c>
    </row>
    <row r="59" spans="1:3" x14ac:dyDescent="0.35">
      <c r="A59" s="20" t="str">
        <f t="shared" si="1"/>
        <v>2010</v>
      </c>
      <c r="B59" s="79" t="s">
        <v>528</v>
      </c>
      <c r="C59" s="60">
        <v>172.65799999999999</v>
      </c>
    </row>
    <row r="60" spans="1:3" x14ac:dyDescent="0.35">
      <c r="A60" s="20" t="str">
        <f t="shared" si="1"/>
        <v>2010</v>
      </c>
      <c r="B60" s="79" t="s">
        <v>527</v>
      </c>
      <c r="C60" s="60">
        <v>159.92099999999999</v>
      </c>
    </row>
    <row r="61" spans="1:3" x14ac:dyDescent="0.35">
      <c r="A61" s="20" t="str">
        <f t="shared" si="1"/>
        <v>2010</v>
      </c>
      <c r="B61" s="79" t="s">
        <v>526</v>
      </c>
      <c r="C61" s="60">
        <v>150.822</v>
      </c>
    </row>
    <row r="62" spans="1:3" x14ac:dyDescent="0.35">
      <c r="A62" s="20" t="str">
        <f t="shared" si="1"/>
        <v>2010</v>
      </c>
      <c r="B62" s="79" t="s">
        <v>525</v>
      </c>
      <c r="C62" s="60">
        <v>141.31800000000001</v>
      </c>
    </row>
    <row r="63" spans="1:3" x14ac:dyDescent="0.35">
      <c r="A63" s="20" t="str">
        <f t="shared" si="1"/>
        <v>2010</v>
      </c>
      <c r="B63" s="79" t="s">
        <v>524</v>
      </c>
      <c r="C63" s="60">
        <v>142.68600000000001</v>
      </c>
    </row>
    <row r="64" spans="1:3" x14ac:dyDescent="0.35">
      <c r="A64" s="20" t="str">
        <f t="shared" si="1"/>
        <v>2010</v>
      </c>
      <c r="B64" s="79" t="s">
        <v>523</v>
      </c>
      <c r="C64" s="60">
        <v>145.13499999999999</v>
      </c>
    </row>
    <row r="65" spans="1:3" x14ac:dyDescent="0.35">
      <c r="A65" s="20" t="str">
        <f t="shared" si="1"/>
        <v>2010</v>
      </c>
      <c r="B65" s="79" t="s">
        <v>522</v>
      </c>
      <c r="C65" s="60">
        <v>159.56100000000001</v>
      </c>
    </row>
    <row r="66" spans="1:3" x14ac:dyDescent="0.35">
      <c r="A66" s="20" t="str">
        <f t="shared" si="1"/>
        <v>2010</v>
      </c>
      <c r="B66" s="79" t="s">
        <v>521</v>
      </c>
      <c r="C66" s="60">
        <v>159.65299999999999</v>
      </c>
    </row>
    <row r="67" spans="1:3" x14ac:dyDescent="0.35">
      <c r="A67" s="20" t="str">
        <f t="shared" si="1"/>
        <v>2010</v>
      </c>
      <c r="B67" s="79" t="s">
        <v>520</v>
      </c>
      <c r="C67" s="60">
        <v>148.24299999999999</v>
      </c>
    </row>
    <row r="68" spans="1:3" x14ac:dyDescent="0.35">
      <c r="A68" s="20" t="str">
        <f t="shared" ref="A68:A99" si="2">RIGHT(B68,4)</f>
        <v>2011</v>
      </c>
      <c r="B68" s="79" t="s">
        <v>519</v>
      </c>
      <c r="C68" s="60">
        <v>142.97399999999999</v>
      </c>
    </row>
    <row r="69" spans="1:3" x14ac:dyDescent="0.35">
      <c r="A69" s="20" t="str">
        <f t="shared" si="2"/>
        <v>2011</v>
      </c>
      <c r="B69" s="79" t="s">
        <v>518</v>
      </c>
      <c r="C69" s="60">
        <v>127.262</v>
      </c>
    </row>
    <row r="70" spans="1:3" x14ac:dyDescent="0.35">
      <c r="A70" s="20" t="str">
        <f t="shared" si="2"/>
        <v>2011</v>
      </c>
      <c r="B70" s="79" t="s">
        <v>517</v>
      </c>
      <c r="C70" s="60">
        <v>122.65600000000001</v>
      </c>
    </row>
    <row r="71" spans="1:3" x14ac:dyDescent="0.35">
      <c r="A71" s="20" t="str">
        <f t="shared" si="2"/>
        <v>2011</v>
      </c>
      <c r="B71" s="79" t="s">
        <v>516</v>
      </c>
      <c r="C71" s="60">
        <v>116.74</v>
      </c>
    </row>
    <row r="72" spans="1:3" x14ac:dyDescent="0.35">
      <c r="A72" s="20" t="str">
        <f t="shared" si="2"/>
        <v>2011</v>
      </c>
      <c r="B72" s="79" t="s">
        <v>515</v>
      </c>
      <c r="C72" s="60">
        <v>144.804</v>
      </c>
    </row>
    <row r="73" spans="1:3" x14ac:dyDescent="0.35">
      <c r="A73" s="20" t="str">
        <f t="shared" si="2"/>
        <v>2011</v>
      </c>
      <c r="B73" s="79" t="s">
        <v>514</v>
      </c>
      <c r="C73" s="60">
        <v>155.73099999999999</v>
      </c>
    </row>
    <row r="74" spans="1:3" x14ac:dyDescent="0.35">
      <c r="A74" s="20" t="str">
        <f t="shared" si="2"/>
        <v>2011</v>
      </c>
      <c r="B74" s="79" t="s">
        <v>513</v>
      </c>
      <c r="C74" s="60">
        <v>163.876</v>
      </c>
    </row>
    <row r="75" spans="1:3" x14ac:dyDescent="0.35">
      <c r="A75" s="20" t="str">
        <f t="shared" si="2"/>
        <v>2011</v>
      </c>
      <c r="B75" s="79" t="s">
        <v>512</v>
      </c>
      <c r="C75" s="60">
        <v>150.923</v>
      </c>
    </row>
    <row r="76" spans="1:3" x14ac:dyDescent="0.35">
      <c r="A76" s="20" t="str">
        <f t="shared" si="2"/>
        <v>2011</v>
      </c>
      <c r="B76" s="79" t="s">
        <v>511</v>
      </c>
      <c r="C76" s="60">
        <v>148.34</v>
      </c>
    </row>
    <row r="77" spans="1:3" x14ac:dyDescent="0.35">
      <c r="A77" s="20" t="str">
        <f t="shared" si="2"/>
        <v>2011</v>
      </c>
      <c r="B77" s="79" t="s">
        <v>510</v>
      </c>
      <c r="C77" s="60">
        <v>162.613</v>
      </c>
    </row>
    <row r="78" spans="1:3" x14ac:dyDescent="0.35">
      <c r="A78" s="20" t="str">
        <f t="shared" si="2"/>
        <v>2011</v>
      </c>
      <c r="B78" s="79" t="s">
        <v>509</v>
      </c>
      <c r="C78" s="60">
        <v>165.30199999999999</v>
      </c>
    </row>
    <row r="79" spans="1:3" x14ac:dyDescent="0.35">
      <c r="A79" s="20" t="str">
        <f t="shared" si="2"/>
        <v>2011</v>
      </c>
      <c r="B79" s="79" t="s">
        <v>508</v>
      </c>
      <c r="C79" s="60">
        <v>164.78</v>
      </c>
    </row>
    <row r="80" spans="1:3" x14ac:dyDescent="0.35">
      <c r="A80" s="20" t="str">
        <f t="shared" si="2"/>
        <v>2012</v>
      </c>
      <c r="B80" s="79" t="s">
        <v>507</v>
      </c>
      <c r="C80" s="60">
        <v>173.41300000000001</v>
      </c>
    </row>
    <row r="81" spans="1:3" x14ac:dyDescent="0.35">
      <c r="A81" s="20" t="str">
        <f t="shared" si="2"/>
        <v>2012</v>
      </c>
      <c r="B81" s="79" t="s">
        <v>506</v>
      </c>
      <c r="C81" s="60">
        <v>175.018</v>
      </c>
    </row>
    <row r="82" spans="1:3" x14ac:dyDescent="0.35">
      <c r="A82" s="20" t="str">
        <f t="shared" si="2"/>
        <v>2012</v>
      </c>
      <c r="B82" s="79" t="s">
        <v>505</v>
      </c>
      <c r="C82" s="60">
        <v>172.74</v>
      </c>
    </row>
    <row r="83" spans="1:3" x14ac:dyDescent="0.35">
      <c r="A83" s="20" t="str">
        <f t="shared" si="2"/>
        <v>2012</v>
      </c>
      <c r="B83" s="79" t="s">
        <v>504</v>
      </c>
      <c r="C83" s="60">
        <v>155.73099999999999</v>
      </c>
    </row>
    <row r="84" spans="1:3" x14ac:dyDescent="0.35">
      <c r="A84" s="20" t="str">
        <f t="shared" si="2"/>
        <v>2012</v>
      </c>
      <c r="B84" s="79" t="s">
        <v>503</v>
      </c>
      <c r="C84" s="60">
        <v>148.215</v>
      </c>
    </row>
    <row r="85" spans="1:3" x14ac:dyDescent="0.35">
      <c r="A85" s="20" t="str">
        <f t="shared" si="2"/>
        <v>2012</v>
      </c>
      <c r="B85" s="79" t="s">
        <v>502</v>
      </c>
      <c r="C85" s="60">
        <v>150.726</v>
      </c>
    </row>
    <row r="86" spans="1:3" x14ac:dyDescent="0.35">
      <c r="A86" s="20" t="str">
        <f t="shared" si="2"/>
        <v>2012</v>
      </c>
      <c r="B86" s="79" t="s">
        <v>501</v>
      </c>
      <c r="C86" s="60">
        <v>142.68799999999999</v>
      </c>
    </row>
    <row r="87" spans="1:3" x14ac:dyDescent="0.35">
      <c r="A87" s="20" t="str">
        <f t="shared" si="2"/>
        <v>2012</v>
      </c>
      <c r="B87" s="79" t="s">
        <v>500</v>
      </c>
      <c r="C87" s="60">
        <v>130.851</v>
      </c>
    </row>
    <row r="88" spans="1:3" x14ac:dyDescent="0.35">
      <c r="A88" s="20" t="str">
        <f t="shared" si="2"/>
        <v>2012</v>
      </c>
      <c r="B88" s="79" t="s">
        <v>499</v>
      </c>
      <c r="C88" s="60">
        <v>128.80099999999999</v>
      </c>
    </row>
    <row r="89" spans="1:3" x14ac:dyDescent="0.35">
      <c r="A89" s="20" t="str">
        <f t="shared" si="2"/>
        <v>2012</v>
      </c>
      <c r="B89" s="79" t="s">
        <v>498</v>
      </c>
      <c r="C89" s="60">
        <v>147.07599999999999</v>
      </c>
    </row>
    <row r="90" spans="1:3" x14ac:dyDescent="0.35">
      <c r="A90" s="20" t="str">
        <f t="shared" si="2"/>
        <v>2012</v>
      </c>
      <c r="B90" s="79" t="s">
        <v>497</v>
      </c>
      <c r="C90" s="60">
        <v>158.86500000000001</v>
      </c>
    </row>
    <row r="91" spans="1:3" x14ac:dyDescent="0.35">
      <c r="A91" s="20" t="str">
        <f t="shared" si="2"/>
        <v>2012</v>
      </c>
      <c r="B91" s="79" t="s">
        <v>496</v>
      </c>
      <c r="C91" s="60">
        <v>146.011</v>
      </c>
    </row>
    <row r="92" spans="1:3" x14ac:dyDescent="0.35">
      <c r="A92" s="20" t="str">
        <f t="shared" si="2"/>
        <v>2013</v>
      </c>
      <c r="B92" s="79" t="s">
        <v>495</v>
      </c>
      <c r="C92" s="60">
        <v>133.41399999999999</v>
      </c>
    </row>
    <row r="93" spans="1:3" x14ac:dyDescent="0.35">
      <c r="A93" s="20" t="str">
        <f t="shared" si="2"/>
        <v>2013</v>
      </c>
      <c r="B93" s="79" t="s">
        <v>494</v>
      </c>
      <c r="C93" s="60">
        <v>137.76599999999999</v>
      </c>
    </row>
    <row r="94" spans="1:3" x14ac:dyDescent="0.35">
      <c r="A94" s="20" t="str">
        <f t="shared" si="2"/>
        <v>2013</v>
      </c>
      <c r="B94" s="79" t="s">
        <v>493</v>
      </c>
      <c r="C94" s="60">
        <v>141.327</v>
      </c>
    </row>
    <row r="95" spans="1:3" x14ac:dyDescent="0.35">
      <c r="A95" s="20" t="str">
        <f t="shared" si="2"/>
        <v>2013</v>
      </c>
      <c r="B95" s="79" t="s">
        <v>492</v>
      </c>
      <c r="C95" s="60">
        <v>141.97</v>
      </c>
    </row>
    <row r="96" spans="1:3" x14ac:dyDescent="0.35">
      <c r="A96" s="20" t="str">
        <f t="shared" si="2"/>
        <v>2013</v>
      </c>
      <c r="B96" s="79" t="s">
        <v>491</v>
      </c>
      <c r="C96" s="60">
        <v>119.005</v>
      </c>
    </row>
    <row r="97" spans="1:3" x14ac:dyDescent="0.35">
      <c r="A97" s="20" t="str">
        <f t="shared" si="2"/>
        <v>2013</v>
      </c>
      <c r="B97" s="79" t="s">
        <v>490</v>
      </c>
      <c r="C97" s="60">
        <v>123.651</v>
      </c>
    </row>
    <row r="98" spans="1:3" x14ac:dyDescent="0.35">
      <c r="A98" s="20" t="str">
        <f t="shared" si="2"/>
        <v>2013</v>
      </c>
      <c r="B98" s="79" t="s">
        <v>489</v>
      </c>
      <c r="C98" s="60">
        <v>122.20699999999999</v>
      </c>
    </row>
    <row r="99" spans="1:3" x14ac:dyDescent="0.35">
      <c r="A99" s="20" t="str">
        <f t="shared" si="2"/>
        <v>2013</v>
      </c>
      <c r="B99" s="79" t="s">
        <v>488</v>
      </c>
      <c r="C99" s="60">
        <v>133.114</v>
      </c>
    </row>
    <row r="100" spans="1:3" x14ac:dyDescent="0.35">
      <c r="A100" s="20" t="str">
        <f t="shared" ref="A100:A131" si="3">RIGHT(B100,4)</f>
        <v>2013</v>
      </c>
      <c r="B100" s="79" t="s">
        <v>487</v>
      </c>
      <c r="C100" s="60">
        <v>124.71</v>
      </c>
    </row>
    <row r="101" spans="1:3" x14ac:dyDescent="0.35">
      <c r="A101" s="20" t="str">
        <f t="shared" si="3"/>
        <v>2013</v>
      </c>
      <c r="B101" s="79" t="s">
        <v>486</v>
      </c>
      <c r="C101" s="60">
        <v>120.084</v>
      </c>
    </row>
    <row r="102" spans="1:3" x14ac:dyDescent="0.35">
      <c r="A102" s="20" t="str">
        <f t="shared" si="3"/>
        <v>2013</v>
      </c>
      <c r="B102" s="79" t="s">
        <v>485</v>
      </c>
      <c r="C102" s="60">
        <v>111.11499999999999</v>
      </c>
    </row>
    <row r="103" spans="1:3" x14ac:dyDescent="0.35">
      <c r="A103" s="20" t="str">
        <f t="shared" si="3"/>
        <v>2013</v>
      </c>
      <c r="B103" s="79" t="s">
        <v>484</v>
      </c>
      <c r="C103" s="60">
        <v>111.184</v>
      </c>
    </row>
    <row r="104" spans="1:3" x14ac:dyDescent="0.35">
      <c r="A104" s="20" t="str">
        <f t="shared" si="3"/>
        <v>2014</v>
      </c>
      <c r="B104" s="79" t="s">
        <v>483</v>
      </c>
      <c r="C104" s="60">
        <v>116.97799999999999</v>
      </c>
    </row>
    <row r="105" spans="1:3" x14ac:dyDescent="0.35">
      <c r="A105" s="20" t="str">
        <f t="shared" si="3"/>
        <v>2014</v>
      </c>
      <c r="B105" s="79" t="s">
        <v>482</v>
      </c>
      <c r="C105" s="60">
        <v>116.393</v>
      </c>
    </row>
    <row r="106" spans="1:3" x14ac:dyDescent="0.35">
      <c r="A106" s="20" t="str">
        <f t="shared" si="3"/>
        <v>2014</v>
      </c>
      <c r="B106" s="79" t="s">
        <v>481</v>
      </c>
      <c r="C106" s="60">
        <v>125.593</v>
      </c>
    </row>
    <row r="107" spans="1:3" x14ac:dyDescent="0.35">
      <c r="A107" s="20" t="str">
        <f t="shared" si="3"/>
        <v>2014</v>
      </c>
      <c r="B107" s="79" t="s">
        <v>480</v>
      </c>
      <c r="C107" s="60">
        <v>120.56699999999999</v>
      </c>
    </row>
    <row r="108" spans="1:3" x14ac:dyDescent="0.35">
      <c r="A108" s="20" t="str">
        <f t="shared" si="3"/>
        <v>2014</v>
      </c>
      <c r="B108" s="79" t="s">
        <v>479</v>
      </c>
      <c r="C108" s="60">
        <v>117.536</v>
      </c>
    </row>
    <row r="109" spans="1:3" x14ac:dyDescent="0.35">
      <c r="A109" s="20" t="str">
        <f t="shared" si="3"/>
        <v>2014</v>
      </c>
      <c r="B109" s="79" t="s">
        <v>478</v>
      </c>
      <c r="C109" s="60">
        <v>112.069</v>
      </c>
    </row>
    <row r="110" spans="1:3" x14ac:dyDescent="0.35">
      <c r="A110" s="20" t="str">
        <f t="shared" si="3"/>
        <v>2014</v>
      </c>
      <c r="B110" s="79" t="s">
        <v>477</v>
      </c>
      <c r="C110" s="60">
        <v>92.269000000000005</v>
      </c>
    </row>
    <row r="111" spans="1:3" x14ac:dyDescent="0.35">
      <c r="A111" s="20" t="str">
        <f t="shared" si="3"/>
        <v>2014</v>
      </c>
      <c r="B111" s="79" t="s">
        <v>476</v>
      </c>
      <c r="C111" s="60">
        <v>94.891000000000005</v>
      </c>
    </row>
    <row r="112" spans="1:3" x14ac:dyDescent="0.35">
      <c r="A112" s="20" t="str">
        <f t="shared" si="3"/>
        <v>2014</v>
      </c>
      <c r="B112" s="79" t="s">
        <v>475</v>
      </c>
      <c r="C112" s="60">
        <v>90.786000000000001</v>
      </c>
    </row>
    <row r="113" spans="1:3" x14ac:dyDescent="0.35">
      <c r="A113" s="20" t="str">
        <f t="shared" si="3"/>
        <v>2014</v>
      </c>
      <c r="B113" s="79" t="s">
        <v>474</v>
      </c>
      <c r="C113" s="60">
        <v>101.785</v>
      </c>
    </row>
    <row r="114" spans="1:3" x14ac:dyDescent="0.35">
      <c r="A114" s="20" t="str">
        <f t="shared" si="3"/>
        <v>2014</v>
      </c>
      <c r="B114" s="79" t="s">
        <v>473</v>
      </c>
      <c r="C114" s="60">
        <v>102.664</v>
      </c>
    </row>
    <row r="115" spans="1:3" x14ac:dyDescent="0.35">
      <c r="A115" s="20" t="str">
        <f t="shared" si="3"/>
        <v>2014</v>
      </c>
      <c r="B115" s="79" t="s">
        <v>472</v>
      </c>
      <c r="C115" s="60">
        <v>106.619</v>
      </c>
    </row>
    <row r="116" spans="1:3" x14ac:dyDescent="0.35">
      <c r="A116" s="20" t="str">
        <f t="shared" si="3"/>
        <v>2015</v>
      </c>
      <c r="B116" s="79" t="s">
        <v>471</v>
      </c>
      <c r="C116" s="60">
        <v>114.107</v>
      </c>
    </row>
    <row r="117" spans="1:3" x14ac:dyDescent="0.35">
      <c r="A117" s="20" t="str">
        <f t="shared" si="3"/>
        <v>2015</v>
      </c>
      <c r="B117" s="79" t="s">
        <v>470</v>
      </c>
      <c r="C117" s="60">
        <v>107.605</v>
      </c>
    </row>
    <row r="118" spans="1:3" x14ac:dyDescent="0.35">
      <c r="A118" s="20" t="str">
        <f t="shared" si="3"/>
        <v>2015</v>
      </c>
      <c r="B118" s="79" t="s">
        <v>469</v>
      </c>
      <c r="C118" s="60">
        <v>110.248</v>
      </c>
    </row>
    <row r="119" spans="1:3" x14ac:dyDescent="0.35">
      <c r="A119" s="20" t="str">
        <f t="shared" si="3"/>
        <v>2015</v>
      </c>
      <c r="B119" s="79" t="s">
        <v>468</v>
      </c>
      <c r="C119" s="60">
        <v>110.148</v>
      </c>
    </row>
    <row r="120" spans="1:3" x14ac:dyDescent="0.35">
      <c r="A120" s="20" t="str">
        <f t="shared" si="3"/>
        <v>2015</v>
      </c>
      <c r="B120" s="79" t="s">
        <v>467</v>
      </c>
      <c r="C120" s="60">
        <v>118.73099999999999</v>
      </c>
    </row>
    <row r="121" spans="1:3" x14ac:dyDescent="0.35">
      <c r="A121" s="20" t="str">
        <f t="shared" si="3"/>
        <v>2015</v>
      </c>
      <c r="B121" s="79" t="s">
        <v>466</v>
      </c>
      <c r="C121" s="60">
        <v>112.712</v>
      </c>
    </row>
    <row r="122" spans="1:3" x14ac:dyDescent="0.35">
      <c r="A122" s="20" t="str">
        <f t="shared" si="3"/>
        <v>2015</v>
      </c>
      <c r="B122" s="79" t="s">
        <v>465</v>
      </c>
      <c r="C122" s="60">
        <v>107.251</v>
      </c>
    </row>
    <row r="123" spans="1:3" x14ac:dyDescent="0.35">
      <c r="A123" s="20" t="str">
        <f t="shared" si="3"/>
        <v>2015</v>
      </c>
      <c r="B123" s="79" t="s">
        <v>464</v>
      </c>
      <c r="C123" s="60">
        <v>106.173</v>
      </c>
    </row>
    <row r="124" spans="1:3" x14ac:dyDescent="0.35">
      <c r="A124" s="20" t="str">
        <f t="shared" si="3"/>
        <v>2015</v>
      </c>
      <c r="B124" s="79" t="s">
        <v>463</v>
      </c>
      <c r="C124" s="60">
        <v>111.53400000000001</v>
      </c>
    </row>
    <row r="125" spans="1:3" x14ac:dyDescent="0.35">
      <c r="A125" s="20" t="str">
        <f t="shared" si="3"/>
        <v>2015</v>
      </c>
      <c r="B125" s="79" t="s">
        <v>462</v>
      </c>
      <c r="C125" s="60">
        <v>105.027</v>
      </c>
    </row>
    <row r="126" spans="1:3" x14ac:dyDescent="0.35">
      <c r="A126" s="20" t="str">
        <f t="shared" si="3"/>
        <v>2015</v>
      </c>
      <c r="B126" s="79" t="s">
        <v>461</v>
      </c>
      <c r="C126" s="60">
        <v>102.274</v>
      </c>
    </row>
    <row r="127" spans="1:3" x14ac:dyDescent="0.35">
      <c r="A127" s="20" t="str">
        <f t="shared" si="3"/>
        <v>2015</v>
      </c>
      <c r="B127" s="79" t="s">
        <v>460</v>
      </c>
      <c r="C127" s="60">
        <v>97.822999999999993</v>
      </c>
    </row>
    <row r="128" spans="1:3" x14ac:dyDescent="0.35">
      <c r="A128" s="20" t="str">
        <f t="shared" si="3"/>
        <v>2016</v>
      </c>
      <c r="B128" s="79" t="s">
        <v>459</v>
      </c>
      <c r="C128" s="60">
        <v>111.303</v>
      </c>
    </row>
    <row r="129" spans="1:3" x14ac:dyDescent="0.35">
      <c r="A129" s="20" t="str">
        <f t="shared" si="3"/>
        <v>2016</v>
      </c>
      <c r="B129" s="79" t="s">
        <v>458</v>
      </c>
      <c r="C129" s="60">
        <v>111.935</v>
      </c>
    </row>
    <row r="130" spans="1:3" x14ac:dyDescent="0.35">
      <c r="A130" s="20" t="str">
        <f t="shared" si="3"/>
        <v>2016</v>
      </c>
      <c r="B130" s="79" t="s">
        <v>457</v>
      </c>
      <c r="C130" s="60">
        <v>110.94499999999999</v>
      </c>
    </row>
    <row r="131" spans="1:3" x14ac:dyDescent="0.35">
      <c r="A131" s="20" t="str">
        <f t="shared" si="3"/>
        <v>2016</v>
      </c>
      <c r="B131" s="79" t="s">
        <v>456</v>
      </c>
      <c r="C131" s="60">
        <v>102.182</v>
      </c>
    </row>
    <row r="132" spans="1:3" x14ac:dyDescent="0.35">
      <c r="A132" s="20" t="str">
        <f t="shared" ref="A132:A163" si="4">RIGHT(B132,4)</f>
        <v>2016</v>
      </c>
      <c r="B132" s="79" t="s">
        <v>455</v>
      </c>
      <c r="C132" s="60">
        <v>104.155</v>
      </c>
    </row>
    <row r="133" spans="1:3" x14ac:dyDescent="0.35">
      <c r="A133" s="20" t="str">
        <f t="shared" si="4"/>
        <v>2016</v>
      </c>
      <c r="B133" s="79" t="s">
        <v>454</v>
      </c>
      <c r="C133" s="60">
        <v>111.75700000000001</v>
      </c>
    </row>
    <row r="134" spans="1:3" x14ac:dyDescent="0.35">
      <c r="A134" s="20" t="str">
        <f t="shared" si="4"/>
        <v>2016</v>
      </c>
      <c r="B134" s="79" t="s">
        <v>453</v>
      </c>
      <c r="C134" s="60">
        <v>121.78</v>
      </c>
    </row>
    <row r="135" spans="1:3" x14ac:dyDescent="0.35">
      <c r="A135" s="20" t="str">
        <f t="shared" si="4"/>
        <v>2016</v>
      </c>
      <c r="B135" s="79" t="s">
        <v>452</v>
      </c>
      <c r="C135" s="60">
        <v>119.062</v>
      </c>
    </row>
    <row r="136" spans="1:3" x14ac:dyDescent="0.35">
      <c r="A136" s="20" t="str">
        <f t="shared" si="4"/>
        <v>2016</v>
      </c>
      <c r="B136" s="79" t="s">
        <v>451</v>
      </c>
      <c r="C136" s="60">
        <v>114.328</v>
      </c>
    </row>
    <row r="137" spans="1:3" x14ac:dyDescent="0.35">
      <c r="A137" s="20" t="str">
        <f t="shared" si="4"/>
        <v>2016</v>
      </c>
      <c r="B137" s="79" t="s">
        <v>450</v>
      </c>
      <c r="C137" s="60">
        <v>118.42400000000001</v>
      </c>
    </row>
    <row r="138" spans="1:3" x14ac:dyDescent="0.35">
      <c r="A138" s="20" t="str">
        <f t="shared" si="4"/>
        <v>2016</v>
      </c>
      <c r="B138" s="79" t="s">
        <v>449</v>
      </c>
      <c r="C138" s="60">
        <v>122.71899999999999</v>
      </c>
    </row>
    <row r="139" spans="1:3" x14ac:dyDescent="0.35">
      <c r="A139" s="20" t="str">
        <f t="shared" si="4"/>
        <v>2016</v>
      </c>
      <c r="B139" s="79" t="s">
        <v>448</v>
      </c>
      <c r="C139" s="60">
        <v>121.327</v>
      </c>
    </row>
    <row r="140" spans="1:3" x14ac:dyDescent="0.35">
      <c r="A140" s="20" t="str">
        <f t="shared" si="4"/>
        <v>2017</v>
      </c>
      <c r="B140" s="79" t="s">
        <v>447</v>
      </c>
      <c r="C140" s="60">
        <v>116.697</v>
      </c>
    </row>
    <row r="141" spans="1:3" x14ac:dyDescent="0.35">
      <c r="A141" s="20" t="str">
        <f t="shared" si="4"/>
        <v>2017</v>
      </c>
      <c r="B141" s="79" t="s">
        <v>446</v>
      </c>
      <c r="C141" s="60">
        <v>105.878</v>
      </c>
    </row>
    <row r="142" spans="1:3" x14ac:dyDescent="0.35">
      <c r="A142" s="20" t="str">
        <f t="shared" si="4"/>
        <v>2017</v>
      </c>
      <c r="B142" s="79" t="s">
        <v>445</v>
      </c>
      <c r="C142" s="60">
        <v>94.966999999999999</v>
      </c>
    </row>
    <row r="143" spans="1:3" x14ac:dyDescent="0.35">
      <c r="A143" s="20" t="str">
        <f t="shared" si="4"/>
        <v>2017</v>
      </c>
      <c r="B143" s="79" t="s">
        <v>444</v>
      </c>
      <c r="C143" s="60">
        <v>88.962000000000003</v>
      </c>
    </row>
    <row r="144" spans="1:3" x14ac:dyDescent="0.35">
      <c r="A144" s="20" t="str">
        <f t="shared" si="4"/>
        <v>2017</v>
      </c>
      <c r="B144" s="79" t="s">
        <v>443</v>
      </c>
      <c r="C144" s="60">
        <v>96.411000000000001</v>
      </c>
    </row>
    <row r="145" spans="1:3" x14ac:dyDescent="0.35">
      <c r="A145" s="20" t="str">
        <f t="shared" si="4"/>
        <v>2017</v>
      </c>
      <c r="B145" s="79" t="s">
        <v>442</v>
      </c>
      <c r="C145" s="60">
        <v>111.645</v>
      </c>
    </row>
    <row r="146" spans="1:3" x14ac:dyDescent="0.35">
      <c r="A146" s="20" t="str">
        <f t="shared" si="4"/>
        <v>2017</v>
      </c>
      <c r="B146" s="79" t="s">
        <v>441</v>
      </c>
      <c r="C146" s="60">
        <v>110.343</v>
      </c>
    </row>
    <row r="147" spans="1:3" x14ac:dyDescent="0.35">
      <c r="A147" s="20" t="str">
        <f t="shared" si="4"/>
        <v>2017</v>
      </c>
      <c r="B147" s="79" t="s">
        <v>440</v>
      </c>
      <c r="C147" s="60">
        <v>107.369</v>
      </c>
    </row>
    <row r="148" spans="1:3" x14ac:dyDescent="0.35">
      <c r="A148" s="20" t="str">
        <f t="shared" si="4"/>
        <v>2017</v>
      </c>
      <c r="B148" s="79" t="s">
        <v>439</v>
      </c>
      <c r="C148" s="60">
        <v>102.02</v>
      </c>
    </row>
    <row r="149" spans="1:3" x14ac:dyDescent="0.35">
      <c r="A149" s="20" t="str">
        <f t="shared" si="4"/>
        <v>2017</v>
      </c>
      <c r="B149" s="79" t="s">
        <v>438</v>
      </c>
      <c r="C149" s="60">
        <v>100.32599999999999</v>
      </c>
    </row>
    <row r="150" spans="1:3" x14ac:dyDescent="0.35">
      <c r="A150" s="20" t="str">
        <f t="shared" si="4"/>
        <v>2017</v>
      </c>
      <c r="B150" s="79" t="s">
        <v>437</v>
      </c>
      <c r="C150" s="60">
        <v>109.483</v>
      </c>
    </row>
    <row r="151" spans="1:3" x14ac:dyDescent="0.35">
      <c r="A151" s="20" t="str">
        <f t="shared" si="4"/>
        <v>2017</v>
      </c>
      <c r="B151" s="79" t="s">
        <v>436</v>
      </c>
      <c r="C151" s="60">
        <v>106.798</v>
      </c>
    </row>
    <row r="152" spans="1:3" x14ac:dyDescent="0.35">
      <c r="A152" s="20" t="str">
        <f t="shared" si="4"/>
        <v>2018</v>
      </c>
      <c r="B152" s="79" t="s">
        <v>435</v>
      </c>
      <c r="C152" s="60">
        <v>102.187</v>
      </c>
    </row>
    <row r="153" spans="1:3" x14ac:dyDescent="0.35">
      <c r="A153" s="20" t="str">
        <f t="shared" si="4"/>
        <v>2018</v>
      </c>
      <c r="B153" s="79" t="s">
        <v>434</v>
      </c>
      <c r="C153" s="60">
        <v>97.302000000000007</v>
      </c>
    </row>
    <row r="154" spans="1:3" x14ac:dyDescent="0.35">
      <c r="A154" s="20" t="str">
        <f t="shared" si="4"/>
        <v>2018</v>
      </c>
      <c r="B154" s="79" t="s">
        <v>433</v>
      </c>
      <c r="C154" s="60">
        <v>95.378</v>
      </c>
    </row>
    <row r="155" spans="1:3" x14ac:dyDescent="0.35">
      <c r="A155" s="20" t="str">
        <f t="shared" si="4"/>
        <v>2018</v>
      </c>
      <c r="B155" s="79" t="s">
        <v>432</v>
      </c>
      <c r="C155" s="60">
        <v>107.777</v>
      </c>
    </row>
    <row r="156" spans="1:3" x14ac:dyDescent="0.35">
      <c r="A156" s="20" t="str">
        <f t="shared" si="4"/>
        <v>2018</v>
      </c>
      <c r="B156" s="79" t="s">
        <v>431</v>
      </c>
      <c r="C156" s="60">
        <v>95.241</v>
      </c>
    </row>
    <row r="157" spans="1:3" x14ac:dyDescent="0.35">
      <c r="A157" s="20" t="str">
        <f t="shared" si="4"/>
        <v>2018</v>
      </c>
      <c r="B157" s="79" t="s">
        <v>430</v>
      </c>
      <c r="C157" s="60">
        <v>98.070999999999998</v>
      </c>
    </row>
    <row r="158" spans="1:3" x14ac:dyDescent="0.35">
      <c r="A158" s="20" t="str">
        <f t="shared" si="4"/>
        <v>2018</v>
      </c>
      <c r="B158" s="79" t="s">
        <v>429</v>
      </c>
      <c r="C158" s="60">
        <v>87.11</v>
      </c>
    </row>
    <row r="159" spans="1:3" x14ac:dyDescent="0.35">
      <c r="A159" s="20" t="str">
        <f t="shared" si="4"/>
        <v>2018</v>
      </c>
      <c r="B159" s="79" t="s">
        <v>428</v>
      </c>
      <c r="C159" s="60">
        <v>89.622</v>
      </c>
    </row>
    <row r="160" spans="1:3" x14ac:dyDescent="0.35">
      <c r="A160" s="20" t="str">
        <f t="shared" si="4"/>
        <v>2018</v>
      </c>
      <c r="B160" s="79" t="s">
        <v>427</v>
      </c>
      <c r="C160" s="60">
        <v>84.375</v>
      </c>
    </row>
    <row r="161" spans="1:3" x14ac:dyDescent="0.35">
      <c r="A161" s="20" t="str">
        <f t="shared" si="4"/>
        <v>2018</v>
      </c>
      <c r="B161" s="79" t="s">
        <v>426</v>
      </c>
      <c r="C161" s="60">
        <v>82.99</v>
      </c>
    </row>
    <row r="162" spans="1:3" x14ac:dyDescent="0.35">
      <c r="A162" s="20" t="str">
        <f t="shared" si="4"/>
        <v>2018</v>
      </c>
      <c r="B162" s="79" t="s">
        <v>425</v>
      </c>
      <c r="C162" s="60">
        <v>91.028999999999996</v>
      </c>
    </row>
    <row r="163" spans="1:3" x14ac:dyDescent="0.35">
      <c r="A163" s="20" t="str">
        <f t="shared" si="4"/>
        <v>2018</v>
      </c>
      <c r="B163" s="79" t="s">
        <v>424</v>
      </c>
      <c r="C163" s="60">
        <v>91.399000000000001</v>
      </c>
    </row>
    <row r="164" spans="1:3" x14ac:dyDescent="0.35">
      <c r="A164" s="20" t="str">
        <f t="shared" ref="A164:A184" si="5">RIGHT(B164,4)</f>
        <v>2019</v>
      </c>
      <c r="B164" s="79" t="s">
        <v>423</v>
      </c>
      <c r="C164" s="60">
        <v>91.081000000000003</v>
      </c>
    </row>
    <row r="165" spans="1:3" x14ac:dyDescent="0.35">
      <c r="A165" s="20" t="str">
        <f t="shared" si="5"/>
        <v>2019</v>
      </c>
      <c r="B165" s="79" t="s">
        <v>422</v>
      </c>
      <c r="C165" s="60">
        <v>87.658000000000001</v>
      </c>
    </row>
    <row r="166" spans="1:3" x14ac:dyDescent="0.35">
      <c r="A166" s="20" t="str">
        <f t="shared" si="5"/>
        <v>2019</v>
      </c>
      <c r="B166" s="79" t="s">
        <v>421</v>
      </c>
      <c r="C166" s="60">
        <v>92.213999999999999</v>
      </c>
    </row>
    <row r="167" spans="1:3" x14ac:dyDescent="0.35">
      <c r="A167" s="20" t="str">
        <f t="shared" si="5"/>
        <v>2019</v>
      </c>
      <c r="B167" s="79" t="s">
        <v>420</v>
      </c>
      <c r="C167" s="60">
        <v>108.154</v>
      </c>
    </row>
    <row r="168" spans="1:3" x14ac:dyDescent="0.35">
      <c r="A168" s="20" t="str">
        <f t="shared" si="5"/>
        <v>2019</v>
      </c>
      <c r="B168" s="79" t="s">
        <v>419</v>
      </c>
      <c r="C168" s="60">
        <v>100.616</v>
      </c>
    </row>
    <row r="169" spans="1:3" x14ac:dyDescent="0.35">
      <c r="A169" s="20" t="str">
        <f t="shared" si="5"/>
        <v>2019</v>
      </c>
      <c r="B169" s="79" t="s">
        <v>418</v>
      </c>
      <c r="C169" s="60">
        <v>103.587</v>
      </c>
    </row>
    <row r="170" spans="1:3" x14ac:dyDescent="0.35">
      <c r="A170" s="20" t="str">
        <f t="shared" si="5"/>
        <v>2019</v>
      </c>
      <c r="B170" s="79" t="s">
        <v>417</v>
      </c>
      <c r="C170" s="60">
        <v>97.968999999999994</v>
      </c>
    </row>
    <row r="171" spans="1:3" x14ac:dyDescent="0.35">
      <c r="A171" s="20" t="str">
        <f t="shared" si="5"/>
        <v>2019</v>
      </c>
      <c r="B171" s="79" t="s">
        <v>416</v>
      </c>
      <c r="C171" s="60">
        <v>114.61499999999999</v>
      </c>
    </row>
    <row r="172" spans="1:3" x14ac:dyDescent="0.35">
      <c r="A172" s="20" t="str">
        <f t="shared" si="5"/>
        <v>2019</v>
      </c>
      <c r="B172" s="79" t="s">
        <v>415</v>
      </c>
      <c r="C172" s="60">
        <v>118.339</v>
      </c>
    </row>
    <row r="173" spans="1:3" x14ac:dyDescent="0.35">
      <c r="A173" s="20" t="str">
        <f t="shared" si="5"/>
        <v>2019</v>
      </c>
      <c r="B173" s="79" t="s">
        <v>414</v>
      </c>
      <c r="C173" s="60">
        <v>118.47799999999999</v>
      </c>
    </row>
    <row r="174" spans="1:3" x14ac:dyDescent="0.35">
      <c r="A174" s="20" t="str">
        <f t="shared" si="5"/>
        <v>2019</v>
      </c>
      <c r="B174" s="79" t="s">
        <v>413</v>
      </c>
      <c r="C174" s="60">
        <v>114.842</v>
      </c>
    </row>
    <row r="175" spans="1:3" x14ac:dyDescent="0.35">
      <c r="A175" s="20" t="str">
        <f t="shared" si="5"/>
        <v>2019</v>
      </c>
      <c r="B175" s="79" t="s">
        <v>412</v>
      </c>
      <c r="C175" s="60">
        <v>108.69</v>
      </c>
    </row>
    <row r="176" spans="1:3" x14ac:dyDescent="0.35">
      <c r="A176" s="20" t="str">
        <f t="shared" si="5"/>
        <v>2020</v>
      </c>
      <c r="B176" s="79" t="s">
        <v>411</v>
      </c>
      <c r="C176" s="60">
        <v>105.99299999999999</v>
      </c>
    </row>
    <row r="177" spans="1:3" x14ac:dyDescent="0.35">
      <c r="A177" s="20" t="str">
        <f t="shared" si="5"/>
        <v>2020</v>
      </c>
      <c r="B177" s="79" t="s">
        <v>410</v>
      </c>
      <c r="C177" s="60">
        <v>106.663</v>
      </c>
    </row>
    <row r="178" spans="1:3" x14ac:dyDescent="0.35">
      <c r="A178" s="20" t="str">
        <f t="shared" si="5"/>
        <v>2020</v>
      </c>
      <c r="B178" s="79" t="s">
        <v>409</v>
      </c>
      <c r="C178" s="60">
        <v>106.654</v>
      </c>
    </row>
    <row r="179" spans="1:3" x14ac:dyDescent="0.35">
      <c r="A179" s="20" t="str">
        <f t="shared" si="5"/>
        <v>2020</v>
      </c>
      <c r="B179" s="79" t="s">
        <v>408</v>
      </c>
      <c r="C179" s="60">
        <v>107.182</v>
      </c>
    </row>
    <row r="180" spans="1:3" x14ac:dyDescent="0.35">
      <c r="A180" s="20" t="str">
        <f t="shared" si="5"/>
        <v>2020</v>
      </c>
      <c r="B180" s="79" t="s">
        <v>407</v>
      </c>
      <c r="C180" s="60">
        <v>113.28100000000001</v>
      </c>
    </row>
    <row r="181" spans="1:3" x14ac:dyDescent="0.35">
      <c r="A181" s="20" t="str">
        <f t="shared" si="5"/>
        <v>2020</v>
      </c>
      <c r="B181" s="79" t="s">
        <v>406</v>
      </c>
      <c r="C181" s="60">
        <v>132.07900000000001</v>
      </c>
    </row>
    <row r="182" spans="1:3" x14ac:dyDescent="0.35">
      <c r="A182" s="20" t="str">
        <f t="shared" si="5"/>
        <v>2020</v>
      </c>
      <c r="B182" s="79" t="s">
        <v>405</v>
      </c>
      <c r="C182" s="60">
        <v>152.79499999999999</v>
      </c>
    </row>
    <row r="183" spans="1:3" x14ac:dyDescent="0.35">
      <c r="A183" s="20" t="str">
        <f t="shared" si="5"/>
        <v>2020</v>
      </c>
      <c r="B183" s="79" t="s">
        <v>404</v>
      </c>
      <c r="C183" s="60">
        <v>227.256</v>
      </c>
    </row>
    <row r="184" spans="1:3" x14ac:dyDescent="0.35">
      <c r="A184" s="36" t="str">
        <f t="shared" si="5"/>
        <v>2020</v>
      </c>
      <c r="B184" s="44" t="s">
        <v>403</v>
      </c>
      <c r="C184" s="150">
        <v>313.54899999999998</v>
      </c>
    </row>
    <row r="185" spans="1:3" x14ac:dyDescent="0.35">
      <c r="A185" s="164" t="s">
        <v>402</v>
      </c>
      <c r="B185" s="56"/>
      <c r="C185" s="59"/>
    </row>
    <row r="186" spans="1:3" x14ac:dyDescent="0.35">
      <c r="A186" s="149" t="s">
        <v>401</v>
      </c>
    </row>
    <row r="187" spans="1:3" x14ac:dyDescent="0.35">
      <c r="A187" s="34" t="s">
        <v>400</v>
      </c>
    </row>
    <row r="207" spans="2:2" x14ac:dyDescent="0.35">
      <c r="B207" s="34"/>
    </row>
  </sheetData>
  <hyperlinks>
    <hyperlink ref="A186" r:id="rId1" location="redundancies" xr:uid="{94D88FC5-FCBF-42F0-A1AE-63D4B34CC938}"/>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77F44-1318-4477-ABAE-C326601E2D2A}">
  <dimension ref="A2:J240"/>
  <sheetViews>
    <sheetView workbookViewId="0">
      <selection activeCell="A235" sqref="A235"/>
    </sheetView>
  </sheetViews>
  <sheetFormatPr defaultColWidth="8.54296875" defaultRowHeight="13" x14ac:dyDescent="0.3"/>
  <cols>
    <col min="1" max="1" width="11.81640625" style="152" customWidth="1"/>
    <col min="2" max="2" width="16" style="152" customWidth="1"/>
    <col min="3" max="3" width="14.54296875" style="152" bestFit="1" customWidth="1"/>
    <col min="4" max="16384" width="8.54296875" style="152"/>
  </cols>
  <sheetData>
    <row r="2" spans="1:4" ht="19.25" customHeight="1" x14ac:dyDescent="0.45">
      <c r="A2" s="246" t="s">
        <v>333</v>
      </c>
      <c r="B2" s="246"/>
      <c r="C2" s="246"/>
    </row>
    <row r="3" spans="1:4" ht="29" x14ac:dyDescent="0.35">
      <c r="A3" s="162" t="s">
        <v>28</v>
      </c>
      <c r="B3" s="161" t="s">
        <v>585</v>
      </c>
      <c r="C3" s="160" t="s">
        <v>638</v>
      </c>
      <c r="D3" s="159"/>
    </row>
    <row r="4" spans="1:4" ht="14.5" x14ac:dyDescent="0.35">
      <c r="A4" s="156" t="str">
        <f t="shared" ref="A4:A67" si="0">RIGHT(B4,4)</f>
        <v>2001</v>
      </c>
      <c r="B4" s="157" t="s">
        <v>637</v>
      </c>
      <c r="C4" s="158">
        <v>637</v>
      </c>
    </row>
    <row r="5" spans="1:4" ht="14.5" x14ac:dyDescent="0.35">
      <c r="A5" s="156" t="str">
        <f t="shared" si="0"/>
        <v>2001</v>
      </c>
      <c r="B5" s="157" t="s">
        <v>636</v>
      </c>
      <c r="C5" s="156">
        <v>625</v>
      </c>
    </row>
    <row r="6" spans="1:4" ht="14.5" x14ac:dyDescent="0.35">
      <c r="A6" s="156" t="str">
        <f t="shared" si="0"/>
        <v>2001</v>
      </c>
      <c r="B6" s="157" t="s">
        <v>635</v>
      </c>
      <c r="C6" s="156">
        <v>602</v>
      </c>
    </row>
    <row r="7" spans="1:4" ht="14.5" x14ac:dyDescent="0.35">
      <c r="A7" s="156" t="str">
        <f t="shared" si="0"/>
        <v>2002</v>
      </c>
      <c r="B7" s="157" t="s">
        <v>634</v>
      </c>
      <c r="C7" s="156">
        <v>607</v>
      </c>
    </row>
    <row r="8" spans="1:4" ht="14.5" x14ac:dyDescent="0.35">
      <c r="A8" s="156" t="str">
        <f t="shared" si="0"/>
        <v>2002</v>
      </c>
      <c r="B8" s="157" t="s">
        <v>633</v>
      </c>
      <c r="C8" s="156">
        <v>616</v>
      </c>
    </row>
    <row r="9" spans="1:4" ht="14.5" x14ac:dyDescent="0.35">
      <c r="A9" s="156" t="str">
        <f t="shared" si="0"/>
        <v>2002</v>
      </c>
      <c r="B9" s="157" t="s">
        <v>632</v>
      </c>
      <c r="C9" s="156">
        <v>619</v>
      </c>
    </row>
    <row r="10" spans="1:4" ht="14.5" x14ac:dyDescent="0.35">
      <c r="A10" s="156" t="str">
        <f t="shared" si="0"/>
        <v>2002</v>
      </c>
      <c r="B10" s="157" t="s">
        <v>631</v>
      </c>
      <c r="C10" s="156">
        <v>619</v>
      </c>
    </row>
    <row r="11" spans="1:4" ht="14.5" x14ac:dyDescent="0.35">
      <c r="A11" s="156" t="str">
        <f t="shared" si="0"/>
        <v>2002</v>
      </c>
      <c r="B11" s="157" t="s">
        <v>630</v>
      </c>
      <c r="C11" s="156">
        <v>612</v>
      </c>
    </row>
    <row r="12" spans="1:4" ht="14.5" x14ac:dyDescent="0.35">
      <c r="A12" s="156" t="str">
        <f t="shared" si="0"/>
        <v>2002</v>
      </c>
      <c r="B12" s="157" t="s">
        <v>629</v>
      </c>
      <c r="C12" s="156">
        <v>616</v>
      </c>
    </row>
    <row r="13" spans="1:4" ht="14.5" x14ac:dyDescent="0.35">
      <c r="A13" s="156" t="str">
        <f t="shared" si="0"/>
        <v>2002</v>
      </c>
      <c r="B13" s="157" t="s">
        <v>628</v>
      </c>
      <c r="C13" s="156">
        <v>611</v>
      </c>
    </row>
    <row r="14" spans="1:4" ht="14.5" x14ac:dyDescent="0.35">
      <c r="A14" s="156" t="str">
        <f t="shared" si="0"/>
        <v>2002</v>
      </c>
      <c r="B14" s="157" t="s">
        <v>627</v>
      </c>
      <c r="C14" s="156">
        <v>613</v>
      </c>
    </row>
    <row r="15" spans="1:4" ht="14.5" x14ac:dyDescent="0.35">
      <c r="A15" s="156" t="str">
        <f t="shared" si="0"/>
        <v>2002</v>
      </c>
      <c r="B15" s="157" t="s">
        <v>626</v>
      </c>
      <c r="C15" s="156">
        <v>609</v>
      </c>
    </row>
    <row r="16" spans="1:4" ht="14.5" x14ac:dyDescent="0.35">
      <c r="A16" s="156" t="str">
        <f t="shared" si="0"/>
        <v>2002</v>
      </c>
      <c r="B16" s="157" t="s">
        <v>625</v>
      </c>
      <c r="C16" s="156">
        <v>609</v>
      </c>
    </row>
    <row r="17" spans="1:3" ht="14.5" x14ac:dyDescent="0.35">
      <c r="A17" s="156" t="str">
        <f t="shared" si="0"/>
        <v>2002</v>
      </c>
      <c r="B17" s="157" t="s">
        <v>624</v>
      </c>
      <c r="C17" s="156">
        <v>608</v>
      </c>
    </row>
    <row r="18" spans="1:3" ht="14.5" x14ac:dyDescent="0.35">
      <c r="A18" s="156" t="str">
        <f t="shared" si="0"/>
        <v>2002</v>
      </c>
      <c r="B18" s="157" t="s">
        <v>623</v>
      </c>
      <c r="C18" s="156">
        <v>603</v>
      </c>
    </row>
    <row r="19" spans="1:3" ht="14.5" x14ac:dyDescent="0.35">
      <c r="A19" s="156" t="str">
        <f t="shared" si="0"/>
        <v>2003</v>
      </c>
      <c r="B19" s="157" t="s">
        <v>622</v>
      </c>
      <c r="C19" s="156">
        <v>603</v>
      </c>
    </row>
    <row r="20" spans="1:3" ht="14.5" x14ac:dyDescent="0.35">
      <c r="A20" s="156" t="str">
        <f t="shared" si="0"/>
        <v>2003</v>
      </c>
      <c r="B20" s="157" t="s">
        <v>621</v>
      </c>
      <c r="C20" s="156">
        <v>593</v>
      </c>
    </row>
    <row r="21" spans="1:3" ht="14.5" x14ac:dyDescent="0.35">
      <c r="A21" s="156" t="str">
        <f t="shared" si="0"/>
        <v>2003</v>
      </c>
      <c r="B21" s="157" t="s">
        <v>620</v>
      </c>
      <c r="C21" s="156">
        <v>592</v>
      </c>
    </row>
    <row r="22" spans="1:3" ht="14.5" x14ac:dyDescent="0.35">
      <c r="A22" s="156" t="str">
        <f t="shared" si="0"/>
        <v>2003</v>
      </c>
      <c r="B22" s="157" t="s">
        <v>619</v>
      </c>
      <c r="C22" s="156">
        <v>585</v>
      </c>
    </row>
    <row r="23" spans="1:3" ht="14.5" x14ac:dyDescent="0.35">
      <c r="A23" s="156" t="str">
        <f t="shared" si="0"/>
        <v>2003</v>
      </c>
      <c r="B23" s="157" t="s">
        <v>618</v>
      </c>
      <c r="C23" s="156">
        <v>588</v>
      </c>
    </row>
    <row r="24" spans="1:3" ht="14.5" x14ac:dyDescent="0.35">
      <c r="A24" s="156" t="str">
        <f t="shared" si="0"/>
        <v>2003</v>
      </c>
      <c r="B24" s="157" t="s">
        <v>617</v>
      </c>
      <c r="C24" s="156">
        <v>579</v>
      </c>
    </row>
    <row r="25" spans="1:3" ht="14.5" x14ac:dyDescent="0.35">
      <c r="A25" s="156" t="str">
        <f t="shared" si="0"/>
        <v>2003</v>
      </c>
      <c r="B25" s="157" t="s">
        <v>616</v>
      </c>
      <c r="C25" s="156">
        <v>574</v>
      </c>
    </row>
    <row r="26" spans="1:3" ht="14.5" x14ac:dyDescent="0.35">
      <c r="A26" s="156" t="str">
        <f t="shared" si="0"/>
        <v>2003</v>
      </c>
      <c r="B26" s="157" t="s">
        <v>615</v>
      </c>
      <c r="C26" s="156">
        <v>578</v>
      </c>
    </row>
    <row r="27" spans="1:3" ht="14.5" x14ac:dyDescent="0.35">
      <c r="A27" s="156" t="str">
        <f t="shared" si="0"/>
        <v>2003</v>
      </c>
      <c r="B27" s="157" t="s">
        <v>614</v>
      </c>
      <c r="C27" s="156">
        <v>593</v>
      </c>
    </row>
    <row r="28" spans="1:3" ht="14.5" x14ac:dyDescent="0.35">
      <c r="A28" s="156" t="str">
        <f t="shared" si="0"/>
        <v>2003</v>
      </c>
      <c r="B28" s="157" t="s">
        <v>613</v>
      </c>
      <c r="C28" s="156">
        <v>605</v>
      </c>
    </row>
    <row r="29" spans="1:3" ht="14.5" x14ac:dyDescent="0.35">
      <c r="A29" s="156" t="str">
        <f t="shared" si="0"/>
        <v>2003</v>
      </c>
      <c r="B29" s="157" t="s">
        <v>612</v>
      </c>
      <c r="C29" s="156">
        <v>611</v>
      </c>
    </row>
    <row r="30" spans="1:3" ht="14.5" x14ac:dyDescent="0.35">
      <c r="A30" s="156" t="str">
        <f t="shared" si="0"/>
        <v>2003</v>
      </c>
      <c r="B30" s="157" t="s">
        <v>611</v>
      </c>
      <c r="C30" s="156">
        <v>614</v>
      </c>
    </row>
    <row r="31" spans="1:3" ht="14.5" x14ac:dyDescent="0.35">
      <c r="A31" s="156" t="str">
        <f t="shared" si="0"/>
        <v>2004</v>
      </c>
      <c r="B31" s="157" t="s">
        <v>610</v>
      </c>
      <c r="C31" s="156">
        <v>616</v>
      </c>
    </row>
    <row r="32" spans="1:3" ht="14.5" x14ac:dyDescent="0.35">
      <c r="A32" s="156" t="str">
        <f t="shared" si="0"/>
        <v>2004</v>
      </c>
      <c r="B32" s="157" t="s">
        <v>609</v>
      </c>
      <c r="C32" s="156">
        <v>616</v>
      </c>
    </row>
    <row r="33" spans="1:3" ht="14.5" x14ac:dyDescent="0.35">
      <c r="A33" s="156" t="str">
        <f t="shared" si="0"/>
        <v>2004</v>
      </c>
      <c r="B33" s="157" t="s">
        <v>608</v>
      </c>
      <c r="C33" s="156">
        <v>623</v>
      </c>
    </row>
    <row r="34" spans="1:3" ht="14.5" x14ac:dyDescent="0.35">
      <c r="A34" s="156" t="str">
        <f t="shared" si="0"/>
        <v>2004</v>
      </c>
      <c r="B34" s="157" t="s">
        <v>607</v>
      </c>
      <c r="C34" s="156">
        <v>630</v>
      </c>
    </row>
    <row r="35" spans="1:3" ht="14.5" x14ac:dyDescent="0.35">
      <c r="A35" s="156" t="str">
        <f t="shared" si="0"/>
        <v>2004</v>
      </c>
      <c r="B35" s="157" t="s">
        <v>606</v>
      </c>
      <c r="C35" s="156">
        <v>637</v>
      </c>
    </row>
    <row r="36" spans="1:3" ht="14.5" x14ac:dyDescent="0.35">
      <c r="A36" s="156" t="str">
        <f t="shared" si="0"/>
        <v>2004</v>
      </c>
      <c r="B36" s="157" t="s">
        <v>605</v>
      </c>
      <c r="C36" s="156">
        <v>640</v>
      </c>
    </row>
    <row r="37" spans="1:3" ht="14.5" x14ac:dyDescent="0.35">
      <c r="A37" s="156" t="str">
        <f t="shared" si="0"/>
        <v>2004</v>
      </c>
      <c r="B37" s="157" t="s">
        <v>604</v>
      </c>
      <c r="C37" s="156">
        <v>652</v>
      </c>
    </row>
    <row r="38" spans="1:3" ht="14.5" x14ac:dyDescent="0.35">
      <c r="A38" s="156" t="str">
        <f t="shared" si="0"/>
        <v>2004</v>
      </c>
      <c r="B38" s="157" t="s">
        <v>603</v>
      </c>
      <c r="C38" s="156">
        <v>654</v>
      </c>
    </row>
    <row r="39" spans="1:3" ht="14.5" x14ac:dyDescent="0.35">
      <c r="A39" s="156" t="str">
        <f t="shared" si="0"/>
        <v>2004</v>
      </c>
      <c r="B39" s="157" t="s">
        <v>602</v>
      </c>
      <c r="C39" s="156">
        <v>652</v>
      </c>
    </row>
    <row r="40" spans="1:3" ht="14.5" x14ac:dyDescent="0.35">
      <c r="A40" s="156" t="str">
        <f t="shared" si="0"/>
        <v>2004</v>
      </c>
      <c r="B40" s="157" t="s">
        <v>601</v>
      </c>
      <c r="C40" s="156">
        <v>653</v>
      </c>
    </row>
    <row r="41" spans="1:3" ht="14.5" x14ac:dyDescent="0.35">
      <c r="A41" s="156" t="str">
        <f t="shared" si="0"/>
        <v>2004</v>
      </c>
      <c r="B41" s="157" t="s">
        <v>600</v>
      </c>
      <c r="C41" s="156">
        <v>656</v>
      </c>
    </row>
    <row r="42" spans="1:3" ht="14.5" x14ac:dyDescent="0.35">
      <c r="A42" s="156" t="str">
        <f t="shared" si="0"/>
        <v>2004</v>
      </c>
      <c r="B42" s="157" t="s">
        <v>599</v>
      </c>
      <c r="C42" s="156">
        <v>661</v>
      </c>
    </row>
    <row r="43" spans="1:3" ht="14.5" x14ac:dyDescent="0.35">
      <c r="A43" s="156" t="str">
        <f t="shared" si="0"/>
        <v>2005</v>
      </c>
      <c r="B43" s="157" t="s">
        <v>598</v>
      </c>
      <c r="C43" s="156">
        <v>668</v>
      </c>
    </row>
    <row r="44" spans="1:3" ht="14.5" x14ac:dyDescent="0.35">
      <c r="A44" s="156" t="str">
        <f t="shared" si="0"/>
        <v>2005</v>
      </c>
      <c r="B44" s="157" t="s">
        <v>597</v>
      </c>
      <c r="C44" s="156">
        <v>657</v>
      </c>
    </row>
    <row r="45" spans="1:3" ht="14.5" x14ac:dyDescent="0.35">
      <c r="A45" s="156" t="str">
        <f t="shared" si="0"/>
        <v>2005</v>
      </c>
      <c r="B45" s="157" t="s">
        <v>596</v>
      </c>
      <c r="C45" s="156">
        <v>643</v>
      </c>
    </row>
    <row r="46" spans="1:3" ht="14.5" x14ac:dyDescent="0.35">
      <c r="A46" s="156" t="str">
        <f t="shared" si="0"/>
        <v>2005</v>
      </c>
      <c r="B46" s="157" t="s">
        <v>595</v>
      </c>
      <c r="C46" s="156">
        <v>635</v>
      </c>
    </row>
    <row r="47" spans="1:3" ht="14.5" x14ac:dyDescent="0.35">
      <c r="A47" s="156" t="str">
        <f t="shared" si="0"/>
        <v>2005</v>
      </c>
      <c r="B47" s="157" t="s">
        <v>594</v>
      </c>
      <c r="C47" s="156">
        <v>641</v>
      </c>
    </row>
    <row r="48" spans="1:3" ht="14.5" x14ac:dyDescent="0.35">
      <c r="A48" s="156" t="str">
        <f t="shared" si="0"/>
        <v>2005</v>
      </c>
      <c r="B48" s="157" t="s">
        <v>593</v>
      </c>
      <c r="C48" s="156">
        <v>641</v>
      </c>
    </row>
    <row r="49" spans="1:3" ht="14.5" x14ac:dyDescent="0.35">
      <c r="A49" s="156" t="str">
        <f t="shared" si="0"/>
        <v>2005</v>
      </c>
      <c r="B49" s="157" t="s">
        <v>592</v>
      </c>
      <c r="C49" s="156">
        <v>633</v>
      </c>
    </row>
    <row r="50" spans="1:3" ht="14.5" x14ac:dyDescent="0.35">
      <c r="A50" s="156" t="str">
        <f t="shared" si="0"/>
        <v>2005</v>
      </c>
      <c r="B50" s="157" t="s">
        <v>591</v>
      </c>
      <c r="C50" s="156">
        <v>625</v>
      </c>
    </row>
    <row r="51" spans="1:3" ht="14.5" x14ac:dyDescent="0.35">
      <c r="A51" s="156" t="str">
        <f t="shared" si="0"/>
        <v>2005</v>
      </c>
      <c r="B51" s="157" t="s">
        <v>583</v>
      </c>
      <c r="C51" s="156">
        <v>621</v>
      </c>
    </row>
    <row r="52" spans="1:3" ht="14.5" x14ac:dyDescent="0.35">
      <c r="A52" s="156" t="str">
        <f t="shared" si="0"/>
        <v>2005</v>
      </c>
      <c r="B52" s="157" t="s">
        <v>582</v>
      </c>
      <c r="C52" s="156">
        <v>610</v>
      </c>
    </row>
    <row r="53" spans="1:3" ht="14.5" x14ac:dyDescent="0.35">
      <c r="A53" s="156" t="str">
        <f t="shared" si="0"/>
        <v>2005</v>
      </c>
      <c r="B53" s="157" t="s">
        <v>581</v>
      </c>
      <c r="C53" s="156">
        <v>606</v>
      </c>
    </row>
    <row r="54" spans="1:3" ht="14.5" x14ac:dyDescent="0.35">
      <c r="A54" s="156" t="str">
        <f t="shared" si="0"/>
        <v>2005</v>
      </c>
      <c r="B54" s="157" t="s">
        <v>580</v>
      </c>
      <c r="C54" s="156">
        <v>608</v>
      </c>
    </row>
    <row r="55" spans="1:3" ht="14.5" x14ac:dyDescent="0.35">
      <c r="A55" s="156" t="str">
        <f t="shared" si="0"/>
        <v>2006</v>
      </c>
      <c r="B55" s="157" t="s">
        <v>579</v>
      </c>
      <c r="C55" s="156">
        <v>618</v>
      </c>
    </row>
    <row r="56" spans="1:3" ht="14.5" x14ac:dyDescent="0.35">
      <c r="A56" s="156" t="str">
        <f t="shared" si="0"/>
        <v>2006</v>
      </c>
      <c r="B56" s="157" t="s">
        <v>578</v>
      </c>
      <c r="C56" s="156">
        <v>610</v>
      </c>
    </row>
    <row r="57" spans="1:3" ht="14.5" x14ac:dyDescent="0.35">
      <c r="A57" s="156" t="str">
        <f t="shared" si="0"/>
        <v>2006</v>
      </c>
      <c r="B57" s="157" t="s">
        <v>577</v>
      </c>
      <c r="C57" s="156">
        <v>597</v>
      </c>
    </row>
    <row r="58" spans="1:3" ht="14.5" x14ac:dyDescent="0.35">
      <c r="A58" s="156" t="str">
        <f t="shared" si="0"/>
        <v>2006</v>
      </c>
      <c r="B58" s="157" t="s">
        <v>576</v>
      </c>
      <c r="C58" s="156">
        <v>597</v>
      </c>
    </row>
    <row r="59" spans="1:3" ht="14.5" x14ac:dyDescent="0.35">
      <c r="A59" s="156" t="str">
        <f t="shared" si="0"/>
        <v>2006</v>
      </c>
      <c r="B59" s="157" t="s">
        <v>575</v>
      </c>
      <c r="C59" s="156">
        <v>596</v>
      </c>
    </row>
    <row r="60" spans="1:3" ht="14.5" x14ac:dyDescent="0.35">
      <c r="A60" s="156" t="str">
        <f t="shared" si="0"/>
        <v>2006</v>
      </c>
      <c r="B60" s="157" t="s">
        <v>574</v>
      </c>
      <c r="C60" s="156">
        <v>603</v>
      </c>
    </row>
    <row r="61" spans="1:3" ht="14.5" x14ac:dyDescent="0.35">
      <c r="A61" s="156" t="str">
        <f t="shared" si="0"/>
        <v>2006</v>
      </c>
      <c r="B61" s="157" t="s">
        <v>573</v>
      </c>
      <c r="C61" s="156">
        <v>608</v>
      </c>
    </row>
    <row r="62" spans="1:3" ht="14.5" x14ac:dyDescent="0.35">
      <c r="A62" s="156" t="str">
        <f t="shared" si="0"/>
        <v>2006</v>
      </c>
      <c r="B62" s="157" t="s">
        <v>572</v>
      </c>
      <c r="C62" s="156">
        <v>611</v>
      </c>
    </row>
    <row r="63" spans="1:3" ht="14.5" x14ac:dyDescent="0.35">
      <c r="A63" s="156" t="str">
        <f t="shared" si="0"/>
        <v>2006</v>
      </c>
      <c r="B63" s="157" t="s">
        <v>571</v>
      </c>
      <c r="C63" s="156">
        <v>612</v>
      </c>
    </row>
    <row r="64" spans="1:3" ht="14.5" x14ac:dyDescent="0.35">
      <c r="A64" s="156" t="str">
        <f t="shared" si="0"/>
        <v>2006</v>
      </c>
      <c r="B64" s="157" t="s">
        <v>570</v>
      </c>
      <c r="C64" s="156">
        <v>620</v>
      </c>
    </row>
    <row r="65" spans="1:3" ht="14.5" x14ac:dyDescent="0.35">
      <c r="A65" s="156" t="str">
        <f t="shared" si="0"/>
        <v>2006</v>
      </c>
      <c r="B65" s="157" t="s">
        <v>569</v>
      </c>
      <c r="C65" s="156">
        <v>619</v>
      </c>
    </row>
    <row r="66" spans="1:3" ht="14.5" x14ac:dyDescent="0.35">
      <c r="A66" s="156" t="str">
        <f t="shared" si="0"/>
        <v>2006</v>
      </c>
      <c r="B66" s="157" t="s">
        <v>568</v>
      </c>
      <c r="C66" s="156">
        <v>619</v>
      </c>
    </row>
    <row r="67" spans="1:3" ht="14.5" x14ac:dyDescent="0.35">
      <c r="A67" s="156" t="str">
        <f t="shared" si="0"/>
        <v>2007</v>
      </c>
      <c r="B67" s="157" t="s">
        <v>567</v>
      </c>
      <c r="C67" s="156">
        <v>622</v>
      </c>
    </row>
    <row r="68" spans="1:3" ht="14.5" x14ac:dyDescent="0.35">
      <c r="A68" s="156" t="str">
        <f t="shared" ref="A68:A131" si="1">RIGHT(B68,4)</f>
        <v>2007</v>
      </c>
      <c r="B68" s="157" t="s">
        <v>566</v>
      </c>
      <c r="C68" s="156">
        <v>628</v>
      </c>
    </row>
    <row r="69" spans="1:3" ht="14.5" x14ac:dyDescent="0.35">
      <c r="A69" s="156" t="str">
        <f t="shared" si="1"/>
        <v>2007</v>
      </c>
      <c r="B69" s="157" t="s">
        <v>565</v>
      </c>
      <c r="C69" s="156">
        <v>642</v>
      </c>
    </row>
    <row r="70" spans="1:3" ht="14.5" x14ac:dyDescent="0.35">
      <c r="A70" s="156" t="str">
        <f t="shared" si="1"/>
        <v>2007</v>
      </c>
      <c r="B70" s="157" t="s">
        <v>564</v>
      </c>
      <c r="C70" s="156">
        <v>646</v>
      </c>
    </row>
    <row r="71" spans="1:3" ht="14.5" x14ac:dyDescent="0.35">
      <c r="A71" s="156" t="str">
        <f t="shared" si="1"/>
        <v>2007</v>
      </c>
      <c r="B71" s="157" t="s">
        <v>563</v>
      </c>
      <c r="C71" s="156">
        <v>650</v>
      </c>
    </row>
    <row r="72" spans="1:3" ht="14.5" x14ac:dyDescent="0.35">
      <c r="A72" s="156" t="str">
        <f t="shared" si="1"/>
        <v>2007</v>
      </c>
      <c r="B72" s="157" t="s">
        <v>562</v>
      </c>
      <c r="C72" s="156">
        <v>658</v>
      </c>
    </row>
    <row r="73" spans="1:3" ht="14.5" x14ac:dyDescent="0.35">
      <c r="A73" s="156" t="str">
        <f t="shared" si="1"/>
        <v>2007</v>
      </c>
      <c r="B73" s="157" t="s">
        <v>561</v>
      </c>
      <c r="C73" s="156">
        <v>669</v>
      </c>
    </row>
    <row r="74" spans="1:3" ht="14.5" x14ac:dyDescent="0.35">
      <c r="A74" s="156" t="str">
        <f t="shared" si="1"/>
        <v>2007</v>
      </c>
      <c r="B74" s="157" t="s">
        <v>560</v>
      </c>
      <c r="C74" s="156">
        <v>680</v>
      </c>
    </row>
    <row r="75" spans="1:3" ht="14.5" x14ac:dyDescent="0.35">
      <c r="A75" s="156" t="str">
        <f t="shared" si="1"/>
        <v>2007</v>
      </c>
      <c r="B75" s="157" t="s">
        <v>559</v>
      </c>
      <c r="C75" s="156">
        <v>682</v>
      </c>
    </row>
    <row r="76" spans="1:3" ht="14.5" x14ac:dyDescent="0.35">
      <c r="A76" s="156" t="str">
        <f t="shared" si="1"/>
        <v>2007</v>
      </c>
      <c r="B76" s="157" t="s">
        <v>558</v>
      </c>
      <c r="C76" s="156">
        <v>684</v>
      </c>
    </row>
    <row r="77" spans="1:3" ht="14.5" x14ac:dyDescent="0.35">
      <c r="A77" s="156" t="str">
        <f t="shared" si="1"/>
        <v>2007</v>
      </c>
      <c r="B77" s="157" t="s">
        <v>557</v>
      </c>
      <c r="C77" s="156">
        <v>686</v>
      </c>
    </row>
    <row r="78" spans="1:3" ht="14.5" x14ac:dyDescent="0.35">
      <c r="A78" s="156" t="str">
        <f t="shared" si="1"/>
        <v>2007</v>
      </c>
      <c r="B78" s="157" t="s">
        <v>556</v>
      </c>
      <c r="C78" s="156">
        <v>686</v>
      </c>
    </row>
    <row r="79" spans="1:3" ht="14.5" x14ac:dyDescent="0.35">
      <c r="A79" s="156" t="str">
        <f t="shared" si="1"/>
        <v>2008</v>
      </c>
      <c r="B79" s="157" t="s">
        <v>555</v>
      </c>
      <c r="C79" s="156">
        <v>686</v>
      </c>
    </row>
    <row r="80" spans="1:3" ht="14.5" x14ac:dyDescent="0.35">
      <c r="A80" s="156" t="str">
        <f t="shared" si="1"/>
        <v>2008</v>
      </c>
      <c r="B80" s="157" t="s">
        <v>554</v>
      </c>
      <c r="C80" s="156">
        <v>691</v>
      </c>
    </row>
    <row r="81" spans="1:3" ht="14.5" x14ac:dyDescent="0.35">
      <c r="A81" s="156" t="str">
        <f t="shared" si="1"/>
        <v>2008</v>
      </c>
      <c r="B81" s="157" t="s">
        <v>553</v>
      </c>
      <c r="C81" s="156">
        <v>701</v>
      </c>
    </row>
    <row r="82" spans="1:3" ht="14.5" x14ac:dyDescent="0.35">
      <c r="A82" s="156" t="str">
        <f t="shared" si="1"/>
        <v>2008</v>
      </c>
      <c r="B82" s="157" t="s">
        <v>552</v>
      </c>
      <c r="C82" s="156">
        <v>693</v>
      </c>
    </row>
    <row r="83" spans="1:3" ht="14.5" x14ac:dyDescent="0.35">
      <c r="A83" s="156" t="str">
        <f t="shared" si="1"/>
        <v>2008</v>
      </c>
      <c r="B83" s="157" t="s">
        <v>551</v>
      </c>
      <c r="C83" s="156">
        <v>678</v>
      </c>
    </row>
    <row r="84" spans="1:3" ht="14.5" x14ac:dyDescent="0.35">
      <c r="A84" s="156" t="str">
        <f t="shared" si="1"/>
        <v>2008</v>
      </c>
      <c r="B84" s="157" t="s">
        <v>590</v>
      </c>
      <c r="C84" s="156">
        <v>656</v>
      </c>
    </row>
    <row r="85" spans="1:3" ht="14.5" x14ac:dyDescent="0.35">
      <c r="A85" s="156" t="str">
        <f t="shared" si="1"/>
        <v>2008</v>
      </c>
      <c r="B85" s="157" t="s">
        <v>549</v>
      </c>
      <c r="C85" s="156">
        <v>642</v>
      </c>
    </row>
    <row r="86" spans="1:3" ht="14.5" x14ac:dyDescent="0.35">
      <c r="A86" s="156" t="str">
        <f t="shared" si="1"/>
        <v>2008</v>
      </c>
      <c r="B86" s="157" t="s">
        <v>548</v>
      </c>
      <c r="C86" s="156">
        <v>625</v>
      </c>
    </row>
    <row r="87" spans="1:3" ht="14.5" x14ac:dyDescent="0.35">
      <c r="A87" s="156" t="str">
        <f t="shared" si="1"/>
        <v>2008</v>
      </c>
      <c r="B87" s="157" t="s">
        <v>547</v>
      </c>
      <c r="C87" s="156">
        <v>616</v>
      </c>
    </row>
    <row r="88" spans="1:3" ht="14.5" x14ac:dyDescent="0.35">
      <c r="A88" s="156" t="str">
        <f t="shared" si="1"/>
        <v>2008</v>
      </c>
      <c r="B88" s="157" t="s">
        <v>546</v>
      </c>
      <c r="C88" s="156">
        <v>599</v>
      </c>
    </row>
    <row r="89" spans="1:3" ht="14.5" x14ac:dyDescent="0.35">
      <c r="A89" s="156" t="str">
        <f t="shared" si="1"/>
        <v>2008</v>
      </c>
      <c r="B89" s="157" t="s">
        <v>545</v>
      </c>
      <c r="C89" s="156">
        <v>564</v>
      </c>
    </row>
    <row r="90" spans="1:3" ht="14.5" x14ac:dyDescent="0.35">
      <c r="A90" s="156" t="str">
        <f t="shared" si="1"/>
        <v>2008</v>
      </c>
      <c r="B90" s="157" t="s">
        <v>544</v>
      </c>
      <c r="C90" s="156">
        <v>525</v>
      </c>
    </row>
    <row r="91" spans="1:3" ht="14.5" x14ac:dyDescent="0.35">
      <c r="A91" s="156" t="str">
        <f t="shared" si="1"/>
        <v>2009</v>
      </c>
      <c r="B91" s="157" t="s">
        <v>543</v>
      </c>
      <c r="C91" s="156">
        <v>492</v>
      </c>
    </row>
    <row r="92" spans="1:3" ht="14.5" x14ac:dyDescent="0.35">
      <c r="A92" s="156" t="str">
        <f t="shared" si="1"/>
        <v>2009</v>
      </c>
      <c r="B92" s="157" t="s">
        <v>542</v>
      </c>
      <c r="C92" s="156">
        <v>468</v>
      </c>
    </row>
    <row r="93" spans="1:3" ht="14.5" x14ac:dyDescent="0.35">
      <c r="A93" s="156" t="str">
        <f t="shared" si="1"/>
        <v>2009</v>
      </c>
      <c r="B93" s="157" t="s">
        <v>541</v>
      </c>
      <c r="C93" s="156">
        <v>459</v>
      </c>
    </row>
    <row r="94" spans="1:3" ht="14.5" x14ac:dyDescent="0.35">
      <c r="A94" s="156" t="str">
        <f t="shared" si="1"/>
        <v>2009</v>
      </c>
      <c r="B94" s="157" t="s">
        <v>540</v>
      </c>
      <c r="C94" s="156">
        <v>453</v>
      </c>
    </row>
    <row r="95" spans="1:3" ht="14.5" x14ac:dyDescent="0.35">
      <c r="A95" s="156" t="str">
        <f t="shared" si="1"/>
        <v>2009</v>
      </c>
      <c r="B95" s="157" t="s">
        <v>539</v>
      </c>
      <c r="C95" s="156">
        <v>444</v>
      </c>
    </row>
    <row r="96" spans="1:3" ht="14.5" x14ac:dyDescent="0.35">
      <c r="A96" s="156" t="str">
        <f t="shared" si="1"/>
        <v>2009</v>
      </c>
      <c r="B96" s="157" t="s">
        <v>538</v>
      </c>
      <c r="C96" s="156">
        <v>432</v>
      </c>
    </row>
    <row r="97" spans="1:3" ht="14.5" x14ac:dyDescent="0.35">
      <c r="A97" s="156" t="str">
        <f t="shared" si="1"/>
        <v>2009</v>
      </c>
      <c r="B97" s="157" t="s">
        <v>537</v>
      </c>
      <c r="C97" s="156">
        <v>433</v>
      </c>
    </row>
    <row r="98" spans="1:3" ht="14.5" x14ac:dyDescent="0.35">
      <c r="A98" s="156" t="str">
        <f t="shared" si="1"/>
        <v>2009</v>
      </c>
      <c r="B98" s="157" t="s">
        <v>536</v>
      </c>
      <c r="C98" s="156">
        <v>442</v>
      </c>
    </row>
    <row r="99" spans="1:3" ht="14.5" x14ac:dyDescent="0.35">
      <c r="A99" s="156" t="str">
        <f t="shared" si="1"/>
        <v>2009</v>
      </c>
      <c r="B99" s="157" t="s">
        <v>535</v>
      </c>
      <c r="C99" s="156">
        <v>441</v>
      </c>
    </row>
    <row r="100" spans="1:3" ht="14.5" x14ac:dyDescent="0.35">
      <c r="A100" s="156" t="str">
        <f t="shared" si="1"/>
        <v>2009</v>
      </c>
      <c r="B100" s="157" t="s">
        <v>534</v>
      </c>
      <c r="C100" s="156">
        <v>441</v>
      </c>
    </row>
    <row r="101" spans="1:3" ht="14.5" x14ac:dyDescent="0.35">
      <c r="A101" s="156" t="str">
        <f t="shared" si="1"/>
        <v>2009</v>
      </c>
      <c r="B101" s="157" t="s">
        <v>533</v>
      </c>
      <c r="C101" s="156">
        <v>443</v>
      </c>
    </row>
    <row r="102" spans="1:3" ht="14.5" x14ac:dyDescent="0.35">
      <c r="A102" s="156" t="str">
        <f t="shared" si="1"/>
        <v>2009</v>
      </c>
      <c r="B102" s="157" t="s">
        <v>532</v>
      </c>
      <c r="C102" s="156">
        <v>453</v>
      </c>
    </row>
    <row r="103" spans="1:3" ht="14.5" x14ac:dyDescent="0.35">
      <c r="A103" s="156" t="str">
        <f t="shared" si="1"/>
        <v>2010</v>
      </c>
      <c r="B103" s="157" t="s">
        <v>531</v>
      </c>
      <c r="C103" s="156">
        <v>457</v>
      </c>
    </row>
    <row r="104" spans="1:3" ht="14.5" x14ac:dyDescent="0.35">
      <c r="A104" s="156" t="str">
        <f t="shared" si="1"/>
        <v>2010</v>
      </c>
      <c r="B104" s="157" t="s">
        <v>530</v>
      </c>
      <c r="C104" s="156">
        <v>459</v>
      </c>
    </row>
    <row r="105" spans="1:3" ht="14.5" x14ac:dyDescent="0.35">
      <c r="A105" s="156" t="str">
        <f t="shared" si="1"/>
        <v>2010</v>
      </c>
      <c r="B105" s="157" t="s">
        <v>529</v>
      </c>
      <c r="C105" s="156">
        <v>460</v>
      </c>
    </row>
    <row r="106" spans="1:3" ht="14.5" x14ac:dyDescent="0.35">
      <c r="A106" s="156" t="str">
        <f t="shared" si="1"/>
        <v>2010</v>
      </c>
      <c r="B106" s="157" t="s">
        <v>528</v>
      </c>
      <c r="C106" s="156">
        <v>466</v>
      </c>
    </row>
    <row r="107" spans="1:3" ht="14.5" x14ac:dyDescent="0.35">
      <c r="A107" s="156" t="str">
        <f t="shared" si="1"/>
        <v>2010</v>
      </c>
      <c r="B107" s="157" t="s">
        <v>527</v>
      </c>
      <c r="C107" s="156">
        <v>479</v>
      </c>
    </row>
    <row r="108" spans="1:3" ht="14.5" x14ac:dyDescent="0.35">
      <c r="A108" s="156" t="str">
        <f t="shared" si="1"/>
        <v>2010</v>
      </c>
      <c r="B108" s="157" t="s">
        <v>526</v>
      </c>
      <c r="C108" s="156">
        <v>484</v>
      </c>
    </row>
    <row r="109" spans="1:3" ht="14.5" x14ac:dyDescent="0.35">
      <c r="A109" s="156" t="str">
        <f t="shared" si="1"/>
        <v>2010</v>
      </c>
      <c r="B109" s="157" t="s">
        <v>525</v>
      </c>
      <c r="C109" s="156">
        <v>482</v>
      </c>
    </row>
    <row r="110" spans="1:3" ht="14.5" x14ac:dyDescent="0.35">
      <c r="A110" s="156" t="str">
        <f t="shared" si="1"/>
        <v>2010</v>
      </c>
      <c r="B110" s="157" t="s">
        <v>524</v>
      </c>
      <c r="C110" s="156">
        <v>463</v>
      </c>
    </row>
    <row r="111" spans="1:3" ht="14.5" x14ac:dyDescent="0.35">
      <c r="A111" s="156" t="str">
        <f t="shared" si="1"/>
        <v>2010</v>
      </c>
      <c r="B111" s="157" t="s">
        <v>523</v>
      </c>
      <c r="C111" s="156">
        <v>459</v>
      </c>
    </row>
    <row r="112" spans="1:3" ht="14.5" x14ac:dyDescent="0.35">
      <c r="A112" s="156" t="str">
        <f t="shared" si="1"/>
        <v>2010</v>
      </c>
      <c r="B112" s="157" t="s">
        <v>522</v>
      </c>
      <c r="C112" s="156">
        <v>462</v>
      </c>
    </row>
    <row r="113" spans="1:3" ht="14.5" x14ac:dyDescent="0.35">
      <c r="A113" s="156" t="str">
        <f t="shared" si="1"/>
        <v>2010</v>
      </c>
      <c r="B113" s="157" t="s">
        <v>521</v>
      </c>
      <c r="C113" s="156">
        <v>477</v>
      </c>
    </row>
    <row r="114" spans="1:3" ht="14.5" x14ac:dyDescent="0.35">
      <c r="A114" s="156" t="str">
        <f t="shared" si="1"/>
        <v>2010</v>
      </c>
      <c r="B114" s="157" t="s">
        <v>520</v>
      </c>
      <c r="C114" s="156">
        <v>482</v>
      </c>
    </row>
    <row r="115" spans="1:3" ht="14.5" x14ac:dyDescent="0.35">
      <c r="A115" s="156" t="str">
        <f t="shared" si="1"/>
        <v>2011</v>
      </c>
      <c r="B115" s="157" t="s">
        <v>519</v>
      </c>
      <c r="C115" s="156">
        <v>489</v>
      </c>
    </row>
    <row r="116" spans="1:3" ht="14.5" x14ac:dyDescent="0.35">
      <c r="A116" s="156" t="str">
        <f t="shared" si="1"/>
        <v>2011</v>
      </c>
      <c r="B116" s="157" t="s">
        <v>518</v>
      </c>
      <c r="C116" s="156">
        <v>484</v>
      </c>
    </row>
    <row r="117" spans="1:3" ht="14.5" x14ac:dyDescent="0.35">
      <c r="A117" s="156" t="str">
        <f t="shared" si="1"/>
        <v>2011</v>
      </c>
      <c r="B117" s="157" t="s">
        <v>517</v>
      </c>
      <c r="C117" s="156">
        <v>479</v>
      </c>
    </row>
    <row r="118" spans="1:3" ht="14.5" x14ac:dyDescent="0.35">
      <c r="A118" s="156" t="str">
        <f t="shared" si="1"/>
        <v>2011</v>
      </c>
      <c r="B118" s="157" t="s">
        <v>516</v>
      </c>
      <c r="C118" s="156">
        <v>471</v>
      </c>
    </row>
    <row r="119" spans="1:3" ht="14.5" x14ac:dyDescent="0.35">
      <c r="A119" s="156" t="str">
        <f t="shared" si="1"/>
        <v>2011</v>
      </c>
      <c r="B119" s="157" t="s">
        <v>515</v>
      </c>
      <c r="C119" s="156">
        <v>461</v>
      </c>
    </row>
    <row r="120" spans="1:3" ht="14.5" x14ac:dyDescent="0.35">
      <c r="A120" s="156" t="str">
        <f t="shared" si="1"/>
        <v>2011</v>
      </c>
      <c r="B120" s="157" t="s">
        <v>514</v>
      </c>
      <c r="C120" s="156">
        <v>461</v>
      </c>
    </row>
    <row r="121" spans="1:3" ht="14.5" x14ac:dyDescent="0.35">
      <c r="A121" s="156" t="str">
        <f t="shared" si="1"/>
        <v>2011</v>
      </c>
      <c r="B121" s="157" t="s">
        <v>513</v>
      </c>
      <c r="C121" s="156">
        <v>460</v>
      </c>
    </row>
    <row r="122" spans="1:3" ht="14.5" x14ac:dyDescent="0.35">
      <c r="A122" s="156" t="str">
        <f t="shared" si="1"/>
        <v>2011</v>
      </c>
      <c r="B122" s="157" t="s">
        <v>512</v>
      </c>
      <c r="C122" s="156">
        <v>464</v>
      </c>
    </row>
    <row r="123" spans="1:3" ht="14.5" x14ac:dyDescent="0.35">
      <c r="A123" s="156" t="str">
        <f t="shared" si="1"/>
        <v>2011</v>
      </c>
      <c r="B123" s="157" t="s">
        <v>511</v>
      </c>
      <c r="C123" s="156">
        <v>467</v>
      </c>
    </row>
    <row r="124" spans="1:3" ht="14.5" x14ac:dyDescent="0.35">
      <c r="A124" s="156" t="str">
        <f t="shared" si="1"/>
        <v>2011</v>
      </c>
      <c r="B124" s="157" t="s">
        <v>510</v>
      </c>
      <c r="C124" s="156">
        <v>472</v>
      </c>
    </row>
    <row r="125" spans="1:3" ht="14.5" x14ac:dyDescent="0.35">
      <c r="A125" s="156" t="str">
        <f t="shared" si="1"/>
        <v>2011</v>
      </c>
      <c r="B125" s="157" t="s">
        <v>509</v>
      </c>
      <c r="C125" s="156">
        <v>466</v>
      </c>
    </row>
    <row r="126" spans="1:3" ht="14.5" x14ac:dyDescent="0.35">
      <c r="A126" s="156" t="str">
        <f t="shared" si="1"/>
        <v>2011</v>
      </c>
      <c r="B126" s="157" t="s">
        <v>508</v>
      </c>
      <c r="C126" s="156">
        <v>465</v>
      </c>
    </row>
    <row r="127" spans="1:3" ht="14.5" x14ac:dyDescent="0.35">
      <c r="A127" s="156" t="str">
        <f t="shared" si="1"/>
        <v>2012</v>
      </c>
      <c r="B127" s="157" t="s">
        <v>507</v>
      </c>
      <c r="C127" s="156">
        <v>469</v>
      </c>
    </row>
    <row r="128" spans="1:3" ht="14.5" x14ac:dyDescent="0.35">
      <c r="A128" s="156" t="str">
        <f t="shared" si="1"/>
        <v>2012</v>
      </c>
      <c r="B128" s="157" t="s">
        <v>506</v>
      </c>
      <c r="C128" s="156">
        <v>467</v>
      </c>
    </row>
    <row r="129" spans="1:3" ht="14.5" x14ac:dyDescent="0.35">
      <c r="A129" s="156" t="str">
        <f t="shared" si="1"/>
        <v>2012</v>
      </c>
      <c r="B129" s="157" t="s">
        <v>505</v>
      </c>
      <c r="C129" s="156">
        <v>464</v>
      </c>
    </row>
    <row r="130" spans="1:3" ht="14.5" x14ac:dyDescent="0.35">
      <c r="A130" s="156" t="str">
        <f t="shared" si="1"/>
        <v>2012</v>
      </c>
      <c r="B130" s="157" t="s">
        <v>504</v>
      </c>
      <c r="C130" s="156">
        <v>464</v>
      </c>
    </row>
    <row r="131" spans="1:3" ht="14.5" x14ac:dyDescent="0.35">
      <c r="A131" s="156" t="str">
        <f t="shared" si="1"/>
        <v>2012</v>
      </c>
      <c r="B131" s="157" t="s">
        <v>503</v>
      </c>
      <c r="C131" s="156">
        <v>470</v>
      </c>
    </row>
    <row r="132" spans="1:3" ht="14.5" x14ac:dyDescent="0.35">
      <c r="A132" s="156" t="str">
        <f t="shared" ref="A132:A195" si="2">RIGHT(B132,4)</f>
        <v>2012</v>
      </c>
      <c r="B132" s="157" t="s">
        <v>502</v>
      </c>
      <c r="C132" s="156">
        <v>475</v>
      </c>
    </row>
    <row r="133" spans="1:3" ht="14.5" x14ac:dyDescent="0.35">
      <c r="A133" s="156" t="str">
        <f t="shared" si="2"/>
        <v>2012</v>
      </c>
      <c r="B133" s="157" t="s">
        <v>501</v>
      </c>
      <c r="C133" s="156">
        <v>481</v>
      </c>
    </row>
    <row r="134" spans="1:3" ht="14.5" x14ac:dyDescent="0.35">
      <c r="A134" s="156" t="str">
        <f t="shared" si="2"/>
        <v>2012</v>
      </c>
      <c r="B134" s="157" t="s">
        <v>500</v>
      </c>
      <c r="C134" s="156">
        <v>484</v>
      </c>
    </row>
    <row r="135" spans="1:3" ht="14.5" x14ac:dyDescent="0.35">
      <c r="A135" s="156" t="str">
        <f t="shared" si="2"/>
        <v>2012</v>
      </c>
      <c r="B135" s="157" t="s">
        <v>499</v>
      </c>
      <c r="C135" s="156">
        <v>490</v>
      </c>
    </row>
    <row r="136" spans="1:3" ht="14.5" x14ac:dyDescent="0.35">
      <c r="A136" s="156" t="str">
        <f t="shared" si="2"/>
        <v>2012</v>
      </c>
      <c r="B136" s="157" t="s">
        <v>498</v>
      </c>
      <c r="C136" s="156">
        <v>494</v>
      </c>
    </row>
    <row r="137" spans="1:3" ht="14.5" x14ac:dyDescent="0.35">
      <c r="A137" s="156" t="str">
        <f t="shared" si="2"/>
        <v>2012</v>
      </c>
      <c r="B137" s="157" t="s">
        <v>497</v>
      </c>
      <c r="C137" s="156">
        <v>497</v>
      </c>
    </row>
    <row r="138" spans="1:3" ht="14.5" x14ac:dyDescent="0.35">
      <c r="A138" s="156" t="str">
        <f t="shared" si="2"/>
        <v>2012</v>
      </c>
      <c r="B138" s="157" t="s">
        <v>496</v>
      </c>
      <c r="C138" s="156">
        <v>501</v>
      </c>
    </row>
    <row r="139" spans="1:3" ht="14.5" x14ac:dyDescent="0.35">
      <c r="A139" s="156" t="str">
        <f t="shared" si="2"/>
        <v>2013</v>
      </c>
      <c r="B139" s="157" t="s">
        <v>495</v>
      </c>
      <c r="C139" s="156">
        <v>497</v>
      </c>
    </row>
    <row r="140" spans="1:3" ht="14.5" x14ac:dyDescent="0.35">
      <c r="A140" s="156" t="str">
        <f t="shared" si="2"/>
        <v>2013</v>
      </c>
      <c r="B140" s="157" t="s">
        <v>494</v>
      </c>
      <c r="C140" s="156">
        <v>500</v>
      </c>
    </row>
    <row r="141" spans="1:3" ht="14.5" x14ac:dyDescent="0.35">
      <c r="A141" s="156" t="str">
        <f t="shared" si="2"/>
        <v>2013</v>
      </c>
      <c r="B141" s="157" t="s">
        <v>493</v>
      </c>
      <c r="C141" s="156">
        <v>503</v>
      </c>
    </row>
    <row r="142" spans="1:3" ht="14.5" x14ac:dyDescent="0.35">
      <c r="A142" s="156" t="str">
        <f t="shared" si="2"/>
        <v>2013</v>
      </c>
      <c r="B142" s="157" t="s">
        <v>492</v>
      </c>
      <c r="C142" s="156">
        <v>514</v>
      </c>
    </row>
    <row r="143" spans="1:3" ht="14.5" x14ac:dyDescent="0.35">
      <c r="A143" s="156" t="str">
        <f t="shared" si="2"/>
        <v>2013</v>
      </c>
      <c r="B143" s="157" t="s">
        <v>491</v>
      </c>
      <c r="C143" s="156">
        <v>522</v>
      </c>
    </row>
    <row r="144" spans="1:3" ht="14.5" x14ac:dyDescent="0.35">
      <c r="A144" s="156" t="str">
        <f t="shared" si="2"/>
        <v>2013</v>
      </c>
      <c r="B144" s="157" t="s">
        <v>490</v>
      </c>
      <c r="C144" s="156">
        <v>534</v>
      </c>
    </row>
    <row r="145" spans="1:3" ht="14.5" x14ac:dyDescent="0.35">
      <c r="A145" s="156" t="str">
        <f t="shared" si="2"/>
        <v>2013</v>
      </c>
      <c r="B145" s="157" t="s">
        <v>489</v>
      </c>
      <c r="C145" s="156">
        <v>540</v>
      </c>
    </row>
    <row r="146" spans="1:3" ht="14.5" x14ac:dyDescent="0.35">
      <c r="A146" s="156" t="str">
        <f t="shared" si="2"/>
        <v>2013</v>
      </c>
      <c r="B146" s="157" t="s">
        <v>488</v>
      </c>
      <c r="C146" s="156">
        <v>536</v>
      </c>
    </row>
    <row r="147" spans="1:3" ht="14.5" x14ac:dyDescent="0.35">
      <c r="A147" s="156" t="str">
        <f t="shared" si="2"/>
        <v>2013</v>
      </c>
      <c r="B147" s="157" t="s">
        <v>487</v>
      </c>
      <c r="C147" s="156">
        <v>549</v>
      </c>
    </row>
    <row r="148" spans="1:3" ht="14.5" x14ac:dyDescent="0.35">
      <c r="A148" s="156" t="str">
        <f t="shared" si="2"/>
        <v>2013</v>
      </c>
      <c r="B148" s="157" t="s">
        <v>486</v>
      </c>
      <c r="C148" s="156">
        <v>554</v>
      </c>
    </row>
    <row r="149" spans="1:3" ht="14.5" x14ac:dyDescent="0.35">
      <c r="A149" s="156" t="str">
        <f t="shared" si="2"/>
        <v>2013</v>
      </c>
      <c r="B149" s="157" t="s">
        <v>485</v>
      </c>
      <c r="C149" s="156">
        <v>570</v>
      </c>
    </row>
    <row r="150" spans="1:3" ht="14.5" x14ac:dyDescent="0.35">
      <c r="A150" s="156" t="str">
        <f t="shared" si="2"/>
        <v>2013</v>
      </c>
      <c r="B150" s="157" t="s">
        <v>484</v>
      </c>
      <c r="C150" s="156">
        <v>573</v>
      </c>
    </row>
    <row r="151" spans="1:3" ht="14.5" x14ac:dyDescent="0.35">
      <c r="A151" s="156" t="str">
        <f t="shared" si="2"/>
        <v>2014</v>
      </c>
      <c r="B151" s="157" t="s">
        <v>483</v>
      </c>
      <c r="C151" s="156">
        <v>581</v>
      </c>
    </row>
    <row r="152" spans="1:3" ht="14.5" x14ac:dyDescent="0.35">
      <c r="A152" s="156" t="str">
        <f t="shared" si="2"/>
        <v>2014</v>
      </c>
      <c r="B152" s="157" t="s">
        <v>482</v>
      </c>
      <c r="C152" s="156">
        <v>595</v>
      </c>
    </row>
    <row r="153" spans="1:3" ht="14.5" x14ac:dyDescent="0.35">
      <c r="A153" s="156" t="str">
        <f t="shared" si="2"/>
        <v>2014</v>
      </c>
      <c r="B153" s="157" t="s">
        <v>481</v>
      </c>
      <c r="C153" s="156">
        <v>617</v>
      </c>
    </row>
    <row r="154" spans="1:3" ht="14.5" x14ac:dyDescent="0.35">
      <c r="A154" s="156" t="str">
        <f t="shared" si="2"/>
        <v>2014</v>
      </c>
      <c r="B154" s="157" t="s">
        <v>480</v>
      </c>
      <c r="C154" s="156">
        <v>639</v>
      </c>
    </row>
    <row r="155" spans="1:3" ht="14.5" x14ac:dyDescent="0.35">
      <c r="A155" s="156" t="str">
        <f t="shared" si="2"/>
        <v>2014</v>
      </c>
      <c r="B155" s="157" t="s">
        <v>479</v>
      </c>
      <c r="C155" s="156">
        <v>652</v>
      </c>
    </row>
    <row r="156" spans="1:3" ht="14.5" x14ac:dyDescent="0.35">
      <c r="A156" s="156" t="str">
        <f t="shared" si="2"/>
        <v>2014</v>
      </c>
      <c r="B156" s="157" t="s">
        <v>478</v>
      </c>
      <c r="C156" s="156">
        <v>660</v>
      </c>
    </row>
    <row r="157" spans="1:3" ht="14.5" x14ac:dyDescent="0.35">
      <c r="A157" s="156" t="str">
        <f t="shared" si="2"/>
        <v>2014</v>
      </c>
      <c r="B157" s="157" t="s">
        <v>477</v>
      </c>
      <c r="C157" s="156">
        <v>667</v>
      </c>
    </row>
    <row r="158" spans="1:3" ht="14.5" x14ac:dyDescent="0.35">
      <c r="A158" s="156" t="str">
        <f t="shared" si="2"/>
        <v>2014</v>
      </c>
      <c r="B158" s="157" t="s">
        <v>476</v>
      </c>
      <c r="C158" s="156">
        <v>680</v>
      </c>
    </row>
    <row r="159" spans="1:3" ht="14.5" x14ac:dyDescent="0.35">
      <c r="A159" s="156" t="str">
        <f t="shared" si="2"/>
        <v>2014</v>
      </c>
      <c r="B159" s="157" t="s">
        <v>475</v>
      </c>
      <c r="C159" s="156">
        <v>685</v>
      </c>
    </row>
    <row r="160" spans="1:3" ht="14.5" x14ac:dyDescent="0.35">
      <c r="A160" s="156" t="str">
        <f t="shared" si="2"/>
        <v>2014</v>
      </c>
      <c r="B160" s="157" t="s">
        <v>474</v>
      </c>
      <c r="C160" s="156">
        <v>698</v>
      </c>
    </row>
    <row r="161" spans="1:3" ht="14.5" x14ac:dyDescent="0.35">
      <c r="A161" s="156" t="str">
        <f t="shared" si="2"/>
        <v>2014</v>
      </c>
      <c r="B161" s="157" t="s">
        <v>473</v>
      </c>
      <c r="C161" s="156">
        <v>702</v>
      </c>
    </row>
    <row r="162" spans="1:3" ht="14.5" x14ac:dyDescent="0.35">
      <c r="A162" s="156" t="str">
        <f t="shared" si="2"/>
        <v>2014</v>
      </c>
      <c r="B162" s="157" t="s">
        <v>472</v>
      </c>
      <c r="C162" s="156">
        <v>708</v>
      </c>
    </row>
    <row r="163" spans="1:3" ht="14.5" x14ac:dyDescent="0.35">
      <c r="A163" s="156" t="str">
        <f t="shared" si="2"/>
        <v>2015</v>
      </c>
      <c r="B163" s="157" t="s">
        <v>471</v>
      </c>
      <c r="C163" s="156">
        <v>715</v>
      </c>
    </row>
    <row r="164" spans="1:3" ht="14.5" x14ac:dyDescent="0.35">
      <c r="A164" s="156" t="str">
        <f t="shared" si="2"/>
        <v>2015</v>
      </c>
      <c r="B164" s="157" t="s">
        <v>470</v>
      </c>
      <c r="C164" s="156">
        <v>726</v>
      </c>
    </row>
    <row r="165" spans="1:3" ht="14.5" x14ac:dyDescent="0.35">
      <c r="A165" s="156" t="str">
        <f t="shared" si="2"/>
        <v>2015</v>
      </c>
      <c r="B165" s="157" t="s">
        <v>469</v>
      </c>
      <c r="C165" s="156">
        <v>734</v>
      </c>
    </row>
    <row r="166" spans="1:3" ht="14.5" x14ac:dyDescent="0.35">
      <c r="A166" s="156" t="str">
        <f t="shared" si="2"/>
        <v>2015</v>
      </c>
      <c r="B166" s="157" t="s">
        <v>468</v>
      </c>
      <c r="C166" s="156">
        <v>728</v>
      </c>
    </row>
    <row r="167" spans="1:3" ht="14.5" x14ac:dyDescent="0.35">
      <c r="A167" s="156" t="str">
        <f t="shared" si="2"/>
        <v>2015</v>
      </c>
      <c r="B167" s="157" t="s">
        <v>467</v>
      </c>
      <c r="C167" s="156">
        <v>727</v>
      </c>
    </row>
    <row r="168" spans="1:3" ht="14.5" x14ac:dyDescent="0.35">
      <c r="A168" s="156" t="str">
        <f t="shared" si="2"/>
        <v>2015</v>
      </c>
      <c r="B168" s="157" t="s">
        <v>466</v>
      </c>
      <c r="C168" s="156">
        <v>728</v>
      </c>
    </row>
    <row r="169" spans="1:3" ht="14.5" x14ac:dyDescent="0.35">
      <c r="A169" s="156" t="str">
        <f t="shared" si="2"/>
        <v>2015</v>
      </c>
      <c r="B169" s="157" t="s">
        <v>465</v>
      </c>
      <c r="C169" s="156">
        <v>738</v>
      </c>
    </row>
    <row r="170" spans="1:3" ht="14.5" x14ac:dyDescent="0.35">
      <c r="A170" s="156" t="str">
        <f t="shared" si="2"/>
        <v>2015</v>
      </c>
      <c r="B170" s="157" t="s">
        <v>464</v>
      </c>
      <c r="C170" s="156">
        <v>741</v>
      </c>
    </row>
    <row r="171" spans="1:3" ht="14.5" x14ac:dyDescent="0.35">
      <c r="A171" s="156" t="str">
        <f t="shared" si="2"/>
        <v>2015</v>
      </c>
      <c r="B171" s="157" t="s">
        <v>463</v>
      </c>
      <c r="C171" s="156">
        <v>740</v>
      </c>
    </row>
    <row r="172" spans="1:3" ht="14.5" x14ac:dyDescent="0.35">
      <c r="A172" s="156" t="str">
        <f t="shared" si="2"/>
        <v>2015</v>
      </c>
      <c r="B172" s="157" t="s">
        <v>462</v>
      </c>
      <c r="C172" s="156">
        <v>736</v>
      </c>
    </row>
    <row r="173" spans="1:3" ht="14.5" x14ac:dyDescent="0.35">
      <c r="A173" s="156" t="str">
        <f t="shared" si="2"/>
        <v>2015</v>
      </c>
      <c r="B173" s="157" t="s">
        <v>461</v>
      </c>
      <c r="C173" s="156">
        <v>740</v>
      </c>
    </row>
    <row r="174" spans="1:3" ht="14.5" x14ac:dyDescent="0.35">
      <c r="A174" s="156" t="str">
        <f t="shared" si="2"/>
        <v>2015</v>
      </c>
      <c r="B174" s="157" t="s">
        <v>460</v>
      </c>
      <c r="C174" s="156">
        <v>746</v>
      </c>
    </row>
    <row r="175" spans="1:3" ht="14.5" x14ac:dyDescent="0.35">
      <c r="A175" s="156" t="str">
        <f t="shared" si="2"/>
        <v>2016</v>
      </c>
      <c r="B175" s="157" t="s">
        <v>459</v>
      </c>
      <c r="C175" s="156">
        <v>754</v>
      </c>
    </row>
    <row r="176" spans="1:3" ht="14.5" x14ac:dyDescent="0.35">
      <c r="A176" s="156" t="str">
        <f t="shared" si="2"/>
        <v>2016</v>
      </c>
      <c r="B176" s="157" t="s">
        <v>458</v>
      </c>
      <c r="C176" s="156">
        <v>750</v>
      </c>
    </row>
    <row r="177" spans="1:3" ht="14.5" x14ac:dyDescent="0.35">
      <c r="A177" s="156" t="str">
        <f t="shared" si="2"/>
        <v>2016</v>
      </c>
      <c r="B177" s="157" t="s">
        <v>457</v>
      </c>
      <c r="C177" s="156">
        <v>751</v>
      </c>
    </row>
    <row r="178" spans="1:3" ht="14.5" x14ac:dyDescent="0.35">
      <c r="A178" s="156" t="str">
        <f t="shared" si="2"/>
        <v>2016</v>
      </c>
      <c r="B178" s="157" t="s">
        <v>456</v>
      </c>
      <c r="C178" s="156">
        <v>745</v>
      </c>
    </row>
    <row r="179" spans="1:3" ht="14.5" x14ac:dyDescent="0.35">
      <c r="A179" s="156" t="str">
        <f t="shared" si="2"/>
        <v>2016</v>
      </c>
      <c r="B179" s="157" t="s">
        <v>455</v>
      </c>
      <c r="C179" s="156">
        <v>746</v>
      </c>
    </row>
    <row r="180" spans="1:3" ht="14.5" x14ac:dyDescent="0.35">
      <c r="A180" s="156" t="str">
        <f t="shared" si="2"/>
        <v>2016</v>
      </c>
      <c r="B180" s="157" t="s">
        <v>454</v>
      </c>
      <c r="C180" s="156">
        <v>746</v>
      </c>
    </row>
    <row r="181" spans="1:3" ht="14.5" x14ac:dyDescent="0.35">
      <c r="A181" s="156" t="str">
        <f t="shared" si="2"/>
        <v>2016</v>
      </c>
      <c r="B181" s="157" t="s">
        <v>453</v>
      </c>
      <c r="C181" s="156">
        <v>746</v>
      </c>
    </row>
    <row r="182" spans="1:3" ht="14.5" x14ac:dyDescent="0.35">
      <c r="A182" s="156" t="str">
        <f t="shared" si="2"/>
        <v>2016</v>
      </c>
      <c r="B182" s="157" t="s">
        <v>452</v>
      </c>
      <c r="C182" s="156">
        <v>751</v>
      </c>
    </row>
    <row r="183" spans="1:3" ht="14.5" x14ac:dyDescent="0.35">
      <c r="A183" s="156" t="str">
        <f t="shared" si="2"/>
        <v>2016</v>
      </c>
      <c r="B183" s="157" t="s">
        <v>451</v>
      </c>
      <c r="C183" s="156">
        <v>753</v>
      </c>
    </row>
    <row r="184" spans="1:3" ht="14.5" x14ac:dyDescent="0.35">
      <c r="A184" s="156" t="str">
        <f t="shared" si="2"/>
        <v>2016</v>
      </c>
      <c r="B184" s="157" t="s">
        <v>450</v>
      </c>
      <c r="C184" s="156">
        <v>760</v>
      </c>
    </row>
    <row r="185" spans="1:3" ht="14.5" x14ac:dyDescent="0.35">
      <c r="A185" s="156" t="str">
        <f t="shared" si="2"/>
        <v>2016</v>
      </c>
      <c r="B185" s="157" t="s">
        <v>449</v>
      </c>
      <c r="C185" s="156">
        <v>757</v>
      </c>
    </row>
    <row r="186" spans="1:3" ht="14.5" x14ac:dyDescent="0.35">
      <c r="A186" s="156" t="str">
        <f t="shared" si="2"/>
        <v>2016</v>
      </c>
      <c r="B186" s="157" t="s">
        <v>448</v>
      </c>
      <c r="C186" s="156">
        <v>754</v>
      </c>
    </row>
    <row r="187" spans="1:3" ht="14.5" x14ac:dyDescent="0.35">
      <c r="A187" s="156" t="str">
        <f t="shared" si="2"/>
        <v>2017</v>
      </c>
      <c r="B187" s="157" t="s">
        <v>447</v>
      </c>
      <c r="C187" s="156">
        <v>749</v>
      </c>
    </row>
    <row r="188" spans="1:3" ht="14.5" x14ac:dyDescent="0.35">
      <c r="A188" s="156" t="str">
        <f t="shared" si="2"/>
        <v>2017</v>
      </c>
      <c r="B188" s="157" t="s">
        <v>446</v>
      </c>
      <c r="C188" s="156">
        <v>764</v>
      </c>
    </row>
    <row r="189" spans="1:3" ht="14.5" x14ac:dyDescent="0.35">
      <c r="A189" s="156" t="str">
        <f t="shared" si="2"/>
        <v>2017</v>
      </c>
      <c r="B189" s="157" t="s">
        <v>445</v>
      </c>
      <c r="C189" s="156">
        <v>773</v>
      </c>
    </row>
    <row r="190" spans="1:3" ht="14.5" x14ac:dyDescent="0.35">
      <c r="A190" s="156" t="str">
        <f t="shared" si="2"/>
        <v>2017</v>
      </c>
      <c r="B190" s="157" t="s">
        <v>444</v>
      </c>
      <c r="C190" s="156">
        <v>795</v>
      </c>
    </row>
    <row r="191" spans="1:3" ht="14.5" x14ac:dyDescent="0.35">
      <c r="A191" s="156" t="str">
        <f t="shared" si="2"/>
        <v>2017</v>
      </c>
      <c r="B191" s="157" t="s">
        <v>443</v>
      </c>
      <c r="C191" s="156">
        <v>787</v>
      </c>
    </row>
    <row r="192" spans="1:3" ht="14.5" x14ac:dyDescent="0.35">
      <c r="A192" s="156" t="str">
        <f t="shared" si="2"/>
        <v>2017</v>
      </c>
      <c r="B192" s="157" t="s">
        <v>442</v>
      </c>
      <c r="C192" s="156">
        <v>788</v>
      </c>
    </row>
    <row r="193" spans="1:3" ht="14.5" x14ac:dyDescent="0.35">
      <c r="A193" s="156" t="str">
        <f t="shared" si="2"/>
        <v>2017</v>
      </c>
      <c r="B193" s="157" t="s">
        <v>441</v>
      </c>
      <c r="C193" s="156">
        <v>784</v>
      </c>
    </row>
    <row r="194" spans="1:3" ht="14.5" x14ac:dyDescent="0.35">
      <c r="A194" s="156" t="str">
        <f t="shared" si="2"/>
        <v>2017</v>
      </c>
      <c r="B194" s="157" t="s">
        <v>440</v>
      </c>
      <c r="C194" s="156">
        <v>793</v>
      </c>
    </row>
    <row r="195" spans="1:3" ht="14.5" x14ac:dyDescent="0.35">
      <c r="A195" s="156" t="str">
        <f t="shared" si="2"/>
        <v>2017</v>
      </c>
      <c r="B195" s="157" t="s">
        <v>439</v>
      </c>
      <c r="C195" s="156">
        <v>801</v>
      </c>
    </row>
    <row r="196" spans="1:3" ht="14.5" x14ac:dyDescent="0.35">
      <c r="A196" s="156" t="str">
        <f t="shared" ref="A196:A232" si="3">RIGHT(B196,4)</f>
        <v>2017</v>
      </c>
      <c r="B196" s="157" t="s">
        <v>438</v>
      </c>
      <c r="C196" s="156">
        <v>805</v>
      </c>
    </row>
    <row r="197" spans="1:3" ht="14.5" x14ac:dyDescent="0.35">
      <c r="A197" s="156" t="str">
        <f t="shared" si="3"/>
        <v>2017</v>
      </c>
      <c r="B197" s="157" t="s">
        <v>437</v>
      </c>
      <c r="C197" s="156">
        <v>814</v>
      </c>
    </row>
    <row r="198" spans="1:3" ht="14.5" x14ac:dyDescent="0.35">
      <c r="A198" s="156" t="str">
        <f t="shared" si="3"/>
        <v>2017</v>
      </c>
      <c r="B198" s="157" t="s">
        <v>436</v>
      </c>
      <c r="C198" s="156">
        <v>818</v>
      </c>
    </row>
    <row r="199" spans="1:3" ht="14.5" x14ac:dyDescent="0.35">
      <c r="A199" s="156" t="str">
        <f t="shared" si="3"/>
        <v>2018</v>
      </c>
      <c r="B199" s="157" t="s">
        <v>435</v>
      </c>
      <c r="C199" s="156">
        <v>818</v>
      </c>
    </row>
    <row r="200" spans="1:3" ht="14.5" x14ac:dyDescent="0.35">
      <c r="A200" s="156" t="str">
        <f t="shared" si="3"/>
        <v>2018</v>
      </c>
      <c r="B200" s="157" t="s">
        <v>434</v>
      </c>
      <c r="C200" s="156">
        <v>815</v>
      </c>
    </row>
    <row r="201" spans="1:3" ht="14.5" x14ac:dyDescent="0.35">
      <c r="A201" s="156" t="str">
        <f t="shared" si="3"/>
        <v>2018</v>
      </c>
      <c r="B201" s="157" t="s">
        <v>433</v>
      </c>
      <c r="C201" s="156">
        <v>817</v>
      </c>
    </row>
    <row r="202" spans="1:3" ht="14.5" x14ac:dyDescent="0.35">
      <c r="A202" s="156" t="str">
        <f t="shared" si="3"/>
        <v>2018</v>
      </c>
      <c r="B202" s="157" t="s">
        <v>432</v>
      </c>
      <c r="C202" s="156">
        <v>816</v>
      </c>
    </row>
    <row r="203" spans="1:3" ht="14.5" x14ac:dyDescent="0.35">
      <c r="A203" s="156" t="str">
        <f t="shared" si="3"/>
        <v>2018</v>
      </c>
      <c r="B203" s="157" t="s">
        <v>431</v>
      </c>
      <c r="C203" s="156">
        <v>824</v>
      </c>
    </row>
    <row r="204" spans="1:3" ht="14.5" x14ac:dyDescent="0.35">
      <c r="A204" s="156" t="str">
        <f t="shared" si="3"/>
        <v>2018</v>
      </c>
      <c r="B204" s="157" t="s">
        <v>430</v>
      </c>
      <c r="C204" s="156">
        <v>836</v>
      </c>
    </row>
    <row r="205" spans="1:3" ht="14.5" x14ac:dyDescent="0.35">
      <c r="A205" s="156" t="str">
        <f t="shared" si="3"/>
        <v>2018</v>
      </c>
      <c r="B205" s="157" t="s">
        <v>429</v>
      </c>
      <c r="C205" s="156">
        <v>838</v>
      </c>
    </row>
    <row r="206" spans="1:3" ht="14.5" x14ac:dyDescent="0.35">
      <c r="A206" s="156" t="str">
        <f t="shared" si="3"/>
        <v>2018</v>
      </c>
      <c r="B206" s="157" t="s">
        <v>428</v>
      </c>
      <c r="C206" s="156">
        <v>843</v>
      </c>
    </row>
    <row r="207" spans="1:3" ht="14.5" x14ac:dyDescent="0.35">
      <c r="A207" s="156" t="str">
        <f t="shared" si="3"/>
        <v>2018</v>
      </c>
      <c r="B207" s="157" t="s">
        <v>427</v>
      </c>
      <c r="C207" s="156">
        <v>846</v>
      </c>
    </row>
    <row r="208" spans="1:3" ht="14.5" x14ac:dyDescent="0.35">
      <c r="A208" s="156" t="str">
        <f t="shared" si="3"/>
        <v>2018</v>
      </c>
      <c r="B208" s="157" t="s">
        <v>426</v>
      </c>
      <c r="C208" s="156">
        <v>854</v>
      </c>
    </row>
    <row r="209" spans="1:3" ht="14.5" x14ac:dyDescent="0.35">
      <c r="A209" s="156" t="str">
        <f t="shared" si="3"/>
        <v>2018</v>
      </c>
      <c r="B209" s="157" t="s">
        <v>425</v>
      </c>
      <c r="C209" s="156">
        <v>852</v>
      </c>
    </row>
    <row r="210" spans="1:3" ht="14.5" x14ac:dyDescent="0.35">
      <c r="A210" s="156" t="str">
        <f t="shared" si="3"/>
        <v>2018</v>
      </c>
      <c r="B210" s="157" t="s">
        <v>424</v>
      </c>
      <c r="C210" s="156">
        <v>851</v>
      </c>
    </row>
    <row r="211" spans="1:3" ht="14.5" x14ac:dyDescent="0.35">
      <c r="A211" s="156" t="str">
        <f t="shared" si="3"/>
        <v>2019</v>
      </c>
      <c r="B211" s="157" t="s">
        <v>423</v>
      </c>
      <c r="C211" s="156">
        <v>855</v>
      </c>
    </row>
    <row r="212" spans="1:3" ht="14.5" x14ac:dyDescent="0.35">
      <c r="A212" s="156" t="str">
        <f t="shared" si="3"/>
        <v>2019</v>
      </c>
      <c r="B212" s="157" t="s">
        <v>422</v>
      </c>
      <c r="C212" s="156">
        <v>848</v>
      </c>
    </row>
    <row r="213" spans="1:3" ht="14.5" x14ac:dyDescent="0.35">
      <c r="A213" s="156" t="str">
        <f t="shared" si="3"/>
        <v>2019</v>
      </c>
      <c r="B213" s="157" t="s">
        <v>421</v>
      </c>
      <c r="C213" s="156">
        <v>847</v>
      </c>
    </row>
    <row r="214" spans="1:3" ht="14.5" x14ac:dyDescent="0.35">
      <c r="A214" s="156" t="str">
        <f t="shared" si="3"/>
        <v>2019</v>
      </c>
      <c r="B214" s="157" t="s">
        <v>420</v>
      </c>
      <c r="C214" s="156">
        <v>847</v>
      </c>
    </row>
    <row r="215" spans="1:3" ht="14.5" x14ac:dyDescent="0.35">
      <c r="A215" s="156" t="str">
        <f t="shared" si="3"/>
        <v>2019</v>
      </c>
      <c r="B215" s="157" t="s">
        <v>419</v>
      </c>
      <c r="C215" s="156">
        <v>841</v>
      </c>
    </row>
    <row r="216" spans="1:3" ht="14.5" x14ac:dyDescent="0.35">
      <c r="A216" s="156" t="str">
        <f t="shared" si="3"/>
        <v>2019</v>
      </c>
      <c r="B216" s="157" t="s">
        <v>418</v>
      </c>
      <c r="C216" s="156">
        <v>830</v>
      </c>
    </row>
    <row r="217" spans="1:3" ht="14.5" x14ac:dyDescent="0.35">
      <c r="A217" s="156" t="str">
        <f t="shared" si="3"/>
        <v>2019</v>
      </c>
      <c r="B217" s="157" t="s">
        <v>417</v>
      </c>
      <c r="C217" s="156">
        <v>824</v>
      </c>
    </row>
    <row r="218" spans="1:3" ht="14.5" x14ac:dyDescent="0.35">
      <c r="A218" s="156" t="str">
        <f t="shared" si="3"/>
        <v>2019</v>
      </c>
      <c r="B218" s="157" t="s">
        <v>416</v>
      </c>
      <c r="C218" s="156">
        <v>818</v>
      </c>
    </row>
    <row r="219" spans="1:3" ht="14.5" x14ac:dyDescent="0.35">
      <c r="A219" s="156" t="str">
        <f t="shared" si="3"/>
        <v>2019</v>
      </c>
      <c r="B219" s="157" t="s">
        <v>415</v>
      </c>
      <c r="C219" s="156">
        <v>819</v>
      </c>
    </row>
    <row r="220" spans="1:3" ht="14.5" x14ac:dyDescent="0.35">
      <c r="A220" s="156" t="str">
        <f t="shared" si="3"/>
        <v>2019</v>
      </c>
      <c r="B220" s="157" t="s">
        <v>414</v>
      </c>
      <c r="C220" s="156">
        <v>803</v>
      </c>
    </row>
    <row r="221" spans="1:3" ht="14.5" x14ac:dyDescent="0.35">
      <c r="A221" s="156" t="str">
        <f t="shared" si="3"/>
        <v>2019</v>
      </c>
      <c r="B221" s="157" t="s">
        <v>413</v>
      </c>
      <c r="C221" s="156">
        <v>797</v>
      </c>
    </row>
    <row r="222" spans="1:3" ht="14.5" x14ac:dyDescent="0.35">
      <c r="A222" s="156" t="str">
        <f t="shared" si="3"/>
        <v>2019</v>
      </c>
      <c r="B222" s="157" t="s">
        <v>412</v>
      </c>
      <c r="C222" s="156">
        <v>801</v>
      </c>
    </row>
    <row r="223" spans="1:3" ht="14.5" x14ac:dyDescent="0.35">
      <c r="A223" s="156" t="str">
        <f t="shared" si="3"/>
        <v>2020</v>
      </c>
      <c r="B223" s="157" t="s">
        <v>411</v>
      </c>
      <c r="C223" s="156">
        <v>807</v>
      </c>
    </row>
    <row r="224" spans="1:3" ht="14.5" x14ac:dyDescent="0.35">
      <c r="A224" s="156" t="str">
        <f t="shared" si="3"/>
        <v>2020</v>
      </c>
      <c r="B224" s="157" t="s">
        <v>410</v>
      </c>
      <c r="C224" s="156">
        <v>818</v>
      </c>
    </row>
    <row r="225" spans="1:10" ht="14.5" x14ac:dyDescent="0.35">
      <c r="A225" s="156" t="str">
        <f t="shared" si="3"/>
        <v>2020</v>
      </c>
      <c r="B225" s="157" t="s">
        <v>409</v>
      </c>
      <c r="C225" s="156">
        <v>796</v>
      </c>
    </row>
    <row r="226" spans="1:10" ht="14.5" x14ac:dyDescent="0.35">
      <c r="A226" s="156" t="str">
        <f t="shared" si="3"/>
        <v>2020</v>
      </c>
      <c r="B226" s="157" t="s">
        <v>408</v>
      </c>
      <c r="C226" s="156">
        <v>644</v>
      </c>
    </row>
    <row r="227" spans="1:10" ht="14.5" x14ac:dyDescent="0.35">
      <c r="A227" s="156" t="str">
        <f t="shared" si="3"/>
        <v>2020</v>
      </c>
      <c r="B227" s="157" t="s">
        <v>407</v>
      </c>
      <c r="C227" s="156">
        <v>482</v>
      </c>
    </row>
    <row r="228" spans="1:10" ht="14.5" x14ac:dyDescent="0.35">
      <c r="A228" s="156" t="str">
        <f t="shared" si="3"/>
        <v>2020</v>
      </c>
      <c r="B228" s="157" t="s">
        <v>406</v>
      </c>
      <c r="C228" s="156">
        <v>343</v>
      </c>
    </row>
    <row r="229" spans="1:10" ht="14.5" x14ac:dyDescent="0.35">
      <c r="A229" s="156" t="str">
        <f t="shared" si="3"/>
        <v>2020</v>
      </c>
      <c r="B229" s="157" t="s">
        <v>405</v>
      </c>
      <c r="C229" s="156">
        <v>379</v>
      </c>
    </row>
    <row r="230" spans="1:10" ht="14.5" x14ac:dyDescent="0.35">
      <c r="A230" s="156" t="str">
        <f t="shared" si="3"/>
        <v>2020</v>
      </c>
      <c r="B230" s="157" t="s">
        <v>404</v>
      </c>
      <c r="C230" s="156">
        <v>437</v>
      </c>
    </row>
    <row r="231" spans="1:10" ht="14.5" x14ac:dyDescent="0.35">
      <c r="A231" s="156" t="str">
        <f t="shared" si="3"/>
        <v>2020</v>
      </c>
      <c r="B231" s="157" t="s">
        <v>403</v>
      </c>
      <c r="C231" s="156">
        <v>491</v>
      </c>
    </row>
    <row r="232" spans="1:10" ht="14.5" x14ac:dyDescent="0.35">
      <c r="A232" s="154" t="str">
        <f t="shared" si="3"/>
        <v>2020</v>
      </c>
      <c r="B232" s="155" t="s">
        <v>589</v>
      </c>
      <c r="C232" s="154">
        <v>525</v>
      </c>
    </row>
    <row r="233" spans="1:10" x14ac:dyDescent="0.3">
      <c r="A233" s="17" t="s">
        <v>588</v>
      </c>
      <c r="F233" s="38"/>
    </row>
    <row r="234" spans="1:10" x14ac:dyDescent="0.3">
      <c r="A234" s="149" t="s">
        <v>587</v>
      </c>
      <c r="F234" s="38"/>
    </row>
    <row r="235" spans="1:10" x14ac:dyDescent="0.3">
      <c r="A235" s="17" t="s">
        <v>586</v>
      </c>
    </row>
    <row r="236" spans="1:10" x14ac:dyDescent="0.3">
      <c r="A236" s="17"/>
    </row>
    <row r="240" spans="1:10" x14ac:dyDescent="0.3">
      <c r="J240" s="153"/>
    </row>
  </sheetData>
  <mergeCells count="1">
    <mergeCell ref="A2:C2"/>
  </mergeCells>
  <hyperlinks>
    <hyperlink ref="A234" r:id="rId1" xr:uid="{E2A48FC5-E31C-474A-99F2-92CAC32FD198}"/>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34B15-BFFC-407F-91E0-62619DA47CD2}">
  <dimension ref="A2:K40"/>
  <sheetViews>
    <sheetView workbookViewId="0">
      <selection activeCell="D11" sqref="D11"/>
    </sheetView>
  </sheetViews>
  <sheetFormatPr defaultColWidth="8.54296875" defaultRowHeight="14.5" x14ac:dyDescent="0.35"/>
  <cols>
    <col min="1" max="1" width="8.54296875" style="20"/>
    <col min="2" max="2" width="16.1796875" style="20" customWidth="1"/>
    <col min="3" max="3" width="22.81640625" style="20" customWidth="1"/>
    <col min="4" max="4" width="13" style="20" customWidth="1"/>
    <col min="5" max="5" width="26.453125" style="20" bestFit="1" customWidth="1"/>
    <col min="6" max="6" width="14.81640625" style="20" customWidth="1"/>
    <col min="7" max="8" width="13.81640625" style="20" customWidth="1"/>
    <col min="9" max="9" width="14.453125" style="20" customWidth="1"/>
    <col min="10" max="16384" width="8.54296875" style="20"/>
  </cols>
  <sheetData>
    <row r="2" spans="1:4" s="32" customFormat="1" ht="18.5" x14ac:dyDescent="0.45">
      <c r="A2" s="132" t="s">
        <v>289</v>
      </c>
      <c r="B2" s="132"/>
      <c r="C2" s="132"/>
      <c r="D2" s="132"/>
    </row>
    <row r="3" spans="1:4" ht="26.25" customHeight="1" x14ac:dyDescent="0.35">
      <c r="A3" s="42" t="s">
        <v>28</v>
      </c>
      <c r="B3" s="37" t="s">
        <v>264</v>
      </c>
      <c r="C3" s="42" t="s">
        <v>265</v>
      </c>
      <c r="D3" s="108" t="s">
        <v>266</v>
      </c>
    </row>
    <row r="4" spans="1:4" x14ac:dyDescent="0.35">
      <c r="A4" s="115">
        <v>1901</v>
      </c>
      <c r="B4" s="40">
        <v>36999946</v>
      </c>
      <c r="C4" s="45">
        <v>479474</v>
      </c>
      <c r="D4" s="269">
        <v>1.2958775669564491E-2</v>
      </c>
    </row>
    <row r="5" spans="1:4" x14ac:dyDescent="0.35">
      <c r="A5" s="43">
        <v>1911</v>
      </c>
      <c r="B5" s="39">
        <v>36070492</v>
      </c>
      <c r="C5" s="45">
        <v>366136</v>
      </c>
      <c r="D5" s="269">
        <v>1.0150568503473699E-2</v>
      </c>
    </row>
    <row r="6" spans="1:4" x14ac:dyDescent="0.35">
      <c r="A6" s="43">
        <v>1921</v>
      </c>
      <c r="B6" s="39">
        <v>37886699</v>
      </c>
      <c r="C6" s="45">
        <v>311185</v>
      </c>
      <c r="D6" s="269">
        <v>8.2135685666360116E-3</v>
      </c>
    </row>
    <row r="7" spans="1:4" x14ac:dyDescent="0.35">
      <c r="A7" s="43">
        <v>1931</v>
      </c>
      <c r="B7" s="39">
        <v>39952377</v>
      </c>
      <c r="C7" s="45">
        <v>811542</v>
      </c>
      <c r="D7" s="269">
        <v>2.0312733833083324E-2</v>
      </c>
    </row>
    <row r="8" spans="1:4" x14ac:dyDescent="0.35">
      <c r="A8" s="43">
        <v>1951</v>
      </c>
      <c r="B8" s="40">
        <v>43757888</v>
      </c>
      <c r="C8" s="45">
        <v>965029</v>
      </c>
      <c r="D8" s="269">
        <v>2.2053829471842881E-2</v>
      </c>
    </row>
    <row r="9" spans="1:4" x14ac:dyDescent="0.35">
      <c r="A9" s="43">
        <v>1961</v>
      </c>
      <c r="B9" s="40">
        <v>46104548</v>
      </c>
      <c r="C9" s="45">
        <v>1419526</v>
      </c>
      <c r="D9" s="269">
        <v>3.0789283521443479E-2</v>
      </c>
    </row>
    <row r="10" spans="1:4" x14ac:dyDescent="0.35">
      <c r="A10" s="43">
        <v>1971</v>
      </c>
      <c r="B10" s="40">
        <v>53978538</v>
      </c>
      <c r="C10" s="45">
        <v>2049550</v>
      </c>
      <c r="D10" s="269">
        <v>3.7969720484093139E-2</v>
      </c>
    </row>
    <row r="11" spans="1:4" x14ac:dyDescent="0.35">
      <c r="A11" s="43">
        <v>1981</v>
      </c>
      <c r="B11" s="40">
        <v>47806291</v>
      </c>
      <c r="C11" s="45">
        <v>3125658</v>
      </c>
      <c r="D11" s="269">
        <v>6.5381729781128592E-2</v>
      </c>
    </row>
    <row r="12" spans="1:4" x14ac:dyDescent="0.35">
      <c r="A12" s="43">
        <v>1991</v>
      </c>
      <c r="B12" s="40">
        <v>49890277</v>
      </c>
      <c r="C12" s="45">
        <v>3625809</v>
      </c>
      <c r="D12" s="269">
        <v>7.2675663837264329E-2</v>
      </c>
    </row>
    <row r="13" spans="1:4" x14ac:dyDescent="0.35">
      <c r="A13" s="43">
        <v>2001</v>
      </c>
      <c r="B13" s="40">
        <v>52041916</v>
      </c>
      <c r="C13" s="45">
        <v>4635505</v>
      </c>
      <c r="D13" s="269">
        <v>8.9072527614087071E-2</v>
      </c>
    </row>
    <row r="14" spans="1:4" x14ac:dyDescent="0.35">
      <c r="A14" s="43">
        <v>2011</v>
      </c>
      <c r="B14" s="40">
        <v>56075912</v>
      </c>
      <c r="C14" s="45">
        <v>7505010</v>
      </c>
      <c r="D14" s="269">
        <v>0.13383661062882043</v>
      </c>
    </row>
    <row r="15" spans="1:4" x14ac:dyDescent="0.35">
      <c r="A15" s="44">
        <v>2020</v>
      </c>
      <c r="B15" s="41">
        <v>66099802.000000022</v>
      </c>
      <c r="C15" s="46">
        <v>9435035.3122084234</v>
      </c>
      <c r="D15" s="270">
        <v>0.14273923713430217</v>
      </c>
    </row>
    <row r="16" spans="1:4" x14ac:dyDescent="0.35">
      <c r="A16" s="34" t="s">
        <v>1826</v>
      </c>
    </row>
    <row r="17" spans="1:11" x14ac:dyDescent="0.35">
      <c r="A17" s="34" t="s">
        <v>329</v>
      </c>
    </row>
    <row r="18" spans="1:11" ht="18.5" x14ac:dyDescent="0.45">
      <c r="A18" s="17" t="s">
        <v>1821</v>
      </c>
      <c r="K18" s="123"/>
    </row>
    <row r="19" spans="1:11" ht="18.5" x14ac:dyDescent="0.45">
      <c r="A19" s="17" t="s">
        <v>1827</v>
      </c>
      <c r="K19" s="123"/>
    </row>
    <row r="20" spans="1:11" ht="18.5" x14ac:dyDescent="0.45">
      <c r="A20" s="17"/>
      <c r="K20" s="123"/>
    </row>
    <row r="37" ht="14.5" customHeight="1" x14ac:dyDescent="0.35"/>
    <row r="38" ht="29" customHeight="1" x14ac:dyDescent="0.35"/>
    <row r="39" ht="29" customHeight="1" x14ac:dyDescent="0.35"/>
    <row r="40" ht="29" customHeight="1" x14ac:dyDescent="0.35"/>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8AC70-6977-4DB9-B73D-79360D6B18C1}">
  <dimension ref="A2:R39"/>
  <sheetViews>
    <sheetView zoomScale="85" zoomScaleNormal="85" workbookViewId="0">
      <selection activeCell="A20" sqref="A20"/>
    </sheetView>
  </sheetViews>
  <sheetFormatPr defaultColWidth="11.54296875" defaultRowHeight="15.5" x14ac:dyDescent="0.35"/>
  <cols>
    <col min="1" max="1" width="11.54296875" style="163"/>
    <col min="2" max="2" width="25.81640625" style="163" customWidth="1"/>
    <col min="3" max="16384" width="11.54296875" style="163"/>
  </cols>
  <sheetData>
    <row r="2" spans="1:5" ht="18.5" x14ac:dyDescent="0.45">
      <c r="A2" s="132" t="s">
        <v>644</v>
      </c>
      <c r="B2" s="132"/>
      <c r="C2" s="123"/>
      <c r="D2" s="123"/>
      <c r="E2" s="123"/>
    </row>
    <row r="3" spans="1:5" x14ac:dyDescent="0.35">
      <c r="A3" s="173" t="s">
        <v>80</v>
      </c>
      <c r="B3" s="172" t="s">
        <v>643</v>
      </c>
      <c r="C3" s="167"/>
      <c r="D3" s="167"/>
      <c r="E3" s="167"/>
    </row>
    <row r="4" spans="1:5" x14ac:dyDescent="0.35">
      <c r="A4" s="171" t="s">
        <v>224</v>
      </c>
      <c r="B4" s="170">
        <v>26229</v>
      </c>
      <c r="C4" s="167"/>
      <c r="D4" s="167"/>
      <c r="E4" s="167"/>
    </row>
    <row r="5" spans="1:5" x14ac:dyDescent="0.35">
      <c r="A5" s="171" t="s">
        <v>223</v>
      </c>
      <c r="B5" s="170">
        <v>21084</v>
      </c>
      <c r="C5" s="167"/>
      <c r="D5" s="167"/>
      <c r="E5" s="167"/>
    </row>
    <row r="6" spans="1:5" x14ac:dyDescent="0.35">
      <c r="A6" s="171" t="s">
        <v>222</v>
      </c>
      <c r="B6" s="170">
        <v>21896</v>
      </c>
      <c r="C6" s="167"/>
      <c r="D6" s="167"/>
      <c r="E6" s="167"/>
    </row>
    <row r="7" spans="1:5" x14ac:dyDescent="0.35">
      <c r="A7" s="171" t="s">
        <v>221</v>
      </c>
      <c r="B7" s="170">
        <v>26878</v>
      </c>
      <c r="C7" s="167"/>
      <c r="D7" s="167"/>
      <c r="E7" s="167"/>
    </row>
    <row r="8" spans="1:5" x14ac:dyDescent="0.35">
      <c r="A8" s="171" t="s">
        <v>220</v>
      </c>
      <c r="B8" s="170">
        <v>29626</v>
      </c>
      <c r="C8" s="167"/>
      <c r="D8" s="167"/>
      <c r="E8" s="167"/>
    </row>
    <row r="9" spans="1:5" x14ac:dyDescent="0.35">
      <c r="A9" s="171" t="s">
        <v>219</v>
      </c>
      <c r="B9" s="170">
        <v>23849</v>
      </c>
      <c r="C9" s="167"/>
      <c r="D9" s="167"/>
      <c r="E9" s="167"/>
    </row>
    <row r="10" spans="1:5" x14ac:dyDescent="0.35">
      <c r="A10" s="171" t="s">
        <v>218</v>
      </c>
      <c r="B10" s="170">
        <v>25694</v>
      </c>
      <c r="C10" s="167"/>
      <c r="D10" s="167"/>
      <c r="E10" s="167"/>
    </row>
    <row r="11" spans="1:5" x14ac:dyDescent="0.35">
      <c r="A11" s="171" t="s">
        <v>217</v>
      </c>
      <c r="B11" s="170">
        <v>29199</v>
      </c>
      <c r="C11" s="167"/>
      <c r="D11" s="167"/>
      <c r="E11" s="167"/>
    </row>
    <row r="12" spans="1:5" x14ac:dyDescent="0.35">
      <c r="A12" s="171" t="s">
        <v>216</v>
      </c>
      <c r="B12" s="170">
        <v>31979</v>
      </c>
      <c r="C12" s="167"/>
      <c r="D12" s="167"/>
      <c r="E12" s="167"/>
    </row>
    <row r="13" spans="1:5" x14ac:dyDescent="0.35">
      <c r="A13" s="171" t="s">
        <v>215</v>
      </c>
      <c r="B13" s="170">
        <v>26683</v>
      </c>
      <c r="C13" s="167"/>
      <c r="D13" s="167"/>
      <c r="E13" s="167"/>
    </row>
    <row r="14" spans="1:5" x14ac:dyDescent="0.35">
      <c r="A14" s="171" t="s">
        <v>214</v>
      </c>
      <c r="B14" s="170">
        <v>27225</v>
      </c>
      <c r="C14" s="167"/>
      <c r="D14" s="167"/>
      <c r="E14" s="167"/>
    </row>
    <row r="15" spans="1:5" x14ac:dyDescent="0.35">
      <c r="A15" s="171" t="s">
        <v>213</v>
      </c>
      <c r="B15" s="170">
        <v>1157</v>
      </c>
      <c r="C15" s="167"/>
      <c r="D15" s="167"/>
      <c r="E15" s="167"/>
    </row>
    <row r="16" spans="1:5" x14ac:dyDescent="0.35">
      <c r="A16" s="169" t="s">
        <v>642</v>
      </c>
      <c r="B16" s="267">
        <v>25086</v>
      </c>
      <c r="C16" s="167"/>
      <c r="D16" s="167"/>
      <c r="E16" s="167"/>
    </row>
    <row r="17" spans="1:18" x14ac:dyDescent="0.35">
      <c r="A17" s="34" t="s">
        <v>319</v>
      </c>
      <c r="B17" s="166"/>
    </row>
    <row r="18" spans="1:18" x14ac:dyDescent="0.35">
      <c r="A18" s="34" t="s">
        <v>641</v>
      </c>
      <c r="B18" s="166"/>
    </row>
    <row r="19" spans="1:18" x14ac:dyDescent="0.35">
      <c r="A19" s="34" t="s">
        <v>640</v>
      </c>
      <c r="B19" s="166"/>
    </row>
    <row r="20" spans="1:18" x14ac:dyDescent="0.35">
      <c r="A20" s="34" t="s">
        <v>639</v>
      </c>
      <c r="B20" s="166"/>
    </row>
    <row r="21" spans="1:18" s="165" customFormat="1" ht="18.5" x14ac:dyDescent="0.45">
      <c r="A21" s="30"/>
      <c r="B21" s="31"/>
      <c r="C21" s="31"/>
      <c r="D21" s="31"/>
      <c r="E21" s="31"/>
      <c r="F21" s="31"/>
      <c r="G21" s="31"/>
      <c r="H21" s="31"/>
      <c r="I21" s="31"/>
      <c r="J21" s="31"/>
      <c r="K21" s="31"/>
      <c r="L21" s="31"/>
      <c r="M21" s="31"/>
      <c r="N21" s="31"/>
      <c r="O21" s="31"/>
      <c r="P21" s="31"/>
      <c r="Q21" s="31"/>
      <c r="R21" s="31"/>
    </row>
    <row r="38" spans="1:1" x14ac:dyDescent="0.35">
      <c r="A38" s="164"/>
    </row>
    <row r="39" spans="1:1" x14ac:dyDescent="0.35">
      <c r="A39" s="34"/>
    </row>
  </sheetData>
  <hyperlinks>
    <hyperlink ref="A18" r:id="rId1" xr:uid="{195C3E31-BFB5-4271-A3F9-BF2F4D011441}"/>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0BC6B-E2B1-425E-8271-9625481ED7AF}">
  <dimension ref="A2:H32"/>
  <sheetViews>
    <sheetView workbookViewId="0">
      <selection activeCell="E10" sqref="E10"/>
    </sheetView>
  </sheetViews>
  <sheetFormatPr defaultColWidth="11.54296875" defaultRowHeight="15.5" x14ac:dyDescent="0.35"/>
  <cols>
    <col min="1" max="1" width="18.54296875" style="163" bestFit="1" customWidth="1"/>
    <col min="2" max="2" width="6.7265625" style="163" customWidth="1"/>
    <col min="3" max="3" width="9.1796875" style="163" customWidth="1"/>
    <col min="4" max="5" width="9" style="163" customWidth="1"/>
    <col min="6" max="6" width="8.1796875" style="163" customWidth="1"/>
    <col min="7" max="7" width="5.81640625" style="163" customWidth="1"/>
    <col min="8" max="8" width="9.453125" style="163" customWidth="1"/>
    <col min="9" max="16384" width="11.54296875" style="163"/>
  </cols>
  <sheetData>
    <row r="2" spans="1:8" ht="15.75" customHeight="1" x14ac:dyDescent="0.45">
      <c r="A2" s="247" t="s">
        <v>335</v>
      </c>
      <c r="B2" s="247"/>
      <c r="C2" s="247"/>
      <c r="D2" s="247"/>
      <c r="E2" s="247"/>
      <c r="F2" s="247"/>
      <c r="G2" s="247"/>
      <c r="H2" s="247"/>
    </row>
    <row r="3" spans="1:8" ht="43.5" x14ac:dyDescent="0.35">
      <c r="A3" s="191"/>
      <c r="B3" s="279" t="s">
        <v>1</v>
      </c>
      <c r="C3" s="280" t="s">
        <v>231</v>
      </c>
      <c r="D3" s="281" t="s">
        <v>651</v>
      </c>
      <c r="E3" s="282" t="s">
        <v>230</v>
      </c>
      <c r="F3" s="281" t="s">
        <v>1840</v>
      </c>
      <c r="G3" s="282" t="s">
        <v>229</v>
      </c>
      <c r="H3" s="281" t="s">
        <v>228</v>
      </c>
    </row>
    <row r="4" spans="1:8" x14ac:dyDescent="0.35">
      <c r="A4" s="190" t="s">
        <v>227</v>
      </c>
      <c r="B4" s="187">
        <v>32802456</v>
      </c>
      <c r="C4" s="188">
        <v>27028441</v>
      </c>
      <c r="D4" s="189">
        <v>5769701</v>
      </c>
      <c r="E4" s="283">
        <v>2368317</v>
      </c>
      <c r="F4" s="189">
        <v>952787</v>
      </c>
      <c r="G4" s="188">
        <v>355722</v>
      </c>
      <c r="H4" s="187">
        <v>3401384</v>
      </c>
    </row>
    <row r="5" spans="1:8" x14ac:dyDescent="0.35">
      <c r="A5" s="190" t="s">
        <v>226</v>
      </c>
      <c r="B5" s="187">
        <v>32983155</v>
      </c>
      <c r="C5" s="188">
        <v>27170658</v>
      </c>
      <c r="D5" s="189">
        <v>5808940</v>
      </c>
      <c r="E5" s="283">
        <v>2435626</v>
      </c>
      <c r="F5" s="189">
        <v>969901</v>
      </c>
      <c r="G5" s="188">
        <v>399864</v>
      </c>
      <c r="H5" s="187">
        <v>3373314</v>
      </c>
    </row>
    <row r="6" spans="1:8" x14ac:dyDescent="0.35">
      <c r="A6" s="190" t="s">
        <v>650</v>
      </c>
      <c r="B6" s="187">
        <v>32997574.621468429</v>
      </c>
      <c r="C6" s="188">
        <v>27096690.89463836</v>
      </c>
      <c r="D6" s="189">
        <v>5892821.2132124538</v>
      </c>
      <c r="E6" s="283">
        <v>2478408.7381738918</v>
      </c>
      <c r="F6" s="189">
        <v>974615.45733525476</v>
      </c>
      <c r="G6" s="188">
        <v>421530.25408509292</v>
      </c>
      <c r="H6" s="187">
        <v>3414412.475038562</v>
      </c>
    </row>
    <row r="7" spans="1:8" x14ac:dyDescent="0.35">
      <c r="A7" s="190" t="s">
        <v>649</v>
      </c>
      <c r="B7" s="187">
        <v>32592061.620582856</v>
      </c>
      <c r="C7" s="188">
        <v>27004299.520245928</v>
      </c>
      <c r="D7" s="189">
        <v>5574098.4027808923</v>
      </c>
      <c r="E7" s="283">
        <v>2268153.6866379376</v>
      </c>
      <c r="F7" s="189">
        <v>838534.75778670027</v>
      </c>
      <c r="G7" s="188">
        <v>362595.95849837555</v>
      </c>
      <c r="H7" s="187">
        <v>3305944.7161429548</v>
      </c>
    </row>
    <row r="8" spans="1:8" x14ac:dyDescent="0.35">
      <c r="A8" s="190" t="s">
        <v>225</v>
      </c>
      <c r="B8" s="187">
        <v>32514633</v>
      </c>
      <c r="C8" s="188">
        <v>27327801</v>
      </c>
      <c r="D8" s="189">
        <v>5175878</v>
      </c>
      <c r="E8" s="283">
        <v>1982645</v>
      </c>
      <c r="F8" s="189">
        <v>710248</v>
      </c>
      <c r="G8" s="188">
        <v>275924</v>
      </c>
      <c r="H8" s="187">
        <v>3193233</v>
      </c>
    </row>
    <row r="9" spans="1:8" ht="29" x14ac:dyDescent="0.35">
      <c r="A9" s="186" t="s">
        <v>648</v>
      </c>
      <c r="B9" s="183">
        <v>-287823</v>
      </c>
      <c r="C9" s="184">
        <v>299360</v>
      </c>
      <c r="D9" s="185">
        <v>-593823</v>
      </c>
      <c r="E9" s="284">
        <v>-385672</v>
      </c>
      <c r="F9" s="185">
        <v>-242539</v>
      </c>
      <c r="G9" s="184">
        <v>-79798</v>
      </c>
      <c r="H9" s="183">
        <v>-208151</v>
      </c>
    </row>
    <row r="10" spans="1:8" ht="43.5" x14ac:dyDescent="0.35">
      <c r="A10" s="182" t="s">
        <v>647</v>
      </c>
      <c r="B10" s="179">
        <v>-8.7744344508838001E-3</v>
      </c>
      <c r="C10" s="180">
        <v>1.1075740550481621E-2</v>
      </c>
      <c r="D10" s="181">
        <v>-0.10292093125796294</v>
      </c>
      <c r="E10" s="285">
        <v>-0.16284644327596348</v>
      </c>
      <c r="F10" s="181">
        <v>-0.25455741944421995</v>
      </c>
      <c r="G10" s="180">
        <v>-0.224326861987732</v>
      </c>
      <c r="H10" s="179">
        <v>-6.119597199257714E-2</v>
      </c>
    </row>
    <row r="11" spans="1:8" ht="18" customHeight="1" x14ac:dyDescent="0.35">
      <c r="A11" s="178" t="s">
        <v>402</v>
      </c>
      <c r="B11" s="176"/>
      <c r="C11" s="177"/>
      <c r="D11" s="177"/>
      <c r="E11" s="177"/>
      <c r="F11" s="177"/>
      <c r="G11" s="177"/>
      <c r="H11" s="176"/>
    </row>
    <row r="12" spans="1:8" s="165" customFormat="1" x14ac:dyDescent="0.35">
      <c r="A12" s="149" t="s">
        <v>646</v>
      </c>
      <c r="B12" s="176"/>
      <c r="C12" s="177"/>
      <c r="D12" s="177"/>
      <c r="E12" s="177"/>
      <c r="F12" s="177"/>
      <c r="G12" s="177"/>
      <c r="H12" s="176"/>
    </row>
    <row r="13" spans="1:8" x14ac:dyDescent="0.35">
      <c r="A13" s="175" t="s">
        <v>645</v>
      </c>
      <c r="B13" s="174"/>
      <c r="C13" s="174"/>
      <c r="D13" s="174"/>
      <c r="E13" s="174"/>
      <c r="F13" s="174"/>
      <c r="G13" s="174"/>
      <c r="H13" s="174"/>
    </row>
    <row r="32" spans="1:1" x14ac:dyDescent="0.35">
      <c r="A32" s="34"/>
    </row>
  </sheetData>
  <mergeCells count="1">
    <mergeCell ref="A2:H2"/>
  </mergeCells>
  <hyperlinks>
    <hyperlink ref="A12" r:id="rId1" xr:uid="{B1EAD3F9-56B4-45CA-989F-A9E20BD5F8A4}"/>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2A3BF-8C8D-48D9-977A-51BE71598714}">
  <dimension ref="A4:H4"/>
  <sheetViews>
    <sheetView workbookViewId="0"/>
  </sheetViews>
  <sheetFormatPr defaultRowHeight="14.5" x14ac:dyDescent="0.35"/>
  <sheetData>
    <row r="4" spans="1:8" x14ac:dyDescent="0.35">
      <c r="A4" s="54" t="s">
        <v>1835</v>
      </c>
      <c r="B4" s="11"/>
      <c r="C4" s="11"/>
      <c r="D4" s="11"/>
      <c r="E4" s="291" t="s">
        <v>1842</v>
      </c>
      <c r="F4" s="11"/>
      <c r="G4" s="11"/>
      <c r="H4" s="11"/>
    </row>
  </sheetData>
  <hyperlinks>
    <hyperlink ref="E4" r:id="rId1" display="https://eur01.safelinks.protection.outlook.com/?url=https%3A%2F%2Farunadvani.com%2Fdata%2FAdvaniKoenigPessinaSummers_ImportingInequality_data.xlsx&amp;data=04%7C01%7CHetal.Hirani%40homeoffice.gov.uk%7C12650c28d8744a403ca908d8a02bc48c%7Cf24d93ecb2914192a08af182245945c2%7C0%7C0%7C637435461978797987%7CUnknown%7CTWFpbGZsb3d8eyJWIjoiMC4wLjAwMDAiLCJQIjoiV2luMzIiLCJBTiI6Ik1haWwiLCJXVCI6Mn0%3D%7C1000&amp;sdata=Yzre0f3K0OmljBqENme0Ae9waR9AdzyW1NpAlYO5z0w%3D&amp;reserved=0" xr:uid="{1608A7FB-7C67-459D-B222-52210FEC3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DFD5A-EFE3-411C-B86C-F73D04DDB8D1}">
  <dimension ref="A2:M31"/>
  <sheetViews>
    <sheetView workbookViewId="0">
      <selection activeCell="A4" sqref="A4"/>
    </sheetView>
  </sheetViews>
  <sheetFormatPr defaultColWidth="8.81640625" defaultRowHeight="14.5" x14ac:dyDescent="0.35"/>
  <cols>
    <col min="1" max="1" width="46.54296875" style="20" bestFit="1" customWidth="1"/>
    <col min="2" max="2" width="25.81640625" style="20" customWidth="1"/>
    <col min="3" max="5" width="8.81640625" style="20"/>
    <col min="6" max="6" width="17" style="20" customWidth="1"/>
    <col min="7" max="7" width="26.1796875" style="20" customWidth="1"/>
    <col min="8" max="16384" width="8.81640625" style="20"/>
  </cols>
  <sheetData>
    <row r="2" spans="1:13" ht="18.5" x14ac:dyDescent="0.45">
      <c r="A2" s="116" t="s">
        <v>337</v>
      </c>
      <c r="B2" s="55"/>
    </row>
    <row r="3" spans="1:13" x14ac:dyDescent="0.35">
      <c r="A3" s="37" t="s">
        <v>63</v>
      </c>
      <c r="B3" s="42" t="s">
        <v>656</v>
      </c>
    </row>
    <row r="4" spans="1:13" x14ac:dyDescent="0.35">
      <c r="A4" s="33" t="s">
        <v>655</v>
      </c>
      <c r="B4" s="268">
        <v>791</v>
      </c>
    </row>
    <row r="5" spans="1:13" x14ac:dyDescent="0.35">
      <c r="A5" s="33" t="s">
        <v>48</v>
      </c>
      <c r="B5" s="268">
        <v>856</v>
      </c>
    </row>
    <row r="6" spans="1:13" x14ac:dyDescent="0.35">
      <c r="A6" s="33" t="s">
        <v>97</v>
      </c>
      <c r="B6" s="268">
        <v>995</v>
      </c>
    </row>
    <row r="7" spans="1:13" x14ac:dyDescent="0.35">
      <c r="A7" s="33" t="s">
        <v>654</v>
      </c>
      <c r="B7" s="268">
        <v>1119</v>
      </c>
    </row>
    <row r="8" spans="1:13" x14ac:dyDescent="0.35">
      <c r="A8" s="33" t="s">
        <v>58</v>
      </c>
      <c r="B8" s="268">
        <v>3143</v>
      </c>
    </row>
    <row r="9" spans="1:13" x14ac:dyDescent="0.35">
      <c r="A9" s="33" t="s">
        <v>653</v>
      </c>
      <c r="B9" s="268">
        <v>3699</v>
      </c>
    </row>
    <row r="10" spans="1:13" x14ac:dyDescent="0.35">
      <c r="A10" s="36" t="s">
        <v>61</v>
      </c>
      <c r="B10" s="261">
        <v>9484</v>
      </c>
    </row>
    <row r="11" spans="1:13" x14ac:dyDescent="0.35">
      <c r="A11" s="34" t="s">
        <v>319</v>
      </c>
    </row>
    <row r="12" spans="1:13" s="32" customFormat="1" ht="18.5" x14ac:dyDescent="0.45">
      <c r="A12" s="210" t="s">
        <v>641</v>
      </c>
      <c r="B12" s="31"/>
      <c r="C12" s="31"/>
      <c r="D12" s="31"/>
      <c r="E12" s="31"/>
      <c r="F12" s="31"/>
      <c r="G12" s="31"/>
      <c r="H12" s="31"/>
      <c r="I12" s="31"/>
      <c r="J12" s="31"/>
      <c r="K12" s="31"/>
      <c r="L12" s="31"/>
      <c r="M12" s="31"/>
    </row>
    <row r="13" spans="1:13" x14ac:dyDescent="0.35">
      <c r="A13" s="34" t="s">
        <v>652</v>
      </c>
    </row>
    <row r="31" spans="1:1" x14ac:dyDescent="0.35">
      <c r="A31" s="34"/>
    </row>
  </sheetData>
  <hyperlinks>
    <hyperlink ref="A12" r:id="rId1" xr:uid="{5ED4CD20-4EC9-4C73-856E-63382FA238B5}"/>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648F-E5CF-460C-BAED-A5DC06B16E34}">
  <dimension ref="A2:K10"/>
  <sheetViews>
    <sheetView zoomScale="85" zoomScaleNormal="85" workbookViewId="0">
      <selection activeCell="B7" sqref="B7"/>
    </sheetView>
  </sheetViews>
  <sheetFormatPr defaultColWidth="8.54296875" defaultRowHeight="14.5" x14ac:dyDescent="0.35"/>
  <cols>
    <col min="1" max="1" width="41.7265625" style="11" customWidth="1"/>
    <col min="2" max="11" width="6.7265625" style="11" customWidth="1"/>
    <col min="12" max="12" width="10.1796875" style="11" customWidth="1"/>
    <col min="13" max="13" width="8.54296875" style="11"/>
    <col min="14" max="14" width="9.453125" style="11" customWidth="1"/>
    <col min="15" max="16384" width="8.54296875" style="11"/>
  </cols>
  <sheetData>
    <row r="2" spans="1:11" ht="18.5" x14ac:dyDescent="0.45">
      <c r="A2" s="116" t="s">
        <v>338</v>
      </c>
      <c r="B2" s="55"/>
      <c r="C2" s="55"/>
      <c r="D2" s="55"/>
      <c r="E2" s="55"/>
      <c r="F2" s="55"/>
      <c r="G2" s="55"/>
      <c r="H2" s="55"/>
      <c r="I2" s="55"/>
      <c r="J2" s="55"/>
      <c r="K2" s="55"/>
    </row>
    <row r="3" spans="1:11" x14ac:dyDescent="0.35">
      <c r="A3" s="37" t="s">
        <v>662</v>
      </c>
      <c r="B3" s="286">
        <v>2010</v>
      </c>
      <c r="C3" s="287">
        <v>2011</v>
      </c>
      <c r="D3" s="286">
        <v>2012</v>
      </c>
      <c r="E3" s="287">
        <v>2013</v>
      </c>
      <c r="F3" s="286">
        <v>2014</v>
      </c>
      <c r="G3" s="287">
        <v>2015</v>
      </c>
      <c r="H3" s="286">
        <v>2016</v>
      </c>
      <c r="I3" s="287">
        <v>2017</v>
      </c>
      <c r="J3" s="286">
        <v>2018</v>
      </c>
      <c r="K3" s="287">
        <v>2019</v>
      </c>
    </row>
    <row r="4" spans="1:11" x14ac:dyDescent="0.35">
      <c r="A4" s="33" t="s">
        <v>661</v>
      </c>
      <c r="B4" s="117">
        <v>0.21880907182732867</v>
      </c>
      <c r="C4" s="58">
        <v>0.21512169171432372</v>
      </c>
      <c r="D4" s="117">
        <v>0.29258425468927735</v>
      </c>
      <c r="E4" s="58">
        <v>0.32567503891022803</v>
      </c>
      <c r="F4" s="117">
        <v>0.37248603938363356</v>
      </c>
      <c r="G4" s="58">
        <v>0.37486369133770842</v>
      </c>
      <c r="H4" s="117">
        <v>0.40011451902011552</v>
      </c>
      <c r="I4" s="58">
        <v>0.41091515459838335</v>
      </c>
      <c r="J4" s="117">
        <v>0.42090149290152779</v>
      </c>
      <c r="K4" s="58">
        <v>0.4395075610381235</v>
      </c>
    </row>
    <row r="5" spans="1:11" x14ac:dyDescent="0.35">
      <c r="A5" s="33" t="s">
        <v>660</v>
      </c>
      <c r="B5" s="117">
        <v>0.35581357081796544</v>
      </c>
      <c r="C5" s="58">
        <v>0.34839887100826056</v>
      </c>
      <c r="D5" s="117">
        <v>0.4528787712927223</v>
      </c>
      <c r="E5" s="58">
        <v>0.47390039933555134</v>
      </c>
      <c r="F5" s="117">
        <v>0.43152999958013183</v>
      </c>
      <c r="G5" s="58">
        <v>0.4496946685964669</v>
      </c>
      <c r="H5" s="117">
        <v>0.43411670981876122</v>
      </c>
      <c r="I5" s="58">
        <v>0.42646920279614869</v>
      </c>
      <c r="J5" s="117">
        <v>0.42820912822568696</v>
      </c>
      <c r="K5" s="58">
        <v>0.43189691522873275</v>
      </c>
    </row>
    <row r="6" spans="1:11" x14ac:dyDescent="0.35">
      <c r="A6" s="33" t="s">
        <v>659</v>
      </c>
      <c r="B6" s="117">
        <v>0.26244245827095886</v>
      </c>
      <c r="C6" s="58">
        <v>0.31029909414668028</v>
      </c>
      <c r="D6" s="117">
        <v>0.15423569895339043</v>
      </c>
      <c r="E6" s="58">
        <v>0.1020614091452125</v>
      </c>
      <c r="F6" s="117">
        <v>8.8413738086240923E-2</v>
      </c>
      <c r="G6" s="58">
        <v>7.9212681166603877E-2</v>
      </c>
      <c r="H6" s="117">
        <v>7.262497510456084E-2</v>
      </c>
      <c r="I6" s="58">
        <v>6.7138658074727256E-2</v>
      </c>
      <c r="J6" s="117">
        <v>6.4304576314023518E-2</v>
      </c>
      <c r="K6" s="58">
        <v>4.1629116404434924E-2</v>
      </c>
    </row>
    <row r="7" spans="1:11" x14ac:dyDescent="0.35">
      <c r="A7" s="36" t="s">
        <v>5</v>
      </c>
      <c r="B7" s="73">
        <v>0.16293489908374706</v>
      </c>
      <c r="C7" s="61">
        <v>0.12618034313073548</v>
      </c>
      <c r="D7" s="73">
        <v>0.10030127506460994</v>
      </c>
      <c r="E7" s="61">
        <v>9.8363152609008131E-2</v>
      </c>
      <c r="F7" s="73">
        <v>0.1075702229499937</v>
      </c>
      <c r="G7" s="61">
        <v>9.6228958899220812E-2</v>
      </c>
      <c r="H7" s="73">
        <v>9.3143796056562436E-2</v>
      </c>
      <c r="I7" s="61">
        <v>9.5476984530740674E-2</v>
      </c>
      <c r="J7" s="73">
        <v>8.6584802558761761E-2</v>
      </c>
      <c r="K7" s="61">
        <v>8.6966407328708792E-2</v>
      </c>
    </row>
    <row r="8" spans="1:11" x14ac:dyDescent="0.35">
      <c r="A8" s="34" t="s">
        <v>658</v>
      </c>
      <c r="B8" s="13"/>
      <c r="C8" s="13"/>
      <c r="D8" s="13"/>
      <c r="E8" s="13"/>
      <c r="F8" s="13"/>
      <c r="G8" s="13"/>
      <c r="H8" s="13"/>
      <c r="I8" s="13"/>
      <c r="J8" s="13"/>
      <c r="K8" s="13"/>
    </row>
    <row r="9" spans="1:11" x14ac:dyDescent="0.35">
      <c r="A9" s="34" t="s">
        <v>641</v>
      </c>
    </row>
    <row r="10" spans="1:11" x14ac:dyDescent="0.35">
      <c r="A10" s="34" t="s">
        <v>657</v>
      </c>
    </row>
  </sheetData>
  <hyperlinks>
    <hyperlink ref="A9" r:id="rId1" xr:uid="{A1F5BD56-40B4-450C-866C-D10647A543D6}"/>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2E534-CF12-4619-B0A8-4A468BD58F47}">
  <dimension ref="A2:Z38536"/>
  <sheetViews>
    <sheetView zoomScale="85" zoomScaleNormal="85" workbookViewId="0">
      <selection activeCell="J9" sqref="J9"/>
    </sheetView>
  </sheetViews>
  <sheetFormatPr defaultColWidth="8.54296875" defaultRowHeight="14.5" x14ac:dyDescent="0.35"/>
  <cols>
    <col min="1" max="1" width="23.453125" style="11" bestFit="1" customWidth="1"/>
    <col min="2" max="10" width="9.7265625" style="11" customWidth="1"/>
    <col min="11" max="27" width="7.54296875" style="11" bestFit="1" customWidth="1"/>
    <col min="28" max="28" width="10.54296875" style="11" bestFit="1" customWidth="1"/>
    <col min="29" max="16384" width="8.54296875" style="11"/>
  </cols>
  <sheetData>
    <row r="2" spans="1:26" ht="18.5" x14ac:dyDescent="0.45">
      <c r="A2" s="116" t="s">
        <v>339</v>
      </c>
      <c r="B2" s="55"/>
      <c r="C2" s="55"/>
      <c r="D2" s="55"/>
      <c r="E2" s="55"/>
      <c r="F2" s="55"/>
      <c r="G2" s="55"/>
      <c r="H2" s="55"/>
      <c r="I2" s="55"/>
      <c r="J2" s="55"/>
    </row>
    <row r="3" spans="1:26" x14ac:dyDescent="0.35">
      <c r="A3" s="37" t="s">
        <v>66</v>
      </c>
      <c r="B3" s="286">
        <v>2011</v>
      </c>
      <c r="C3" s="287">
        <v>2012</v>
      </c>
      <c r="D3" s="286">
        <v>2013</v>
      </c>
      <c r="E3" s="287">
        <v>2014</v>
      </c>
      <c r="F3" s="286">
        <v>2015</v>
      </c>
      <c r="G3" s="287">
        <v>2016</v>
      </c>
      <c r="H3" s="286">
        <v>2017</v>
      </c>
      <c r="I3" s="287">
        <v>2018</v>
      </c>
      <c r="J3" s="286">
        <v>2019</v>
      </c>
    </row>
    <row r="4" spans="1:26" x14ac:dyDescent="0.35">
      <c r="A4" s="33" t="s">
        <v>665</v>
      </c>
      <c r="B4" s="259">
        <v>23594</v>
      </c>
      <c r="C4" s="260">
        <v>21476</v>
      </c>
      <c r="D4" s="259">
        <v>21010</v>
      </c>
      <c r="E4" s="260">
        <v>20917</v>
      </c>
      <c r="F4" s="259">
        <v>19551</v>
      </c>
      <c r="G4" s="260">
        <v>16266</v>
      </c>
      <c r="H4" s="259">
        <v>15015</v>
      </c>
      <c r="I4" s="260">
        <v>15726</v>
      </c>
      <c r="J4" s="259">
        <v>15029</v>
      </c>
    </row>
    <row r="5" spans="1:26" x14ac:dyDescent="0.35">
      <c r="A5" s="33" t="s">
        <v>663</v>
      </c>
      <c r="B5" s="259">
        <v>135374</v>
      </c>
      <c r="C5" s="260">
        <v>77572</v>
      </c>
      <c r="D5" s="259">
        <v>67701</v>
      </c>
      <c r="E5" s="260">
        <v>63996</v>
      </c>
      <c r="F5" s="259">
        <v>57204</v>
      </c>
      <c r="G5" s="260">
        <v>55605</v>
      </c>
      <c r="H5" s="259">
        <v>57350</v>
      </c>
      <c r="I5" s="260">
        <v>62728</v>
      </c>
      <c r="J5" s="259">
        <v>68133</v>
      </c>
    </row>
    <row r="6" spans="1:26" x14ac:dyDescent="0.35">
      <c r="A6" s="33" t="s">
        <v>115</v>
      </c>
      <c r="B6" s="259">
        <v>57582</v>
      </c>
      <c r="C6" s="260">
        <v>61604</v>
      </c>
      <c r="D6" s="259">
        <v>66886</v>
      </c>
      <c r="E6" s="260">
        <v>68264</v>
      </c>
      <c r="F6" s="259">
        <v>75528</v>
      </c>
      <c r="G6" s="260">
        <v>81806</v>
      </c>
      <c r="H6" s="259">
        <v>91842</v>
      </c>
      <c r="I6" s="260">
        <v>102888</v>
      </c>
      <c r="J6" s="259">
        <v>115502</v>
      </c>
    </row>
    <row r="7" spans="1:26" x14ac:dyDescent="0.35">
      <c r="A7" s="33" t="s">
        <v>664</v>
      </c>
      <c r="B7" s="259">
        <v>24658</v>
      </c>
      <c r="C7" s="260">
        <v>22174</v>
      </c>
      <c r="D7" s="259">
        <v>25989</v>
      </c>
      <c r="E7" s="260">
        <v>25842</v>
      </c>
      <c r="F7" s="259">
        <v>23189</v>
      </c>
      <c r="G7" s="260">
        <v>22104</v>
      </c>
      <c r="H7" s="259">
        <v>22998</v>
      </c>
      <c r="I7" s="260">
        <v>23080</v>
      </c>
      <c r="J7" s="259">
        <v>20614</v>
      </c>
    </row>
    <row r="8" spans="1:26" x14ac:dyDescent="0.35">
      <c r="A8" s="33" t="s">
        <v>99</v>
      </c>
      <c r="B8" s="259">
        <v>16744</v>
      </c>
      <c r="C8" s="260">
        <v>15360</v>
      </c>
      <c r="D8" s="259">
        <v>16564</v>
      </c>
      <c r="E8" s="260">
        <v>17924</v>
      </c>
      <c r="F8" s="259">
        <v>16311</v>
      </c>
      <c r="G8" s="260">
        <v>15778</v>
      </c>
      <c r="H8" s="259">
        <v>16146</v>
      </c>
      <c r="I8" s="260">
        <v>16606</v>
      </c>
      <c r="J8" s="259">
        <v>14853</v>
      </c>
    </row>
    <row r="9" spans="1:26" x14ac:dyDescent="0.35">
      <c r="A9" s="36" t="s">
        <v>1</v>
      </c>
      <c r="B9" s="261">
        <v>270684</v>
      </c>
      <c r="C9" s="262">
        <v>210107</v>
      </c>
      <c r="D9" s="261">
        <v>210099</v>
      </c>
      <c r="E9" s="262">
        <v>208421</v>
      </c>
      <c r="F9" s="261">
        <v>201748</v>
      </c>
      <c r="G9" s="262">
        <v>200840</v>
      </c>
      <c r="H9" s="261">
        <v>212292</v>
      </c>
      <c r="I9" s="262">
        <v>229486</v>
      </c>
      <c r="J9" s="261">
        <v>241898</v>
      </c>
    </row>
    <row r="10" spans="1:26" x14ac:dyDescent="0.35">
      <c r="A10" s="34" t="s">
        <v>319</v>
      </c>
    </row>
    <row r="11" spans="1:26" ht="18.5" x14ac:dyDescent="0.45">
      <c r="A11" s="230" t="s">
        <v>641</v>
      </c>
      <c r="K11" s="6"/>
      <c r="L11" s="6"/>
      <c r="M11" s="6"/>
      <c r="N11" s="6"/>
      <c r="O11" s="6"/>
      <c r="P11" s="6"/>
      <c r="Q11" s="6"/>
      <c r="R11" s="6"/>
      <c r="S11" s="6"/>
      <c r="T11" s="6"/>
      <c r="U11" s="6"/>
      <c r="V11" s="6"/>
      <c r="W11" s="3"/>
      <c r="X11" s="3"/>
      <c r="Y11" s="3"/>
      <c r="Z11" s="3"/>
    </row>
    <row r="12" spans="1:26" x14ac:dyDescent="0.35">
      <c r="A12" s="20"/>
      <c r="B12" s="8"/>
      <c r="C12" s="8"/>
      <c r="D12" s="8"/>
      <c r="E12" s="8"/>
      <c r="F12" s="8"/>
      <c r="G12" s="8"/>
      <c r="H12" s="8"/>
      <c r="I12" s="8"/>
      <c r="J12" s="8"/>
    </row>
    <row r="13" spans="1:26" x14ac:dyDescent="0.35">
      <c r="A13" s="20"/>
    </row>
    <row r="38510" spans="1:12" x14ac:dyDescent="0.35">
      <c r="A38510" s="11">
        <v>2019</v>
      </c>
      <c r="D38510" s="11">
        <v>2011</v>
      </c>
      <c r="E38510" s="11">
        <v>2012</v>
      </c>
      <c r="F38510" s="11">
        <v>2013</v>
      </c>
      <c r="G38510" s="11">
        <v>2014</v>
      </c>
      <c r="H38510" s="11">
        <v>2015</v>
      </c>
      <c r="I38510" s="11">
        <v>2016</v>
      </c>
      <c r="J38510" s="11">
        <v>2017</v>
      </c>
      <c r="K38510" s="11">
        <v>2018</v>
      </c>
      <c r="L38510" s="11">
        <v>2019</v>
      </c>
    </row>
    <row r="38511" spans="1:12" x14ac:dyDescent="0.35">
      <c r="A38511" s="11" t="e">
        <f xml:space="preserve"> SUMIFS(#REF!,#REF!,A38510,#REF!,#REF!)</f>
        <v>#REF!</v>
      </c>
      <c r="C38511" s="11" t="s">
        <v>103</v>
      </c>
      <c r="D38511" s="11">
        <v>4009</v>
      </c>
      <c r="E38511" s="11">
        <v>0</v>
      </c>
      <c r="F38511" s="11">
        <v>0</v>
      </c>
      <c r="G38511" s="11">
        <v>0</v>
      </c>
      <c r="H38511" s="11">
        <v>0</v>
      </c>
      <c r="I38511" s="11">
        <v>0</v>
      </c>
      <c r="J38511" s="11">
        <v>0</v>
      </c>
      <c r="K38511" s="11">
        <v>0</v>
      </c>
      <c r="L38511" s="11">
        <v>0</v>
      </c>
    </row>
    <row r="38512" spans="1:12" x14ac:dyDescent="0.35">
      <c r="A38512" s="11" t="e">
        <f xml:space="preserve"> SUMIFS(#REF!,#REF!, A38510,#REF!,#REF!)</f>
        <v>#REF!</v>
      </c>
      <c r="C38512" s="11" t="s">
        <v>85</v>
      </c>
      <c r="D38512" s="11">
        <v>31089</v>
      </c>
      <c r="E38512" s="11">
        <v>3886</v>
      </c>
      <c r="F38512" s="11">
        <v>5065</v>
      </c>
      <c r="G38512" s="11">
        <v>5757</v>
      </c>
      <c r="H38512" s="11">
        <v>5407</v>
      </c>
      <c r="I38512" s="11">
        <v>4282</v>
      </c>
      <c r="J38512" s="11">
        <v>3889</v>
      </c>
      <c r="K38512" s="11">
        <v>4028</v>
      </c>
      <c r="L38512" s="11">
        <v>3507</v>
      </c>
    </row>
    <row r="38513" spans="1:12" x14ac:dyDescent="0.35">
      <c r="A38513" s="11" t="e">
        <f xml:space="preserve"> SUMIFS(#REF!,#REF!, A38510,#REF!,#REF!)</f>
        <v>#REF!</v>
      </c>
      <c r="C38513" s="11" t="s">
        <v>89</v>
      </c>
      <c r="D38513" s="11">
        <v>31089</v>
      </c>
      <c r="E38513" s="11">
        <v>25054</v>
      </c>
      <c r="F38513" s="11">
        <v>25577</v>
      </c>
      <c r="G38513" s="11">
        <v>22850</v>
      </c>
      <c r="H38513" s="11">
        <v>20071</v>
      </c>
      <c r="I38513" s="11">
        <v>15459</v>
      </c>
      <c r="J38513" s="11">
        <v>14393</v>
      </c>
      <c r="K38513" s="11">
        <v>14864</v>
      </c>
      <c r="L38513" s="11">
        <v>13224</v>
      </c>
    </row>
    <row r="38514" spans="1:12" x14ac:dyDescent="0.35">
      <c r="A38514" s="11" t="e">
        <f xml:space="preserve"> SUMIFS(#REF!,#REF!, A38510,#REF!,#REF!)</f>
        <v>#REF!</v>
      </c>
      <c r="C38514" s="11" t="s">
        <v>87</v>
      </c>
      <c r="D38514" s="11">
        <v>10092</v>
      </c>
      <c r="E38514" s="11">
        <v>6994</v>
      </c>
      <c r="F38514" s="11">
        <v>9952</v>
      </c>
      <c r="G38514" s="11">
        <v>10709</v>
      </c>
      <c r="H38514" s="11">
        <v>7573</v>
      </c>
      <c r="I38514" s="11">
        <v>6109</v>
      </c>
      <c r="J38514" s="11">
        <v>6106</v>
      </c>
      <c r="K38514" s="11">
        <v>5966</v>
      </c>
      <c r="L38514" s="11">
        <v>5126</v>
      </c>
    </row>
    <row r="38515" spans="1:12" x14ac:dyDescent="0.35">
      <c r="A38515" s="11" t="e">
        <f xml:space="preserve"> SUMIFS(#REF!,#REF!, A38510,#REF!,#REF!)</f>
        <v>#REF!</v>
      </c>
      <c r="C38515" s="11" t="s">
        <v>671</v>
      </c>
      <c r="D38515" s="11">
        <v>18673</v>
      </c>
      <c r="E38515" s="11">
        <v>17612</v>
      </c>
      <c r="F38515" s="11">
        <v>18857</v>
      </c>
      <c r="G38515" s="11">
        <v>18268</v>
      </c>
      <c r="H38515" s="11">
        <v>18250</v>
      </c>
      <c r="I38515" s="11">
        <v>17791</v>
      </c>
      <c r="J38515" s="11">
        <v>18824</v>
      </c>
      <c r="K38515" s="11">
        <v>19042</v>
      </c>
      <c r="L38515" s="11">
        <v>16549</v>
      </c>
    </row>
    <row r="38516" spans="1:12" x14ac:dyDescent="0.35">
      <c r="A38516" s="11" t="e">
        <f xml:space="preserve"> SUMIFS(#REF!,#REF!, A38510,#REF!,#REF!)</f>
        <v>#REF!</v>
      </c>
      <c r="C38516" s="11" t="s">
        <v>98</v>
      </c>
      <c r="D38516" s="11">
        <v>3603</v>
      </c>
      <c r="E38516" s="11">
        <v>2918</v>
      </c>
      <c r="F38516" s="11">
        <v>3348</v>
      </c>
      <c r="G38516" s="11">
        <v>2817</v>
      </c>
      <c r="H38516" s="11">
        <v>2300</v>
      </c>
      <c r="I38516" s="11">
        <v>1836</v>
      </c>
      <c r="J38516" s="11">
        <v>1555</v>
      </c>
      <c r="K38516" s="11">
        <v>1592</v>
      </c>
      <c r="L38516" s="11">
        <v>1560</v>
      </c>
    </row>
    <row r="38517" spans="1:12" x14ac:dyDescent="0.35">
      <c r="A38517" s="11" t="e">
        <f xml:space="preserve"> SUMIFS(#REF!,#REF!, A38510,#REF!,#REF!)</f>
        <v>#REF!</v>
      </c>
      <c r="C38517" s="11" t="s">
        <v>95</v>
      </c>
      <c r="D38517" s="11">
        <v>105694</v>
      </c>
      <c r="E38517" s="11">
        <v>103004</v>
      </c>
      <c r="F38517" s="11">
        <v>123863</v>
      </c>
      <c r="G38517" s="11">
        <v>115728</v>
      </c>
      <c r="H38517" s="11">
        <v>121101</v>
      </c>
      <c r="I38517" s="11">
        <v>120276</v>
      </c>
      <c r="J38517" s="11">
        <v>133034</v>
      </c>
      <c r="K38517" s="11">
        <v>144785</v>
      </c>
      <c r="L38517" s="11">
        <v>135830</v>
      </c>
    </row>
    <row r="38518" spans="1:12" x14ac:dyDescent="0.35">
      <c r="A38518" s="11" t="e">
        <f xml:space="preserve"> SUMIFS(#REF!,#REF!, A38510,#REF!,#REF!)</f>
        <v>#REF!</v>
      </c>
      <c r="C38518" s="11" t="s">
        <v>93</v>
      </c>
      <c r="D38518" s="11">
        <v>137504</v>
      </c>
      <c r="E38518" s="11">
        <v>72180</v>
      </c>
      <c r="F38518" s="11">
        <v>66208</v>
      </c>
      <c r="G38518" s="11">
        <v>40793</v>
      </c>
      <c r="H38518" s="11">
        <v>24434</v>
      </c>
      <c r="I38518" s="11">
        <v>19944</v>
      </c>
      <c r="J38518" s="11">
        <v>23583</v>
      </c>
      <c r="K38518" s="11">
        <v>28106</v>
      </c>
      <c r="L38518" s="11">
        <v>34287</v>
      </c>
    </row>
    <row r="38519" spans="1:12" x14ac:dyDescent="0.35">
      <c r="A38519" s="11" t="e">
        <f xml:space="preserve"> SUMIFS(#REF!,#REF!, A38510,#REF!,#REF!)</f>
        <v>#REF!</v>
      </c>
      <c r="C38519" s="11" t="s">
        <v>670</v>
      </c>
      <c r="D38519" s="11">
        <v>29459</v>
      </c>
      <c r="E38519" s="11">
        <v>25365</v>
      </c>
      <c r="F38519" s="11">
        <v>29569</v>
      </c>
      <c r="G38519" s="11">
        <v>28547</v>
      </c>
      <c r="H38519" s="11">
        <v>26765</v>
      </c>
      <c r="I38519" s="11">
        <v>24178</v>
      </c>
      <c r="J38519" s="11">
        <v>23062</v>
      </c>
      <c r="K38519" s="11">
        <v>22484</v>
      </c>
      <c r="L38519" s="11">
        <v>19948</v>
      </c>
    </row>
    <row r="38520" spans="1:12" x14ac:dyDescent="0.35">
      <c r="A38520" s="11" t="e">
        <f xml:space="preserve"> SUMIFS(#REF!,#REF!, A38510,#REF!,#REF!)</f>
        <v>#REF!</v>
      </c>
      <c r="C38520" s="11" t="s">
        <v>669</v>
      </c>
      <c r="D38520" s="11">
        <v>21</v>
      </c>
      <c r="E38520" s="11">
        <v>16</v>
      </c>
      <c r="F38520" s="11">
        <v>7</v>
      </c>
      <c r="G38520" s="11">
        <v>8</v>
      </c>
      <c r="H38520" s="11">
        <v>2</v>
      </c>
      <c r="I38520" s="11">
        <v>11</v>
      </c>
      <c r="J38520" s="11">
        <v>8</v>
      </c>
      <c r="K38520" s="11">
        <v>7</v>
      </c>
      <c r="L38520" s="11">
        <v>3</v>
      </c>
    </row>
    <row r="38521" spans="1:12" x14ac:dyDescent="0.35">
      <c r="A38521" s="11" t="e">
        <f xml:space="preserve"> SUMIFS(#REF!,#REF!, A38510,#REF!,#REF!)</f>
        <v>#REF!</v>
      </c>
      <c r="C38521" s="11" t="s">
        <v>668</v>
      </c>
      <c r="D38521" s="11">
        <v>2</v>
      </c>
      <c r="E38521" s="11">
        <v>2</v>
      </c>
      <c r="F38521" s="11">
        <v>0</v>
      </c>
      <c r="G38521" s="11">
        <v>0</v>
      </c>
      <c r="H38521" s="11">
        <v>1</v>
      </c>
      <c r="I38521" s="11">
        <v>1</v>
      </c>
      <c r="J38521" s="11">
        <v>0</v>
      </c>
      <c r="K38521" s="11">
        <v>0</v>
      </c>
      <c r="L38521" s="11">
        <v>0</v>
      </c>
    </row>
    <row r="38522" spans="1:12" x14ac:dyDescent="0.35">
      <c r="A38522" s="11" t="e">
        <f xml:space="preserve"> SUMIFS(#REF!,#REF!, A38510,#REF!,#REF!)</f>
        <v>#REF!</v>
      </c>
      <c r="C38522" s="11" t="s">
        <v>667</v>
      </c>
      <c r="D38522" s="11">
        <v>3</v>
      </c>
      <c r="E38522" s="11">
        <v>3</v>
      </c>
      <c r="F38522" s="11">
        <v>3</v>
      </c>
      <c r="G38522" s="11">
        <v>3</v>
      </c>
      <c r="H38522" s="11">
        <v>3</v>
      </c>
      <c r="I38522" s="11">
        <v>0</v>
      </c>
      <c r="J38522" s="11">
        <v>3</v>
      </c>
      <c r="K38522" s="11">
        <v>2</v>
      </c>
      <c r="L38522" s="11">
        <v>3</v>
      </c>
    </row>
    <row r="38523" spans="1:12" x14ac:dyDescent="0.35">
      <c r="A38523" s="11" t="e">
        <f xml:space="preserve"> SUMIFS(#REF!,#REF!, A38510,#REF!,#REF!)</f>
        <v>#REF!</v>
      </c>
      <c r="C38523" s="11" t="s">
        <v>118</v>
      </c>
      <c r="D38523" s="11">
        <v>183</v>
      </c>
      <c r="E38523" s="11">
        <v>131</v>
      </c>
      <c r="F38523" s="11">
        <v>19</v>
      </c>
      <c r="G38523" s="11">
        <v>7</v>
      </c>
      <c r="H38523" s="11">
        <v>4</v>
      </c>
      <c r="I38523" s="11">
        <v>1</v>
      </c>
      <c r="J38523" s="11">
        <v>3</v>
      </c>
      <c r="K38523" s="11">
        <v>2</v>
      </c>
      <c r="L38523" s="11">
        <v>3</v>
      </c>
    </row>
    <row r="38524" spans="1:12" x14ac:dyDescent="0.35">
      <c r="A38524" s="11" t="e">
        <f xml:space="preserve"> SUMIFS(#REF!,#REF!, A38510,#REF!,#REF!)</f>
        <v>#REF!</v>
      </c>
      <c r="C38524" s="11" t="s">
        <v>99</v>
      </c>
      <c r="D38524" s="11">
        <v>12751</v>
      </c>
      <c r="E38524" s="11">
        <v>11215</v>
      </c>
      <c r="F38524" s="11">
        <v>11940</v>
      </c>
      <c r="G38524" s="11">
        <v>11377</v>
      </c>
      <c r="H38524" s="11">
        <v>9553</v>
      </c>
      <c r="I38524" s="11">
        <v>8400</v>
      </c>
      <c r="J38524" s="11">
        <v>8301</v>
      </c>
      <c r="K38524" s="11">
        <v>8026</v>
      </c>
      <c r="L38524" s="11">
        <v>6924</v>
      </c>
    </row>
    <row r="38525" spans="1:12" x14ac:dyDescent="0.35">
      <c r="A38525" s="11" t="e">
        <f xml:space="preserve"> SUMIFS(#REF!,#REF!, A38510,#REF!,#REF!)</f>
        <v>#REF!</v>
      </c>
      <c r="C38525" s="11" t="s">
        <v>31</v>
      </c>
      <c r="D38525" s="11">
        <v>22504</v>
      </c>
      <c r="E38525" s="11">
        <v>19294</v>
      </c>
      <c r="F38525" s="11">
        <v>21489</v>
      </c>
      <c r="G38525" s="11">
        <v>22483</v>
      </c>
      <c r="H38525" s="11">
        <v>20486</v>
      </c>
      <c r="I38525" s="11">
        <v>18355</v>
      </c>
      <c r="J38525" s="11">
        <v>18897</v>
      </c>
      <c r="K38525" s="11">
        <v>19196</v>
      </c>
      <c r="L38525" s="11">
        <v>16173</v>
      </c>
    </row>
    <row r="38526" spans="1:12" x14ac:dyDescent="0.35">
      <c r="A38526" s="11" t="e">
        <f xml:space="preserve"> SUMIFS(#REF!,#REF!, A38510,#REF!,#REF!)</f>
        <v>#REF!</v>
      </c>
      <c r="C38526" s="11" t="s">
        <v>5</v>
      </c>
      <c r="D38526" s="11">
        <v>1554</v>
      </c>
      <c r="E38526" s="11">
        <v>1433</v>
      </c>
      <c r="F38526" s="11">
        <v>1576</v>
      </c>
      <c r="G38526" s="11">
        <v>1636</v>
      </c>
      <c r="H38526" s="11">
        <v>1772</v>
      </c>
      <c r="I38526" s="11">
        <v>1665</v>
      </c>
      <c r="J38526" s="11">
        <v>1701</v>
      </c>
      <c r="K38526" s="11">
        <v>1452</v>
      </c>
      <c r="L38526" s="11">
        <v>1215</v>
      </c>
    </row>
    <row r="38527" spans="1:12" x14ac:dyDescent="0.35">
      <c r="A38527" s="11" t="e">
        <f xml:space="preserve"> SUMIFS(#REF!,#REF!, A38510,#REF!,#REF!)</f>
        <v>#REF!</v>
      </c>
      <c r="C38527" s="11" t="s">
        <v>115</v>
      </c>
      <c r="D38527" s="11">
        <v>0</v>
      </c>
      <c r="E38527" s="11">
        <v>0</v>
      </c>
      <c r="F38527" s="11">
        <v>0</v>
      </c>
      <c r="G38527" s="11">
        <v>0</v>
      </c>
      <c r="H38527" s="11">
        <v>0</v>
      </c>
      <c r="I38527" s="11">
        <v>0</v>
      </c>
      <c r="J38527" s="11">
        <v>0</v>
      </c>
      <c r="K38527" s="11">
        <v>0</v>
      </c>
      <c r="L38527" s="11">
        <v>0</v>
      </c>
    </row>
    <row r="38528" spans="1:12" x14ac:dyDescent="0.35">
      <c r="A38528" s="11" t="e">
        <f xml:space="preserve"> SUMIFS(#REF!,#REF!, A38510,#REF!,#REF!)</f>
        <v>#REF!</v>
      </c>
      <c r="C38528" s="11" t="s">
        <v>101</v>
      </c>
      <c r="D38528" s="11">
        <v>86457</v>
      </c>
      <c r="E38528" s="11">
        <v>85747</v>
      </c>
      <c r="F38528" s="11">
        <v>104551</v>
      </c>
      <c r="G38528" s="11">
        <v>97672</v>
      </c>
      <c r="H38528" s="11">
        <v>103285</v>
      </c>
      <c r="I38528" s="11">
        <v>103296</v>
      </c>
      <c r="J38528" s="11">
        <v>116109</v>
      </c>
      <c r="K38528" s="11">
        <v>127431</v>
      </c>
      <c r="L38528" s="11">
        <v>120077</v>
      </c>
    </row>
    <row r="38529" spans="1:12" x14ac:dyDescent="0.35">
      <c r="C38529" s="11" t="s">
        <v>666</v>
      </c>
    </row>
    <row r="38530" spans="1:12" x14ac:dyDescent="0.35">
      <c r="A38530" s="12">
        <v>2019</v>
      </c>
      <c r="C38530" s="11" t="s">
        <v>66</v>
      </c>
      <c r="D38530" s="11">
        <v>2011</v>
      </c>
      <c r="E38530" s="11">
        <v>2012</v>
      </c>
      <c r="F38530" s="11">
        <v>2013</v>
      </c>
      <c r="G38530" s="11">
        <v>2014</v>
      </c>
      <c r="H38530" s="11">
        <v>2015</v>
      </c>
      <c r="I38530" s="11">
        <v>2016</v>
      </c>
      <c r="J38530" s="11">
        <v>2017</v>
      </c>
      <c r="K38530" s="11">
        <v>2018</v>
      </c>
      <c r="L38530" s="11">
        <v>2019</v>
      </c>
    </row>
    <row r="38531" spans="1:12" x14ac:dyDescent="0.35">
      <c r="A38531" s="192" t="e">
        <f>A38524</f>
        <v>#REF!</v>
      </c>
      <c r="C38531" s="11" t="s">
        <v>665</v>
      </c>
      <c r="D38531" s="11">
        <v>35098</v>
      </c>
      <c r="E38531" s="11">
        <v>3886</v>
      </c>
      <c r="F38531" s="11">
        <v>5065</v>
      </c>
      <c r="G38531" s="11">
        <v>5757</v>
      </c>
      <c r="H38531" s="11">
        <v>5407</v>
      </c>
      <c r="I38531" s="11">
        <v>4282</v>
      </c>
      <c r="J38531" s="11">
        <v>3889</v>
      </c>
      <c r="K38531" s="11">
        <v>4028</v>
      </c>
      <c r="L38531" s="11">
        <v>3507</v>
      </c>
    </row>
    <row r="38532" spans="1:12" x14ac:dyDescent="0.35">
      <c r="A38532" s="192" t="e">
        <f>SUM(A38511:A38512)</f>
        <v>#REF!</v>
      </c>
      <c r="C38532" s="11" t="s">
        <v>663</v>
      </c>
      <c r="D38532" s="11">
        <v>265474</v>
      </c>
      <c r="E38532" s="11">
        <v>195714</v>
      </c>
      <c r="F38532" s="11">
        <v>212276</v>
      </c>
      <c r="G38532" s="11">
        <v>177606</v>
      </c>
      <c r="H38532" s="11">
        <v>166085</v>
      </c>
      <c r="I38532" s="11">
        <v>159847</v>
      </c>
      <c r="J38532" s="11">
        <v>176996</v>
      </c>
      <c r="K38532" s="11">
        <v>193525</v>
      </c>
      <c r="L38532" s="11">
        <v>188226</v>
      </c>
    </row>
    <row r="38533" spans="1:12" x14ac:dyDescent="0.35">
      <c r="A38533" s="192" t="e">
        <f>SUM(A38513:A38514)</f>
        <v>#REF!</v>
      </c>
      <c r="C38533" s="11" t="s">
        <v>115</v>
      </c>
      <c r="D38533" s="11">
        <v>0</v>
      </c>
      <c r="E38533" s="11">
        <v>0</v>
      </c>
      <c r="F38533" s="11">
        <v>0</v>
      </c>
      <c r="G38533" s="11">
        <v>0</v>
      </c>
      <c r="H38533" s="11">
        <v>0</v>
      </c>
      <c r="I38533" s="11">
        <v>0</v>
      </c>
      <c r="J38533" s="11">
        <v>0</v>
      </c>
      <c r="K38533" s="11">
        <v>0</v>
      </c>
      <c r="L38533" s="11">
        <v>0</v>
      </c>
    </row>
    <row r="38534" spans="1:12" x14ac:dyDescent="0.35">
      <c r="A38534" s="192" t="e">
        <f>A38527</f>
        <v>#REF!</v>
      </c>
      <c r="C38534" s="11" t="s">
        <v>664</v>
      </c>
      <c r="D38534" s="11">
        <v>41181</v>
      </c>
      <c r="E38534" s="11">
        <v>32048</v>
      </c>
      <c r="F38534" s="11">
        <v>35529</v>
      </c>
      <c r="G38534" s="11">
        <v>33559</v>
      </c>
      <c r="H38534" s="11">
        <v>27644</v>
      </c>
      <c r="I38534" s="11">
        <v>21568</v>
      </c>
      <c r="J38534" s="11">
        <v>20499</v>
      </c>
      <c r="K38534" s="11">
        <v>20830</v>
      </c>
      <c r="L38534" s="11">
        <v>18350</v>
      </c>
    </row>
    <row r="38535" spans="1:12" x14ac:dyDescent="0.35">
      <c r="A38535" s="192" t="e">
        <f>SUM(A38515:A38518)-A38527</f>
        <v>#REF!</v>
      </c>
      <c r="C38535" s="11" t="s">
        <v>99</v>
      </c>
      <c r="D38535" s="11">
        <v>12751</v>
      </c>
      <c r="E38535" s="11">
        <v>11215</v>
      </c>
      <c r="F38535" s="11">
        <v>11940</v>
      </c>
      <c r="G38535" s="11">
        <v>11377</v>
      </c>
      <c r="H38535" s="11">
        <v>9553</v>
      </c>
      <c r="I38535" s="11">
        <v>8400</v>
      </c>
      <c r="J38535" s="11">
        <v>8301</v>
      </c>
      <c r="K38535" s="11">
        <v>8026</v>
      </c>
      <c r="L38535" s="11">
        <v>6924</v>
      </c>
    </row>
    <row r="38536" spans="1:12" x14ac:dyDescent="0.35">
      <c r="A38536" s="192" t="e">
        <f>SUM(A38511:A38526)</f>
        <v>#REF!</v>
      </c>
      <c r="C38536" s="11" t="s">
        <v>1</v>
      </c>
      <c r="D38536" s="11">
        <v>408230</v>
      </c>
      <c r="E38536" s="11">
        <v>289107</v>
      </c>
      <c r="F38536" s="11">
        <v>317473</v>
      </c>
      <c r="G38536" s="11">
        <v>280983</v>
      </c>
      <c r="H38536" s="11">
        <v>257722</v>
      </c>
      <c r="I38536" s="11">
        <v>238308</v>
      </c>
      <c r="J38536" s="11">
        <v>253359</v>
      </c>
      <c r="K38536" s="11">
        <v>269552</v>
      </c>
      <c r="L38536" s="11">
        <v>254352</v>
      </c>
    </row>
  </sheetData>
  <hyperlinks>
    <hyperlink ref="A11" r:id="rId1" xr:uid="{0828FA53-D968-427D-86BA-5197360A93B8}"/>
  </hyperlinks>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C93E0-01EC-414D-A4A5-A2FF464F1489}">
  <dimension ref="A2:T28"/>
  <sheetViews>
    <sheetView workbookViewId="0">
      <selection activeCell="B25" sqref="B25"/>
    </sheetView>
  </sheetViews>
  <sheetFormatPr defaultColWidth="8.81640625" defaultRowHeight="14.5" x14ac:dyDescent="0.35"/>
  <cols>
    <col min="1" max="1" width="8.81640625" style="11"/>
    <col min="2" max="2" width="19.453125" style="11" customWidth="1"/>
    <col min="3" max="21" width="9.1796875" style="11" bestFit="1" customWidth="1"/>
    <col min="22" max="16384" width="8.81640625" style="11"/>
  </cols>
  <sheetData>
    <row r="2" spans="1:3" ht="34.5" customHeight="1" x14ac:dyDescent="0.45">
      <c r="A2" s="248" t="s">
        <v>340</v>
      </c>
      <c r="B2" s="248"/>
    </row>
    <row r="3" spans="1:3" ht="29" x14ac:dyDescent="0.35">
      <c r="A3" s="37" t="s">
        <v>28</v>
      </c>
      <c r="B3" s="121" t="s">
        <v>675</v>
      </c>
    </row>
    <row r="4" spans="1:3" x14ac:dyDescent="0.35">
      <c r="A4" s="33">
        <v>1998</v>
      </c>
      <c r="B4" s="195">
        <v>46014</v>
      </c>
    </row>
    <row r="5" spans="1:3" x14ac:dyDescent="0.35">
      <c r="A5" s="33">
        <v>1999</v>
      </c>
      <c r="B5" s="195">
        <v>71158</v>
      </c>
    </row>
    <row r="6" spans="1:3" x14ac:dyDescent="0.35">
      <c r="A6" s="33">
        <v>2000</v>
      </c>
      <c r="B6" s="195">
        <v>80315</v>
      </c>
    </row>
    <row r="7" spans="1:3" x14ac:dyDescent="0.35">
      <c r="A7" s="33">
        <v>2001</v>
      </c>
      <c r="B7" s="194">
        <v>71027</v>
      </c>
      <c r="C7" s="3"/>
    </row>
    <row r="8" spans="1:3" x14ac:dyDescent="0.35">
      <c r="A8" s="33">
        <v>2002</v>
      </c>
      <c r="B8" s="194">
        <v>84132</v>
      </c>
    </row>
    <row r="9" spans="1:3" x14ac:dyDescent="0.35">
      <c r="A9" s="33">
        <v>2003</v>
      </c>
      <c r="B9" s="194">
        <v>49407</v>
      </c>
    </row>
    <row r="10" spans="1:3" x14ac:dyDescent="0.35">
      <c r="A10" s="33">
        <v>2004</v>
      </c>
      <c r="B10" s="194">
        <v>33960</v>
      </c>
    </row>
    <row r="11" spans="1:3" x14ac:dyDescent="0.35">
      <c r="A11" s="33">
        <v>2005</v>
      </c>
      <c r="B11" s="194">
        <v>25712</v>
      </c>
    </row>
    <row r="12" spans="1:3" x14ac:dyDescent="0.35">
      <c r="A12" s="33">
        <v>2006</v>
      </c>
      <c r="B12" s="194">
        <v>23617</v>
      </c>
    </row>
    <row r="13" spans="1:3" x14ac:dyDescent="0.35">
      <c r="A13" s="33">
        <v>2007</v>
      </c>
      <c r="B13" s="194">
        <v>23432</v>
      </c>
    </row>
    <row r="14" spans="1:3" x14ac:dyDescent="0.35">
      <c r="A14" s="33">
        <v>2008</v>
      </c>
      <c r="B14" s="194">
        <v>25933</v>
      </c>
    </row>
    <row r="15" spans="1:3" x14ac:dyDescent="0.35">
      <c r="A15" s="33">
        <v>2009</v>
      </c>
      <c r="B15" s="194">
        <v>24487</v>
      </c>
    </row>
    <row r="16" spans="1:3" x14ac:dyDescent="0.35">
      <c r="A16" s="33">
        <v>2010</v>
      </c>
      <c r="B16" s="194">
        <v>17916</v>
      </c>
    </row>
    <row r="17" spans="1:20" x14ac:dyDescent="0.35">
      <c r="A17" s="33">
        <v>2011</v>
      </c>
      <c r="B17" s="194">
        <v>19865</v>
      </c>
    </row>
    <row r="18" spans="1:20" x14ac:dyDescent="0.35">
      <c r="A18" s="33">
        <v>2012</v>
      </c>
      <c r="B18" s="194">
        <v>21843</v>
      </c>
    </row>
    <row r="19" spans="1:20" x14ac:dyDescent="0.35">
      <c r="A19" s="33">
        <v>2013</v>
      </c>
      <c r="B19" s="194">
        <v>23584</v>
      </c>
    </row>
    <row r="20" spans="1:20" x14ac:dyDescent="0.35">
      <c r="A20" s="33">
        <v>2014</v>
      </c>
      <c r="B20" s="194">
        <v>25033</v>
      </c>
    </row>
    <row r="21" spans="1:20" x14ac:dyDescent="0.35">
      <c r="A21" s="33">
        <v>2015</v>
      </c>
      <c r="B21" s="194">
        <v>32733</v>
      </c>
    </row>
    <row r="22" spans="1:20" x14ac:dyDescent="0.35">
      <c r="A22" s="33">
        <v>2016</v>
      </c>
      <c r="B22" s="194">
        <v>30747</v>
      </c>
    </row>
    <row r="23" spans="1:20" x14ac:dyDescent="0.35">
      <c r="A23" s="33">
        <v>2017</v>
      </c>
      <c r="B23" s="194">
        <v>26547</v>
      </c>
    </row>
    <row r="24" spans="1:20" x14ac:dyDescent="0.35">
      <c r="A24" s="33">
        <v>2018</v>
      </c>
      <c r="B24" s="194">
        <v>29504</v>
      </c>
    </row>
    <row r="25" spans="1:20" x14ac:dyDescent="0.35">
      <c r="A25" s="36">
        <v>2019</v>
      </c>
      <c r="B25" s="193">
        <v>35737</v>
      </c>
    </row>
    <row r="26" spans="1:20" x14ac:dyDescent="0.35">
      <c r="A26" s="17" t="s">
        <v>674</v>
      </c>
    </row>
    <row r="27" spans="1:20" ht="14.5" customHeight="1" x14ac:dyDescent="0.45">
      <c r="A27" s="210" t="s">
        <v>673</v>
      </c>
      <c r="G27" s="6"/>
      <c r="H27" s="6"/>
      <c r="I27" s="6"/>
      <c r="J27" s="6"/>
      <c r="K27" s="6"/>
      <c r="L27" s="6"/>
      <c r="M27" s="6"/>
      <c r="N27" s="6"/>
      <c r="O27" s="6"/>
      <c r="P27" s="6"/>
      <c r="Q27" s="6"/>
      <c r="R27" s="6"/>
      <c r="S27" s="6"/>
      <c r="T27" s="6"/>
    </row>
    <row r="28" spans="1:20" x14ac:dyDescent="0.35">
      <c r="A28" s="20"/>
      <c r="G28" s="3"/>
      <c r="H28" s="3"/>
      <c r="I28" s="3"/>
      <c r="J28" s="3"/>
      <c r="K28" s="3"/>
      <c r="L28" s="3"/>
      <c r="M28" s="3"/>
      <c r="N28" s="3"/>
      <c r="O28" s="3"/>
      <c r="P28" s="3"/>
      <c r="Q28" s="3"/>
      <c r="R28" s="3"/>
      <c r="S28" s="3"/>
      <c r="T28" s="3"/>
    </row>
  </sheetData>
  <mergeCells count="1">
    <mergeCell ref="A2:B2"/>
  </mergeCells>
  <hyperlinks>
    <hyperlink ref="A27" r:id="rId1" location="asylum-applications-decisions-and-resettlement" xr:uid="{1E65094C-6D7E-4EBA-8AE6-3B1C9176B26C}"/>
  </hyperlinks>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47FFA-B99B-4CAB-A6D4-6CC6859F6919}">
  <dimension ref="A1:I18"/>
  <sheetViews>
    <sheetView zoomScale="85" zoomScaleNormal="85" workbookViewId="0">
      <selection activeCell="A15" sqref="A15"/>
    </sheetView>
  </sheetViews>
  <sheetFormatPr defaultColWidth="8.81640625" defaultRowHeight="14.5" x14ac:dyDescent="0.35"/>
  <cols>
    <col min="1" max="1" width="16.81640625" style="11" customWidth="1"/>
    <col min="2" max="2" width="21.26953125" style="11" customWidth="1"/>
    <col min="3" max="3" width="12.54296875" style="11" customWidth="1"/>
    <col min="4" max="4" width="22.1796875" style="11" customWidth="1"/>
    <col min="5" max="5" width="12.54296875" style="11" bestFit="1" customWidth="1"/>
    <col min="6" max="6" width="8.81640625" style="11"/>
    <col min="7" max="7" width="11.81640625" style="11" customWidth="1"/>
    <col min="8" max="8" width="8.81640625" style="11"/>
    <col min="9" max="9" width="13" style="11" customWidth="1"/>
    <col min="10" max="10" width="18.1796875" style="11" customWidth="1"/>
    <col min="11" max="16384" width="8.81640625" style="11"/>
  </cols>
  <sheetData>
    <row r="1" spans="1:9" ht="18.5" x14ac:dyDescent="0.45">
      <c r="A1" s="2"/>
      <c r="I1" s="6"/>
    </row>
    <row r="2" spans="1:9" ht="39.75" customHeight="1" x14ac:dyDescent="0.45">
      <c r="A2" s="248" t="s">
        <v>341</v>
      </c>
      <c r="B2" s="248"/>
      <c r="G2" s="224"/>
    </row>
    <row r="3" spans="1:9" ht="46.5" customHeight="1" x14ac:dyDescent="0.35">
      <c r="A3" s="37" t="s">
        <v>63</v>
      </c>
      <c r="B3" s="121" t="s">
        <v>676</v>
      </c>
    </row>
    <row r="4" spans="1:9" ht="16.75" customHeight="1" x14ac:dyDescent="0.35">
      <c r="A4" s="33" t="s">
        <v>60</v>
      </c>
      <c r="B4" s="197">
        <v>5.5318283506202971E-2</v>
      </c>
    </row>
    <row r="5" spans="1:9" x14ac:dyDescent="0.35">
      <c r="A5" s="33" t="s">
        <v>7</v>
      </c>
      <c r="B5" s="197">
        <v>6.3715667144529087E-2</v>
      </c>
    </row>
    <row r="6" spans="1:9" x14ac:dyDescent="0.35">
      <c r="A6" s="33" t="s">
        <v>61</v>
      </c>
      <c r="B6" s="197">
        <v>0.19799474142998566</v>
      </c>
    </row>
    <row r="7" spans="1:9" x14ac:dyDescent="0.35">
      <c r="A7" s="33" t="s">
        <v>4</v>
      </c>
      <c r="B7" s="197">
        <v>0.22293908526148212</v>
      </c>
    </row>
    <row r="8" spans="1:9" x14ac:dyDescent="0.35">
      <c r="A8" s="33" t="s">
        <v>17</v>
      </c>
      <c r="B8" s="197">
        <v>0.30386053129985702</v>
      </c>
    </row>
    <row r="9" spans="1:9" x14ac:dyDescent="0.35">
      <c r="A9" s="33" t="s">
        <v>8</v>
      </c>
      <c r="B9" s="197">
        <v>0.65655853657350915</v>
      </c>
    </row>
    <row r="10" spans="1:9" x14ac:dyDescent="0.35">
      <c r="A10" s="33" t="s">
        <v>672</v>
      </c>
      <c r="B10" s="197">
        <v>0.68668469333904369</v>
      </c>
    </row>
    <row r="11" spans="1:9" x14ac:dyDescent="0.35">
      <c r="A11" s="33" t="s">
        <v>58</v>
      </c>
      <c r="B11" s="197">
        <v>0.72275963932250853</v>
      </c>
    </row>
    <row r="12" spans="1:9" x14ac:dyDescent="0.35">
      <c r="A12" s="33" t="s">
        <v>9</v>
      </c>
      <c r="B12" s="197">
        <v>0.81653842934882126</v>
      </c>
    </row>
    <row r="13" spans="1:9" x14ac:dyDescent="0.35">
      <c r="A13" s="33" t="s">
        <v>21</v>
      </c>
      <c r="B13" s="197">
        <v>1.1131587051079719</v>
      </c>
    </row>
    <row r="14" spans="1:9" x14ac:dyDescent="0.35">
      <c r="A14" s="36" t="s">
        <v>62</v>
      </c>
      <c r="B14" s="196">
        <v>1.2323595579228881</v>
      </c>
    </row>
    <row r="15" spans="1:9" x14ac:dyDescent="0.35">
      <c r="A15" s="34" t="s">
        <v>1820</v>
      </c>
    </row>
    <row r="16" spans="1:9" x14ac:dyDescent="0.35">
      <c r="A16" s="34" t="s">
        <v>678</v>
      </c>
    </row>
    <row r="17" spans="1:1" x14ac:dyDescent="0.35">
      <c r="A17" s="34" t="s">
        <v>677</v>
      </c>
    </row>
    <row r="18" spans="1:1" x14ac:dyDescent="0.35">
      <c r="A18" s="20"/>
    </row>
  </sheetData>
  <mergeCells count="1">
    <mergeCell ref="A2:B2"/>
  </mergeCells>
  <hyperlinks>
    <hyperlink ref="A16" r:id="rId1" xr:uid="{01487537-2CFF-4F9B-B646-0B118AFAE7CA}"/>
    <hyperlink ref="A17" r:id="rId2" xr:uid="{B83D9E74-6E78-4E51-BC1F-F0E3DA06E3ED}"/>
  </hyperlinks>
  <pageMargins left="0.7" right="0.7" top="0.75" bottom="0.75" header="0.3" footer="0.3"/>
  <pageSetup paperSize="9" orientation="portrait"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DACCB-CAE6-4A54-B394-46205F9683A8}">
  <dimension ref="A2:I1133"/>
  <sheetViews>
    <sheetView tabSelected="1" zoomScale="85" zoomScaleNormal="85" workbookViewId="0">
      <pane ySplit="3" topLeftCell="A250" activePane="bottomLeft" state="frozen"/>
      <selection pane="bottomLeft" activeCell="B23" sqref="B23"/>
    </sheetView>
  </sheetViews>
  <sheetFormatPr defaultColWidth="12.453125" defaultRowHeight="15.5" x14ac:dyDescent="0.35"/>
  <cols>
    <col min="1" max="1" width="12.453125" style="163"/>
    <col min="2" max="2" width="13.1796875" style="163" customWidth="1"/>
    <col min="3" max="3" width="16" style="163" customWidth="1"/>
    <col min="4" max="16384" width="12.453125" style="163"/>
  </cols>
  <sheetData>
    <row r="2" spans="1:9" s="165" customFormat="1" ht="39" customHeight="1" x14ac:dyDescent="0.45">
      <c r="A2" s="248" t="s">
        <v>342</v>
      </c>
      <c r="B2" s="248"/>
      <c r="C2" s="248"/>
      <c r="D2" s="288"/>
      <c r="G2" s="30"/>
      <c r="H2" s="31"/>
      <c r="I2" s="31"/>
    </row>
    <row r="3" spans="1:9" ht="51" customHeight="1" x14ac:dyDescent="0.4">
      <c r="A3" s="202" t="s">
        <v>28</v>
      </c>
      <c r="B3" s="172" t="s">
        <v>1843</v>
      </c>
      <c r="C3" s="201" t="s">
        <v>1805</v>
      </c>
      <c r="D3" s="198"/>
      <c r="E3" s="167"/>
      <c r="F3" s="167"/>
      <c r="G3" s="200"/>
    </row>
    <row r="4" spans="1:9" x14ac:dyDescent="0.35">
      <c r="A4" s="163" t="str">
        <f t="shared" ref="A4:A67" si="0">LEFT(B4,3)&amp;" "&amp;(RIGHT(B4,4))</f>
        <v>Oct 2017</v>
      </c>
      <c r="B4" s="199" t="s">
        <v>1804</v>
      </c>
      <c r="D4" s="32"/>
    </row>
    <row r="5" spans="1:9" x14ac:dyDescent="0.35">
      <c r="A5" s="163" t="str">
        <f t="shared" si="0"/>
        <v>Oct 2017</v>
      </c>
      <c r="B5" s="199" t="s">
        <v>1803</v>
      </c>
    </row>
    <row r="6" spans="1:9" x14ac:dyDescent="0.35">
      <c r="A6" s="163" t="str">
        <f t="shared" si="0"/>
        <v>Oct 2017</v>
      </c>
      <c r="B6" s="199" t="s">
        <v>1802</v>
      </c>
    </row>
    <row r="7" spans="1:9" x14ac:dyDescent="0.35">
      <c r="A7" s="163" t="str">
        <f t="shared" si="0"/>
        <v>Oct 2017</v>
      </c>
      <c r="B7" s="199" t="s">
        <v>1801</v>
      </c>
    </row>
    <row r="8" spans="1:9" x14ac:dyDescent="0.35">
      <c r="A8" s="163" t="str">
        <f t="shared" si="0"/>
        <v>Oct 2017</v>
      </c>
      <c r="B8" s="199" t="s">
        <v>1800</v>
      </c>
    </row>
    <row r="9" spans="1:9" x14ac:dyDescent="0.35">
      <c r="A9" s="163" t="str">
        <f t="shared" si="0"/>
        <v>Oct 2017</v>
      </c>
      <c r="B9" s="199" t="s">
        <v>1799</v>
      </c>
    </row>
    <row r="10" spans="1:9" x14ac:dyDescent="0.35">
      <c r="A10" s="163" t="str">
        <f t="shared" si="0"/>
        <v>Oct 2017</v>
      </c>
      <c r="B10" s="199" t="s">
        <v>1798</v>
      </c>
      <c r="C10" s="163">
        <v>2.8000000000000001E-2</v>
      </c>
    </row>
    <row r="11" spans="1:9" x14ac:dyDescent="0.35">
      <c r="A11" s="163" t="str">
        <f t="shared" si="0"/>
        <v>Oct 2017</v>
      </c>
      <c r="B11" s="199" t="s">
        <v>1797</v>
      </c>
      <c r="C11" s="163">
        <v>0.03</v>
      </c>
    </row>
    <row r="12" spans="1:9" x14ac:dyDescent="0.35">
      <c r="A12" s="163" t="str">
        <f t="shared" si="0"/>
        <v>Oct 2017</v>
      </c>
      <c r="B12" s="199" t="s">
        <v>1796</v>
      </c>
      <c r="C12" s="163">
        <v>3.1E-2</v>
      </c>
    </row>
    <row r="13" spans="1:9" x14ac:dyDescent="0.35">
      <c r="A13" s="163" t="str">
        <f t="shared" si="0"/>
        <v>Oct 2017</v>
      </c>
      <c r="B13" s="199" t="s">
        <v>1795</v>
      </c>
      <c r="C13" s="163">
        <v>3.1E-2</v>
      </c>
    </row>
    <row r="14" spans="1:9" x14ac:dyDescent="0.35">
      <c r="A14" s="163" t="str">
        <f t="shared" si="0"/>
        <v>Oct 2017</v>
      </c>
      <c r="B14" s="199" t="s">
        <v>1794</v>
      </c>
      <c r="C14" s="163">
        <v>3.2000000000000001E-2</v>
      </c>
    </row>
    <row r="15" spans="1:9" x14ac:dyDescent="0.35">
      <c r="A15" s="163" t="str">
        <f t="shared" si="0"/>
        <v>Oct 2017</v>
      </c>
      <c r="B15" s="199" t="s">
        <v>1793</v>
      </c>
      <c r="C15" s="163">
        <v>3.2000000000000001E-2</v>
      </c>
    </row>
    <row r="16" spans="1:9" x14ac:dyDescent="0.35">
      <c r="A16" s="163" t="str">
        <f t="shared" si="0"/>
        <v>Oct 2017</v>
      </c>
      <c r="B16" s="199" t="s">
        <v>1792</v>
      </c>
      <c r="C16" s="163">
        <v>3.1E-2</v>
      </c>
    </row>
    <row r="17" spans="1:7" x14ac:dyDescent="0.35">
      <c r="A17" s="163" t="str">
        <f t="shared" si="0"/>
        <v>Oct 2017</v>
      </c>
      <c r="B17" s="199" t="s">
        <v>1791</v>
      </c>
      <c r="C17" s="163">
        <v>3.1E-2</v>
      </c>
    </row>
    <row r="18" spans="1:7" x14ac:dyDescent="0.35">
      <c r="A18" s="163" t="str">
        <f t="shared" si="0"/>
        <v>Oct 2017</v>
      </c>
      <c r="B18" s="199" t="s">
        <v>1790</v>
      </c>
      <c r="C18" s="163">
        <v>3.2000000000000001E-2</v>
      </c>
    </row>
    <row r="19" spans="1:7" x14ac:dyDescent="0.35">
      <c r="A19" s="163" t="str">
        <f t="shared" si="0"/>
        <v>Oct 2017</v>
      </c>
      <c r="B19" s="199" t="s">
        <v>1789</v>
      </c>
      <c r="C19" s="163">
        <v>3.3000000000000002E-2</v>
      </c>
    </row>
    <row r="20" spans="1:7" x14ac:dyDescent="0.35">
      <c r="A20" s="163" t="str">
        <f t="shared" si="0"/>
        <v>Oct 2017</v>
      </c>
      <c r="B20" s="199" t="s">
        <v>1788</v>
      </c>
      <c r="C20" s="163">
        <v>3.3000000000000002E-2</v>
      </c>
    </row>
    <row r="21" spans="1:7" x14ac:dyDescent="0.35">
      <c r="A21" s="163" t="str">
        <f t="shared" si="0"/>
        <v>Oct 2017</v>
      </c>
      <c r="B21" s="199" t="s">
        <v>1787</v>
      </c>
      <c r="C21" s="163">
        <v>3.3000000000000002E-2</v>
      </c>
    </row>
    <row r="22" spans="1:7" x14ac:dyDescent="0.35">
      <c r="A22" s="163" t="str">
        <f t="shared" si="0"/>
        <v>Oct 2017</v>
      </c>
      <c r="B22" s="199" t="s">
        <v>1786</v>
      </c>
      <c r="C22" s="163">
        <v>3.3000000000000002E-2</v>
      </c>
      <c r="G22" s="34" t="s">
        <v>1824</v>
      </c>
    </row>
    <row r="23" spans="1:7" x14ac:dyDescent="0.35">
      <c r="A23" s="163" t="str">
        <f t="shared" si="0"/>
        <v>Oct 2017</v>
      </c>
      <c r="B23" s="199" t="s">
        <v>1785</v>
      </c>
      <c r="C23" s="163">
        <v>3.3000000000000002E-2</v>
      </c>
    </row>
    <row r="24" spans="1:7" x14ac:dyDescent="0.35">
      <c r="A24" s="163" t="str">
        <f t="shared" si="0"/>
        <v>Oct 2017</v>
      </c>
      <c r="B24" s="199" t="s">
        <v>1784</v>
      </c>
      <c r="C24" s="163">
        <v>3.3000000000000002E-2</v>
      </c>
    </row>
    <row r="25" spans="1:7" x14ac:dyDescent="0.35">
      <c r="A25" s="163" t="str">
        <f t="shared" si="0"/>
        <v>Oct 2017</v>
      </c>
      <c r="B25" s="199" t="s">
        <v>1783</v>
      </c>
      <c r="C25" s="163">
        <v>3.2000000000000001E-2</v>
      </c>
    </row>
    <row r="26" spans="1:7" x14ac:dyDescent="0.35">
      <c r="A26" s="163" t="str">
        <f t="shared" si="0"/>
        <v>Oct 2017</v>
      </c>
      <c r="B26" s="199" t="s">
        <v>1782</v>
      </c>
      <c r="C26" s="163">
        <v>3.1E-2</v>
      </c>
    </row>
    <row r="27" spans="1:7" x14ac:dyDescent="0.35">
      <c r="A27" s="163" t="str">
        <f t="shared" si="0"/>
        <v>Oct 2017</v>
      </c>
      <c r="B27" s="199" t="s">
        <v>1781</v>
      </c>
      <c r="C27" s="163">
        <v>3.1E-2</v>
      </c>
    </row>
    <row r="28" spans="1:7" x14ac:dyDescent="0.35">
      <c r="A28" s="163" t="str">
        <f t="shared" si="0"/>
        <v>Oct 2017</v>
      </c>
      <c r="B28" s="199" t="s">
        <v>1780</v>
      </c>
      <c r="C28" s="163">
        <v>3.1E-2</v>
      </c>
    </row>
    <row r="29" spans="1:7" x14ac:dyDescent="0.35">
      <c r="A29" s="163" t="str">
        <f t="shared" si="0"/>
        <v>Oct 2017</v>
      </c>
      <c r="B29" s="199" t="s">
        <v>1779</v>
      </c>
      <c r="C29" s="163">
        <v>3.1E-2</v>
      </c>
    </row>
    <row r="30" spans="1:7" x14ac:dyDescent="0.35">
      <c r="A30" s="163" t="str">
        <f t="shared" si="0"/>
        <v>Oct 2017</v>
      </c>
      <c r="B30" s="199" t="s">
        <v>1778</v>
      </c>
      <c r="C30" s="163">
        <v>3.1E-2</v>
      </c>
    </row>
    <row r="31" spans="1:7" x14ac:dyDescent="0.35">
      <c r="A31" s="163" t="str">
        <f t="shared" si="0"/>
        <v>Oct 2017</v>
      </c>
      <c r="B31" s="199" t="s">
        <v>1777</v>
      </c>
      <c r="C31" s="163">
        <v>3.2000000000000001E-2</v>
      </c>
    </row>
    <row r="32" spans="1:7" x14ac:dyDescent="0.35">
      <c r="A32" s="163" t="str">
        <f t="shared" si="0"/>
        <v>Oct 2017</v>
      </c>
      <c r="B32" s="199" t="s">
        <v>1776</v>
      </c>
      <c r="C32" s="163">
        <v>3.2000000000000001E-2</v>
      </c>
    </row>
    <row r="33" spans="1:3" x14ac:dyDescent="0.35">
      <c r="A33" s="163" t="str">
        <f t="shared" si="0"/>
        <v>Oct 2017</v>
      </c>
      <c r="B33" s="199" t="s">
        <v>1775</v>
      </c>
      <c r="C33" s="163">
        <v>3.2000000000000001E-2</v>
      </c>
    </row>
    <row r="34" spans="1:3" x14ac:dyDescent="0.35">
      <c r="A34" s="163" t="str">
        <f t="shared" si="0"/>
        <v>Oct 2017</v>
      </c>
      <c r="B34" s="199" t="s">
        <v>1774</v>
      </c>
      <c r="C34" s="163">
        <v>3.2000000000000001E-2</v>
      </c>
    </row>
    <row r="35" spans="1:3" x14ac:dyDescent="0.35">
      <c r="A35" s="163" t="str">
        <f t="shared" si="0"/>
        <v>Nov 2017</v>
      </c>
      <c r="B35" s="199" t="s">
        <v>1773</v>
      </c>
      <c r="C35" s="163">
        <v>3.2000000000000001E-2</v>
      </c>
    </row>
    <row r="36" spans="1:3" x14ac:dyDescent="0.35">
      <c r="A36" s="163" t="str">
        <f t="shared" si="0"/>
        <v>Nov 2017</v>
      </c>
      <c r="B36" s="199" t="s">
        <v>1772</v>
      </c>
      <c r="C36" s="163">
        <v>3.1E-2</v>
      </c>
    </row>
    <row r="37" spans="1:3" x14ac:dyDescent="0.35">
      <c r="A37" s="163" t="str">
        <f t="shared" si="0"/>
        <v>Nov 2017</v>
      </c>
      <c r="B37" s="199" t="s">
        <v>1771</v>
      </c>
      <c r="C37" s="163">
        <v>0.03</v>
      </c>
    </row>
    <row r="38" spans="1:3" x14ac:dyDescent="0.35">
      <c r="A38" s="163" t="str">
        <f t="shared" si="0"/>
        <v>Nov 2017</v>
      </c>
      <c r="B38" s="199" t="s">
        <v>1770</v>
      </c>
      <c r="C38" s="163">
        <v>0.03</v>
      </c>
    </row>
    <row r="39" spans="1:3" x14ac:dyDescent="0.35">
      <c r="A39" s="163" t="str">
        <f t="shared" si="0"/>
        <v>Nov 2017</v>
      </c>
      <c r="B39" s="199" t="s">
        <v>1769</v>
      </c>
      <c r="C39" s="163">
        <v>0.03</v>
      </c>
    </row>
    <row r="40" spans="1:3" x14ac:dyDescent="0.35">
      <c r="A40" s="163" t="str">
        <f t="shared" si="0"/>
        <v>Nov 2017</v>
      </c>
      <c r="B40" s="199" t="s">
        <v>1768</v>
      </c>
      <c r="C40" s="163">
        <v>2.9000000000000001E-2</v>
      </c>
    </row>
    <row r="41" spans="1:3" x14ac:dyDescent="0.35">
      <c r="A41" s="163" t="str">
        <f t="shared" si="0"/>
        <v>Nov 2017</v>
      </c>
      <c r="B41" s="199" t="s">
        <v>1767</v>
      </c>
      <c r="C41" s="163">
        <v>2.8000000000000001E-2</v>
      </c>
    </row>
    <row r="42" spans="1:3" x14ac:dyDescent="0.35">
      <c r="A42" s="163" t="str">
        <f t="shared" si="0"/>
        <v>Nov 2017</v>
      </c>
      <c r="B42" s="199" t="s">
        <v>1766</v>
      </c>
      <c r="C42" s="163">
        <v>2.8000000000000001E-2</v>
      </c>
    </row>
    <row r="43" spans="1:3" x14ac:dyDescent="0.35">
      <c r="A43" s="163" t="str">
        <f t="shared" si="0"/>
        <v>Nov 2017</v>
      </c>
      <c r="B43" s="199" t="s">
        <v>1765</v>
      </c>
      <c r="C43" s="163">
        <v>2.7E-2</v>
      </c>
    </row>
    <row r="44" spans="1:3" x14ac:dyDescent="0.35">
      <c r="A44" s="163" t="str">
        <f t="shared" si="0"/>
        <v>Nov 2017</v>
      </c>
      <c r="B44" s="199" t="s">
        <v>1764</v>
      </c>
      <c r="C44" s="163">
        <v>2.7E-2</v>
      </c>
    </row>
    <row r="45" spans="1:3" x14ac:dyDescent="0.35">
      <c r="A45" s="163" t="str">
        <f t="shared" si="0"/>
        <v>Nov 2017</v>
      </c>
      <c r="B45" s="199" t="s">
        <v>1763</v>
      </c>
      <c r="C45" s="163">
        <v>2.8000000000000001E-2</v>
      </c>
    </row>
    <row r="46" spans="1:3" x14ac:dyDescent="0.35">
      <c r="A46" s="163" t="str">
        <f t="shared" si="0"/>
        <v>Nov 2017</v>
      </c>
      <c r="B46" s="199" t="s">
        <v>1762</v>
      </c>
      <c r="C46" s="163">
        <v>2.8000000000000001E-2</v>
      </c>
    </row>
    <row r="47" spans="1:3" x14ac:dyDescent="0.35">
      <c r="A47" s="163" t="str">
        <f t="shared" si="0"/>
        <v>Nov 2017</v>
      </c>
      <c r="B47" s="199" t="s">
        <v>1761</v>
      </c>
      <c r="C47" s="163">
        <v>2.8000000000000001E-2</v>
      </c>
    </row>
    <row r="48" spans="1:3" x14ac:dyDescent="0.35">
      <c r="A48" s="163" t="str">
        <f t="shared" si="0"/>
        <v>Nov 2017</v>
      </c>
      <c r="B48" s="199" t="s">
        <v>1760</v>
      </c>
      <c r="C48" s="163">
        <v>2.8000000000000001E-2</v>
      </c>
    </row>
    <row r="49" spans="1:3" x14ac:dyDescent="0.35">
      <c r="A49" s="163" t="str">
        <f t="shared" si="0"/>
        <v>Nov 2017</v>
      </c>
      <c r="B49" s="199" t="s">
        <v>1759</v>
      </c>
      <c r="C49" s="163">
        <v>2.9000000000000001E-2</v>
      </c>
    </row>
    <row r="50" spans="1:3" x14ac:dyDescent="0.35">
      <c r="A50" s="163" t="str">
        <f t="shared" si="0"/>
        <v>Nov 2017</v>
      </c>
      <c r="B50" s="199" t="s">
        <v>1758</v>
      </c>
      <c r="C50" s="163">
        <v>2.9000000000000001E-2</v>
      </c>
    </row>
    <row r="51" spans="1:3" x14ac:dyDescent="0.35">
      <c r="A51" s="163" t="str">
        <f t="shared" si="0"/>
        <v>Nov 2017</v>
      </c>
      <c r="B51" s="199" t="s">
        <v>1757</v>
      </c>
      <c r="C51" s="163">
        <v>2.9000000000000001E-2</v>
      </c>
    </row>
    <row r="52" spans="1:3" x14ac:dyDescent="0.35">
      <c r="A52" s="163" t="str">
        <f t="shared" si="0"/>
        <v>Nov 2017</v>
      </c>
      <c r="B52" s="199" t="s">
        <v>1756</v>
      </c>
      <c r="C52" s="163">
        <v>2.9000000000000001E-2</v>
      </c>
    </row>
    <row r="53" spans="1:3" x14ac:dyDescent="0.35">
      <c r="A53" s="163" t="str">
        <f t="shared" si="0"/>
        <v>Nov 2017</v>
      </c>
      <c r="B53" s="199" t="s">
        <v>1755</v>
      </c>
      <c r="C53" s="163">
        <v>2.9000000000000001E-2</v>
      </c>
    </row>
    <row r="54" spans="1:3" x14ac:dyDescent="0.35">
      <c r="A54" s="163" t="str">
        <f t="shared" si="0"/>
        <v>Nov 2017</v>
      </c>
      <c r="B54" s="199" t="s">
        <v>1754</v>
      </c>
      <c r="C54" s="163">
        <v>2.9000000000000001E-2</v>
      </c>
    </row>
    <row r="55" spans="1:3" x14ac:dyDescent="0.35">
      <c r="A55" s="163" t="str">
        <f t="shared" si="0"/>
        <v>Nov 2017</v>
      </c>
      <c r="B55" s="199" t="s">
        <v>1753</v>
      </c>
      <c r="C55" s="163">
        <v>2.9000000000000001E-2</v>
      </c>
    </row>
    <row r="56" spans="1:3" x14ac:dyDescent="0.35">
      <c r="A56" s="163" t="str">
        <f t="shared" si="0"/>
        <v>Nov 2017</v>
      </c>
      <c r="B56" s="199" t="s">
        <v>1752</v>
      </c>
      <c r="C56" s="163">
        <v>0.03</v>
      </c>
    </row>
    <row r="57" spans="1:3" x14ac:dyDescent="0.35">
      <c r="A57" s="163" t="str">
        <f t="shared" si="0"/>
        <v>Nov 2017</v>
      </c>
      <c r="B57" s="199" t="s">
        <v>1751</v>
      </c>
      <c r="C57" s="163">
        <v>0.03</v>
      </c>
    </row>
    <row r="58" spans="1:3" x14ac:dyDescent="0.35">
      <c r="A58" s="163" t="str">
        <f t="shared" si="0"/>
        <v>Nov 2017</v>
      </c>
      <c r="B58" s="199" t="s">
        <v>1750</v>
      </c>
      <c r="C58" s="163">
        <v>3.1E-2</v>
      </c>
    </row>
    <row r="59" spans="1:3" x14ac:dyDescent="0.35">
      <c r="A59" s="163" t="str">
        <f t="shared" si="0"/>
        <v>Nov 2017</v>
      </c>
      <c r="B59" s="199" t="s">
        <v>1749</v>
      </c>
      <c r="C59" s="163">
        <v>0.03</v>
      </c>
    </row>
    <row r="60" spans="1:3" x14ac:dyDescent="0.35">
      <c r="A60" s="163" t="str">
        <f t="shared" si="0"/>
        <v>Nov 2017</v>
      </c>
      <c r="B60" s="199" t="s">
        <v>1748</v>
      </c>
      <c r="C60" s="163">
        <v>0.03</v>
      </c>
    </row>
    <row r="61" spans="1:3" x14ac:dyDescent="0.35">
      <c r="A61" s="163" t="str">
        <f t="shared" si="0"/>
        <v>Nov 2017</v>
      </c>
      <c r="B61" s="199" t="s">
        <v>1747</v>
      </c>
      <c r="C61" s="163">
        <v>0.03</v>
      </c>
    </row>
    <row r="62" spans="1:3" x14ac:dyDescent="0.35">
      <c r="A62" s="163" t="str">
        <f t="shared" si="0"/>
        <v>Nov 2017</v>
      </c>
      <c r="B62" s="199" t="s">
        <v>1746</v>
      </c>
      <c r="C62" s="163">
        <v>2.9000000000000001E-2</v>
      </c>
    </row>
    <row r="63" spans="1:3" x14ac:dyDescent="0.35">
      <c r="A63" s="163" t="str">
        <f t="shared" si="0"/>
        <v>Nov 2017</v>
      </c>
      <c r="B63" s="199" t="s">
        <v>1745</v>
      </c>
      <c r="C63" s="163">
        <v>2.9000000000000001E-2</v>
      </c>
    </row>
    <row r="64" spans="1:3" x14ac:dyDescent="0.35">
      <c r="A64" s="163" t="str">
        <f t="shared" si="0"/>
        <v>Nov 2017</v>
      </c>
      <c r="B64" s="199" t="s">
        <v>1744</v>
      </c>
      <c r="C64" s="163">
        <v>2.9000000000000001E-2</v>
      </c>
    </row>
    <row r="65" spans="1:3" x14ac:dyDescent="0.35">
      <c r="A65" s="163" t="str">
        <f t="shared" si="0"/>
        <v>Dec 2017</v>
      </c>
      <c r="B65" s="199" t="s">
        <v>1743</v>
      </c>
      <c r="C65" s="163">
        <v>2.8000000000000001E-2</v>
      </c>
    </row>
    <row r="66" spans="1:3" x14ac:dyDescent="0.35">
      <c r="A66" s="163" t="str">
        <f t="shared" si="0"/>
        <v>Dec 2017</v>
      </c>
      <c r="B66" s="199" t="s">
        <v>1742</v>
      </c>
      <c r="C66" s="163">
        <v>2.9000000000000001E-2</v>
      </c>
    </row>
    <row r="67" spans="1:3" x14ac:dyDescent="0.35">
      <c r="A67" s="163" t="str">
        <f t="shared" si="0"/>
        <v>Dec 2017</v>
      </c>
      <c r="B67" s="199" t="s">
        <v>1741</v>
      </c>
      <c r="C67" s="163">
        <v>2.9000000000000001E-2</v>
      </c>
    </row>
    <row r="68" spans="1:3" x14ac:dyDescent="0.35">
      <c r="A68" s="163" t="str">
        <f t="shared" ref="A68:A131" si="1">LEFT(B68,3)&amp;" "&amp;(RIGHT(B68,4))</f>
        <v>Dec 2017</v>
      </c>
      <c r="B68" s="199" t="s">
        <v>1740</v>
      </c>
      <c r="C68" s="163">
        <v>2.9000000000000001E-2</v>
      </c>
    </row>
    <row r="69" spans="1:3" x14ac:dyDescent="0.35">
      <c r="A69" s="163" t="str">
        <f t="shared" si="1"/>
        <v>Dec 2017</v>
      </c>
      <c r="B69" s="199" t="s">
        <v>1739</v>
      </c>
      <c r="C69" s="163">
        <v>0.03</v>
      </c>
    </row>
    <row r="70" spans="1:3" x14ac:dyDescent="0.35">
      <c r="A70" s="163" t="str">
        <f t="shared" si="1"/>
        <v>Dec 2017</v>
      </c>
      <c r="B70" s="199" t="s">
        <v>1738</v>
      </c>
      <c r="C70" s="163">
        <v>0.03</v>
      </c>
    </row>
    <row r="71" spans="1:3" x14ac:dyDescent="0.35">
      <c r="A71" s="163" t="str">
        <f t="shared" si="1"/>
        <v>Dec 2017</v>
      </c>
      <c r="B71" s="199" t="s">
        <v>1737</v>
      </c>
      <c r="C71" s="163">
        <v>0.03</v>
      </c>
    </row>
    <row r="72" spans="1:3" x14ac:dyDescent="0.35">
      <c r="A72" s="163" t="str">
        <f t="shared" si="1"/>
        <v>Dec 2017</v>
      </c>
      <c r="B72" s="199" t="s">
        <v>1736</v>
      </c>
      <c r="C72" s="163">
        <v>2.9000000000000001E-2</v>
      </c>
    </row>
    <row r="73" spans="1:3" x14ac:dyDescent="0.35">
      <c r="A73" s="163" t="str">
        <f t="shared" si="1"/>
        <v>Dec 2017</v>
      </c>
      <c r="B73" s="199" t="s">
        <v>1735</v>
      </c>
      <c r="C73" s="163">
        <v>2.9000000000000001E-2</v>
      </c>
    </row>
    <row r="74" spans="1:3" x14ac:dyDescent="0.35">
      <c r="A74" s="163" t="str">
        <f t="shared" si="1"/>
        <v>Dec 2017</v>
      </c>
      <c r="B74" s="199" t="s">
        <v>1734</v>
      </c>
      <c r="C74" s="163">
        <v>2.8000000000000001E-2</v>
      </c>
    </row>
    <row r="75" spans="1:3" x14ac:dyDescent="0.35">
      <c r="A75" s="163" t="str">
        <f t="shared" si="1"/>
        <v>Dec 2017</v>
      </c>
      <c r="B75" s="199" t="s">
        <v>1733</v>
      </c>
      <c r="C75" s="163">
        <v>2.8000000000000001E-2</v>
      </c>
    </row>
    <row r="76" spans="1:3" x14ac:dyDescent="0.35">
      <c r="A76" s="163" t="str">
        <f t="shared" si="1"/>
        <v>Dec 2017</v>
      </c>
      <c r="B76" s="199" t="s">
        <v>1732</v>
      </c>
      <c r="C76" s="163">
        <v>2.9000000000000001E-2</v>
      </c>
    </row>
    <row r="77" spans="1:3" x14ac:dyDescent="0.35">
      <c r="A77" s="163" t="str">
        <f t="shared" si="1"/>
        <v>Dec 2017</v>
      </c>
      <c r="B77" s="199" t="s">
        <v>1731</v>
      </c>
      <c r="C77" s="163">
        <v>2.9000000000000001E-2</v>
      </c>
    </row>
    <row r="78" spans="1:3" x14ac:dyDescent="0.35">
      <c r="A78" s="163" t="str">
        <f t="shared" si="1"/>
        <v>Dec 2017</v>
      </c>
      <c r="B78" s="199" t="s">
        <v>1730</v>
      </c>
      <c r="C78" s="163">
        <v>2.9000000000000001E-2</v>
      </c>
    </row>
    <row r="79" spans="1:3" x14ac:dyDescent="0.35">
      <c r="A79" s="163" t="str">
        <f t="shared" si="1"/>
        <v>Dec 2017</v>
      </c>
      <c r="B79" s="199" t="s">
        <v>1729</v>
      </c>
      <c r="C79" s="163">
        <v>0.03</v>
      </c>
    </row>
    <row r="80" spans="1:3" x14ac:dyDescent="0.35">
      <c r="A80" s="163" t="str">
        <f t="shared" si="1"/>
        <v>Dec 2017</v>
      </c>
      <c r="B80" s="199" t="s">
        <v>1728</v>
      </c>
      <c r="C80" s="163">
        <v>0.03</v>
      </c>
    </row>
    <row r="81" spans="1:3" x14ac:dyDescent="0.35">
      <c r="A81" s="163" t="str">
        <f t="shared" si="1"/>
        <v>Dec 2017</v>
      </c>
      <c r="B81" s="199" t="s">
        <v>1727</v>
      </c>
      <c r="C81" s="163">
        <v>0.03</v>
      </c>
    </row>
    <row r="82" spans="1:3" x14ac:dyDescent="0.35">
      <c r="A82" s="163" t="str">
        <f t="shared" si="1"/>
        <v>Dec 2017</v>
      </c>
      <c r="B82" s="199" t="s">
        <v>1726</v>
      </c>
      <c r="C82" s="163">
        <v>0.03</v>
      </c>
    </row>
    <row r="83" spans="1:3" x14ac:dyDescent="0.35">
      <c r="A83" s="163" t="str">
        <f t="shared" si="1"/>
        <v>Dec 2017</v>
      </c>
      <c r="B83" s="199" t="s">
        <v>1725</v>
      </c>
      <c r="C83" s="163">
        <v>0.03</v>
      </c>
    </row>
    <row r="84" spans="1:3" x14ac:dyDescent="0.35">
      <c r="A84" s="163" t="str">
        <f t="shared" si="1"/>
        <v>Dec 2017</v>
      </c>
      <c r="B84" s="199" t="s">
        <v>1724</v>
      </c>
      <c r="C84" s="163">
        <v>0.03</v>
      </c>
    </row>
    <row r="85" spans="1:3" x14ac:dyDescent="0.35">
      <c r="A85" s="163" t="str">
        <f t="shared" si="1"/>
        <v>Dec 2017</v>
      </c>
      <c r="B85" s="199" t="s">
        <v>1723</v>
      </c>
      <c r="C85" s="163">
        <v>3.1E-2</v>
      </c>
    </row>
    <row r="86" spans="1:3" x14ac:dyDescent="0.35">
      <c r="A86" s="163" t="str">
        <f t="shared" si="1"/>
        <v>Dec 2017</v>
      </c>
      <c r="B86" s="199" t="s">
        <v>1722</v>
      </c>
      <c r="C86" s="163">
        <v>3.2000000000000001E-2</v>
      </c>
    </row>
    <row r="87" spans="1:3" x14ac:dyDescent="0.35">
      <c r="A87" s="163" t="str">
        <f t="shared" si="1"/>
        <v>Dec 2017</v>
      </c>
      <c r="B87" s="199" t="s">
        <v>1721</v>
      </c>
      <c r="C87" s="163">
        <v>3.2000000000000001E-2</v>
      </c>
    </row>
    <row r="88" spans="1:3" x14ac:dyDescent="0.35">
      <c r="A88" s="163" t="str">
        <f t="shared" si="1"/>
        <v>Dec 2017</v>
      </c>
      <c r="B88" s="199" t="s">
        <v>1720</v>
      </c>
      <c r="C88" s="163">
        <v>3.3000000000000002E-2</v>
      </c>
    </row>
    <row r="89" spans="1:3" x14ac:dyDescent="0.35">
      <c r="A89" s="163" t="str">
        <f t="shared" si="1"/>
        <v>Dec 2017</v>
      </c>
      <c r="B89" s="199" t="s">
        <v>1719</v>
      </c>
      <c r="C89" s="163">
        <v>3.7999999999999999E-2</v>
      </c>
    </row>
    <row r="90" spans="1:3" x14ac:dyDescent="0.35">
      <c r="A90" s="163" t="str">
        <f t="shared" si="1"/>
        <v>Dec 2017</v>
      </c>
      <c r="B90" s="199" t="s">
        <v>1718</v>
      </c>
      <c r="C90" s="163">
        <v>0.04</v>
      </c>
    </row>
    <row r="91" spans="1:3" x14ac:dyDescent="0.35">
      <c r="A91" s="163" t="str">
        <f t="shared" si="1"/>
        <v>Dec 2017</v>
      </c>
      <c r="B91" s="199" t="s">
        <v>1717</v>
      </c>
      <c r="C91" s="163">
        <v>0.04</v>
      </c>
    </row>
    <row r="92" spans="1:3" x14ac:dyDescent="0.35">
      <c r="A92" s="163" t="str">
        <f t="shared" si="1"/>
        <v>Dec 2017</v>
      </c>
      <c r="B92" s="199" t="s">
        <v>1716</v>
      </c>
      <c r="C92" s="163">
        <v>4.1000000000000002E-2</v>
      </c>
    </row>
    <row r="93" spans="1:3" x14ac:dyDescent="0.35">
      <c r="A93" s="163" t="str">
        <f t="shared" si="1"/>
        <v>Dec 2017</v>
      </c>
      <c r="B93" s="199" t="s">
        <v>1715</v>
      </c>
      <c r="C93" s="163">
        <v>3.9E-2</v>
      </c>
    </row>
    <row r="94" spans="1:3" x14ac:dyDescent="0.35">
      <c r="A94" s="163" t="str">
        <f t="shared" si="1"/>
        <v>Dec 2017</v>
      </c>
      <c r="B94" s="199" t="s">
        <v>1714</v>
      </c>
      <c r="C94" s="163">
        <v>3.9E-2</v>
      </c>
    </row>
    <row r="95" spans="1:3" x14ac:dyDescent="0.35">
      <c r="A95" s="163" t="str">
        <f t="shared" si="1"/>
        <v>Dec 2017</v>
      </c>
      <c r="B95" s="199" t="s">
        <v>1713</v>
      </c>
      <c r="C95" s="163">
        <v>3.7999999999999999E-2</v>
      </c>
    </row>
    <row r="96" spans="1:3" x14ac:dyDescent="0.35">
      <c r="A96" s="163" t="str">
        <f t="shared" si="1"/>
        <v>Jan 2018</v>
      </c>
      <c r="B96" s="199" t="s">
        <v>1712</v>
      </c>
      <c r="C96" s="163">
        <v>3.4000000000000002E-2</v>
      </c>
    </row>
    <row r="97" spans="1:3" x14ac:dyDescent="0.35">
      <c r="A97" s="163" t="str">
        <f t="shared" si="1"/>
        <v>Jan 2018</v>
      </c>
      <c r="B97" s="199" t="s">
        <v>1711</v>
      </c>
      <c r="C97" s="163">
        <v>0.03</v>
      </c>
    </row>
    <row r="98" spans="1:3" x14ac:dyDescent="0.35">
      <c r="A98" s="163" t="str">
        <f t="shared" si="1"/>
        <v>Jan 2018</v>
      </c>
      <c r="B98" s="199" t="s">
        <v>1710</v>
      </c>
      <c r="C98" s="163">
        <v>2.9000000000000001E-2</v>
      </c>
    </row>
    <row r="99" spans="1:3" x14ac:dyDescent="0.35">
      <c r="A99" s="163" t="str">
        <f t="shared" si="1"/>
        <v>Jan 2018</v>
      </c>
      <c r="B99" s="199" t="s">
        <v>1709</v>
      </c>
      <c r="C99" s="163">
        <v>2.8000000000000001E-2</v>
      </c>
    </row>
    <row r="100" spans="1:3" x14ac:dyDescent="0.35">
      <c r="A100" s="163" t="str">
        <f t="shared" si="1"/>
        <v>Jan 2018</v>
      </c>
      <c r="B100" s="199" t="s">
        <v>1708</v>
      </c>
      <c r="C100" s="163">
        <v>2.9000000000000001E-2</v>
      </c>
    </row>
    <row r="101" spans="1:3" x14ac:dyDescent="0.35">
      <c r="A101" s="163" t="str">
        <f t="shared" si="1"/>
        <v>Jan 2018</v>
      </c>
      <c r="B101" s="199" t="s">
        <v>1707</v>
      </c>
      <c r="C101" s="163">
        <v>2.9000000000000001E-2</v>
      </c>
    </row>
    <row r="102" spans="1:3" x14ac:dyDescent="0.35">
      <c r="A102" s="163" t="str">
        <f t="shared" si="1"/>
        <v>Jan 2018</v>
      </c>
      <c r="B102" s="199" t="s">
        <v>1706</v>
      </c>
      <c r="C102" s="163">
        <v>2.8000000000000001E-2</v>
      </c>
    </row>
    <row r="103" spans="1:3" x14ac:dyDescent="0.35">
      <c r="A103" s="163" t="str">
        <f t="shared" si="1"/>
        <v>Jan 2018</v>
      </c>
      <c r="B103" s="199" t="s">
        <v>1705</v>
      </c>
      <c r="C103" s="163">
        <v>2.7E-2</v>
      </c>
    </row>
    <row r="104" spans="1:3" x14ac:dyDescent="0.35">
      <c r="A104" s="163" t="str">
        <f t="shared" si="1"/>
        <v>Jan 2018</v>
      </c>
      <c r="B104" s="199" t="s">
        <v>1704</v>
      </c>
      <c r="C104" s="163">
        <v>2.7E-2</v>
      </c>
    </row>
    <row r="105" spans="1:3" x14ac:dyDescent="0.35">
      <c r="A105" s="163" t="str">
        <f t="shared" si="1"/>
        <v>Jan 2018</v>
      </c>
      <c r="B105" s="199" t="s">
        <v>1703</v>
      </c>
      <c r="C105" s="163">
        <v>2.7E-2</v>
      </c>
    </row>
    <row r="106" spans="1:3" x14ac:dyDescent="0.35">
      <c r="A106" s="163" t="str">
        <f t="shared" si="1"/>
        <v>Jan 2018</v>
      </c>
      <c r="B106" s="199" t="s">
        <v>1702</v>
      </c>
      <c r="C106" s="163">
        <v>2.5999999999999999E-2</v>
      </c>
    </row>
    <row r="107" spans="1:3" x14ac:dyDescent="0.35">
      <c r="A107" s="163" t="str">
        <f t="shared" si="1"/>
        <v>Jan 2018</v>
      </c>
      <c r="B107" s="199" t="s">
        <v>1701</v>
      </c>
      <c r="C107" s="163">
        <v>2.5999999999999999E-2</v>
      </c>
    </row>
    <row r="108" spans="1:3" x14ac:dyDescent="0.35">
      <c r="A108" s="163" t="str">
        <f t="shared" si="1"/>
        <v>Jan 2018</v>
      </c>
      <c r="B108" s="199" t="s">
        <v>1700</v>
      </c>
      <c r="C108" s="163">
        <v>2.4E-2</v>
      </c>
    </row>
    <row r="109" spans="1:3" x14ac:dyDescent="0.35">
      <c r="A109" s="163" t="str">
        <f t="shared" si="1"/>
        <v>Jan 2018</v>
      </c>
      <c r="B109" s="199" t="s">
        <v>1836</v>
      </c>
      <c r="C109" s="163">
        <v>2.4E-2</v>
      </c>
    </row>
    <row r="110" spans="1:3" x14ac:dyDescent="0.35">
      <c r="A110" s="163" t="str">
        <f t="shared" si="1"/>
        <v>Jan 2018</v>
      </c>
      <c r="B110" s="199" t="s">
        <v>1837</v>
      </c>
      <c r="C110" s="163">
        <v>2.4E-2</v>
      </c>
    </row>
    <row r="111" spans="1:3" x14ac:dyDescent="0.35">
      <c r="A111" s="163" t="str">
        <f t="shared" si="1"/>
        <v>Jan 2018</v>
      </c>
      <c r="B111" s="199" t="s">
        <v>1699</v>
      </c>
      <c r="C111" s="163">
        <v>2.5000000000000001E-2</v>
      </c>
    </row>
    <row r="112" spans="1:3" x14ac:dyDescent="0.35">
      <c r="A112" s="163" t="str">
        <f t="shared" si="1"/>
        <v>Jan 2018</v>
      </c>
      <c r="B112" s="199" t="s">
        <v>1698</v>
      </c>
      <c r="C112" s="163">
        <v>2.4E-2</v>
      </c>
    </row>
    <row r="113" spans="1:3" x14ac:dyDescent="0.35">
      <c r="A113" s="163" t="str">
        <f t="shared" si="1"/>
        <v>Jan 2018</v>
      </c>
      <c r="B113" s="199" t="s">
        <v>1697</v>
      </c>
      <c r="C113" s="163">
        <v>2.4E-2</v>
      </c>
    </row>
    <row r="114" spans="1:3" x14ac:dyDescent="0.35">
      <c r="A114" s="163" t="str">
        <f t="shared" si="1"/>
        <v>Jan 2018</v>
      </c>
      <c r="B114" s="199" t="s">
        <v>1696</v>
      </c>
      <c r="C114" s="163">
        <v>2.4E-2</v>
      </c>
    </row>
    <row r="115" spans="1:3" x14ac:dyDescent="0.35">
      <c r="A115" s="163" t="str">
        <f t="shared" si="1"/>
        <v>Jan 2018</v>
      </c>
      <c r="B115" s="199" t="s">
        <v>1695</v>
      </c>
      <c r="C115" s="163">
        <v>2.5000000000000001E-2</v>
      </c>
    </row>
    <row r="116" spans="1:3" x14ac:dyDescent="0.35">
      <c r="A116" s="163" t="str">
        <f t="shared" si="1"/>
        <v>Jan 2018</v>
      </c>
      <c r="B116" s="199" t="s">
        <v>1694</v>
      </c>
      <c r="C116" s="163">
        <v>2.5999999999999999E-2</v>
      </c>
    </row>
    <row r="117" spans="1:3" x14ac:dyDescent="0.35">
      <c r="A117" s="163" t="str">
        <f t="shared" si="1"/>
        <v>Jan 2018</v>
      </c>
      <c r="B117" s="199" t="s">
        <v>1693</v>
      </c>
      <c r="C117" s="163">
        <v>2.5000000000000001E-2</v>
      </c>
    </row>
    <row r="118" spans="1:3" x14ac:dyDescent="0.35">
      <c r="A118" s="163" t="str">
        <f t="shared" si="1"/>
        <v>Jan 2018</v>
      </c>
      <c r="B118" s="199" t="s">
        <v>1692</v>
      </c>
      <c r="C118" s="163">
        <v>2.5000000000000001E-2</v>
      </c>
    </row>
    <row r="119" spans="1:3" x14ac:dyDescent="0.35">
      <c r="A119" s="163" t="str">
        <f t="shared" si="1"/>
        <v>Jan 2018</v>
      </c>
      <c r="B119" s="199" t="s">
        <v>1691</v>
      </c>
      <c r="C119" s="163">
        <v>2.5999999999999999E-2</v>
      </c>
    </row>
    <row r="120" spans="1:3" x14ac:dyDescent="0.35">
      <c r="A120" s="163" t="str">
        <f t="shared" si="1"/>
        <v>Jan 2018</v>
      </c>
      <c r="B120" s="199" t="s">
        <v>1690</v>
      </c>
      <c r="C120" s="163">
        <v>2.5000000000000001E-2</v>
      </c>
    </row>
    <row r="121" spans="1:3" x14ac:dyDescent="0.35">
      <c r="A121" s="163" t="str">
        <f t="shared" si="1"/>
        <v>Jan 2018</v>
      </c>
      <c r="B121" s="199" t="s">
        <v>1689</v>
      </c>
      <c r="C121" s="163">
        <v>2.5999999999999999E-2</v>
      </c>
    </row>
    <row r="122" spans="1:3" x14ac:dyDescent="0.35">
      <c r="A122" s="163" t="str">
        <f t="shared" si="1"/>
        <v>Jan 2018</v>
      </c>
      <c r="B122" s="199" t="s">
        <v>1688</v>
      </c>
      <c r="C122" s="163">
        <v>2.5000000000000001E-2</v>
      </c>
    </row>
    <row r="123" spans="1:3" x14ac:dyDescent="0.35">
      <c r="A123" s="163" t="str">
        <f t="shared" si="1"/>
        <v>Jan 2018</v>
      </c>
      <c r="B123" s="199" t="s">
        <v>1687</v>
      </c>
      <c r="C123" s="163">
        <v>2.5000000000000001E-2</v>
      </c>
    </row>
    <row r="124" spans="1:3" x14ac:dyDescent="0.35">
      <c r="A124" s="163" t="str">
        <f t="shared" si="1"/>
        <v>Jan 2018</v>
      </c>
      <c r="B124" s="199" t="s">
        <v>1686</v>
      </c>
      <c r="C124" s="163">
        <v>2.5000000000000001E-2</v>
      </c>
    </row>
    <row r="125" spans="1:3" x14ac:dyDescent="0.35">
      <c r="A125" s="163" t="str">
        <f t="shared" si="1"/>
        <v>Jan 2018</v>
      </c>
      <c r="B125" s="199" t="s">
        <v>1685</v>
      </c>
      <c r="C125" s="163">
        <v>2.4E-2</v>
      </c>
    </row>
    <row r="126" spans="1:3" x14ac:dyDescent="0.35">
      <c r="A126" s="163" t="str">
        <f t="shared" si="1"/>
        <v>Jan 2018</v>
      </c>
      <c r="B126" s="199" t="s">
        <v>1684</v>
      </c>
      <c r="C126" s="163">
        <v>2.4E-2</v>
      </c>
    </row>
    <row r="127" spans="1:3" x14ac:dyDescent="0.35">
      <c r="A127" s="163" t="str">
        <f t="shared" si="1"/>
        <v>Feb 2018</v>
      </c>
      <c r="B127" s="199" t="s">
        <v>1683</v>
      </c>
      <c r="C127" s="163">
        <v>2.3E-2</v>
      </c>
    </row>
    <row r="128" spans="1:3" x14ac:dyDescent="0.35">
      <c r="A128" s="163" t="str">
        <f t="shared" si="1"/>
        <v>Feb 2018</v>
      </c>
      <c r="B128" s="199" t="s">
        <v>1682</v>
      </c>
      <c r="C128" s="163">
        <v>2.1999999999999999E-2</v>
      </c>
    </row>
    <row r="129" spans="1:3" x14ac:dyDescent="0.35">
      <c r="A129" s="163" t="str">
        <f t="shared" si="1"/>
        <v>Feb 2018</v>
      </c>
      <c r="B129" s="199" t="s">
        <v>1681</v>
      </c>
      <c r="C129" s="163">
        <v>2.1999999999999999E-2</v>
      </c>
    </row>
    <row r="130" spans="1:3" x14ac:dyDescent="0.35">
      <c r="A130" s="163" t="str">
        <f t="shared" si="1"/>
        <v>Feb 2018</v>
      </c>
      <c r="B130" s="199" t="s">
        <v>1680</v>
      </c>
      <c r="C130" s="163">
        <v>2.1999999999999999E-2</v>
      </c>
    </row>
    <row r="131" spans="1:3" x14ac:dyDescent="0.35">
      <c r="A131" s="163" t="str">
        <f t="shared" si="1"/>
        <v>Feb 2018</v>
      </c>
      <c r="B131" s="199" t="s">
        <v>1679</v>
      </c>
      <c r="C131" s="163">
        <v>2.1999999999999999E-2</v>
      </c>
    </row>
    <row r="132" spans="1:3" x14ac:dyDescent="0.35">
      <c r="A132" s="163" t="str">
        <f t="shared" ref="A132:A195" si="2">LEFT(B132,3)&amp;" "&amp;(RIGHT(B132,4))</f>
        <v>Feb 2018</v>
      </c>
      <c r="B132" s="199" t="s">
        <v>1678</v>
      </c>
      <c r="C132" s="163">
        <v>2.1999999999999999E-2</v>
      </c>
    </row>
    <row r="133" spans="1:3" x14ac:dyDescent="0.35">
      <c r="A133" s="163" t="str">
        <f t="shared" si="2"/>
        <v>Feb 2018</v>
      </c>
      <c r="B133" s="199" t="s">
        <v>1677</v>
      </c>
      <c r="C133" s="163">
        <v>2.1999999999999999E-2</v>
      </c>
    </row>
    <row r="134" spans="1:3" x14ac:dyDescent="0.35">
      <c r="A134" s="163" t="str">
        <f t="shared" si="2"/>
        <v>Feb 2018</v>
      </c>
      <c r="B134" s="199" t="s">
        <v>1676</v>
      </c>
      <c r="C134" s="163">
        <v>2.1999999999999999E-2</v>
      </c>
    </row>
    <row r="135" spans="1:3" x14ac:dyDescent="0.35">
      <c r="A135" s="163" t="str">
        <f t="shared" si="2"/>
        <v>Feb 2018</v>
      </c>
      <c r="B135" s="199" t="s">
        <v>1675</v>
      </c>
      <c r="C135" s="163">
        <v>2.1999999999999999E-2</v>
      </c>
    </row>
    <row r="136" spans="1:3" x14ac:dyDescent="0.35">
      <c r="A136" s="163" t="str">
        <f t="shared" si="2"/>
        <v>Feb 2018</v>
      </c>
      <c r="B136" s="199" t="s">
        <v>1674</v>
      </c>
      <c r="C136" s="163">
        <v>2.3E-2</v>
      </c>
    </row>
    <row r="137" spans="1:3" x14ac:dyDescent="0.35">
      <c r="A137" s="163" t="str">
        <f t="shared" si="2"/>
        <v>Feb 2018</v>
      </c>
      <c r="B137" s="199" t="s">
        <v>1673</v>
      </c>
      <c r="C137" s="163">
        <v>2.3E-2</v>
      </c>
    </row>
    <row r="138" spans="1:3" x14ac:dyDescent="0.35">
      <c r="A138" s="163" t="str">
        <f t="shared" si="2"/>
        <v>Feb 2018</v>
      </c>
      <c r="B138" s="199" t="s">
        <v>1672</v>
      </c>
      <c r="C138" s="163">
        <v>2.1999999999999999E-2</v>
      </c>
    </row>
    <row r="139" spans="1:3" x14ac:dyDescent="0.35">
      <c r="A139" s="163" t="str">
        <f t="shared" si="2"/>
        <v>Feb 2018</v>
      </c>
      <c r="B139" s="199" t="s">
        <v>1671</v>
      </c>
      <c r="C139" s="163">
        <v>2.1999999999999999E-2</v>
      </c>
    </row>
    <row r="140" spans="1:3" x14ac:dyDescent="0.35">
      <c r="A140" s="163" t="str">
        <f t="shared" si="2"/>
        <v>Feb 2018</v>
      </c>
      <c r="B140" s="199" t="s">
        <v>1670</v>
      </c>
      <c r="C140" s="163">
        <v>2.1999999999999999E-2</v>
      </c>
    </row>
    <row r="141" spans="1:3" x14ac:dyDescent="0.35">
      <c r="A141" s="163" t="str">
        <f t="shared" si="2"/>
        <v>Feb 2018</v>
      </c>
      <c r="B141" s="199" t="s">
        <v>1669</v>
      </c>
      <c r="C141" s="163">
        <v>2.1000000000000001E-2</v>
      </c>
    </row>
    <row r="142" spans="1:3" x14ac:dyDescent="0.35">
      <c r="A142" s="163" t="str">
        <f t="shared" si="2"/>
        <v>Feb 2018</v>
      </c>
      <c r="B142" s="199" t="s">
        <v>1668</v>
      </c>
      <c r="C142" s="163">
        <v>2.1000000000000001E-2</v>
      </c>
    </row>
    <row r="143" spans="1:3" x14ac:dyDescent="0.35">
      <c r="A143" s="163" t="str">
        <f t="shared" si="2"/>
        <v>Feb 2018</v>
      </c>
      <c r="B143" s="199" t="s">
        <v>1667</v>
      </c>
      <c r="C143" s="163">
        <v>0.02</v>
      </c>
    </row>
    <row r="144" spans="1:3" x14ac:dyDescent="0.35">
      <c r="A144" s="163" t="str">
        <f t="shared" si="2"/>
        <v>Feb 2018</v>
      </c>
      <c r="B144" s="199" t="s">
        <v>1666</v>
      </c>
      <c r="C144" s="163">
        <v>0.02</v>
      </c>
    </row>
    <row r="145" spans="1:3" x14ac:dyDescent="0.35">
      <c r="A145" s="163" t="str">
        <f t="shared" si="2"/>
        <v>Feb 2018</v>
      </c>
      <c r="B145" s="199" t="s">
        <v>1665</v>
      </c>
      <c r="C145" s="163">
        <v>0.02</v>
      </c>
    </row>
    <row r="146" spans="1:3" x14ac:dyDescent="0.35">
      <c r="A146" s="163" t="str">
        <f t="shared" si="2"/>
        <v>Feb 2018</v>
      </c>
      <c r="B146" s="199" t="s">
        <v>1664</v>
      </c>
      <c r="C146" s="163">
        <v>2.1000000000000001E-2</v>
      </c>
    </row>
    <row r="147" spans="1:3" x14ac:dyDescent="0.35">
      <c r="A147" s="163" t="str">
        <f t="shared" si="2"/>
        <v>Feb 2018</v>
      </c>
      <c r="B147" s="199" t="s">
        <v>1663</v>
      </c>
      <c r="C147" s="163">
        <v>2.1000000000000001E-2</v>
      </c>
    </row>
    <row r="148" spans="1:3" x14ac:dyDescent="0.35">
      <c r="A148" s="163" t="str">
        <f t="shared" si="2"/>
        <v>Feb 2018</v>
      </c>
      <c r="B148" s="199" t="s">
        <v>1662</v>
      </c>
      <c r="C148" s="163">
        <v>2.3E-2</v>
      </c>
    </row>
    <row r="149" spans="1:3" x14ac:dyDescent="0.35">
      <c r="A149" s="163" t="str">
        <f t="shared" si="2"/>
        <v>Feb 2018</v>
      </c>
      <c r="B149" s="199" t="s">
        <v>1661</v>
      </c>
      <c r="C149" s="163">
        <v>2.5000000000000001E-2</v>
      </c>
    </row>
    <row r="150" spans="1:3" x14ac:dyDescent="0.35">
      <c r="A150" s="163" t="str">
        <f t="shared" si="2"/>
        <v>Feb 2018</v>
      </c>
      <c r="B150" s="199" t="s">
        <v>1660</v>
      </c>
      <c r="C150" s="163">
        <v>2.5999999999999999E-2</v>
      </c>
    </row>
    <row r="151" spans="1:3" x14ac:dyDescent="0.35">
      <c r="A151" s="163" t="str">
        <f t="shared" si="2"/>
        <v>Feb 2018</v>
      </c>
      <c r="B151" s="199" t="s">
        <v>1659</v>
      </c>
      <c r="C151" s="163">
        <v>2.7E-2</v>
      </c>
    </row>
    <row r="152" spans="1:3" x14ac:dyDescent="0.35">
      <c r="A152" s="163" t="str">
        <f t="shared" si="2"/>
        <v>Feb 2018</v>
      </c>
      <c r="B152" s="199" t="s">
        <v>1658</v>
      </c>
      <c r="C152" s="163">
        <v>2.8000000000000001E-2</v>
      </c>
    </row>
    <row r="153" spans="1:3" x14ac:dyDescent="0.35">
      <c r="A153" s="163" t="str">
        <f t="shared" si="2"/>
        <v>Feb 2018</v>
      </c>
      <c r="B153" s="199" t="s">
        <v>1657</v>
      </c>
      <c r="C153" s="163">
        <v>2.8000000000000001E-2</v>
      </c>
    </row>
    <row r="154" spans="1:3" x14ac:dyDescent="0.35">
      <c r="A154" s="163" t="str">
        <f t="shared" si="2"/>
        <v>Feb 2018</v>
      </c>
      <c r="B154" s="199" t="s">
        <v>1656</v>
      </c>
      <c r="C154" s="163">
        <v>2.8000000000000001E-2</v>
      </c>
    </row>
    <row r="155" spans="1:3" x14ac:dyDescent="0.35">
      <c r="A155" s="163" t="str">
        <f t="shared" si="2"/>
        <v>Mar 2018</v>
      </c>
      <c r="B155" s="199" t="s">
        <v>1655</v>
      </c>
      <c r="C155" s="163">
        <v>2.9000000000000001E-2</v>
      </c>
    </row>
    <row r="156" spans="1:3" x14ac:dyDescent="0.35">
      <c r="A156" s="163" t="str">
        <f t="shared" si="2"/>
        <v>Mar 2018</v>
      </c>
      <c r="B156" s="199" t="s">
        <v>1654</v>
      </c>
      <c r="C156" s="163">
        <v>2.9000000000000001E-2</v>
      </c>
    </row>
    <row r="157" spans="1:3" x14ac:dyDescent="0.35">
      <c r="A157" s="163" t="str">
        <f t="shared" si="2"/>
        <v>Mar 2018</v>
      </c>
      <c r="B157" s="199" t="s">
        <v>1653</v>
      </c>
      <c r="C157" s="163">
        <v>2.8000000000000001E-2</v>
      </c>
    </row>
    <row r="158" spans="1:3" x14ac:dyDescent="0.35">
      <c r="A158" s="163" t="str">
        <f t="shared" si="2"/>
        <v>Mar 2018</v>
      </c>
      <c r="B158" s="199" t="s">
        <v>1652</v>
      </c>
      <c r="C158" s="163">
        <v>2.8000000000000001E-2</v>
      </c>
    </row>
    <row r="159" spans="1:3" x14ac:dyDescent="0.35">
      <c r="A159" s="163" t="str">
        <f t="shared" si="2"/>
        <v>Mar 2018</v>
      </c>
      <c r="B159" s="199" t="s">
        <v>1651</v>
      </c>
      <c r="C159" s="163">
        <v>2.8000000000000001E-2</v>
      </c>
    </row>
    <row r="160" spans="1:3" x14ac:dyDescent="0.35">
      <c r="A160" s="163" t="str">
        <f t="shared" si="2"/>
        <v>Mar 2018</v>
      </c>
      <c r="B160" s="199" t="s">
        <v>1650</v>
      </c>
      <c r="C160" s="163">
        <v>2.8000000000000001E-2</v>
      </c>
    </row>
    <row r="161" spans="1:3" x14ac:dyDescent="0.35">
      <c r="A161" s="163" t="str">
        <f t="shared" si="2"/>
        <v>Mar 2018</v>
      </c>
      <c r="B161" s="199" t="s">
        <v>1649</v>
      </c>
      <c r="C161" s="163">
        <v>2.8000000000000001E-2</v>
      </c>
    </row>
    <row r="162" spans="1:3" x14ac:dyDescent="0.35">
      <c r="A162" s="163" t="str">
        <f t="shared" si="2"/>
        <v>Mar 2018</v>
      </c>
      <c r="B162" s="199" t="s">
        <v>1648</v>
      </c>
      <c r="C162" s="163">
        <v>2.8000000000000001E-2</v>
      </c>
    </row>
    <row r="163" spans="1:3" x14ac:dyDescent="0.35">
      <c r="A163" s="163" t="str">
        <f t="shared" si="2"/>
        <v>Mar 2018</v>
      </c>
      <c r="B163" s="199" t="s">
        <v>1647</v>
      </c>
      <c r="C163" s="163">
        <v>2.8000000000000001E-2</v>
      </c>
    </row>
    <row r="164" spans="1:3" x14ac:dyDescent="0.35">
      <c r="A164" s="163" t="str">
        <f t="shared" si="2"/>
        <v>Mar 2018</v>
      </c>
      <c r="B164" s="199" t="s">
        <v>1646</v>
      </c>
      <c r="C164" s="163">
        <v>2.8000000000000001E-2</v>
      </c>
    </row>
    <row r="165" spans="1:3" x14ac:dyDescent="0.35">
      <c r="A165" s="163" t="str">
        <f t="shared" si="2"/>
        <v>Mar 2018</v>
      </c>
      <c r="B165" s="199" t="s">
        <v>1645</v>
      </c>
      <c r="C165" s="163">
        <v>2.8000000000000001E-2</v>
      </c>
    </row>
    <row r="166" spans="1:3" x14ac:dyDescent="0.35">
      <c r="A166" s="163" t="str">
        <f t="shared" si="2"/>
        <v>Mar 2018</v>
      </c>
      <c r="B166" s="199" t="s">
        <v>1644</v>
      </c>
      <c r="C166" s="163">
        <v>2.8000000000000001E-2</v>
      </c>
    </row>
    <row r="167" spans="1:3" x14ac:dyDescent="0.35">
      <c r="A167" s="163" t="str">
        <f t="shared" si="2"/>
        <v>Mar 2018</v>
      </c>
      <c r="B167" s="199" t="s">
        <v>1643</v>
      </c>
      <c r="C167" s="163">
        <v>2.8000000000000001E-2</v>
      </c>
    </row>
    <row r="168" spans="1:3" x14ac:dyDescent="0.35">
      <c r="A168" s="163" t="str">
        <f t="shared" si="2"/>
        <v>Mar 2018</v>
      </c>
      <c r="B168" s="199" t="s">
        <v>1642</v>
      </c>
      <c r="C168" s="163">
        <v>2.8000000000000001E-2</v>
      </c>
    </row>
    <row r="169" spans="1:3" x14ac:dyDescent="0.35">
      <c r="A169" s="163" t="str">
        <f t="shared" si="2"/>
        <v>Mar 2018</v>
      </c>
      <c r="B169" s="199" t="s">
        <v>1641</v>
      </c>
      <c r="C169" s="163">
        <v>2.7E-2</v>
      </c>
    </row>
    <row r="170" spans="1:3" x14ac:dyDescent="0.35">
      <c r="A170" s="163" t="str">
        <f t="shared" si="2"/>
        <v>Mar 2018</v>
      </c>
      <c r="B170" s="199" t="s">
        <v>1640</v>
      </c>
      <c r="C170" s="163">
        <v>2.7E-2</v>
      </c>
    </row>
    <row r="171" spans="1:3" x14ac:dyDescent="0.35">
      <c r="A171" s="163" t="str">
        <f t="shared" si="2"/>
        <v>Mar 2018</v>
      </c>
      <c r="B171" s="199" t="s">
        <v>1639</v>
      </c>
      <c r="C171" s="163">
        <v>2.5999999999999999E-2</v>
      </c>
    </row>
    <row r="172" spans="1:3" x14ac:dyDescent="0.35">
      <c r="A172" s="163" t="str">
        <f t="shared" si="2"/>
        <v>Mar 2018</v>
      </c>
      <c r="B172" s="199" t="s">
        <v>1638</v>
      </c>
      <c r="C172" s="163">
        <v>2.5999999999999999E-2</v>
      </c>
    </row>
    <row r="173" spans="1:3" x14ac:dyDescent="0.35">
      <c r="A173" s="163" t="str">
        <f t="shared" si="2"/>
        <v>Mar 2018</v>
      </c>
      <c r="B173" s="199" t="s">
        <v>1637</v>
      </c>
      <c r="C173" s="163">
        <v>2.7E-2</v>
      </c>
    </row>
    <row r="174" spans="1:3" x14ac:dyDescent="0.35">
      <c r="A174" s="163" t="str">
        <f t="shared" si="2"/>
        <v>Mar 2018</v>
      </c>
      <c r="B174" s="199" t="s">
        <v>1636</v>
      </c>
      <c r="C174" s="163">
        <v>2.7E-2</v>
      </c>
    </row>
    <row r="175" spans="1:3" x14ac:dyDescent="0.35">
      <c r="A175" s="163" t="str">
        <f t="shared" si="2"/>
        <v>Mar 2018</v>
      </c>
      <c r="B175" s="199" t="s">
        <v>1635</v>
      </c>
      <c r="C175" s="163">
        <v>2.7E-2</v>
      </c>
    </row>
    <row r="176" spans="1:3" x14ac:dyDescent="0.35">
      <c r="A176" s="163" t="str">
        <f t="shared" si="2"/>
        <v>Mar 2018</v>
      </c>
      <c r="B176" s="199" t="s">
        <v>1634</v>
      </c>
      <c r="C176" s="163">
        <v>2.7E-2</v>
      </c>
    </row>
    <row r="177" spans="1:3" x14ac:dyDescent="0.35">
      <c r="A177" s="163" t="str">
        <f t="shared" si="2"/>
        <v>Mar 2018</v>
      </c>
      <c r="B177" s="199" t="s">
        <v>1633</v>
      </c>
      <c r="C177" s="163">
        <v>2.7E-2</v>
      </c>
    </row>
    <row r="178" spans="1:3" x14ac:dyDescent="0.35">
      <c r="A178" s="163" t="str">
        <f t="shared" si="2"/>
        <v>Mar 2018</v>
      </c>
      <c r="B178" s="199" t="s">
        <v>1632</v>
      </c>
      <c r="C178" s="163">
        <v>2.8000000000000001E-2</v>
      </c>
    </row>
    <row r="179" spans="1:3" x14ac:dyDescent="0.35">
      <c r="A179" s="163" t="str">
        <f t="shared" si="2"/>
        <v>Mar 2018</v>
      </c>
      <c r="B179" s="199" t="s">
        <v>1631</v>
      </c>
      <c r="C179" s="163">
        <v>2.8000000000000001E-2</v>
      </c>
    </row>
    <row r="180" spans="1:3" x14ac:dyDescent="0.35">
      <c r="A180" s="163" t="str">
        <f t="shared" si="2"/>
        <v>Mar 2018</v>
      </c>
      <c r="B180" s="199" t="s">
        <v>1630</v>
      </c>
      <c r="C180" s="163">
        <v>2.8000000000000001E-2</v>
      </c>
    </row>
    <row r="181" spans="1:3" x14ac:dyDescent="0.35">
      <c r="A181" s="163" t="str">
        <f t="shared" si="2"/>
        <v>Mar 2018</v>
      </c>
      <c r="B181" s="199" t="s">
        <v>1629</v>
      </c>
      <c r="C181" s="163">
        <v>2.9000000000000001E-2</v>
      </c>
    </row>
    <row r="182" spans="1:3" x14ac:dyDescent="0.35">
      <c r="A182" s="163" t="str">
        <f t="shared" si="2"/>
        <v>Mar 2018</v>
      </c>
      <c r="B182" s="199" t="s">
        <v>1628</v>
      </c>
      <c r="C182" s="163">
        <v>2.9000000000000001E-2</v>
      </c>
    </row>
    <row r="183" spans="1:3" x14ac:dyDescent="0.35">
      <c r="A183" s="163" t="str">
        <f t="shared" si="2"/>
        <v>Mar 2018</v>
      </c>
      <c r="B183" s="199" t="s">
        <v>1627</v>
      </c>
      <c r="C183" s="163">
        <v>0.03</v>
      </c>
    </row>
    <row r="184" spans="1:3" x14ac:dyDescent="0.35">
      <c r="A184" s="163" t="str">
        <f t="shared" si="2"/>
        <v>Mar 2018</v>
      </c>
      <c r="B184" s="199" t="s">
        <v>1626</v>
      </c>
      <c r="C184" s="163">
        <v>3.1E-2</v>
      </c>
    </row>
    <row r="185" spans="1:3" x14ac:dyDescent="0.35">
      <c r="A185" s="163" t="str">
        <f t="shared" si="2"/>
        <v>Mar 2018</v>
      </c>
      <c r="B185" s="199" t="s">
        <v>1625</v>
      </c>
      <c r="C185" s="163">
        <v>3.1E-2</v>
      </c>
    </row>
    <row r="186" spans="1:3" x14ac:dyDescent="0.35">
      <c r="A186" s="163" t="str">
        <f t="shared" si="2"/>
        <v>Apr 2018</v>
      </c>
      <c r="B186" s="199" t="s">
        <v>1624</v>
      </c>
      <c r="C186" s="163">
        <v>3.1E-2</v>
      </c>
    </row>
    <row r="187" spans="1:3" x14ac:dyDescent="0.35">
      <c r="A187" s="163" t="str">
        <f t="shared" si="2"/>
        <v>Apr 2018</v>
      </c>
      <c r="B187" s="199" t="s">
        <v>1623</v>
      </c>
      <c r="C187" s="163">
        <v>3.1E-2</v>
      </c>
    </row>
    <row r="188" spans="1:3" x14ac:dyDescent="0.35">
      <c r="A188" s="163" t="str">
        <f t="shared" si="2"/>
        <v>Apr 2018</v>
      </c>
      <c r="B188" s="199" t="s">
        <v>1622</v>
      </c>
      <c r="C188" s="163">
        <v>3.1E-2</v>
      </c>
    </row>
    <row r="189" spans="1:3" x14ac:dyDescent="0.35">
      <c r="A189" s="163" t="str">
        <f t="shared" si="2"/>
        <v>Apr 2018</v>
      </c>
      <c r="B189" s="199" t="s">
        <v>1621</v>
      </c>
      <c r="C189" s="163">
        <v>3.1E-2</v>
      </c>
    </row>
    <row r="190" spans="1:3" x14ac:dyDescent="0.35">
      <c r="A190" s="163" t="str">
        <f t="shared" si="2"/>
        <v>Apr 2018</v>
      </c>
      <c r="B190" s="199" t="s">
        <v>1620</v>
      </c>
      <c r="C190" s="163">
        <v>3.1E-2</v>
      </c>
    </row>
    <row r="191" spans="1:3" x14ac:dyDescent="0.35">
      <c r="A191" s="163" t="str">
        <f t="shared" si="2"/>
        <v>Apr 2018</v>
      </c>
      <c r="B191" s="199" t="s">
        <v>1619</v>
      </c>
      <c r="C191" s="163">
        <v>0.03</v>
      </c>
    </row>
    <row r="192" spans="1:3" x14ac:dyDescent="0.35">
      <c r="A192" s="163" t="str">
        <f t="shared" si="2"/>
        <v>Apr 2018</v>
      </c>
      <c r="B192" s="199" t="s">
        <v>1618</v>
      </c>
      <c r="C192" s="163">
        <v>0.03</v>
      </c>
    </row>
    <row r="193" spans="1:3" x14ac:dyDescent="0.35">
      <c r="A193" s="163" t="str">
        <f t="shared" si="2"/>
        <v>Apr 2018</v>
      </c>
      <c r="B193" s="199" t="s">
        <v>1617</v>
      </c>
      <c r="C193" s="163">
        <v>0.03</v>
      </c>
    </row>
    <row r="194" spans="1:3" x14ac:dyDescent="0.35">
      <c r="A194" s="163" t="str">
        <f t="shared" si="2"/>
        <v>Apr 2018</v>
      </c>
      <c r="B194" s="199" t="s">
        <v>1616</v>
      </c>
      <c r="C194" s="163">
        <v>2.9000000000000001E-2</v>
      </c>
    </row>
    <row r="195" spans="1:3" x14ac:dyDescent="0.35">
      <c r="A195" s="163" t="str">
        <f t="shared" si="2"/>
        <v>Apr 2018</v>
      </c>
      <c r="B195" s="199" t="s">
        <v>1615</v>
      </c>
      <c r="C195" s="163">
        <v>2.9000000000000001E-2</v>
      </c>
    </row>
    <row r="196" spans="1:3" x14ac:dyDescent="0.35">
      <c r="A196" s="163" t="str">
        <f t="shared" ref="A196:A259" si="3">LEFT(B196,3)&amp;" "&amp;(RIGHT(B196,4))</f>
        <v>Apr 2018</v>
      </c>
      <c r="B196" s="199" t="s">
        <v>1614</v>
      </c>
      <c r="C196" s="163">
        <v>0.03</v>
      </c>
    </row>
    <row r="197" spans="1:3" x14ac:dyDescent="0.35">
      <c r="A197" s="163" t="str">
        <f t="shared" si="3"/>
        <v>Apr 2018</v>
      </c>
      <c r="B197" s="199" t="s">
        <v>1613</v>
      </c>
      <c r="C197" s="163">
        <v>2.9000000000000001E-2</v>
      </c>
    </row>
    <row r="198" spans="1:3" x14ac:dyDescent="0.35">
      <c r="A198" s="163" t="str">
        <f t="shared" si="3"/>
        <v>Apr 2018</v>
      </c>
      <c r="B198" s="199" t="s">
        <v>1612</v>
      </c>
      <c r="C198" s="163">
        <v>0.03</v>
      </c>
    </row>
    <row r="199" spans="1:3" x14ac:dyDescent="0.35">
      <c r="A199" s="163" t="str">
        <f t="shared" si="3"/>
        <v>Apr 2018</v>
      </c>
      <c r="B199" s="199" t="s">
        <v>1611</v>
      </c>
      <c r="C199" s="163">
        <v>3.1E-2</v>
      </c>
    </row>
    <row r="200" spans="1:3" x14ac:dyDescent="0.35">
      <c r="A200" s="163" t="str">
        <f t="shared" si="3"/>
        <v>Apr 2018</v>
      </c>
      <c r="B200" s="199" t="s">
        <v>1610</v>
      </c>
      <c r="C200" s="163">
        <v>3.1E-2</v>
      </c>
    </row>
    <row r="201" spans="1:3" x14ac:dyDescent="0.35">
      <c r="A201" s="163" t="str">
        <f t="shared" si="3"/>
        <v>Apr 2018</v>
      </c>
      <c r="B201" s="199" t="s">
        <v>1609</v>
      </c>
      <c r="C201" s="163">
        <v>3.1E-2</v>
      </c>
    </row>
    <row r="202" spans="1:3" x14ac:dyDescent="0.35">
      <c r="A202" s="163" t="str">
        <f t="shared" si="3"/>
        <v>Apr 2018</v>
      </c>
      <c r="B202" s="199" t="s">
        <v>1608</v>
      </c>
      <c r="C202" s="163">
        <v>3.2000000000000001E-2</v>
      </c>
    </row>
    <row r="203" spans="1:3" x14ac:dyDescent="0.35">
      <c r="A203" s="163" t="str">
        <f t="shared" si="3"/>
        <v>Apr 2018</v>
      </c>
      <c r="B203" s="199" t="s">
        <v>1607</v>
      </c>
      <c r="C203" s="163">
        <v>3.2000000000000001E-2</v>
      </c>
    </row>
    <row r="204" spans="1:3" x14ac:dyDescent="0.35">
      <c r="A204" s="163" t="str">
        <f t="shared" si="3"/>
        <v>Apr 2018</v>
      </c>
      <c r="B204" s="199" t="s">
        <v>1606</v>
      </c>
      <c r="C204" s="163">
        <v>3.3000000000000002E-2</v>
      </c>
    </row>
    <row r="205" spans="1:3" x14ac:dyDescent="0.35">
      <c r="A205" s="163" t="str">
        <f t="shared" si="3"/>
        <v>Apr 2018</v>
      </c>
      <c r="B205" s="199" t="s">
        <v>1605</v>
      </c>
      <c r="C205" s="163">
        <v>3.3000000000000002E-2</v>
      </c>
    </row>
    <row r="206" spans="1:3" x14ac:dyDescent="0.35">
      <c r="A206" s="163" t="str">
        <f t="shared" si="3"/>
        <v>Apr 2018</v>
      </c>
      <c r="B206" s="199" t="s">
        <v>1604</v>
      </c>
      <c r="C206" s="163">
        <v>3.2000000000000001E-2</v>
      </c>
    </row>
    <row r="207" spans="1:3" x14ac:dyDescent="0.35">
      <c r="A207" s="163" t="str">
        <f t="shared" si="3"/>
        <v>Apr 2018</v>
      </c>
      <c r="B207" s="199" t="s">
        <v>1603</v>
      </c>
      <c r="C207" s="163">
        <v>3.2000000000000001E-2</v>
      </c>
    </row>
    <row r="208" spans="1:3" x14ac:dyDescent="0.35">
      <c r="A208" s="163" t="str">
        <f t="shared" si="3"/>
        <v>Apr 2018</v>
      </c>
      <c r="B208" s="199" t="s">
        <v>1602</v>
      </c>
      <c r="C208" s="163">
        <v>3.2000000000000001E-2</v>
      </c>
    </row>
    <row r="209" spans="1:3" x14ac:dyDescent="0.35">
      <c r="A209" s="163" t="str">
        <f t="shared" si="3"/>
        <v>Apr 2018</v>
      </c>
      <c r="B209" s="199" t="s">
        <v>1601</v>
      </c>
      <c r="C209" s="163">
        <v>3.2000000000000001E-2</v>
      </c>
    </row>
    <row r="210" spans="1:3" x14ac:dyDescent="0.35">
      <c r="A210" s="163" t="str">
        <f t="shared" si="3"/>
        <v>Apr 2018</v>
      </c>
      <c r="B210" s="199" t="s">
        <v>1600</v>
      </c>
      <c r="C210" s="163">
        <v>3.1E-2</v>
      </c>
    </row>
    <row r="211" spans="1:3" x14ac:dyDescent="0.35">
      <c r="A211" s="163" t="str">
        <f t="shared" si="3"/>
        <v>Apr 2018</v>
      </c>
      <c r="B211" s="199" t="s">
        <v>1599</v>
      </c>
      <c r="C211" s="163">
        <v>0.03</v>
      </c>
    </row>
    <row r="212" spans="1:3" x14ac:dyDescent="0.35">
      <c r="A212" s="163" t="str">
        <f t="shared" si="3"/>
        <v>Apr 2018</v>
      </c>
      <c r="B212" s="199" t="s">
        <v>1598</v>
      </c>
      <c r="C212" s="163">
        <v>0.03</v>
      </c>
    </row>
    <row r="213" spans="1:3" x14ac:dyDescent="0.35">
      <c r="A213" s="163" t="str">
        <f t="shared" si="3"/>
        <v>Apr 2018</v>
      </c>
      <c r="B213" s="199" t="s">
        <v>1597</v>
      </c>
      <c r="C213" s="163">
        <v>2.8000000000000001E-2</v>
      </c>
    </row>
    <row r="214" spans="1:3" x14ac:dyDescent="0.35">
      <c r="A214" s="163" t="str">
        <f t="shared" si="3"/>
        <v>Apr 2018</v>
      </c>
      <c r="B214" s="199" t="s">
        <v>1596</v>
      </c>
      <c r="C214" s="163">
        <v>2.8000000000000001E-2</v>
      </c>
    </row>
    <row r="215" spans="1:3" x14ac:dyDescent="0.35">
      <c r="A215" s="163" t="str">
        <f t="shared" si="3"/>
        <v>Apr 2018</v>
      </c>
      <c r="B215" s="199" t="s">
        <v>1595</v>
      </c>
      <c r="C215" s="163">
        <v>2.8000000000000001E-2</v>
      </c>
    </row>
    <row r="216" spans="1:3" x14ac:dyDescent="0.35">
      <c r="A216" s="163" t="str">
        <f t="shared" si="3"/>
        <v>May 2018</v>
      </c>
      <c r="B216" s="199" t="s">
        <v>1594</v>
      </c>
      <c r="C216" s="163">
        <v>2.7E-2</v>
      </c>
    </row>
    <row r="217" spans="1:3" x14ac:dyDescent="0.35">
      <c r="A217" s="163" t="str">
        <f t="shared" si="3"/>
        <v>May 2018</v>
      </c>
      <c r="B217" s="199" t="s">
        <v>1593</v>
      </c>
      <c r="C217" s="163">
        <v>2.7E-2</v>
      </c>
    </row>
    <row r="218" spans="1:3" x14ac:dyDescent="0.35">
      <c r="A218" s="163" t="str">
        <f t="shared" si="3"/>
        <v>May 2018</v>
      </c>
      <c r="B218" s="199" t="s">
        <v>1592</v>
      </c>
      <c r="C218" s="163">
        <v>2.8000000000000001E-2</v>
      </c>
    </row>
    <row r="219" spans="1:3" x14ac:dyDescent="0.35">
      <c r="A219" s="163" t="str">
        <f t="shared" si="3"/>
        <v>May 2018</v>
      </c>
      <c r="B219" s="199" t="s">
        <v>1591</v>
      </c>
      <c r="C219" s="163">
        <v>2.9000000000000001E-2</v>
      </c>
    </row>
    <row r="220" spans="1:3" x14ac:dyDescent="0.35">
      <c r="A220" s="163" t="str">
        <f t="shared" si="3"/>
        <v>May 2018</v>
      </c>
      <c r="B220" s="199" t="s">
        <v>1590</v>
      </c>
      <c r="C220" s="163">
        <v>0.03</v>
      </c>
    </row>
    <row r="221" spans="1:3" x14ac:dyDescent="0.35">
      <c r="A221" s="163" t="str">
        <f t="shared" si="3"/>
        <v>May 2018</v>
      </c>
      <c r="B221" s="199" t="s">
        <v>1589</v>
      </c>
      <c r="C221" s="163">
        <v>3.3000000000000002E-2</v>
      </c>
    </row>
    <row r="222" spans="1:3" x14ac:dyDescent="0.35">
      <c r="A222" s="163" t="str">
        <f t="shared" si="3"/>
        <v>May 2018</v>
      </c>
      <c r="B222" s="199" t="s">
        <v>1588</v>
      </c>
      <c r="C222" s="163">
        <v>3.6999999999999998E-2</v>
      </c>
    </row>
    <row r="223" spans="1:3" x14ac:dyDescent="0.35">
      <c r="A223" s="163" t="str">
        <f t="shared" si="3"/>
        <v>May 2018</v>
      </c>
      <c r="B223" s="199" t="s">
        <v>1587</v>
      </c>
      <c r="C223" s="163">
        <v>3.7999999999999999E-2</v>
      </c>
    </row>
    <row r="224" spans="1:3" x14ac:dyDescent="0.35">
      <c r="A224" s="163" t="str">
        <f t="shared" si="3"/>
        <v>May 2018</v>
      </c>
      <c r="B224" s="199" t="s">
        <v>1586</v>
      </c>
      <c r="C224" s="163">
        <v>3.6999999999999998E-2</v>
      </c>
    </row>
    <row r="225" spans="1:3" x14ac:dyDescent="0.35">
      <c r="A225" s="163" t="str">
        <f t="shared" si="3"/>
        <v>May 2018</v>
      </c>
      <c r="B225" s="199" t="s">
        <v>1585</v>
      </c>
      <c r="C225" s="163">
        <v>3.6999999999999998E-2</v>
      </c>
    </row>
    <row r="226" spans="1:3" x14ac:dyDescent="0.35">
      <c r="A226" s="163" t="str">
        <f t="shared" si="3"/>
        <v>May 2018</v>
      </c>
      <c r="B226" s="199" t="s">
        <v>1584</v>
      </c>
      <c r="C226" s="163">
        <v>3.5999999999999997E-2</v>
      </c>
    </row>
    <row r="227" spans="1:3" x14ac:dyDescent="0.35">
      <c r="A227" s="163" t="str">
        <f t="shared" si="3"/>
        <v>May 2018</v>
      </c>
      <c r="B227" s="199" t="s">
        <v>1583</v>
      </c>
      <c r="C227" s="163">
        <v>3.5000000000000003E-2</v>
      </c>
    </row>
    <row r="228" spans="1:3" x14ac:dyDescent="0.35">
      <c r="A228" s="163" t="str">
        <f t="shared" si="3"/>
        <v>May 2018</v>
      </c>
      <c r="B228" s="199" t="s">
        <v>1582</v>
      </c>
      <c r="C228" s="163">
        <v>3.2000000000000001E-2</v>
      </c>
    </row>
    <row r="229" spans="1:3" x14ac:dyDescent="0.35">
      <c r="A229" s="163" t="str">
        <f t="shared" si="3"/>
        <v>May 2018</v>
      </c>
      <c r="B229" s="199" t="s">
        <v>1581</v>
      </c>
      <c r="C229" s="163">
        <v>2.8000000000000001E-2</v>
      </c>
    </row>
    <row r="230" spans="1:3" x14ac:dyDescent="0.35">
      <c r="A230" s="163" t="str">
        <f t="shared" si="3"/>
        <v>May 2018</v>
      </c>
      <c r="B230" s="199" t="s">
        <v>1580</v>
      </c>
      <c r="C230" s="163">
        <v>2.9000000000000001E-2</v>
      </c>
    </row>
    <row r="231" spans="1:3" x14ac:dyDescent="0.35">
      <c r="A231" s="163" t="str">
        <f t="shared" si="3"/>
        <v>May 2018</v>
      </c>
      <c r="B231" s="199" t="s">
        <v>1579</v>
      </c>
      <c r="C231" s="163">
        <v>2.9000000000000001E-2</v>
      </c>
    </row>
    <row r="232" spans="1:3" x14ac:dyDescent="0.35">
      <c r="A232" s="163" t="str">
        <f t="shared" si="3"/>
        <v>May 2018</v>
      </c>
      <c r="B232" s="199" t="s">
        <v>1578</v>
      </c>
      <c r="C232" s="163">
        <v>0.03</v>
      </c>
    </row>
    <row r="233" spans="1:3" x14ac:dyDescent="0.35">
      <c r="A233" s="163" t="str">
        <f t="shared" si="3"/>
        <v>May 2018</v>
      </c>
      <c r="B233" s="199" t="s">
        <v>1577</v>
      </c>
      <c r="C233" s="163">
        <v>2.9000000000000001E-2</v>
      </c>
    </row>
    <row r="234" spans="1:3" x14ac:dyDescent="0.35">
      <c r="A234" s="163" t="str">
        <f t="shared" si="3"/>
        <v>May 2018</v>
      </c>
      <c r="B234" s="199" t="s">
        <v>1576</v>
      </c>
      <c r="C234" s="163">
        <v>0.03</v>
      </c>
    </row>
    <row r="235" spans="1:3" x14ac:dyDescent="0.35">
      <c r="A235" s="163" t="str">
        <f t="shared" si="3"/>
        <v>May 2018</v>
      </c>
      <c r="B235" s="199" t="s">
        <v>1575</v>
      </c>
      <c r="C235" s="163">
        <v>0.03</v>
      </c>
    </row>
    <row r="236" spans="1:3" x14ac:dyDescent="0.35">
      <c r="A236" s="163" t="str">
        <f t="shared" si="3"/>
        <v>May 2018</v>
      </c>
      <c r="B236" s="199" t="s">
        <v>1574</v>
      </c>
      <c r="C236" s="163">
        <v>2.9000000000000001E-2</v>
      </c>
    </row>
    <row r="237" spans="1:3" x14ac:dyDescent="0.35">
      <c r="A237" s="163" t="str">
        <f t="shared" si="3"/>
        <v>May 2018</v>
      </c>
      <c r="B237" s="199" t="s">
        <v>1573</v>
      </c>
      <c r="C237" s="163">
        <v>2.9000000000000001E-2</v>
      </c>
    </row>
    <row r="238" spans="1:3" x14ac:dyDescent="0.35">
      <c r="A238" s="163" t="str">
        <f t="shared" si="3"/>
        <v>May 2018</v>
      </c>
      <c r="B238" s="199" t="s">
        <v>1572</v>
      </c>
      <c r="C238" s="163">
        <v>2.9000000000000001E-2</v>
      </c>
    </row>
    <row r="239" spans="1:3" x14ac:dyDescent="0.35">
      <c r="A239" s="163" t="str">
        <f t="shared" si="3"/>
        <v>May 2018</v>
      </c>
      <c r="B239" s="199" t="s">
        <v>1571</v>
      </c>
      <c r="C239" s="163">
        <v>2.9000000000000001E-2</v>
      </c>
    </row>
    <row r="240" spans="1:3" x14ac:dyDescent="0.35">
      <c r="A240" s="163" t="str">
        <f t="shared" si="3"/>
        <v>May 2018</v>
      </c>
      <c r="B240" s="199" t="s">
        <v>1570</v>
      </c>
      <c r="C240" s="163">
        <v>0.03</v>
      </c>
    </row>
    <row r="241" spans="1:3" x14ac:dyDescent="0.35">
      <c r="A241" s="163" t="str">
        <f t="shared" si="3"/>
        <v>May 2018</v>
      </c>
      <c r="B241" s="199" t="s">
        <v>1569</v>
      </c>
      <c r="C241" s="163">
        <v>0.03</v>
      </c>
    </row>
    <row r="242" spans="1:3" x14ac:dyDescent="0.35">
      <c r="A242" s="163" t="str">
        <f t="shared" si="3"/>
        <v>May 2018</v>
      </c>
      <c r="B242" s="199" t="s">
        <v>1568</v>
      </c>
      <c r="C242" s="163">
        <v>3.1E-2</v>
      </c>
    </row>
    <row r="243" spans="1:3" x14ac:dyDescent="0.35">
      <c r="A243" s="163" t="str">
        <f t="shared" si="3"/>
        <v>May 2018</v>
      </c>
      <c r="B243" s="199" t="s">
        <v>1567</v>
      </c>
      <c r="C243" s="163">
        <v>3.3000000000000002E-2</v>
      </c>
    </row>
    <row r="244" spans="1:3" x14ac:dyDescent="0.35">
      <c r="A244" s="163" t="str">
        <f t="shared" si="3"/>
        <v>May 2018</v>
      </c>
      <c r="B244" s="199" t="s">
        <v>1566</v>
      </c>
      <c r="C244" s="163">
        <v>3.3000000000000002E-2</v>
      </c>
    </row>
    <row r="245" spans="1:3" x14ac:dyDescent="0.35">
      <c r="A245" s="163" t="str">
        <f t="shared" si="3"/>
        <v>May 2018</v>
      </c>
      <c r="B245" s="199" t="s">
        <v>1565</v>
      </c>
      <c r="C245" s="163">
        <v>3.3000000000000002E-2</v>
      </c>
    </row>
    <row r="246" spans="1:3" x14ac:dyDescent="0.35">
      <c r="A246" s="163" t="str">
        <f t="shared" si="3"/>
        <v>May 2018</v>
      </c>
      <c r="B246" s="199" t="s">
        <v>1564</v>
      </c>
      <c r="C246" s="163">
        <v>3.2000000000000001E-2</v>
      </c>
    </row>
    <row r="247" spans="1:3" x14ac:dyDescent="0.35">
      <c r="A247" s="163" t="str">
        <f t="shared" si="3"/>
        <v>Jun 2018</v>
      </c>
      <c r="B247" s="199" t="s">
        <v>1563</v>
      </c>
      <c r="C247" s="163">
        <v>3.2000000000000001E-2</v>
      </c>
    </row>
    <row r="248" spans="1:3" x14ac:dyDescent="0.35">
      <c r="A248" s="163" t="str">
        <f t="shared" si="3"/>
        <v>Jun 2018</v>
      </c>
      <c r="B248" s="199" t="s">
        <v>1562</v>
      </c>
      <c r="C248" s="163">
        <v>3.1E-2</v>
      </c>
    </row>
    <row r="249" spans="1:3" x14ac:dyDescent="0.35">
      <c r="A249" s="163" t="str">
        <f t="shared" si="3"/>
        <v>Jun 2018</v>
      </c>
      <c r="B249" s="199" t="s">
        <v>1561</v>
      </c>
      <c r="C249" s="163">
        <v>2.9000000000000001E-2</v>
      </c>
    </row>
    <row r="250" spans="1:3" x14ac:dyDescent="0.35">
      <c r="A250" s="163" t="str">
        <f t="shared" si="3"/>
        <v>Jun 2018</v>
      </c>
      <c r="B250" s="199" t="s">
        <v>1560</v>
      </c>
      <c r="C250" s="163">
        <v>2.8000000000000001E-2</v>
      </c>
    </row>
    <row r="251" spans="1:3" x14ac:dyDescent="0.35">
      <c r="A251" s="163" t="str">
        <f t="shared" si="3"/>
        <v>Jun 2018</v>
      </c>
      <c r="B251" s="199" t="s">
        <v>1559</v>
      </c>
      <c r="C251" s="163">
        <v>2.8000000000000001E-2</v>
      </c>
    </row>
    <row r="252" spans="1:3" x14ac:dyDescent="0.35">
      <c r="A252" s="163" t="str">
        <f t="shared" si="3"/>
        <v>Jun 2018</v>
      </c>
      <c r="B252" s="199" t="s">
        <v>1558</v>
      </c>
      <c r="C252" s="163">
        <v>2.8000000000000001E-2</v>
      </c>
    </row>
    <row r="253" spans="1:3" x14ac:dyDescent="0.35">
      <c r="A253" s="163" t="str">
        <f t="shared" si="3"/>
        <v>Jun 2018</v>
      </c>
      <c r="B253" s="199" t="s">
        <v>1557</v>
      </c>
      <c r="C253" s="163">
        <v>2.8000000000000001E-2</v>
      </c>
    </row>
    <row r="254" spans="1:3" x14ac:dyDescent="0.35">
      <c r="A254" s="163" t="str">
        <f t="shared" si="3"/>
        <v>Jun 2018</v>
      </c>
      <c r="B254" s="199" t="s">
        <v>1556</v>
      </c>
      <c r="C254" s="163">
        <v>2.8000000000000001E-2</v>
      </c>
    </row>
    <row r="255" spans="1:3" x14ac:dyDescent="0.35">
      <c r="A255" s="163" t="str">
        <f t="shared" si="3"/>
        <v>Jun 2018</v>
      </c>
      <c r="B255" s="199" t="s">
        <v>1555</v>
      </c>
      <c r="C255" s="163">
        <v>2.8000000000000001E-2</v>
      </c>
    </row>
    <row r="256" spans="1:3" x14ac:dyDescent="0.35">
      <c r="A256" s="163" t="str">
        <f t="shared" si="3"/>
        <v>Jun 2018</v>
      </c>
      <c r="B256" s="199" t="s">
        <v>1554</v>
      </c>
      <c r="C256" s="163">
        <v>2.8000000000000001E-2</v>
      </c>
    </row>
    <row r="257" spans="1:3" x14ac:dyDescent="0.35">
      <c r="A257" s="163" t="str">
        <f t="shared" si="3"/>
        <v>Jun 2018</v>
      </c>
      <c r="B257" s="199" t="s">
        <v>1553</v>
      </c>
      <c r="C257" s="163">
        <v>2.7E-2</v>
      </c>
    </row>
    <row r="258" spans="1:3" x14ac:dyDescent="0.35">
      <c r="A258" s="163" t="str">
        <f t="shared" si="3"/>
        <v>Jun 2018</v>
      </c>
      <c r="B258" s="199" t="s">
        <v>1552</v>
      </c>
      <c r="C258" s="163">
        <v>2.5999999999999999E-2</v>
      </c>
    </row>
    <row r="259" spans="1:3" x14ac:dyDescent="0.35">
      <c r="A259" s="163" t="str">
        <f t="shared" si="3"/>
        <v>Jun 2018</v>
      </c>
      <c r="B259" s="199" t="s">
        <v>1551</v>
      </c>
      <c r="C259" s="163">
        <v>2.5999999999999999E-2</v>
      </c>
    </row>
    <row r="260" spans="1:3" x14ac:dyDescent="0.35">
      <c r="A260" s="163" t="str">
        <f t="shared" ref="A260:A323" si="4">LEFT(B260,3)&amp;" "&amp;(RIGHT(B260,4))</f>
        <v>Jun 2018</v>
      </c>
      <c r="B260" s="199" t="s">
        <v>1550</v>
      </c>
      <c r="C260" s="163">
        <v>2.5999999999999999E-2</v>
      </c>
    </row>
    <row r="261" spans="1:3" x14ac:dyDescent="0.35">
      <c r="A261" s="163" t="str">
        <f t="shared" si="4"/>
        <v>Jun 2018</v>
      </c>
      <c r="B261" s="199" t="s">
        <v>1549</v>
      </c>
      <c r="C261" s="163">
        <v>2.5999999999999999E-2</v>
      </c>
    </row>
    <row r="262" spans="1:3" x14ac:dyDescent="0.35">
      <c r="A262" s="163" t="str">
        <f t="shared" si="4"/>
        <v>Jun 2018</v>
      </c>
      <c r="B262" s="199" t="s">
        <v>1548</v>
      </c>
      <c r="C262" s="163">
        <v>2.5999999999999999E-2</v>
      </c>
    </row>
    <row r="263" spans="1:3" x14ac:dyDescent="0.35">
      <c r="A263" s="163" t="str">
        <f t="shared" si="4"/>
        <v>Jun 2018</v>
      </c>
      <c r="B263" s="199" t="s">
        <v>1547</v>
      </c>
      <c r="C263" s="163">
        <v>2.5000000000000001E-2</v>
      </c>
    </row>
    <row r="264" spans="1:3" x14ac:dyDescent="0.35">
      <c r="A264" s="163" t="str">
        <f t="shared" si="4"/>
        <v>Jun 2018</v>
      </c>
      <c r="B264" s="199" t="s">
        <v>1546</v>
      </c>
      <c r="C264" s="163">
        <v>2.5000000000000001E-2</v>
      </c>
    </row>
    <row r="265" spans="1:3" x14ac:dyDescent="0.35">
      <c r="A265" s="163" t="str">
        <f t="shared" si="4"/>
        <v>Jun 2018</v>
      </c>
      <c r="B265" s="199" t="s">
        <v>1545</v>
      </c>
      <c r="C265" s="163">
        <v>2.5000000000000001E-2</v>
      </c>
    </row>
    <row r="266" spans="1:3" x14ac:dyDescent="0.35">
      <c r="A266" s="163" t="str">
        <f t="shared" si="4"/>
        <v>Jun 2018</v>
      </c>
      <c r="B266" s="199" t="s">
        <v>1544</v>
      </c>
      <c r="C266" s="163">
        <v>2.5000000000000001E-2</v>
      </c>
    </row>
    <row r="267" spans="1:3" x14ac:dyDescent="0.35">
      <c r="A267" s="163" t="str">
        <f t="shared" si="4"/>
        <v>Jun 2018</v>
      </c>
      <c r="B267" s="199" t="s">
        <v>1543</v>
      </c>
      <c r="C267" s="163">
        <v>2.4E-2</v>
      </c>
    </row>
    <row r="268" spans="1:3" x14ac:dyDescent="0.35">
      <c r="A268" s="163" t="str">
        <f t="shared" si="4"/>
        <v>Jun 2018</v>
      </c>
      <c r="B268" s="199" t="s">
        <v>1542</v>
      </c>
      <c r="C268" s="163">
        <v>2.4E-2</v>
      </c>
    </row>
    <row r="269" spans="1:3" x14ac:dyDescent="0.35">
      <c r="A269" s="163" t="str">
        <f t="shared" si="4"/>
        <v>Jun 2018</v>
      </c>
      <c r="B269" s="199" t="s">
        <v>1541</v>
      </c>
      <c r="C269" s="163">
        <v>2.5000000000000001E-2</v>
      </c>
    </row>
    <row r="270" spans="1:3" x14ac:dyDescent="0.35">
      <c r="A270" s="163" t="str">
        <f t="shared" si="4"/>
        <v>Jun 2018</v>
      </c>
      <c r="B270" s="199" t="s">
        <v>1540</v>
      </c>
      <c r="C270" s="163">
        <v>2.7E-2</v>
      </c>
    </row>
    <row r="271" spans="1:3" x14ac:dyDescent="0.35">
      <c r="A271" s="163" t="str">
        <f t="shared" si="4"/>
        <v>Jun 2018</v>
      </c>
      <c r="B271" s="199" t="s">
        <v>1539</v>
      </c>
      <c r="C271" s="163">
        <v>2.8000000000000001E-2</v>
      </c>
    </row>
    <row r="272" spans="1:3" x14ac:dyDescent="0.35">
      <c r="A272" s="163" t="str">
        <f t="shared" si="4"/>
        <v>Jun 2018</v>
      </c>
      <c r="B272" s="199" t="s">
        <v>1538</v>
      </c>
      <c r="C272" s="163">
        <v>2.7E-2</v>
      </c>
    </row>
    <row r="273" spans="1:3" x14ac:dyDescent="0.35">
      <c r="A273" s="163" t="str">
        <f t="shared" si="4"/>
        <v>Jun 2018</v>
      </c>
      <c r="B273" s="199" t="s">
        <v>1537</v>
      </c>
      <c r="C273" s="163">
        <v>2.8000000000000001E-2</v>
      </c>
    </row>
    <row r="274" spans="1:3" x14ac:dyDescent="0.35">
      <c r="A274" s="163" t="str">
        <f t="shared" si="4"/>
        <v>Jun 2018</v>
      </c>
      <c r="B274" s="199" t="s">
        <v>1536</v>
      </c>
      <c r="C274" s="163">
        <v>2.8000000000000001E-2</v>
      </c>
    </row>
    <row r="275" spans="1:3" x14ac:dyDescent="0.35">
      <c r="A275" s="163" t="str">
        <f t="shared" si="4"/>
        <v>Jun 2018</v>
      </c>
      <c r="B275" s="199" t="s">
        <v>1535</v>
      </c>
      <c r="C275" s="163">
        <v>2.8000000000000001E-2</v>
      </c>
    </row>
    <row r="276" spans="1:3" x14ac:dyDescent="0.35">
      <c r="A276" s="163" t="str">
        <f t="shared" si="4"/>
        <v>Jun 2018</v>
      </c>
      <c r="B276" s="199" t="s">
        <v>1534</v>
      </c>
      <c r="C276" s="163">
        <v>2.7E-2</v>
      </c>
    </row>
    <row r="277" spans="1:3" x14ac:dyDescent="0.35">
      <c r="A277" s="163" t="str">
        <f t="shared" si="4"/>
        <v>Jul 2018</v>
      </c>
      <c r="B277" s="199" t="s">
        <v>1533</v>
      </c>
      <c r="C277" s="163">
        <v>2.5000000000000001E-2</v>
      </c>
    </row>
    <row r="278" spans="1:3" x14ac:dyDescent="0.35">
      <c r="A278" s="163" t="str">
        <f t="shared" si="4"/>
        <v>Jul 2018</v>
      </c>
      <c r="B278" s="199" t="s">
        <v>1532</v>
      </c>
      <c r="C278" s="163">
        <v>2.5999999999999999E-2</v>
      </c>
    </row>
    <row r="279" spans="1:3" x14ac:dyDescent="0.35">
      <c r="A279" s="163" t="str">
        <f t="shared" si="4"/>
        <v>Jul 2018</v>
      </c>
      <c r="B279" s="199" t="s">
        <v>1531</v>
      </c>
      <c r="C279" s="163">
        <v>2.5999999999999999E-2</v>
      </c>
    </row>
    <row r="280" spans="1:3" x14ac:dyDescent="0.35">
      <c r="A280" s="163" t="str">
        <f t="shared" si="4"/>
        <v>Jul 2018</v>
      </c>
      <c r="B280" s="199" t="s">
        <v>1530</v>
      </c>
      <c r="C280" s="163">
        <v>2.5999999999999999E-2</v>
      </c>
    </row>
    <row r="281" spans="1:3" x14ac:dyDescent="0.35">
      <c r="A281" s="163" t="str">
        <f t="shared" si="4"/>
        <v>Jul 2018</v>
      </c>
      <c r="B281" s="199" t="s">
        <v>1529</v>
      </c>
      <c r="C281" s="163">
        <v>2.5999999999999999E-2</v>
      </c>
    </row>
    <row r="282" spans="1:3" x14ac:dyDescent="0.35">
      <c r="A282" s="163" t="str">
        <f t="shared" si="4"/>
        <v>Jul 2018</v>
      </c>
      <c r="B282" s="199" t="s">
        <v>1528</v>
      </c>
      <c r="C282" s="163">
        <v>2.7E-2</v>
      </c>
    </row>
    <row r="283" spans="1:3" x14ac:dyDescent="0.35">
      <c r="A283" s="163" t="str">
        <f t="shared" si="4"/>
        <v>Jul 2018</v>
      </c>
      <c r="B283" s="199" t="s">
        <v>1527</v>
      </c>
      <c r="C283" s="163">
        <v>2.8000000000000001E-2</v>
      </c>
    </row>
    <row r="284" spans="1:3" x14ac:dyDescent="0.35">
      <c r="A284" s="163" t="str">
        <f t="shared" si="4"/>
        <v>Jul 2018</v>
      </c>
      <c r="B284" s="199" t="s">
        <v>1526</v>
      </c>
      <c r="C284" s="163">
        <v>2.9000000000000001E-2</v>
      </c>
    </row>
    <row r="285" spans="1:3" x14ac:dyDescent="0.35">
      <c r="A285" s="163" t="str">
        <f t="shared" si="4"/>
        <v>Jul 2018</v>
      </c>
      <c r="B285" s="199" t="s">
        <v>1525</v>
      </c>
      <c r="C285" s="163">
        <v>2.9000000000000001E-2</v>
      </c>
    </row>
    <row r="286" spans="1:3" x14ac:dyDescent="0.35">
      <c r="A286" s="163" t="str">
        <f t="shared" si="4"/>
        <v>Jul 2018</v>
      </c>
      <c r="B286" s="199" t="s">
        <v>1524</v>
      </c>
      <c r="C286" s="163">
        <v>0.03</v>
      </c>
    </row>
    <row r="287" spans="1:3" x14ac:dyDescent="0.35">
      <c r="A287" s="163" t="str">
        <f t="shared" si="4"/>
        <v>Jul 2018</v>
      </c>
      <c r="B287" s="199" t="s">
        <v>1523</v>
      </c>
      <c r="C287" s="163">
        <v>3.1E-2</v>
      </c>
    </row>
    <row r="288" spans="1:3" x14ac:dyDescent="0.35">
      <c r="A288" s="163" t="str">
        <f t="shared" si="4"/>
        <v>Jul 2018</v>
      </c>
      <c r="B288" s="199" t="s">
        <v>1522</v>
      </c>
      <c r="C288" s="163">
        <v>3.1E-2</v>
      </c>
    </row>
    <row r="289" spans="1:3" x14ac:dyDescent="0.35">
      <c r="A289" s="163" t="str">
        <f t="shared" si="4"/>
        <v>Jul 2018</v>
      </c>
      <c r="B289" s="199" t="s">
        <v>1521</v>
      </c>
      <c r="C289" s="163">
        <v>3.2000000000000001E-2</v>
      </c>
    </row>
    <row r="290" spans="1:3" x14ac:dyDescent="0.35">
      <c r="A290" s="163" t="str">
        <f t="shared" si="4"/>
        <v>Jul 2018</v>
      </c>
      <c r="B290" s="199" t="s">
        <v>1520</v>
      </c>
      <c r="C290" s="163">
        <v>3.2000000000000001E-2</v>
      </c>
    </row>
    <row r="291" spans="1:3" x14ac:dyDescent="0.35">
      <c r="A291" s="163" t="str">
        <f t="shared" si="4"/>
        <v>Jul 2018</v>
      </c>
      <c r="B291" s="199" t="s">
        <v>1519</v>
      </c>
      <c r="C291" s="163">
        <v>3.3000000000000002E-2</v>
      </c>
    </row>
    <row r="292" spans="1:3" x14ac:dyDescent="0.35">
      <c r="A292" s="163" t="str">
        <f t="shared" si="4"/>
        <v>Jul 2018</v>
      </c>
      <c r="B292" s="199" t="s">
        <v>1518</v>
      </c>
      <c r="C292" s="163">
        <v>3.3000000000000002E-2</v>
      </c>
    </row>
    <row r="293" spans="1:3" x14ac:dyDescent="0.35">
      <c r="A293" s="163" t="str">
        <f t="shared" si="4"/>
        <v>Jul 2018</v>
      </c>
      <c r="B293" s="199" t="s">
        <v>1517</v>
      </c>
      <c r="C293" s="163">
        <v>3.3000000000000002E-2</v>
      </c>
    </row>
    <row r="294" spans="1:3" x14ac:dyDescent="0.35">
      <c r="A294" s="163" t="str">
        <f t="shared" si="4"/>
        <v>Jul 2018</v>
      </c>
      <c r="B294" s="199" t="s">
        <v>1516</v>
      </c>
      <c r="C294" s="163">
        <v>3.3000000000000002E-2</v>
      </c>
    </row>
    <row r="295" spans="1:3" x14ac:dyDescent="0.35">
      <c r="A295" s="163" t="str">
        <f t="shared" si="4"/>
        <v>Jul 2018</v>
      </c>
      <c r="B295" s="199" t="s">
        <v>1515</v>
      </c>
      <c r="C295" s="163">
        <v>3.3000000000000002E-2</v>
      </c>
    </row>
    <row r="296" spans="1:3" x14ac:dyDescent="0.35">
      <c r="A296" s="163" t="str">
        <f t="shared" si="4"/>
        <v>Jul 2018</v>
      </c>
      <c r="B296" s="199" t="s">
        <v>1514</v>
      </c>
      <c r="C296" s="163">
        <v>3.3000000000000002E-2</v>
      </c>
    </row>
    <row r="297" spans="1:3" x14ac:dyDescent="0.35">
      <c r="A297" s="163" t="str">
        <f t="shared" si="4"/>
        <v>Jul 2018</v>
      </c>
      <c r="B297" s="199" t="s">
        <v>1513</v>
      </c>
      <c r="C297" s="163">
        <v>3.2000000000000001E-2</v>
      </c>
    </row>
    <row r="298" spans="1:3" x14ac:dyDescent="0.35">
      <c r="A298" s="163" t="str">
        <f t="shared" si="4"/>
        <v>Jul 2018</v>
      </c>
      <c r="B298" s="199" t="s">
        <v>1512</v>
      </c>
      <c r="C298" s="163">
        <v>3.2000000000000001E-2</v>
      </c>
    </row>
    <row r="299" spans="1:3" x14ac:dyDescent="0.35">
      <c r="A299" s="163" t="str">
        <f t="shared" si="4"/>
        <v>Jul 2018</v>
      </c>
      <c r="B299" s="199" t="s">
        <v>1511</v>
      </c>
      <c r="C299" s="163">
        <v>3.3000000000000002E-2</v>
      </c>
    </row>
    <row r="300" spans="1:3" x14ac:dyDescent="0.35">
      <c r="A300" s="163" t="str">
        <f t="shared" si="4"/>
        <v>Jul 2018</v>
      </c>
      <c r="B300" s="199" t="s">
        <v>1510</v>
      </c>
      <c r="C300" s="163">
        <v>3.2000000000000001E-2</v>
      </c>
    </row>
    <row r="301" spans="1:3" x14ac:dyDescent="0.35">
      <c r="A301" s="163" t="str">
        <f t="shared" si="4"/>
        <v>Jul 2018</v>
      </c>
      <c r="B301" s="199" t="s">
        <v>1509</v>
      </c>
      <c r="C301" s="163">
        <v>3.2000000000000001E-2</v>
      </c>
    </row>
    <row r="302" spans="1:3" x14ac:dyDescent="0.35">
      <c r="A302" s="163" t="str">
        <f t="shared" si="4"/>
        <v>Jul 2018</v>
      </c>
      <c r="B302" s="199" t="s">
        <v>1508</v>
      </c>
      <c r="C302" s="163">
        <v>3.2000000000000001E-2</v>
      </c>
    </row>
    <row r="303" spans="1:3" x14ac:dyDescent="0.35">
      <c r="A303" s="163" t="str">
        <f t="shared" si="4"/>
        <v>Jul 2018</v>
      </c>
      <c r="B303" s="199" t="s">
        <v>1507</v>
      </c>
      <c r="C303" s="163">
        <v>3.3000000000000002E-2</v>
      </c>
    </row>
    <row r="304" spans="1:3" x14ac:dyDescent="0.35">
      <c r="A304" s="163" t="str">
        <f t="shared" si="4"/>
        <v>Jul 2018</v>
      </c>
      <c r="B304" s="199" t="s">
        <v>1506</v>
      </c>
      <c r="C304" s="163">
        <v>3.3000000000000002E-2</v>
      </c>
    </row>
    <row r="305" spans="1:3" x14ac:dyDescent="0.35">
      <c r="A305" s="163" t="str">
        <f t="shared" si="4"/>
        <v>Jul 2018</v>
      </c>
      <c r="B305" s="199" t="s">
        <v>1505</v>
      </c>
      <c r="C305" s="163">
        <v>3.2000000000000001E-2</v>
      </c>
    </row>
    <row r="306" spans="1:3" x14ac:dyDescent="0.35">
      <c r="A306" s="163" t="str">
        <f t="shared" si="4"/>
        <v>Jul 2018</v>
      </c>
      <c r="B306" s="199" t="s">
        <v>1504</v>
      </c>
      <c r="C306" s="163">
        <v>3.2000000000000001E-2</v>
      </c>
    </row>
    <row r="307" spans="1:3" x14ac:dyDescent="0.35">
      <c r="A307" s="163" t="str">
        <f t="shared" si="4"/>
        <v>Jul 2018</v>
      </c>
      <c r="B307" s="199" t="s">
        <v>1503</v>
      </c>
      <c r="C307" s="163">
        <v>3.3000000000000002E-2</v>
      </c>
    </row>
    <row r="308" spans="1:3" x14ac:dyDescent="0.35">
      <c r="A308" s="163" t="str">
        <f t="shared" si="4"/>
        <v>Aug 2018</v>
      </c>
      <c r="B308" s="199" t="s">
        <v>1502</v>
      </c>
      <c r="C308" s="163">
        <v>3.3000000000000002E-2</v>
      </c>
    </row>
    <row r="309" spans="1:3" x14ac:dyDescent="0.35">
      <c r="A309" s="163" t="str">
        <f t="shared" si="4"/>
        <v>Aug 2018</v>
      </c>
      <c r="B309" s="199" t="s">
        <v>1501</v>
      </c>
      <c r="C309" s="163">
        <v>3.3000000000000002E-2</v>
      </c>
    </row>
    <row r="310" spans="1:3" x14ac:dyDescent="0.35">
      <c r="A310" s="163" t="str">
        <f t="shared" si="4"/>
        <v>Aug 2018</v>
      </c>
      <c r="B310" s="199" t="s">
        <v>1500</v>
      </c>
      <c r="C310" s="163">
        <v>3.3000000000000002E-2</v>
      </c>
    </row>
    <row r="311" spans="1:3" x14ac:dyDescent="0.35">
      <c r="A311" s="163" t="str">
        <f t="shared" si="4"/>
        <v>Aug 2018</v>
      </c>
      <c r="B311" s="199" t="s">
        <v>1499</v>
      </c>
      <c r="C311" s="163">
        <v>3.4000000000000002E-2</v>
      </c>
    </row>
    <row r="312" spans="1:3" x14ac:dyDescent="0.35">
      <c r="A312" s="163" t="str">
        <f t="shared" si="4"/>
        <v>Aug 2018</v>
      </c>
      <c r="B312" s="199" t="s">
        <v>1498</v>
      </c>
      <c r="C312" s="163">
        <v>3.5000000000000003E-2</v>
      </c>
    </row>
    <row r="313" spans="1:3" x14ac:dyDescent="0.35">
      <c r="A313" s="163" t="str">
        <f t="shared" si="4"/>
        <v>Aug 2018</v>
      </c>
      <c r="B313" s="199" t="s">
        <v>1497</v>
      </c>
      <c r="C313" s="163">
        <v>3.5000000000000003E-2</v>
      </c>
    </row>
    <row r="314" spans="1:3" x14ac:dyDescent="0.35">
      <c r="A314" s="163" t="str">
        <f t="shared" si="4"/>
        <v>Aug 2018</v>
      </c>
      <c r="B314" s="199" t="s">
        <v>1496</v>
      </c>
      <c r="C314" s="163">
        <v>3.5999999999999997E-2</v>
      </c>
    </row>
    <row r="315" spans="1:3" x14ac:dyDescent="0.35">
      <c r="A315" s="163" t="str">
        <f t="shared" si="4"/>
        <v>Aug 2018</v>
      </c>
      <c r="B315" s="199" t="s">
        <v>1495</v>
      </c>
      <c r="C315" s="163">
        <v>3.5000000000000003E-2</v>
      </c>
    </row>
    <row r="316" spans="1:3" x14ac:dyDescent="0.35">
      <c r="A316" s="163" t="str">
        <f t="shared" si="4"/>
        <v>Aug 2018</v>
      </c>
      <c r="B316" s="199" t="s">
        <v>1494</v>
      </c>
      <c r="C316" s="163">
        <v>3.5000000000000003E-2</v>
      </c>
    </row>
    <row r="317" spans="1:3" x14ac:dyDescent="0.35">
      <c r="A317" s="163" t="str">
        <f t="shared" si="4"/>
        <v>Aug 2018</v>
      </c>
      <c r="B317" s="199" t="s">
        <v>1493</v>
      </c>
      <c r="C317" s="163">
        <v>3.4000000000000002E-2</v>
      </c>
    </row>
    <row r="318" spans="1:3" x14ac:dyDescent="0.35">
      <c r="A318" s="163" t="str">
        <f t="shared" si="4"/>
        <v>Aug 2018</v>
      </c>
      <c r="B318" s="199" t="s">
        <v>1492</v>
      </c>
      <c r="C318" s="163">
        <v>3.5000000000000003E-2</v>
      </c>
    </row>
    <row r="319" spans="1:3" x14ac:dyDescent="0.35">
      <c r="A319" s="163" t="str">
        <f t="shared" si="4"/>
        <v>Aug 2018</v>
      </c>
      <c r="B319" s="199" t="s">
        <v>1491</v>
      </c>
      <c r="C319" s="163">
        <v>3.5999999999999997E-2</v>
      </c>
    </row>
    <row r="320" spans="1:3" x14ac:dyDescent="0.35">
      <c r="A320" s="163" t="str">
        <f t="shared" si="4"/>
        <v>Aug 2018</v>
      </c>
      <c r="B320" s="199" t="s">
        <v>1490</v>
      </c>
      <c r="C320" s="163">
        <v>3.6999999999999998E-2</v>
      </c>
    </row>
    <row r="321" spans="1:3" x14ac:dyDescent="0.35">
      <c r="A321" s="163" t="str">
        <f t="shared" si="4"/>
        <v>Aug 2018</v>
      </c>
      <c r="B321" s="199" t="s">
        <v>1489</v>
      </c>
      <c r="C321" s="163">
        <v>3.5999999999999997E-2</v>
      </c>
    </row>
    <row r="322" spans="1:3" x14ac:dyDescent="0.35">
      <c r="A322" s="163" t="str">
        <f t="shared" si="4"/>
        <v>Aug 2018</v>
      </c>
      <c r="B322" s="199" t="s">
        <v>1488</v>
      </c>
      <c r="C322" s="163">
        <v>3.6999999999999998E-2</v>
      </c>
    </row>
    <row r="323" spans="1:3" x14ac:dyDescent="0.35">
      <c r="A323" s="163" t="str">
        <f t="shared" si="4"/>
        <v>Aug 2018</v>
      </c>
      <c r="B323" s="199" t="s">
        <v>1487</v>
      </c>
      <c r="C323" s="163">
        <v>3.6999999999999998E-2</v>
      </c>
    </row>
    <row r="324" spans="1:3" x14ac:dyDescent="0.35">
      <c r="A324" s="163" t="str">
        <f t="shared" ref="A324:A387" si="5">LEFT(B324,3)&amp;" "&amp;(RIGHT(B324,4))</f>
        <v>Aug 2018</v>
      </c>
      <c r="B324" s="199" t="s">
        <v>1486</v>
      </c>
      <c r="C324" s="163">
        <v>3.6999999999999998E-2</v>
      </c>
    </row>
    <row r="325" spans="1:3" x14ac:dyDescent="0.35">
      <c r="A325" s="163" t="str">
        <f t="shared" si="5"/>
        <v>Aug 2018</v>
      </c>
      <c r="B325" s="199" t="s">
        <v>1485</v>
      </c>
      <c r="C325" s="163">
        <v>3.5999999999999997E-2</v>
      </c>
    </row>
    <row r="326" spans="1:3" x14ac:dyDescent="0.35">
      <c r="A326" s="163" t="str">
        <f t="shared" si="5"/>
        <v>Aug 2018</v>
      </c>
      <c r="B326" s="199" t="s">
        <v>1484</v>
      </c>
      <c r="C326" s="163">
        <v>3.5999999999999997E-2</v>
      </c>
    </row>
    <row r="327" spans="1:3" x14ac:dyDescent="0.35">
      <c r="A327" s="163" t="str">
        <f t="shared" si="5"/>
        <v>Aug 2018</v>
      </c>
      <c r="B327" s="199" t="s">
        <v>1483</v>
      </c>
      <c r="C327" s="163">
        <v>3.5000000000000003E-2</v>
      </c>
    </row>
    <row r="328" spans="1:3" x14ac:dyDescent="0.35">
      <c r="A328" s="163" t="str">
        <f t="shared" si="5"/>
        <v>Aug 2018</v>
      </c>
      <c r="B328" s="199" t="s">
        <v>1482</v>
      </c>
      <c r="C328" s="163">
        <v>3.5000000000000003E-2</v>
      </c>
    </row>
    <row r="329" spans="1:3" x14ac:dyDescent="0.35">
      <c r="A329" s="163" t="str">
        <f t="shared" si="5"/>
        <v>Aug 2018</v>
      </c>
      <c r="B329" s="199" t="s">
        <v>1481</v>
      </c>
      <c r="C329" s="163">
        <v>3.5000000000000003E-2</v>
      </c>
    </row>
    <row r="330" spans="1:3" x14ac:dyDescent="0.35">
      <c r="A330" s="163" t="str">
        <f t="shared" si="5"/>
        <v>Aug 2018</v>
      </c>
      <c r="B330" s="199" t="s">
        <v>1480</v>
      </c>
      <c r="C330" s="163">
        <v>3.5999999999999997E-2</v>
      </c>
    </row>
    <row r="331" spans="1:3" x14ac:dyDescent="0.35">
      <c r="A331" s="163" t="str">
        <f t="shared" si="5"/>
        <v>Aug 2018</v>
      </c>
      <c r="B331" s="199" t="s">
        <v>1479</v>
      </c>
      <c r="C331" s="163">
        <v>3.5999999999999997E-2</v>
      </c>
    </row>
    <row r="332" spans="1:3" x14ac:dyDescent="0.35">
      <c r="A332" s="163" t="str">
        <f t="shared" si="5"/>
        <v>Aug 2018</v>
      </c>
      <c r="B332" s="199" t="s">
        <v>1478</v>
      </c>
      <c r="C332" s="163">
        <v>3.6999999999999998E-2</v>
      </c>
    </row>
    <row r="333" spans="1:3" x14ac:dyDescent="0.35">
      <c r="A333" s="163" t="str">
        <f t="shared" si="5"/>
        <v>Aug 2018</v>
      </c>
      <c r="B333" s="199" t="s">
        <v>1477</v>
      </c>
      <c r="C333" s="163">
        <v>3.9E-2</v>
      </c>
    </row>
    <row r="334" spans="1:3" x14ac:dyDescent="0.35">
      <c r="A334" s="163" t="str">
        <f t="shared" si="5"/>
        <v>Aug 2018</v>
      </c>
      <c r="B334" s="199" t="s">
        <v>1476</v>
      </c>
      <c r="C334" s="163">
        <v>4.2000000000000003E-2</v>
      </c>
    </row>
    <row r="335" spans="1:3" x14ac:dyDescent="0.35">
      <c r="A335" s="163" t="str">
        <f t="shared" si="5"/>
        <v>Aug 2018</v>
      </c>
      <c r="B335" s="199" t="s">
        <v>1475</v>
      </c>
      <c r="C335" s="163">
        <v>4.1000000000000002E-2</v>
      </c>
    </row>
    <row r="336" spans="1:3" x14ac:dyDescent="0.35">
      <c r="A336" s="163" t="str">
        <f t="shared" si="5"/>
        <v>Aug 2018</v>
      </c>
      <c r="B336" s="199" t="s">
        <v>1474</v>
      </c>
      <c r="C336" s="163">
        <v>4.2000000000000003E-2</v>
      </c>
    </row>
    <row r="337" spans="1:3" x14ac:dyDescent="0.35">
      <c r="A337" s="163" t="str">
        <f t="shared" si="5"/>
        <v>Aug 2018</v>
      </c>
      <c r="B337" s="199" t="s">
        <v>1473</v>
      </c>
      <c r="C337" s="163">
        <v>4.2000000000000003E-2</v>
      </c>
    </row>
    <row r="338" spans="1:3" x14ac:dyDescent="0.35">
      <c r="A338" s="163" t="str">
        <f t="shared" si="5"/>
        <v>Aug 2018</v>
      </c>
      <c r="B338" s="199" t="s">
        <v>1472</v>
      </c>
      <c r="C338" s="163">
        <v>4.2000000000000003E-2</v>
      </c>
    </row>
    <row r="339" spans="1:3" x14ac:dyDescent="0.35">
      <c r="A339" s="163" t="str">
        <f t="shared" si="5"/>
        <v>Sep 2018</v>
      </c>
      <c r="B339" s="199" t="s">
        <v>1471</v>
      </c>
      <c r="C339" s="163">
        <v>4.2000000000000003E-2</v>
      </c>
    </row>
    <row r="340" spans="1:3" x14ac:dyDescent="0.35">
      <c r="A340" s="163" t="str">
        <f t="shared" si="5"/>
        <v>Sep 2018</v>
      </c>
      <c r="B340" s="199" t="s">
        <v>1470</v>
      </c>
      <c r="C340" s="163">
        <v>4.1000000000000002E-2</v>
      </c>
    </row>
    <row r="341" spans="1:3" x14ac:dyDescent="0.35">
      <c r="A341" s="163" t="str">
        <f t="shared" si="5"/>
        <v>Sep 2018</v>
      </c>
      <c r="B341" s="199" t="s">
        <v>1469</v>
      </c>
      <c r="C341" s="163">
        <v>3.9E-2</v>
      </c>
    </row>
    <row r="342" spans="1:3" x14ac:dyDescent="0.35">
      <c r="A342" s="163" t="str">
        <f t="shared" si="5"/>
        <v>Sep 2018</v>
      </c>
      <c r="B342" s="199" t="s">
        <v>1468</v>
      </c>
      <c r="C342" s="163">
        <v>3.9E-2</v>
      </c>
    </row>
    <row r="343" spans="1:3" x14ac:dyDescent="0.35">
      <c r="A343" s="163" t="str">
        <f t="shared" si="5"/>
        <v>Sep 2018</v>
      </c>
      <c r="B343" s="199" t="s">
        <v>1467</v>
      </c>
      <c r="C343" s="163">
        <v>3.9E-2</v>
      </c>
    </row>
    <row r="344" spans="1:3" x14ac:dyDescent="0.35">
      <c r="A344" s="163" t="str">
        <f t="shared" si="5"/>
        <v>Sep 2018</v>
      </c>
      <c r="B344" s="199" t="s">
        <v>1466</v>
      </c>
      <c r="C344" s="163">
        <v>3.9E-2</v>
      </c>
    </row>
    <row r="345" spans="1:3" x14ac:dyDescent="0.35">
      <c r="A345" s="163" t="str">
        <f t="shared" si="5"/>
        <v>Sep 2018</v>
      </c>
      <c r="B345" s="199" t="s">
        <v>1465</v>
      </c>
      <c r="C345" s="163">
        <v>3.6999999999999998E-2</v>
      </c>
    </row>
    <row r="346" spans="1:3" x14ac:dyDescent="0.35">
      <c r="A346" s="163" t="str">
        <f t="shared" si="5"/>
        <v>Sep 2018</v>
      </c>
      <c r="B346" s="199" t="s">
        <v>1464</v>
      </c>
      <c r="C346" s="163">
        <v>3.6999999999999998E-2</v>
      </c>
    </row>
    <row r="347" spans="1:3" x14ac:dyDescent="0.35">
      <c r="A347" s="163" t="str">
        <f t="shared" si="5"/>
        <v>Sep 2018</v>
      </c>
      <c r="B347" s="199" t="s">
        <v>1463</v>
      </c>
      <c r="C347" s="163">
        <v>3.7999999999999999E-2</v>
      </c>
    </row>
    <row r="348" spans="1:3" x14ac:dyDescent="0.35">
      <c r="A348" s="163" t="str">
        <f t="shared" si="5"/>
        <v>Sep 2018</v>
      </c>
      <c r="B348" s="199" t="s">
        <v>1462</v>
      </c>
      <c r="C348" s="163">
        <v>3.6999999999999998E-2</v>
      </c>
    </row>
    <row r="349" spans="1:3" x14ac:dyDescent="0.35">
      <c r="A349" s="163" t="str">
        <f t="shared" si="5"/>
        <v>Sep 2018</v>
      </c>
      <c r="B349" s="199" t="s">
        <v>1461</v>
      </c>
      <c r="C349" s="163">
        <v>3.6999999999999998E-2</v>
      </c>
    </row>
    <row r="350" spans="1:3" x14ac:dyDescent="0.35">
      <c r="A350" s="163" t="str">
        <f t="shared" si="5"/>
        <v>Sep 2018</v>
      </c>
      <c r="B350" s="199" t="s">
        <v>1460</v>
      </c>
      <c r="C350" s="163">
        <v>3.5999999999999997E-2</v>
      </c>
    </row>
    <row r="351" spans="1:3" x14ac:dyDescent="0.35">
      <c r="A351" s="163" t="str">
        <f t="shared" si="5"/>
        <v>Sep 2018</v>
      </c>
      <c r="B351" s="199" t="s">
        <v>1459</v>
      </c>
      <c r="C351" s="163">
        <v>3.4000000000000002E-2</v>
      </c>
    </row>
    <row r="352" spans="1:3" x14ac:dyDescent="0.35">
      <c r="A352" s="163" t="str">
        <f t="shared" si="5"/>
        <v>Sep 2018</v>
      </c>
      <c r="B352" s="199" t="s">
        <v>1458</v>
      </c>
      <c r="C352" s="163">
        <v>3.4000000000000002E-2</v>
      </c>
    </row>
    <row r="353" spans="1:3" x14ac:dyDescent="0.35">
      <c r="A353" s="163" t="str">
        <f t="shared" si="5"/>
        <v>Sep 2018</v>
      </c>
      <c r="B353" s="199" t="s">
        <v>1457</v>
      </c>
      <c r="C353" s="163">
        <v>3.1E-2</v>
      </c>
    </row>
    <row r="354" spans="1:3" x14ac:dyDescent="0.35">
      <c r="A354" s="163" t="str">
        <f t="shared" si="5"/>
        <v>Sep 2018</v>
      </c>
      <c r="B354" s="199" t="s">
        <v>1456</v>
      </c>
      <c r="C354" s="163">
        <v>0.03</v>
      </c>
    </row>
    <row r="355" spans="1:3" x14ac:dyDescent="0.35">
      <c r="A355" s="163" t="str">
        <f t="shared" si="5"/>
        <v>Sep 2018</v>
      </c>
      <c r="B355" s="199" t="s">
        <v>1455</v>
      </c>
      <c r="C355" s="163">
        <v>2.9000000000000001E-2</v>
      </c>
    </row>
    <row r="356" spans="1:3" x14ac:dyDescent="0.35">
      <c r="A356" s="163" t="str">
        <f t="shared" si="5"/>
        <v>Sep 2018</v>
      </c>
      <c r="B356" s="199" t="s">
        <v>1454</v>
      </c>
      <c r="C356" s="163">
        <v>2.9000000000000001E-2</v>
      </c>
    </row>
    <row r="357" spans="1:3" x14ac:dyDescent="0.35">
      <c r="A357" s="163" t="str">
        <f t="shared" si="5"/>
        <v>Sep 2018</v>
      </c>
      <c r="B357" s="199" t="s">
        <v>1453</v>
      </c>
      <c r="C357" s="163">
        <v>2.8000000000000001E-2</v>
      </c>
    </row>
    <row r="358" spans="1:3" x14ac:dyDescent="0.35">
      <c r="A358" s="163" t="str">
        <f t="shared" si="5"/>
        <v>Sep 2018</v>
      </c>
      <c r="B358" s="199" t="s">
        <v>1452</v>
      </c>
      <c r="C358" s="163">
        <v>2.8000000000000001E-2</v>
      </c>
    </row>
    <row r="359" spans="1:3" x14ac:dyDescent="0.35">
      <c r="A359" s="163" t="str">
        <f t="shared" si="5"/>
        <v>Sep 2018</v>
      </c>
      <c r="B359" s="199" t="s">
        <v>1451</v>
      </c>
      <c r="C359" s="163">
        <v>2.8000000000000001E-2</v>
      </c>
    </row>
    <row r="360" spans="1:3" x14ac:dyDescent="0.35">
      <c r="A360" s="163" t="str">
        <f t="shared" si="5"/>
        <v>Sep 2018</v>
      </c>
      <c r="B360" s="199" t="s">
        <v>1450</v>
      </c>
      <c r="C360" s="163">
        <v>2.9000000000000001E-2</v>
      </c>
    </row>
    <row r="361" spans="1:3" x14ac:dyDescent="0.35">
      <c r="A361" s="163" t="str">
        <f t="shared" si="5"/>
        <v>Sep 2018</v>
      </c>
      <c r="B361" s="199" t="s">
        <v>1449</v>
      </c>
      <c r="C361" s="163">
        <v>2.9000000000000001E-2</v>
      </c>
    </row>
    <row r="362" spans="1:3" x14ac:dyDescent="0.35">
      <c r="A362" s="163" t="str">
        <f t="shared" si="5"/>
        <v>Sep 2018</v>
      </c>
      <c r="B362" s="199" t="s">
        <v>1448</v>
      </c>
      <c r="C362" s="163">
        <v>2.8000000000000001E-2</v>
      </c>
    </row>
    <row r="363" spans="1:3" x14ac:dyDescent="0.35">
      <c r="A363" s="163" t="str">
        <f t="shared" si="5"/>
        <v>Sep 2018</v>
      </c>
      <c r="B363" s="199" t="s">
        <v>1447</v>
      </c>
      <c r="C363" s="163">
        <v>2.8000000000000001E-2</v>
      </c>
    </row>
    <row r="364" spans="1:3" x14ac:dyDescent="0.35">
      <c r="A364" s="163" t="str">
        <f t="shared" si="5"/>
        <v>Sep 2018</v>
      </c>
      <c r="B364" s="199" t="s">
        <v>1446</v>
      </c>
      <c r="C364" s="163">
        <v>2.8000000000000001E-2</v>
      </c>
    </row>
    <row r="365" spans="1:3" x14ac:dyDescent="0.35">
      <c r="A365" s="163" t="str">
        <f t="shared" si="5"/>
        <v>Sep 2018</v>
      </c>
      <c r="B365" s="199" t="s">
        <v>1445</v>
      </c>
      <c r="C365" s="163">
        <v>2.8000000000000001E-2</v>
      </c>
    </row>
    <row r="366" spans="1:3" x14ac:dyDescent="0.35">
      <c r="A366" s="163" t="str">
        <f t="shared" si="5"/>
        <v>Sep 2018</v>
      </c>
      <c r="B366" s="199" t="s">
        <v>1444</v>
      </c>
      <c r="C366" s="163">
        <v>2.8000000000000001E-2</v>
      </c>
    </row>
    <row r="367" spans="1:3" x14ac:dyDescent="0.35">
      <c r="A367" s="163" t="str">
        <f t="shared" si="5"/>
        <v>Sep 2018</v>
      </c>
      <c r="B367" s="199" t="s">
        <v>1443</v>
      </c>
      <c r="C367" s="163">
        <v>2.7E-2</v>
      </c>
    </row>
    <row r="368" spans="1:3" x14ac:dyDescent="0.35">
      <c r="A368" s="163" t="str">
        <f t="shared" si="5"/>
        <v>Sep 2018</v>
      </c>
      <c r="B368" s="199" t="s">
        <v>1442</v>
      </c>
      <c r="C368" s="163">
        <v>2.5000000000000001E-2</v>
      </c>
    </row>
    <row r="369" spans="1:3" x14ac:dyDescent="0.35">
      <c r="A369" s="163" t="str">
        <f t="shared" si="5"/>
        <v>Oct 2018</v>
      </c>
      <c r="B369" s="199" t="s">
        <v>1441</v>
      </c>
      <c r="C369" s="163">
        <v>2.5999999999999999E-2</v>
      </c>
    </row>
    <row r="370" spans="1:3" x14ac:dyDescent="0.35">
      <c r="A370" s="163" t="str">
        <f t="shared" si="5"/>
        <v>Oct 2018</v>
      </c>
      <c r="B370" s="199" t="s">
        <v>1440</v>
      </c>
      <c r="C370" s="163">
        <v>2.5999999999999999E-2</v>
      </c>
    </row>
    <row r="371" spans="1:3" x14ac:dyDescent="0.35">
      <c r="A371" s="163" t="str">
        <f t="shared" si="5"/>
        <v>Oct 2018</v>
      </c>
      <c r="B371" s="199" t="s">
        <v>1439</v>
      </c>
      <c r="C371" s="163">
        <v>2.5999999999999999E-2</v>
      </c>
    </row>
    <row r="372" spans="1:3" x14ac:dyDescent="0.35">
      <c r="A372" s="163" t="str">
        <f t="shared" si="5"/>
        <v>Oct 2018</v>
      </c>
      <c r="B372" s="199" t="s">
        <v>1438</v>
      </c>
      <c r="C372" s="163">
        <v>2.5000000000000001E-2</v>
      </c>
    </row>
    <row r="373" spans="1:3" x14ac:dyDescent="0.35">
      <c r="A373" s="163" t="str">
        <f t="shared" si="5"/>
        <v>Oct 2018</v>
      </c>
      <c r="B373" s="199" t="s">
        <v>1437</v>
      </c>
      <c r="C373" s="163">
        <v>2.5000000000000001E-2</v>
      </c>
    </row>
    <row r="374" spans="1:3" x14ac:dyDescent="0.35">
      <c r="A374" s="163" t="str">
        <f t="shared" si="5"/>
        <v>Oct 2018</v>
      </c>
      <c r="B374" s="199" t="s">
        <v>1436</v>
      </c>
      <c r="C374" s="163">
        <v>2.5999999999999999E-2</v>
      </c>
    </row>
    <row r="375" spans="1:3" x14ac:dyDescent="0.35">
      <c r="A375" s="163" t="str">
        <f t="shared" si="5"/>
        <v>Oct 2018</v>
      </c>
      <c r="B375" s="199" t="s">
        <v>1435</v>
      </c>
      <c r="C375" s="163">
        <v>2.7E-2</v>
      </c>
    </row>
    <row r="376" spans="1:3" x14ac:dyDescent="0.35">
      <c r="A376" s="163" t="str">
        <f t="shared" si="5"/>
        <v>Oct 2018</v>
      </c>
      <c r="B376" s="199" t="s">
        <v>1434</v>
      </c>
      <c r="C376" s="163">
        <v>2.7E-2</v>
      </c>
    </row>
    <row r="377" spans="1:3" x14ac:dyDescent="0.35">
      <c r="A377" s="163" t="str">
        <f t="shared" si="5"/>
        <v>Oct 2018</v>
      </c>
      <c r="B377" s="199" t="s">
        <v>1433</v>
      </c>
      <c r="C377" s="163">
        <v>2.7E-2</v>
      </c>
    </row>
    <row r="378" spans="1:3" x14ac:dyDescent="0.35">
      <c r="A378" s="163" t="str">
        <f t="shared" si="5"/>
        <v>Oct 2018</v>
      </c>
      <c r="B378" s="199" t="s">
        <v>1432</v>
      </c>
      <c r="C378" s="163">
        <v>2.7E-2</v>
      </c>
    </row>
    <row r="379" spans="1:3" x14ac:dyDescent="0.35">
      <c r="A379" s="163" t="str">
        <f t="shared" si="5"/>
        <v>Oct 2018</v>
      </c>
      <c r="B379" s="199" t="s">
        <v>1431</v>
      </c>
      <c r="C379" s="163">
        <v>2.8000000000000001E-2</v>
      </c>
    </row>
    <row r="380" spans="1:3" x14ac:dyDescent="0.35">
      <c r="A380" s="163" t="str">
        <f t="shared" si="5"/>
        <v>Oct 2018</v>
      </c>
      <c r="B380" s="199" t="s">
        <v>1430</v>
      </c>
      <c r="C380" s="163">
        <v>2.8000000000000001E-2</v>
      </c>
    </row>
    <row r="381" spans="1:3" x14ac:dyDescent="0.35">
      <c r="A381" s="163" t="str">
        <f t="shared" si="5"/>
        <v>Oct 2018</v>
      </c>
      <c r="B381" s="199" t="s">
        <v>1429</v>
      </c>
      <c r="C381" s="163">
        <v>2.7E-2</v>
      </c>
    </row>
    <row r="382" spans="1:3" x14ac:dyDescent="0.35">
      <c r="A382" s="163" t="str">
        <f t="shared" si="5"/>
        <v>Oct 2018</v>
      </c>
      <c r="B382" s="199" t="s">
        <v>1428</v>
      </c>
      <c r="C382" s="163">
        <v>2.8000000000000001E-2</v>
      </c>
    </row>
    <row r="383" spans="1:3" x14ac:dyDescent="0.35">
      <c r="A383" s="163" t="str">
        <f t="shared" si="5"/>
        <v>Oct 2018</v>
      </c>
      <c r="B383" s="199" t="s">
        <v>1427</v>
      </c>
      <c r="C383" s="163">
        <v>2.7E-2</v>
      </c>
    </row>
    <row r="384" spans="1:3" x14ac:dyDescent="0.35">
      <c r="A384" s="163" t="str">
        <f t="shared" si="5"/>
        <v>Oct 2018</v>
      </c>
      <c r="B384" s="199" t="s">
        <v>1426</v>
      </c>
      <c r="C384" s="163">
        <v>2.7E-2</v>
      </c>
    </row>
    <row r="385" spans="1:3" x14ac:dyDescent="0.35">
      <c r="A385" s="163" t="str">
        <f t="shared" si="5"/>
        <v>Oct 2018</v>
      </c>
      <c r="B385" s="199" t="s">
        <v>1425</v>
      </c>
      <c r="C385" s="163">
        <v>2.7E-2</v>
      </c>
    </row>
    <row r="386" spans="1:3" x14ac:dyDescent="0.35">
      <c r="A386" s="163" t="str">
        <f t="shared" si="5"/>
        <v>Oct 2018</v>
      </c>
      <c r="B386" s="199" t="s">
        <v>1424</v>
      </c>
      <c r="C386" s="163">
        <v>2.7E-2</v>
      </c>
    </row>
    <row r="387" spans="1:3" x14ac:dyDescent="0.35">
      <c r="A387" s="163" t="str">
        <f t="shared" si="5"/>
        <v>Oct 2018</v>
      </c>
      <c r="B387" s="199" t="s">
        <v>1423</v>
      </c>
      <c r="C387" s="163">
        <v>2.7E-2</v>
      </c>
    </row>
    <row r="388" spans="1:3" x14ac:dyDescent="0.35">
      <c r="A388" s="163" t="str">
        <f t="shared" ref="A388:A451" si="6">LEFT(B388,3)&amp;" "&amp;(RIGHT(B388,4))</f>
        <v>Oct 2018</v>
      </c>
      <c r="B388" s="199" t="s">
        <v>1422</v>
      </c>
      <c r="C388" s="163">
        <v>2.9000000000000001E-2</v>
      </c>
    </row>
    <row r="389" spans="1:3" x14ac:dyDescent="0.35">
      <c r="A389" s="163" t="str">
        <f t="shared" si="6"/>
        <v>Oct 2018</v>
      </c>
      <c r="B389" s="199" t="s">
        <v>1421</v>
      </c>
      <c r="C389" s="163">
        <v>0.03</v>
      </c>
    </row>
    <row r="390" spans="1:3" x14ac:dyDescent="0.35">
      <c r="A390" s="163" t="str">
        <f t="shared" si="6"/>
        <v>Oct 2018</v>
      </c>
      <c r="B390" s="199" t="s">
        <v>1420</v>
      </c>
      <c r="C390" s="163">
        <v>0.03</v>
      </c>
    </row>
    <row r="391" spans="1:3" x14ac:dyDescent="0.35">
      <c r="A391" s="163" t="str">
        <f t="shared" si="6"/>
        <v>Oct 2018</v>
      </c>
      <c r="B391" s="199" t="s">
        <v>1419</v>
      </c>
      <c r="C391" s="163">
        <v>3.1E-2</v>
      </c>
    </row>
    <row r="392" spans="1:3" x14ac:dyDescent="0.35">
      <c r="A392" s="163" t="str">
        <f t="shared" si="6"/>
        <v>Oct 2018</v>
      </c>
      <c r="B392" s="199" t="s">
        <v>1418</v>
      </c>
      <c r="C392" s="163">
        <v>3.2000000000000001E-2</v>
      </c>
    </row>
    <row r="393" spans="1:3" x14ac:dyDescent="0.35">
      <c r="A393" s="163" t="str">
        <f t="shared" si="6"/>
        <v>Oct 2018</v>
      </c>
      <c r="B393" s="199" t="s">
        <v>1417</v>
      </c>
      <c r="C393" s="163">
        <v>3.1E-2</v>
      </c>
    </row>
    <row r="394" spans="1:3" x14ac:dyDescent="0.35">
      <c r="A394" s="163" t="str">
        <f t="shared" si="6"/>
        <v>Oct 2018</v>
      </c>
      <c r="B394" s="199" t="s">
        <v>1416</v>
      </c>
      <c r="C394" s="163">
        <v>3.2000000000000001E-2</v>
      </c>
    </row>
    <row r="395" spans="1:3" x14ac:dyDescent="0.35">
      <c r="A395" s="163" t="str">
        <f t="shared" si="6"/>
        <v>Oct 2018</v>
      </c>
      <c r="B395" s="199" t="s">
        <v>1415</v>
      </c>
      <c r="C395" s="163">
        <v>0.03</v>
      </c>
    </row>
    <row r="396" spans="1:3" x14ac:dyDescent="0.35">
      <c r="A396" s="163" t="str">
        <f t="shared" si="6"/>
        <v>Oct 2018</v>
      </c>
      <c r="B396" s="199" t="s">
        <v>1414</v>
      </c>
      <c r="C396" s="163">
        <v>0.03</v>
      </c>
    </row>
    <row r="397" spans="1:3" x14ac:dyDescent="0.35">
      <c r="A397" s="163" t="str">
        <f t="shared" si="6"/>
        <v>Oct 2018</v>
      </c>
      <c r="B397" s="199" t="s">
        <v>1413</v>
      </c>
      <c r="C397" s="163">
        <v>0.03</v>
      </c>
    </row>
    <row r="398" spans="1:3" x14ac:dyDescent="0.35">
      <c r="A398" s="163" t="str">
        <f t="shared" si="6"/>
        <v>Oct 2018</v>
      </c>
      <c r="B398" s="199" t="s">
        <v>1412</v>
      </c>
      <c r="C398" s="163">
        <v>2.9000000000000001E-2</v>
      </c>
    </row>
    <row r="399" spans="1:3" x14ac:dyDescent="0.35">
      <c r="A399" s="163" t="str">
        <f t="shared" si="6"/>
        <v>Oct 2018</v>
      </c>
      <c r="B399" s="199" t="s">
        <v>1411</v>
      </c>
      <c r="C399" s="163">
        <v>2.9000000000000001E-2</v>
      </c>
    </row>
    <row r="400" spans="1:3" x14ac:dyDescent="0.35">
      <c r="A400" s="163" t="str">
        <f t="shared" si="6"/>
        <v>Nov 2018</v>
      </c>
      <c r="B400" s="199" t="s">
        <v>1410</v>
      </c>
      <c r="C400" s="163">
        <v>2.8000000000000001E-2</v>
      </c>
    </row>
    <row r="401" spans="1:3" x14ac:dyDescent="0.35">
      <c r="A401" s="163" t="str">
        <f t="shared" si="6"/>
        <v>Nov 2018</v>
      </c>
      <c r="B401" s="199" t="s">
        <v>1409</v>
      </c>
      <c r="C401" s="163">
        <v>2.8000000000000001E-2</v>
      </c>
    </row>
    <row r="402" spans="1:3" x14ac:dyDescent="0.35">
      <c r="A402" s="163" t="str">
        <f t="shared" si="6"/>
        <v>Nov 2018</v>
      </c>
      <c r="B402" s="199" t="s">
        <v>1408</v>
      </c>
      <c r="C402" s="163">
        <v>2.7E-2</v>
      </c>
    </row>
    <row r="403" spans="1:3" x14ac:dyDescent="0.35">
      <c r="A403" s="163" t="str">
        <f t="shared" si="6"/>
        <v>Nov 2018</v>
      </c>
      <c r="B403" s="199" t="s">
        <v>1407</v>
      </c>
      <c r="C403" s="163">
        <v>2.8000000000000001E-2</v>
      </c>
    </row>
    <row r="404" spans="1:3" x14ac:dyDescent="0.35">
      <c r="A404" s="163" t="str">
        <f t="shared" si="6"/>
        <v>Nov 2018</v>
      </c>
      <c r="B404" s="199" t="s">
        <v>1406</v>
      </c>
      <c r="C404" s="163">
        <v>2.8000000000000001E-2</v>
      </c>
    </row>
    <row r="405" spans="1:3" x14ac:dyDescent="0.35">
      <c r="A405" s="163" t="str">
        <f t="shared" si="6"/>
        <v>Nov 2018</v>
      </c>
      <c r="B405" s="199" t="s">
        <v>1405</v>
      </c>
      <c r="C405" s="163">
        <v>2.8000000000000001E-2</v>
      </c>
    </row>
    <row r="406" spans="1:3" x14ac:dyDescent="0.35">
      <c r="A406" s="163" t="str">
        <f t="shared" si="6"/>
        <v>Nov 2018</v>
      </c>
      <c r="B406" s="199" t="s">
        <v>1404</v>
      </c>
      <c r="C406" s="163">
        <v>2.8000000000000001E-2</v>
      </c>
    </row>
    <row r="407" spans="1:3" x14ac:dyDescent="0.35">
      <c r="A407" s="163" t="str">
        <f t="shared" si="6"/>
        <v>Nov 2018</v>
      </c>
      <c r="B407" s="199" t="s">
        <v>1403</v>
      </c>
      <c r="C407" s="163">
        <v>2.8000000000000001E-2</v>
      </c>
    </row>
    <row r="408" spans="1:3" x14ac:dyDescent="0.35">
      <c r="A408" s="163" t="str">
        <f t="shared" si="6"/>
        <v>Nov 2018</v>
      </c>
      <c r="B408" s="199" t="s">
        <v>1402</v>
      </c>
      <c r="C408" s="163">
        <v>2.8000000000000001E-2</v>
      </c>
    </row>
    <row r="409" spans="1:3" x14ac:dyDescent="0.35">
      <c r="A409" s="163" t="str">
        <f t="shared" si="6"/>
        <v>Nov 2018</v>
      </c>
      <c r="B409" s="199" t="s">
        <v>1401</v>
      </c>
      <c r="C409" s="163">
        <v>2.8000000000000001E-2</v>
      </c>
    </row>
    <row r="410" spans="1:3" x14ac:dyDescent="0.35">
      <c r="A410" s="163" t="str">
        <f t="shared" si="6"/>
        <v>Nov 2018</v>
      </c>
      <c r="B410" s="199" t="s">
        <v>1400</v>
      </c>
      <c r="C410" s="163">
        <v>2.8000000000000001E-2</v>
      </c>
    </row>
    <row r="411" spans="1:3" x14ac:dyDescent="0.35">
      <c r="A411" s="163" t="str">
        <f t="shared" si="6"/>
        <v>Nov 2018</v>
      </c>
      <c r="B411" s="199" t="s">
        <v>1399</v>
      </c>
      <c r="C411" s="163">
        <v>2.8000000000000001E-2</v>
      </c>
    </row>
    <row r="412" spans="1:3" x14ac:dyDescent="0.35">
      <c r="A412" s="163" t="str">
        <f t="shared" si="6"/>
        <v>Nov 2018</v>
      </c>
      <c r="B412" s="199" t="s">
        <v>1398</v>
      </c>
      <c r="C412" s="163">
        <v>2.8000000000000001E-2</v>
      </c>
    </row>
    <row r="413" spans="1:3" x14ac:dyDescent="0.35">
      <c r="A413" s="163" t="str">
        <f t="shared" si="6"/>
        <v>Nov 2018</v>
      </c>
      <c r="B413" s="199" t="s">
        <v>1397</v>
      </c>
      <c r="C413" s="163">
        <v>2.8000000000000001E-2</v>
      </c>
    </row>
    <row r="414" spans="1:3" x14ac:dyDescent="0.35">
      <c r="A414" s="163" t="str">
        <f t="shared" si="6"/>
        <v>Nov 2018</v>
      </c>
      <c r="B414" s="199" t="s">
        <v>1396</v>
      </c>
      <c r="C414" s="163">
        <v>2.8000000000000001E-2</v>
      </c>
    </row>
    <row r="415" spans="1:3" x14ac:dyDescent="0.35">
      <c r="A415" s="163" t="str">
        <f t="shared" si="6"/>
        <v>Nov 2018</v>
      </c>
      <c r="B415" s="199" t="s">
        <v>1395</v>
      </c>
      <c r="C415" s="163">
        <v>2.8000000000000001E-2</v>
      </c>
    </row>
    <row r="416" spans="1:3" x14ac:dyDescent="0.35">
      <c r="A416" s="163" t="str">
        <f t="shared" si="6"/>
        <v>Nov 2018</v>
      </c>
      <c r="B416" s="199" t="s">
        <v>1394</v>
      </c>
      <c r="C416" s="163">
        <v>2.9000000000000001E-2</v>
      </c>
    </row>
    <row r="417" spans="1:3" x14ac:dyDescent="0.35">
      <c r="A417" s="163" t="str">
        <f t="shared" si="6"/>
        <v>Nov 2018</v>
      </c>
      <c r="B417" s="199" t="s">
        <v>1393</v>
      </c>
      <c r="C417" s="163">
        <v>2.8000000000000001E-2</v>
      </c>
    </row>
    <row r="418" spans="1:3" x14ac:dyDescent="0.35">
      <c r="A418" s="163" t="str">
        <f t="shared" si="6"/>
        <v>Nov 2018</v>
      </c>
      <c r="B418" s="199" t="s">
        <v>1392</v>
      </c>
      <c r="C418" s="163">
        <v>2.8000000000000001E-2</v>
      </c>
    </row>
    <row r="419" spans="1:3" x14ac:dyDescent="0.35">
      <c r="A419" s="163" t="str">
        <f t="shared" si="6"/>
        <v>Nov 2018</v>
      </c>
      <c r="B419" s="199" t="s">
        <v>1391</v>
      </c>
      <c r="C419" s="163">
        <v>2.8000000000000001E-2</v>
      </c>
    </row>
    <row r="420" spans="1:3" x14ac:dyDescent="0.35">
      <c r="A420" s="163" t="str">
        <f t="shared" si="6"/>
        <v>Nov 2018</v>
      </c>
      <c r="B420" s="199" t="s">
        <v>1390</v>
      </c>
      <c r="C420" s="163">
        <v>2.8000000000000001E-2</v>
      </c>
    </row>
    <row r="421" spans="1:3" x14ac:dyDescent="0.35">
      <c r="A421" s="163" t="str">
        <f t="shared" si="6"/>
        <v>Nov 2018</v>
      </c>
      <c r="B421" s="199" t="s">
        <v>1389</v>
      </c>
      <c r="C421" s="163">
        <v>2.8000000000000001E-2</v>
      </c>
    </row>
    <row r="422" spans="1:3" x14ac:dyDescent="0.35">
      <c r="A422" s="163" t="str">
        <f t="shared" si="6"/>
        <v>Nov 2018</v>
      </c>
      <c r="B422" s="199" t="s">
        <v>1388</v>
      </c>
      <c r="C422" s="163">
        <v>2.8000000000000001E-2</v>
      </c>
    </row>
    <row r="423" spans="1:3" x14ac:dyDescent="0.35">
      <c r="A423" s="163" t="str">
        <f t="shared" si="6"/>
        <v>Nov 2018</v>
      </c>
      <c r="B423" s="199" t="s">
        <v>1387</v>
      </c>
      <c r="C423" s="163">
        <v>2.8000000000000001E-2</v>
      </c>
    </row>
    <row r="424" spans="1:3" x14ac:dyDescent="0.35">
      <c r="A424" s="163" t="str">
        <f t="shared" si="6"/>
        <v>Nov 2018</v>
      </c>
      <c r="B424" s="199" t="s">
        <v>1386</v>
      </c>
      <c r="C424" s="163">
        <v>2.8000000000000001E-2</v>
      </c>
    </row>
    <row r="425" spans="1:3" x14ac:dyDescent="0.35">
      <c r="A425" s="163" t="str">
        <f t="shared" si="6"/>
        <v>Nov 2018</v>
      </c>
      <c r="B425" s="199" t="s">
        <v>1385</v>
      </c>
      <c r="C425" s="163">
        <v>2.8000000000000001E-2</v>
      </c>
    </row>
    <row r="426" spans="1:3" x14ac:dyDescent="0.35">
      <c r="A426" s="163" t="str">
        <f t="shared" si="6"/>
        <v>Nov 2018</v>
      </c>
      <c r="B426" s="199" t="s">
        <v>1384</v>
      </c>
      <c r="C426" s="163">
        <v>2.8000000000000001E-2</v>
      </c>
    </row>
    <row r="427" spans="1:3" x14ac:dyDescent="0.35">
      <c r="A427" s="163" t="str">
        <f t="shared" si="6"/>
        <v>Nov 2018</v>
      </c>
      <c r="B427" s="199" t="s">
        <v>1383</v>
      </c>
      <c r="C427" s="163">
        <v>2.7E-2</v>
      </c>
    </row>
    <row r="428" spans="1:3" x14ac:dyDescent="0.35">
      <c r="A428" s="163" t="str">
        <f t="shared" si="6"/>
        <v>Nov 2018</v>
      </c>
      <c r="B428" s="199" t="s">
        <v>1382</v>
      </c>
      <c r="C428" s="163">
        <v>2.7E-2</v>
      </c>
    </row>
    <row r="429" spans="1:3" x14ac:dyDescent="0.35">
      <c r="A429" s="163" t="str">
        <f t="shared" si="6"/>
        <v>Nov 2018</v>
      </c>
      <c r="B429" s="199" t="s">
        <v>1381</v>
      </c>
      <c r="C429" s="163">
        <v>2.7E-2</v>
      </c>
    </row>
    <row r="430" spans="1:3" x14ac:dyDescent="0.35">
      <c r="A430" s="163" t="str">
        <f t="shared" si="6"/>
        <v>Dec 2018</v>
      </c>
      <c r="B430" s="199" t="s">
        <v>1380</v>
      </c>
      <c r="C430" s="163">
        <v>2.7E-2</v>
      </c>
    </row>
    <row r="431" spans="1:3" x14ac:dyDescent="0.35">
      <c r="A431" s="163" t="str">
        <f t="shared" si="6"/>
        <v>Dec 2018</v>
      </c>
      <c r="B431" s="199" t="s">
        <v>1379</v>
      </c>
      <c r="C431" s="163">
        <v>2.8000000000000001E-2</v>
      </c>
    </row>
    <row r="432" spans="1:3" x14ac:dyDescent="0.35">
      <c r="A432" s="163" t="str">
        <f t="shared" si="6"/>
        <v>Dec 2018</v>
      </c>
      <c r="B432" s="199" t="s">
        <v>1378</v>
      </c>
      <c r="C432" s="163">
        <v>2.9000000000000001E-2</v>
      </c>
    </row>
    <row r="433" spans="1:3" x14ac:dyDescent="0.35">
      <c r="A433" s="163" t="str">
        <f t="shared" si="6"/>
        <v>Dec 2018</v>
      </c>
      <c r="B433" s="199" t="s">
        <v>1377</v>
      </c>
      <c r="C433" s="163">
        <v>0.03</v>
      </c>
    </row>
    <row r="434" spans="1:3" x14ac:dyDescent="0.35">
      <c r="A434" s="163" t="str">
        <f t="shared" si="6"/>
        <v>Dec 2018</v>
      </c>
      <c r="B434" s="199" t="s">
        <v>1376</v>
      </c>
      <c r="C434" s="163">
        <v>3.1E-2</v>
      </c>
    </row>
    <row r="435" spans="1:3" x14ac:dyDescent="0.35">
      <c r="A435" s="163" t="str">
        <f t="shared" si="6"/>
        <v>Dec 2018</v>
      </c>
      <c r="B435" s="199" t="s">
        <v>1375</v>
      </c>
      <c r="C435" s="163">
        <v>3.1E-2</v>
      </c>
    </row>
    <row r="436" spans="1:3" x14ac:dyDescent="0.35">
      <c r="A436" s="163" t="str">
        <f t="shared" si="6"/>
        <v>Dec 2018</v>
      </c>
      <c r="B436" s="199" t="s">
        <v>1374</v>
      </c>
      <c r="C436" s="163">
        <v>0.03</v>
      </c>
    </row>
    <row r="437" spans="1:3" x14ac:dyDescent="0.35">
      <c r="A437" s="163" t="str">
        <f t="shared" si="6"/>
        <v>Dec 2018</v>
      </c>
      <c r="B437" s="199" t="s">
        <v>1373</v>
      </c>
      <c r="C437" s="163">
        <v>0.03</v>
      </c>
    </row>
    <row r="438" spans="1:3" x14ac:dyDescent="0.35">
      <c r="A438" s="163" t="str">
        <f t="shared" si="6"/>
        <v>Dec 2018</v>
      </c>
      <c r="B438" s="199" t="s">
        <v>1372</v>
      </c>
      <c r="C438" s="163">
        <v>0.03</v>
      </c>
    </row>
    <row r="439" spans="1:3" x14ac:dyDescent="0.35">
      <c r="A439" s="163" t="str">
        <f t="shared" si="6"/>
        <v>Dec 2018</v>
      </c>
      <c r="B439" s="199" t="s">
        <v>1371</v>
      </c>
      <c r="C439" s="163">
        <v>0.03</v>
      </c>
    </row>
    <row r="440" spans="1:3" x14ac:dyDescent="0.35">
      <c r="A440" s="163" t="str">
        <f t="shared" si="6"/>
        <v>Dec 2018</v>
      </c>
      <c r="B440" s="199" t="s">
        <v>1370</v>
      </c>
      <c r="C440" s="163">
        <v>2.9000000000000001E-2</v>
      </c>
    </row>
    <row r="441" spans="1:3" x14ac:dyDescent="0.35">
      <c r="A441" s="163" t="str">
        <f t="shared" si="6"/>
        <v>Dec 2018</v>
      </c>
      <c r="B441" s="199" t="s">
        <v>1369</v>
      </c>
      <c r="C441" s="163">
        <v>2.9000000000000001E-2</v>
      </c>
    </row>
    <row r="442" spans="1:3" x14ac:dyDescent="0.35">
      <c r="A442" s="163" t="str">
        <f t="shared" si="6"/>
        <v>Dec 2018</v>
      </c>
      <c r="B442" s="199" t="s">
        <v>1368</v>
      </c>
      <c r="C442" s="163">
        <v>2.9000000000000001E-2</v>
      </c>
    </row>
    <row r="443" spans="1:3" x14ac:dyDescent="0.35">
      <c r="A443" s="163" t="str">
        <f t="shared" si="6"/>
        <v>Dec 2018</v>
      </c>
      <c r="B443" s="199" t="s">
        <v>1367</v>
      </c>
      <c r="C443" s="163">
        <v>0.03</v>
      </c>
    </row>
    <row r="444" spans="1:3" x14ac:dyDescent="0.35">
      <c r="A444" s="163" t="str">
        <f t="shared" si="6"/>
        <v>Dec 2018</v>
      </c>
      <c r="B444" s="199" t="s">
        <v>1366</v>
      </c>
      <c r="C444" s="163">
        <v>3.1E-2</v>
      </c>
    </row>
    <row r="445" spans="1:3" x14ac:dyDescent="0.35">
      <c r="A445" s="163" t="str">
        <f t="shared" si="6"/>
        <v>Dec 2018</v>
      </c>
      <c r="B445" s="199" t="s">
        <v>1365</v>
      </c>
      <c r="C445" s="163">
        <v>3.1E-2</v>
      </c>
    </row>
    <row r="446" spans="1:3" x14ac:dyDescent="0.35">
      <c r="A446" s="163" t="str">
        <f t="shared" si="6"/>
        <v>Dec 2018</v>
      </c>
      <c r="B446" s="199" t="s">
        <v>1364</v>
      </c>
      <c r="C446" s="163">
        <v>0.03</v>
      </c>
    </row>
    <row r="447" spans="1:3" x14ac:dyDescent="0.35">
      <c r="A447" s="163" t="str">
        <f t="shared" si="6"/>
        <v>Dec 2018</v>
      </c>
      <c r="B447" s="199" t="s">
        <v>1363</v>
      </c>
      <c r="C447" s="163">
        <v>3.1E-2</v>
      </c>
    </row>
    <row r="448" spans="1:3" x14ac:dyDescent="0.35">
      <c r="A448" s="163" t="str">
        <f t="shared" si="6"/>
        <v>Dec 2018</v>
      </c>
      <c r="B448" s="199" t="s">
        <v>1362</v>
      </c>
      <c r="C448" s="163">
        <v>3.2000000000000001E-2</v>
      </c>
    </row>
    <row r="449" spans="1:3" x14ac:dyDescent="0.35">
      <c r="A449" s="163" t="str">
        <f t="shared" si="6"/>
        <v>Dec 2018</v>
      </c>
      <c r="B449" s="199" t="s">
        <v>1361</v>
      </c>
      <c r="C449" s="163">
        <v>3.2000000000000001E-2</v>
      </c>
    </row>
    <row r="450" spans="1:3" x14ac:dyDescent="0.35">
      <c r="A450" s="163" t="str">
        <f t="shared" si="6"/>
        <v>Dec 2018</v>
      </c>
      <c r="B450" s="199" t="s">
        <v>1360</v>
      </c>
      <c r="C450" s="163">
        <v>3.3000000000000002E-2</v>
      </c>
    </row>
    <row r="451" spans="1:3" x14ac:dyDescent="0.35">
      <c r="A451" s="163" t="str">
        <f t="shared" si="6"/>
        <v>Dec 2018</v>
      </c>
      <c r="B451" s="199" t="s">
        <v>1359</v>
      </c>
      <c r="C451" s="163">
        <v>3.3000000000000002E-2</v>
      </c>
    </row>
    <row r="452" spans="1:3" x14ac:dyDescent="0.35">
      <c r="A452" s="163" t="str">
        <f t="shared" ref="A452:A515" si="7">LEFT(B452,3)&amp;" "&amp;(RIGHT(B452,4))</f>
        <v>Dec 2018</v>
      </c>
      <c r="B452" s="199" t="s">
        <v>1358</v>
      </c>
      <c r="C452" s="163">
        <v>3.5000000000000003E-2</v>
      </c>
    </row>
    <row r="453" spans="1:3" x14ac:dyDescent="0.35">
      <c r="A453" s="163" t="str">
        <f t="shared" si="7"/>
        <v>Dec 2018</v>
      </c>
      <c r="B453" s="199" t="s">
        <v>1357</v>
      </c>
      <c r="C453" s="163">
        <v>3.7999999999999999E-2</v>
      </c>
    </row>
    <row r="454" spans="1:3" x14ac:dyDescent="0.35">
      <c r="A454" s="163" t="str">
        <f t="shared" si="7"/>
        <v>Dec 2018</v>
      </c>
      <c r="B454" s="199" t="s">
        <v>1356</v>
      </c>
      <c r="C454" s="163">
        <v>4.2999999999999997E-2</v>
      </c>
    </row>
    <row r="455" spans="1:3" x14ac:dyDescent="0.35">
      <c r="A455" s="163" t="str">
        <f t="shared" si="7"/>
        <v>Dec 2018</v>
      </c>
      <c r="B455" s="199" t="s">
        <v>1355</v>
      </c>
      <c r="C455" s="163">
        <v>4.7E-2</v>
      </c>
    </row>
    <row r="456" spans="1:3" x14ac:dyDescent="0.35">
      <c r="A456" s="163" t="str">
        <f t="shared" si="7"/>
        <v>Dec 2018</v>
      </c>
      <c r="B456" s="199" t="s">
        <v>1354</v>
      </c>
      <c r="C456" s="163">
        <v>4.8000000000000001E-2</v>
      </c>
    </row>
    <row r="457" spans="1:3" x14ac:dyDescent="0.35">
      <c r="A457" s="163" t="str">
        <f t="shared" si="7"/>
        <v>Dec 2018</v>
      </c>
      <c r="B457" s="199" t="s">
        <v>1353</v>
      </c>
      <c r="C457" s="163">
        <v>4.8000000000000001E-2</v>
      </c>
    </row>
    <row r="458" spans="1:3" x14ac:dyDescent="0.35">
      <c r="A458" s="163" t="str">
        <f t="shared" si="7"/>
        <v>Dec 2018</v>
      </c>
      <c r="B458" s="199" t="s">
        <v>1352</v>
      </c>
      <c r="C458" s="163">
        <v>4.7E-2</v>
      </c>
    </row>
    <row r="459" spans="1:3" x14ac:dyDescent="0.35">
      <c r="A459" s="163" t="str">
        <f t="shared" si="7"/>
        <v>Dec 2018</v>
      </c>
      <c r="B459" s="199" t="s">
        <v>1351</v>
      </c>
      <c r="C459" s="163">
        <v>4.5999999999999999E-2</v>
      </c>
    </row>
    <row r="460" spans="1:3" x14ac:dyDescent="0.35">
      <c r="A460" s="163" t="str">
        <f t="shared" si="7"/>
        <v>Dec 2018</v>
      </c>
      <c r="B460" s="199" t="s">
        <v>1350</v>
      </c>
      <c r="C460" s="163">
        <v>4.3999999999999997E-2</v>
      </c>
    </row>
    <row r="461" spans="1:3" x14ac:dyDescent="0.35">
      <c r="A461" s="163" t="str">
        <f t="shared" si="7"/>
        <v>Jan 2019</v>
      </c>
      <c r="B461" s="199" t="s">
        <v>1349</v>
      </c>
      <c r="C461" s="163">
        <v>3.9E-2</v>
      </c>
    </row>
    <row r="462" spans="1:3" x14ac:dyDescent="0.35">
      <c r="A462" s="163" t="str">
        <f t="shared" si="7"/>
        <v>Jan 2019</v>
      </c>
      <c r="B462" s="199" t="s">
        <v>1348</v>
      </c>
      <c r="C462" s="163">
        <v>3.5000000000000003E-2</v>
      </c>
    </row>
    <row r="463" spans="1:3" x14ac:dyDescent="0.35">
      <c r="A463" s="163" t="str">
        <f t="shared" si="7"/>
        <v>Jan 2019</v>
      </c>
      <c r="B463" s="199" t="s">
        <v>1347</v>
      </c>
      <c r="C463" s="163">
        <v>3.3000000000000002E-2</v>
      </c>
    </row>
    <row r="464" spans="1:3" x14ac:dyDescent="0.35">
      <c r="A464" s="163" t="str">
        <f t="shared" si="7"/>
        <v>Jan 2019</v>
      </c>
      <c r="B464" s="199" t="s">
        <v>1346</v>
      </c>
      <c r="C464" s="163">
        <v>3.2000000000000001E-2</v>
      </c>
    </row>
    <row r="465" spans="1:3" x14ac:dyDescent="0.35">
      <c r="A465" s="163" t="str">
        <f t="shared" si="7"/>
        <v>Jan 2019</v>
      </c>
      <c r="B465" s="199" t="s">
        <v>1345</v>
      </c>
      <c r="C465" s="163">
        <v>3.2000000000000001E-2</v>
      </c>
    </row>
    <row r="466" spans="1:3" x14ac:dyDescent="0.35">
      <c r="A466" s="163" t="str">
        <f t="shared" si="7"/>
        <v>Jan 2019</v>
      </c>
      <c r="B466" s="199" t="s">
        <v>1344</v>
      </c>
      <c r="C466" s="163">
        <v>3.1E-2</v>
      </c>
    </row>
    <row r="467" spans="1:3" x14ac:dyDescent="0.35">
      <c r="A467" s="163" t="str">
        <f t="shared" si="7"/>
        <v>Jan 2019</v>
      </c>
      <c r="B467" s="199" t="s">
        <v>1343</v>
      </c>
      <c r="C467" s="163">
        <v>0.03</v>
      </c>
    </row>
    <row r="468" spans="1:3" x14ac:dyDescent="0.35">
      <c r="A468" s="163" t="str">
        <f t="shared" si="7"/>
        <v>Jan 2019</v>
      </c>
      <c r="B468" s="199" t="s">
        <v>1342</v>
      </c>
      <c r="C468" s="163">
        <v>2.8000000000000001E-2</v>
      </c>
    </row>
    <row r="469" spans="1:3" x14ac:dyDescent="0.35">
      <c r="A469" s="163" t="str">
        <f t="shared" si="7"/>
        <v>Jan 2019</v>
      </c>
      <c r="B469" s="199" t="s">
        <v>1341</v>
      </c>
      <c r="C469" s="163">
        <v>2.9000000000000001E-2</v>
      </c>
    </row>
    <row r="470" spans="1:3" x14ac:dyDescent="0.35">
      <c r="A470" s="163" t="str">
        <f t="shared" si="7"/>
        <v>Jan 2019</v>
      </c>
      <c r="B470" s="199" t="s">
        <v>1340</v>
      </c>
      <c r="C470" s="163">
        <v>2.9000000000000001E-2</v>
      </c>
    </row>
    <row r="471" spans="1:3" x14ac:dyDescent="0.35">
      <c r="A471" s="163" t="str">
        <f t="shared" si="7"/>
        <v>Jan 2019</v>
      </c>
      <c r="B471" s="199" t="s">
        <v>1339</v>
      </c>
      <c r="C471" s="163">
        <v>2.9000000000000001E-2</v>
      </c>
    </row>
    <row r="472" spans="1:3" x14ac:dyDescent="0.35">
      <c r="A472" s="163" t="str">
        <f t="shared" si="7"/>
        <v>Jan 2019</v>
      </c>
      <c r="B472" s="199" t="s">
        <v>1338</v>
      </c>
      <c r="C472" s="163">
        <v>2.9000000000000001E-2</v>
      </c>
    </row>
    <row r="473" spans="1:3" x14ac:dyDescent="0.35">
      <c r="A473" s="163" t="str">
        <f t="shared" si="7"/>
        <v>Jan 2019</v>
      </c>
      <c r="B473" s="199" t="s">
        <v>1337</v>
      </c>
      <c r="C473" s="163">
        <v>2.9000000000000001E-2</v>
      </c>
    </row>
    <row r="474" spans="1:3" x14ac:dyDescent="0.35">
      <c r="A474" s="163" t="str">
        <f t="shared" si="7"/>
        <v>Jan 2019</v>
      </c>
      <c r="B474" s="199" t="s">
        <v>1336</v>
      </c>
      <c r="C474" s="163">
        <v>2.9000000000000001E-2</v>
      </c>
    </row>
    <row r="475" spans="1:3" x14ac:dyDescent="0.35">
      <c r="A475" s="163" t="str">
        <f t="shared" si="7"/>
        <v>Jan 2019</v>
      </c>
      <c r="B475" s="199" t="s">
        <v>1335</v>
      </c>
      <c r="C475" s="163">
        <v>2.8000000000000001E-2</v>
      </c>
    </row>
    <row r="476" spans="1:3" x14ac:dyDescent="0.35">
      <c r="A476" s="163" t="str">
        <f t="shared" si="7"/>
        <v>Jan 2019</v>
      </c>
      <c r="B476" s="199" t="s">
        <v>1334</v>
      </c>
      <c r="C476" s="163">
        <v>2.7E-2</v>
      </c>
    </row>
    <row r="477" spans="1:3" x14ac:dyDescent="0.35">
      <c r="A477" s="163" t="str">
        <f t="shared" si="7"/>
        <v>Jan 2019</v>
      </c>
      <c r="B477" s="199" t="s">
        <v>1333</v>
      </c>
      <c r="C477" s="163">
        <v>2.5999999999999999E-2</v>
      </c>
    </row>
    <row r="478" spans="1:3" x14ac:dyDescent="0.35">
      <c r="A478" s="163" t="str">
        <f t="shared" si="7"/>
        <v>Jan 2019</v>
      </c>
      <c r="B478" s="199" t="s">
        <v>1332</v>
      </c>
      <c r="C478" s="163">
        <v>2.5000000000000001E-2</v>
      </c>
    </row>
    <row r="479" spans="1:3" x14ac:dyDescent="0.35">
      <c r="A479" s="163" t="str">
        <f t="shared" si="7"/>
        <v>Jan 2019</v>
      </c>
      <c r="B479" s="199" t="s">
        <v>1331</v>
      </c>
      <c r="C479" s="163">
        <v>2.5000000000000001E-2</v>
      </c>
    </row>
    <row r="480" spans="1:3" x14ac:dyDescent="0.35">
      <c r="A480" s="163" t="str">
        <f t="shared" si="7"/>
        <v>Jan 2019</v>
      </c>
      <c r="B480" s="199" t="s">
        <v>1330</v>
      </c>
      <c r="C480" s="163">
        <v>2.5000000000000001E-2</v>
      </c>
    </row>
    <row r="481" spans="1:3" x14ac:dyDescent="0.35">
      <c r="A481" s="163" t="str">
        <f t="shared" si="7"/>
        <v>Jan 2019</v>
      </c>
      <c r="B481" s="199" t="s">
        <v>1329</v>
      </c>
      <c r="C481" s="163">
        <v>2.4E-2</v>
      </c>
    </row>
    <row r="482" spans="1:3" x14ac:dyDescent="0.35">
      <c r="A482" s="163" t="str">
        <f t="shared" si="7"/>
        <v>Jan 2019</v>
      </c>
      <c r="B482" s="199" t="s">
        <v>1328</v>
      </c>
      <c r="C482" s="163">
        <v>2.4E-2</v>
      </c>
    </row>
    <row r="483" spans="1:3" x14ac:dyDescent="0.35">
      <c r="A483" s="163" t="str">
        <f t="shared" si="7"/>
        <v>Jan 2019</v>
      </c>
      <c r="B483" s="199" t="s">
        <v>1327</v>
      </c>
      <c r="C483" s="163">
        <v>2.4E-2</v>
      </c>
    </row>
    <row r="484" spans="1:3" x14ac:dyDescent="0.35">
      <c r="A484" s="163" t="str">
        <f t="shared" si="7"/>
        <v>Jan 2019</v>
      </c>
      <c r="B484" s="199" t="s">
        <v>1326</v>
      </c>
      <c r="C484" s="163">
        <v>2.5000000000000001E-2</v>
      </c>
    </row>
    <row r="485" spans="1:3" x14ac:dyDescent="0.35">
      <c r="A485" s="163" t="str">
        <f t="shared" si="7"/>
        <v>Jan 2019</v>
      </c>
      <c r="B485" s="199" t="s">
        <v>1325</v>
      </c>
      <c r="C485" s="163">
        <v>2.5000000000000001E-2</v>
      </c>
    </row>
    <row r="486" spans="1:3" x14ac:dyDescent="0.35">
      <c r="A486" s="163" t="str">
        <f t="shared" si="7"/>
        <v>Jan 2019</v>
      </c>
      <c r="B486" s="199" t="s">
        <v>1324</v>
      </c>
      <c r="C486" s="163">
        <v>2.5999999999999999E-2</v>
      </c>
    </row>
    <row r="487" spans="1:3" x14ac:dyDescent="0.35">
      <c r="A487" s="163" t="str">
        <f t="shared" si="7"/>
        <v>Jan 2019</v>
      </c>
      <c r="B487" s="199" t="s">
        <v>1323</v>
      </c>
      <c r="C487" s="163">
        <v>2.5000000000000001E-2</v>
      </c>
    </row>
    <row r="488" spans="1:3" x14ac:dyDescent="0.35">
      <c r="A488" s="163" t="str">
        <f t="shared" si="7"/>
        <v>Jan 2019</v>
      </c>
      <c r="B488" s="199" t="s">
        <v>1322</v>
      </c>
      <c r="C488" s="163">
        <v>2.5000000000000001E-2</v>
      </c>
    </row>
    <row r="489" spans="1:3" x14ac:dyDescent="0.35">
      <c r="A489" s="163" t="str">
        <f t="shared" si="7"/>
        <v>Jan 2019</v>
      </c>
      <c r="B489" s="199" t="s">
        <v>1321</v>
      </c>
      <c r="C489" s="163">
        <v>2.5000000000000001E-2</v>
      </c>
    </row>
    <row r="490" spans="1:3" x14ac:dyDescent="0.35">
      <c r="A490" s="163" t="str">
        <f t="shared" si="7"/>
        <v>Jan 2019</v>
      </c>
      <c r="B490" s="199" t="s">
        <v>1320</v>
      </c>
      <c r="C490" s="163">
        <v>2.5000000000000001E-2</v>
      </c>
    </row>
    <row r="491" spans="1:3" x14ac:dyDescent="0.35">
      <c r="A491" s="163" t="str">
        <f t="shared" si="7"/>
        <v>Jan 2019</v>
      </c>
      <c r="B491" s="199" t="s">
        <v>1319</v>
      </c>
      <c r="C491" s="163">
        <v>2.5000000000000001E-2</v>
      </c>
    </row>
    <row r="492" spans="1:3" x14ac:dyDescent="0.35">
      <c r="A492" s="163" t="str">
        <f t="shared" si="7"/>
        <v>Feb 2019</v>
      </c>
      <c r="B492" s="199" t="s">
        <v>1318</v>
      </c>
      <c r="C492" s="163">
        <v>2.4E-2</v>
      </c>
    </row>
    <row r="493" spans="1:3" x14ac:dyDescent="0.35">
      <c r="A493" s="163" t="str">
        <f t="shared" si="7"/>
        <v>Feb 2019</v>
      </c>
      <c r="B493" s="199" t="s">
        <v>1317</v>
      </c>
      <c r="C493" s="163">
        <v>2.3E-2</v>
      </c>
    </row>
    <row r="494" spans="1:3" x14ac:dyDescent="0.35">
      <c r="A494" s="163" t="str">
        <f t="shared" si="7"/>
        <v>Feb 2019</v>
      </c>
      <c r="B494" s="199" t="s">
        <v>1316</v>
      </c>
      <c r="C494" s="163">
        <v>2.3E-2</v>
      </c>
    </row>
    <row r="495" spans="1:3" x14ac:dyDescent="0.35">
      <c r="A495" s="163" t="str">
        <f t="shared" si="7"/>
        <v>Feb 2019</v>
      </c>
      <c r="B495" s="199" t="s">
        <v>1315</v>
      </c>
      <c r="C495" s="163">
        <v>2.1000000000000001E-2</v>
      </c>
    </row>
    <row r="496" spans="1:3" x14ac:dyDescent="0.35">
      <c r="A496" s="163" t="str">
        <f t="shared" si="7"/>
        <v>Feb 2019</v>
      </c>
      <c r="B496" s="199" t="s">
        <v>1314</v>
      </c>
      <c r="C496" s="163">
        <v>0.02</v>
      </c>
    </row>
    <row r="497" spans="1:3" x14ac:dyDescent="0.35">
      <c r="A497" s="163" t="str">
        <f t="shared" si="7"/>
        <v>Feb 2019</v>
      </c>
      <c r="B497" s="199" t="s">
        <v>1313</v>
      </c>
      <c r="C497" s="163">
        <v>1.9E-2</v>
      </c>
    </row>
    <row r="498" spans="1:3" x14ac:dyDescent="0.35">
      <c r="A498" s="163" t="str">
        <f t="shared" si="7"/>
        <v>Feb 2019</v>
      </c>
      <c r="B498" s="199" t="s">
        <v>1312</v>
      </c>
      <c r="C498" s="163">
        <v>1.9E-2</v>
      </c>
    </row>
    <row r="499" spans="1:3" x14ac:dyDescent="0.35">
      <c r="A499" s="163" t="str">
        <f t="shared" si="7"/>
        <v>Feb 2019</v>
      </c>
      <c r="B499" s="199" t="s">
        <v>1311</v>
      </c>
      <c r="C499" s="163">
        <v>0.02</v>
      </c>
    </row>
    <row r="500" spans="1:3" x14ac:dyDescent="0.35">
      <c r="A500" s="163" t="str">
        <f t="shared" si="7"/>
        <v>Feb 2019</v>
      </c>
      <c r="B500" s="199" t="s">
        <v>1310</v>
      </c>
      <c r="C500" s="163">
        <v>2.1000000000000001E-2</v>
      </c>
    </row>
    <row r="501" spans="1:3" x14ac:dyDescent="0.35">
      <c r="A501" s="163" t="str">
        <f t="shared" si="7"/>
        <v>Feb 2019</v>
      </c>
      <c r="B501" s="199" t="s">
        <v>1309</v>
      </c>
      <c r="C501" s="163">
        <v>2.3E-2</v>
      </c>
    </row>
    <row r="502" spans="1:3" x14ac:dyDescent="0.35">
      <c r="A502" s="163" t="str">
        <f t="shared" si="7"/>
        <v>Feb 2019</v>
      </c>
      <c r="B502" s="199" t="s">
        <v>1308</v>
      </c>
      <c r="C502" s="163">
        <v>2.4E-2</v>
      </c>
    </row>
    <row r="503" spans="1:3" x14ac:dyDescent="0.35">
      <c r="A503" s="163" t="str">
        <f t="shared" si="7"/>
        <v>Feb 2019</v>
      </c>
      <c r="B503" s="199" t="s">
        <v>1307</v>
      </c>
      <c r="C503" s="163">
        <v>2.5999999999999999E-2</v>
      </c>
    </row>
    <row r="504" spans="1:3" x14ac:dyDescent="0.35">
      <c r="A504" s="163" t="str">
        <f t="shared" si="7"/>
        <v>Feb 2019</v>
      </c>
      <c r="B504" s="199" t="s">
        <v>1306</v>
      </c>
      <c r="C504" s="163">
        <v>2.7E-2</v>
      </c>
    </row>
    <row r="505" spans="1:3" x14ac:dyDescent="0.35">
      <c r="A505" s="163" t="str">
        <f t="shared" si="7"/>
        <v>Feb 2019</v>
      </c>
      <c r="B505" s="199" t="s">
        <v>1305</v>
      </c>
      <c r="C505" s="163">
        <v>2.7E-2</v>
      </c>
    </row>
    <row r="506" spans="1:3" x14ac:dyDescent="0.35">
      <c r="A506" s="163" t="str">
        <f t="shared" si="7"/>
        <v>Feb 2019</v>
      </c>
      <c r="B506" s="199" t="s">
        <v>1304</v>
      </c>
      <c r="C506" s="163">
        <v>2.7E-2</v>
      </c>
    </row>
    <row r="507" spans="1:3" x14ac:dyDescent="0.35">
      <c r="A507" s="163" t="str">
        <f t="shared" si="7"/>
        <v>Feb 2019</v>
      </c>
      <c r="B507" s="199" t="s">
        <v>1303</v>
      </c>
      <c r="C507" s="163">
        <v>2.7E-2</v>
      </c>
    </row>
    <row r="508" spans="1:3" x14ac:dyDescent="0.35">
      <c r="A508" s="163" t="str">
        <f t="shared" si="7"/>
        <v>Feb 2019</v>
      </c>
      <c r="B508" s="199" t="s">
        <v>1302</v>
      </c>
      <c r="C508" s="163">
        <v>2.7E-2</v>
      </c>
    </row>
    <row r="509" spans="1:3" x14ac:dyDescent="0.35">
      <c r="A509" s="163" t="str">
        <f t="shared" si="7"/>
        <v>Feb 2019</v>
      </c>
      <c r="B509" s="199" t="s">
        <v>1301</v>
      </c>
      <c r="C509" s="163">
        <v>2.7E-2</v>
      </c>
    </row>
    <row r="510" spans="1:3" x14ac:dyDescent="0.35">
      <c r="A510" s="163" t="str">
        <f t="shared" si="7"/>
        <v>Feb 2019</v>
      </c>
      <c r="B510" s="199" t="s">
        <v>1300</v>
      </c>
      <c r="C510" s="163">
        <v>2.8000000000000001E-2</v>
      </c>
    </row>
    <row r="511" spans="1:3" x14ac:dyDescent="0.35">
      <c r="A511" s="163" t="str">
        <f t="shared" si="7"/>
        <v>Feb 2019</v>
      </c>
      <c r="B511" s="199" t="s">
        <v>1299</v>
      </c>
      <c r="C511" s="163">
        <v>2.9000000000000001E-2</v>
      </c>
    </row>
    <row r="512" spans="1:3" x14ac:dyDescent="0.35">
      <c r="A512" s="163" t="str">
        <f t="shared" si="7"/>
        <v>Feb 2019</v>
      </c>
      <c r="B512" s="199" t="s">
        <v>1298</v>
      </c>
      <c r="C512" s="163">
        <v>2.9000000000000001E-2</v>
      </c>
    </row>
    <row r="513" spans="1:3" x14ac:dyDescent="0.35">
      <c r="A513" s="163" t="str">
        <f t="shared" si="7"/>
        <v>Feb 2019</v>
      </c>
      <c r="B513" s="199" t="s">
        <v>1297</v>
      </c>
      <c r="C513" s="163">
        <v>0.03</v>
      </c>
    </row>
    <row r="514" spans="1:3" x14ac:dyDescent="0.35">
      <c r="A514" s="163" t="str">
        <f t="shared" si="7"/>
        <v>Feb 2019</v>
      </c>
      <c r="B514" s="199" t="s">
        <v>1296</v>
      </c>
      <c r="C514" s="163">
        <v>0.03</v>
      </c>
    </row>
    <row r="515" spans="1:3" x14ac:dyDescent="0.35">
      <c r="A515" s="163" t="str">
        <f t="shared" si="7"/>
        <v>Feb 2019</v>
      </c>
      <c r="B515" s="199" t="s">
        <v>1295</v>
      </c>
      <c r="C515" s="163">
        <v>0.03</v>
      </c>
    </row>
    <row r="516" spans="1:3" x14ac:dyDescent="0.35">
      <c r="A516" s="163" t="str">
        <f t="shared" ref="A516:A579" si="8">LEFT(B516,3)&amp;" "&amp;(RIGHT(B516,4))</f>
        <v>Feb 2019</v>
      </c>
      <c r="B516" s="199" t="s">
        <v>1294</v>
      </c>
      <c r="C516" s="163">
        <v>0.03</v>
      </c>
    </row>
    <row r="517" spans="1:3" x14ac:dyDescent="0.35">
      <c r="A517" s="163" t="str">
        <f t="shared" si="8"/>
        <v>Feb 2019</v>
      </c>
      <c r="B517" s="199" t="s">
        <v>1293</v>
      </c>
      <c r="C517" s="163">
        <v>0.03</v>
      </c>
    </row>
    <row r="518" spans="1:3" x14ac:dyDescent="0.35">
      <c r="A518" s="163" t="str">
        <f t="shared" si="8"/>
        <v>Feb 2019</v>
      </c>
      <c r="B518" s="199" t="s">
        <v>1292</v>
      </c>
      <c r="C518" s="163">
        <v>0.03</v>
      </c>
    </row>
    <row r="519" spans="1:3" x14ac:dyDescent="0.35">
      <c r="A519" s="163" t="str">
        <f t="shared" si="8"/>
        <v>Feb 2019</v>
      </c>
      <c r="B519" s="199" t="s">
        <v>1291</v>
      </c>
      <c r="C519" s="163">
        <v>0.03</v>
      </c>
    </row>
    <row r="520" spans="1:3" x14ac:dyDescent="0.35">
      <c r="A520" s="163" t="str">
        <f t="shared" si="8"/>
        <v>Mar 2019</v>
      </c>
      <c r="B520" s="199" t="s">
        <v>1290</v>
      </c>
      <c r="C520" s="163">
        <v>2.9000000000000001E-2</v>
      </c>
    </row>
    <row r="521" spans="1:3" x14ac:dyDescent="0.35">
      <c r="A521" s="163" t="str">
        <f t="shared" si="8"/>
        <v>Mar 2019</v>
      </c>
      <c r="B521" s="199" t="s">
        <v>1289</v>
      </c>
      <c r="C521" s="163">
        <v>2.8000000000000001E-2</v>
      </c>
    </row>
    <row r="522" spans="1:3" x14ac:dyDescent="0.35">
      <c r="A522" s="163" t="str">
        <f t="shared" si="8"/>
        <v>Mar 2019</v>
      </c>
      <c r="B522" s="199" t="s">
        <v>1288</v>
      </c>
      <c r="C522" s="163">
        <v>2.7E-2</v>
      </c>
    </row>
    <row r="523" spans="1:3" x14ac:dyDescent="0.35">
      <c r="A523" s="163" t="str">
        <f t="shared" si="8"/>
        <v>Mar 2019</v>
      </c>
      <c r="B523" s="199" t="s">
        <v>1287</v>
      </c>
      <c r="C523" s="163">
        <v>2.7E-2</v>
      </c>
    </row>
    <row r="524" spans="1:3" x14ac:dyDescent="0.35">
      <c r="A524" s="163" t="str">
        <f t="shared" si="8"/>
        <v>Mar 2019</v>
      </c>
      <c r="B524" s="199" t="s">
        <v>1286</v>
      </c>
      <c r="C524" s="163">
        <v>2.7E-2</v>
      </c>
    </row>
    <row r="525" spans="1:3" x14ac:dyDescent="0.35">
      <c r="A525" s="163" t="str">
        <f t="shared" si="8"/>
        <v>Mar 2019</v>
      </c>
      <c r="B525" s="199" t="s">
        <v>1285</v>
      </c>
      <c r="C525" s="163">
        <v>2.5999999999999999E-2</v>
      </c>
    </row>
    <row r="526" spans="1:3" x14ac:dyDescent="0.35">
      <c r="A526" s="163" t="str">
        <f t="shared" si="8"/>
        <v>Mar 2019</v>
      </c>
      <c r="B526" s="199" t="s">
        <v>1284</v>
      </c>
      <c r="C526" s="163">
        <v>2.5999999999999999E-2</v>
      </c>
    </row>
    <row r="527" spans="1:3" x14ac:dyDescent="0.35">
      <c r="A527" s="163" t="str">
        <f t="shared" si="8"/>
        <v>Mar 2019</v>
      </c>
      <c r="B527" s="199" t="s">
        <v>1283</v>
      </c>
      <c r="C527" s="163">
        <v>2.5999999999999999E-2</v>
      </c>
    </row>
    <row r="528" spans="1:3" x14ac:dyDescent="0.35">
      <c r="A528" s="163" t="str">
        <f t="shared" si="8"/>
        <v>Mar 2019</v>
      </c>
      <c r="B528" s="199" t="s">
        <v>1282</v>
      </c>
      <c r="C528" s="163">
        <v>2.5999999999999999E-2</v>
      </c>
    </row>
    <row r="529" spans="1:3" x14ac:dyDescent="0.35">
      <c r="A529" s="163" t="str">
        <f t="shared" si="8"/>
        <v>Mar 2019</v>
      </c>
      <c r="B529" s="199" t="s">
        <v>1281</v>
      </c>
      <c r="C529" s="163">
        <v>2.5999999999999999E-2</v>
      </c>
    </row>
    <row r="530" spans="1:3" x14ac:dyDescent="0.35">
      <c r="A530" s="163" t="str">
        <f t="shared" si="8"/>
        <v>Mar 2019</v>
      </c>
      <c r="B530" s="199" t="s">
        <v>1280</v>
      </c>
      <c r="C530" s="163">
        <v>2.5999999999999999E-2</v>
      </c>
    </row>
    <row r="531" spans="1:3" x14ac:dyDescent="0.35">
      <c r="A531" s="163" t="str">
        <f t="shared" si="8"/>
        <v>Mar 2019</v>
      </c>
      <c r="B531" s="199" t="s">
        <v>1279</v>
      </c>
      <c r="C531" s="163">
        <v>2.5999999999999999E-2</v>
      </c>
    </row>
    <row r="532" spans="1:3" x14ac:dyDescent="0.35">
      <c r="A532" s="163" t="str">
        <f t="shared" si="8"/>
        <v>Mar 2019</v>
      </c>
      <c r="B532" s="199" t="s">
        <v>1278</v>
      </c>
      <c r="C532" s="163">
        <v>2.5999999999999999E-2</v>
      </c>
    </row>
    <row r="533" spans="1:3" x14ac:dyDescent="0.35">
      <c r="A533" s="163" t="str">
        <f t="shared" si="8"/>
        <v>Mar 2019</v>
      </c>
      <c r="B533" s="199" t="s">
        <v>1277</v>
      </c>
      <c r="C533" s="163">
        <v>2.5999999999999999E-2</v>
      </c>
    </row>
    <row r="534" spans="1:3" x14ac:dyDescent="0.35">
      <c r="A534" s="163" t="str">
        <f t="shared" si="8"/>
        <v>Mar 2019</v>
      </c>
      <c r="B534" s="199" t="s">
        <v>1276</v>
      </c>
      <c r="C534" s="163">
        <v>2.5000000000000001E-2</v>
      </c>
    </row>
    <row r="535" spans="1:3" x14ac:dyDescent="0.35">
      <c r="A535" s="163" t="str">
        <f t="shared" si="8"/>
        <v>Mar 2019</v>
      </c>
      <c r="B535" s="199" t="s">
        <v>1275</v>
      </c>
      <c r="C535" s="163">
        <v>2.5000000000000001E-2</v>
      </c>
    </row>
    <row r="536" spans="1:3" x14ac:dyDescent="0.35">
      <c r="A536" s="163" t="str">
        <f t="shared" si="8"/>
        <v>Mar 2019</v>
      </c>
      <c r="B536" s="199" t="s">
        <v>1274</v>
      </c>
      <c r="C536" s="163">
        <v>2.5000000000000001E-2</v>
      </c>
    </row>
    <row r="537" spans="1:3" x14ac:dyDescent="0.35">
      <c r="A537" s="163" t="str">
        <f t="shared" si="8"/>
        <v>Mar 2019</v>
      </c>
      <c r="B537" s="199" t="s">
        <v>1273</v>
      </c>
      <c r="C537" s="163">
        <v>2.5000000000000001E-2</v>
      </c>
    </row>
    <row r="538" spans="1:3" x14ac:dyDescent="0.35">
      <c r="A538" s="163" t="str">
        <f t="shared" si="8"/>
        <v>Mar 2019</v>
      </c>
      <c r="B538" s="199" t="s">
        <v>1272</v>
      </c>
      <c r="C538" s="163">
        <v>2.5000000000000001E-2</v>
      </c>
    </row>
    <row r="539" spans="1:3" x14ac:dyDescent="0.35">
      <c r="A539" s="163" t="str">
        <f t="shared" si="8"/>
        <v>Mar 2019</v>
      </c>
      <c r="B539" s="199" t="s">
        <v>1271</v>
      </c>
      <c r="C539" s="163">
        <v>2.5000000000000001E-2</v>
      </c>
    </row>
    <row r="540" spans="1:3" x14ac:dyDescent="0.35">
      <c r="A540" s="163" t="str">
        <f t="shared" si="8"/>
        <v>Mar 2019</v>
      </c>
      <c r="B540" s="199" t="s">
        <v>1270</v>
      </c>
      <c r="C540" s="163">
        <v>2.5000000000000001E-2</v>
      </c>
    </row>
    <row r="541" spans="1:3" x14ac:dyDescent="0.35">
      <c r="A541" s="163" t="str">
        <f t="shared" si="8"/>
        <v>Mar 2019</v>
      </c>
      <c r="B541" s="199" t="s">
        <v>1269</v>
      </c>
      <c r="C541" s="163">
        <v>2.4E-2</v>
      </c>
    </row>
    <row r="542" spans="1:3" x14ac:dyDescent="0.35">
      <c r="A542" s="163" t="str">
        <f t="shared" si="8"/>
        <v>Mar 2019</v>
      </c>
      <c r="B542" s="199" t="s">
        <v>1268</v>
      </c>
      <c r="C542" s="163">
        <v>2.5000000000000001E-2</v>
      </c>
    </row>
    <row r="543" spans="1:3" x14ac:dyDescent="0.35">
      <c r="A543" s="163" t="str">
        <f t="shared" si="8"/>
        <v>Mar 2019</v>
      </c>
      <c r="B543" s="199" t="s">
        <v>1267</v>
      </c>
      <c r="C543" s="163">
        <v>2.5000000000000001E-2</v>
      </c>
    </row>
    <row r="544" spans="1:3" x14ac:dyDescent="0.35">
      <c r="A544" s="163" t="str">
        <f t="shared" si="8"/>
        <v>Mar 2019</v>
      </c>
      <c r="B544" s="199" t="s">
        <v>1266</v>
      </c>
      <c r="C544" s="163">
        <v>2.5999999999999999E-2</v>
      </c>
    </row>
    <row r="545" spans="1:3" x14ac:dyDescent="0.35">
      <c r="A545" s="163" t="str">
        <f t="shared" si="8"/>
        <v>Mar 2019</v>
      </c>
      <c r="B545" s="199" t="s">
        <v>1265</v>
      </c>
      <c r="C545" s="163">
        <v>2.5999999999999999E-2</v>
      </c>
    </row>
    <row r="546" spans="1:3" x14ac:dyDescent="0.35">
      <c r="A546" s="163" t="str">
        <f t="shared" si="8"/>
        <v>Mar 2019</v>
      </c>
      <c r="B546" s="199" t="s">
        <v>1264</v>
      </c>
      <c r="C546" s="163">
        <v>2.7E-2</v>
      </c>
    </row>
    <row r="547" spans="1:3" x14ac:dyDescent="0.35">
      <c r="A547" s="163" t="str">
        <f t="shared" si="8"/>
        <v>Mar 2019</v>
      </c>
      <c r="B547" s="199" t="s">
        <v>1263</v>
      </c>
      <c r="C547" s="163">
        <v>2.7E-2</v>
      </c>
    </row>
    <row r="548" spans="1:3" x14ac:dyDescent="0.35">
      <c r="A548" s="163" t="str">
        <f t="shared" si="8"/>
        <v>Mar 2019</v>
      </c>
      <c r="B548" s="199" t="s">
        <v>1262</v>
      </c>
      <c r="C548" s="163">
        <v>2.8000000000000001E-2</v>
      </c>
    </row>
    <row r="549" spans="1:3" x14ac:dyDescent="0.35">
      <c r="A549" s="163" t="str">
        <f t="shared" si="8"/>
        <v>Mar 2019</v>
      </c>
      <c r="B549" s="199" t="s">
        <v>1261</v>
      </c>
      <c r="C549" s="163">
        <v>2.8000000000000001E-2</v>
      </c>
    </row>
    <row r="550" spans="1:3" x14ac:dyDescent="0.35">
      <c r="A550" s="163" t="str">
        <f t="shared" si="8"/>
        <v>Mar 2019</v>
      </c>
      <c r="B550" s="199" t="s">
        <v>1260</v>
      </c>
      <c r="C550" s="163">
        <v>2.7E-2</v>
      </c>
    </row>
    <row r="551" spans="1:3" x14ac:dyDescent="0.35">
      <c r="A551" s="163" t="str">
        <f t="shared" si="8"/>
        <v>Apr 2019</v>
      </c>
      <c r="B551" s="199" t="s">
        <v>1259</v>
      </c>
      <c r="C551" s="163">
        <v>2.7E-2</v>
      </c>
    </row>
    <row r="552" spans="1:3" x14ac:dyDescent="0.35">
      <c r="A552" s="163" t="str">
        <f t="shared" si="8"/>
        <v>Apr 2019</v>
      </c>
      <c r="B552" s="199" t="s">
        <v>1258</v>
      </c>
      <c r="C552" s="163">
        <v>2.7E-2</v>
      </c>
    </row>
    <row r="553" spans="1:3" x14ac:dyDescent="0.35">
      <c r="A553" s="163" t="str">
        <f t="shared" si="8"/>
        <v>Apr 2019</v>
      </c>
      <c r="B553" s="199" t="s">
        <v>1257</v>
      </c>
      <c r="C553" s="163">
        <v>2.7E-2</v>
      </c>
    </row>
    <row r="554" spans="1:3" x14ac:dyDescent="0.35">
      <c r="A554" s="163" t="str">
        <f t="shared" si="8"/>
        <v>Apr 2019</v>
      </c>
      <c r="B554" s="199" t="s">
        <v>1256</v>
      </c>
      <c r="C554" s="163">
        <v>2.5999999999999999E-2</v>
      </c>
    </row>
    <row r="555" spans="1:3" x14ac:dyDescent="0.35">
      <c r="A555" s="163" t="str">
        <f t="shared" si="8"/>
        <v>Apr 2019</v>
      </c>
      <c r="B555" s="199" t="s">
        <v>1255</v>
      </c>
      <c r="C555" s="163">
        <v>2.5999999999999999E-2</v>
      </c>
    </row>
    <row r="556" spans="1:3" x14ac:dyDescent="0.35">
      <c r="A556" s="163" t="str">
        <f t="shared" si="8"/>
        <v>Apr 2019</v>
      </c>
      <c r="B556" s="199" t="s">
        <v>1254</v>
      </c>
      <c r="C556" s="163">
        <v>2.5000000000000001E-2</v>
      </c>
    </row>
    <row r="557" spans="1:3" x14ac:dyDescent="0.35">
      <c r="A557" s="163" t="str">
        <f t="shared" si="8"/>
        <v>Apr 2019</v>
      </c>
      <c r="B557" s="199" t="s">
        <v>1253</v>
      </c>
      <c r="C557" s="163">
        <v>2.4E-2</v>
      </c>
    </row>
    <row r="558" spans="1:3" x14ac:dyDescent="0.35">
      <c r="A558" s="163" t="str">
        <f t="shared" si="8"/>
        <v>Apr 2019</v>
      </c>
      <c r="B558" s="199" t="s">
        <v>1252</v>
      </c>
      <c r="C558" s="163">
        <v>2.4E-2</v>
      </c>
    </row>
    <row r="559" spans="1:3" x14ac:dyDescent="0.35">
      <c r="A559" s="163" t="str">
        <f t="shared" si="8"/>
        <v>Apr 2019</v>
      </c>
      <c r="B559" s="199" t="s">
        <v>1251</v>
      </c>
      <c r="C559" s="163">
        <v>2.5000000000000001E-2</v>
      </c>
    </row>
    <row r="560" spans="1:3" x14ac:dyDescent="0.35">
      <c r="A560" s="163" t="str">
        <f t="shared" si="8"/>
        <v>Apr 2019</v>
      </c>
      <c r="B560" s="199" t="s">
        <v>1250</v>
      </c>
      <c r="C560" s="163">
        <v>2.5000000000000001E-2</v>
      </c>
    </row>
    <row r="561" spans="1:3" x14ac:dyDescent="0.35">
      <c r="A561" s="163" t="str">
        <f t="shared" si="8"/>
        <v>Apr 2019</v>
      </c>
      <c r="B561" s="199" t="s">
        <v>1249</v>
      </c>
      <c r="C561" s="163">
        <v>2.5999999999999999E-2</v>
      </c>
    </row>
    <row r="562" spans="1:3" x14ac:dyDescent="0.35">
      <c r="A562" s="163" t="str">
        <f t="shared" si="8"/>
        <v>Apr 2019</v>
      </c>
      <c r="B562" s="199" t="s">
        <v>1248</v>
      </c>
      <c r="C562" s="163">
        <v>2.5999999999999999E-2</v>
      </c>
    </row>
    <row r="563" spans="1:3" x14ac:dyDescent="0.35">
      <c r="A563" s="163" t="str">
        <f t="shared" si="8"/>
        <v>Apr 2019</v>
      </c>
      <c r="B563" s="199" t="s">
        <v>1247</v>
      </c>
      <c r="C563" s="163">
        <v>2.8000000000000001E-2</v>
      </c>
    </row>
    <row r="564" spans="1:3" x14ac:dyDescent="0.35">
      <c r="A564" s="163" t="str">
        <f t="shared" si="8"/>
        <v>Apr 2019</v>
      </c>
      <c r="B564" s="199" t="s">
        <v>1246</v>
      </c>
      <c r="C564" s="163">
        <v>2.9000000000000001E-2</v>
      </c>
    </row>
    <row r="565" spans="1:3" x14ac:dyDescent="0.35">
      <c r="A565" s="163" t="str">
        <f t="shared" si="8"/>
        <v>Apr 2019</v>
      </c>
      <c r="B565" s="199" t="s">
        <v>1245</v>
      </c>
      <c r="C565" s="163">
        <v>2.9000000000000001E-2</v>
      </c>
    </row>
    <row r="566" spans="1:3" x14ac:dyDescent="0.35">
      <c r="A566" s="163" t="str">
        <f t="shared" si="8"/>
        <v>Apr 2019</v>
      </c>
      <c r="B566" s="199" t="s">
        <v>1244</v>
      </c>
      <c r="C566" s="163">
        <v>2.8000000000000001E-2</v>
      </c>
    </row>
    <row r="567" spans="1:3" x14ac:dyDescent="0.35">
      <c r="A567" s="163" t="str">
        <f t="shared" si="8"/>
        <v>Apr 2019</v>
      </c>
      <c r="B567" s="199" t="s">
        <v>1243</v>
      </c>
      <c r="C567" s="163">
        <v>2.9000000000000001E-2</v>
      </c>
    </row>
    <row r="568" spans="1:3" x14ac:dyDescent="0.35">
      <c r="A568" s="163" t="str">
        <f t="shared" si="8"/>
        <v>Apr 2019</v>
      </c>
      <c r="B568" s="199" t="s">
        <v>1242</v>
      </c>
      <c r="C568" s="163">
        <v>0.03</v>
      </c>
    </row>
    <row r="569" spans="1:3" x14ac:dyDescent="0.35">
      <c r="A569" s="163" t="str">
        <f t="shared" si="8"/>
        <v>Apr 2019</v>
      </c>
      <c r="B569" s="199" t="s">
        <v>1241</v>
      </c>
      <c r="C569" s="163">
        <v>3.3000000000000002E-2</v>
      </c>
    </row>
    <row r="570" spans="1:3" x14ac:dyDescent="0.35">
      <c r="A570" s="163" t="str">
        <f t="shared" si="8"/>
        <v>Apr 2019</v>
      </c>
      <c r="B570" s="199" t="s">
        <v>1240</v>
      </c>
      <c r="C570" s="163">
        <v>3.5999999999999997E-2</v>
      </c>
    </row>
    <row r="571" spans="1:3" x14ac:dyDescent="0.35">
      <c r="A571" s="163" t="str">
        <f t="shared" si="8"/>
        <v>Apr 2019</v>
      </c>
      <c r="B571" s="199" t="s">
        <v>1239</v>
      </c>
      <c r="C571" s="163">
        <v>0.04</v>
      </c>
    </row>
    <row r="572" spans="1:3" x14ac:dyDescent="0.35">
      <c r="A572" s="163" t="str">
        <f t="shared" si="8"/>
        <v>Apr 2019</v>
      </c>
      <c r="B572" s="199" t="s">
        <v>1238</v>
      </c>
      <c r="C572" s="163">
        <v>4.3999999999999997E-2</v>
      </c>
    </row>
    <row r="573" spans="1:3" x14ac:dyDescent="0.35">
      <c r="A573" s="163" t="str">
        <f t="shared" si="8"/>
        <v>Apr 2019</v>
      </c>
      <c r="B573" s="199" t="s">
        <v>1237</v>
      </c>
      <c r="C573" s="163">
        <v>4.4999999999999998E-2</v>
      </c>
    </row>
    <row r="574" spans="1:3" x14ac:dyDescent="0.35">
      <c r="A574" s="163" t="str">
        <f t="shared" si="8"/>
        <v>Apr 2019</v>
      </c>
      <c r="B574" s="199" t="s">
        <v>1236</v>
      </c>
      <c r="C574" s="163">
        <v>4.4999999999999998E-2</v>
      </c>
    </row>
    <row r="575" spans="1:3" x14ac:dyDescent="0.35">
      <c r="A575" s="163" t="str">
        <f t="shared" si="8"/>
        <v>Apr 2019</v>
      </c>
      <c r="B575" s="199" t="s">
        <v>1235</v>
      </c>
      <c r="C575" s="163">
        <v>4.5999999999999999E-2</v>
      </c>
    </row>
    <row r="576" spans="1:3" x14ac:dyDescent="0.35">
      <c r="A576" s="163" t="str">
        <f t="shared" si="8"/>
        <v>Apr 2019</v>
      </c>
      <c r="B576" s="199" t="s">
        <v>1234</v>
      </c>
      <c r="C576" s="163">
        <v>4.3999999999999997E-2</v>
      </c>
    </row>
    <row r="577" spans="1:3" x14ac:dyDescent="0.35">
      <c r="A577" s="163" t="str">
        <f t="shared" si="8"/>
        <v>Apr 2019</v>
      </c>
      <c r="B577" s="199" t="s">
        <v>1233</v>
      </c>
      <c r="C577" s="163">
        <v>0.04</v>
      </c>
    </row>
    <row r="578" spans="1:3" x14ac:dyDescent="0.35">
      <c r="A578" s="163" t="str">
        <f t="shared" si="8"/>
        <v>Apr 2019</v>
      </c>
      <c r="B578" s="199" t="s">
        <v>1232</v>
      </c>
      <c r="C578" s="163">
        <v>3.7999999999999999E-2</v>
      </c>
    </row>
    <row r="579" spans="1:3" x14ac:dyDescent="0.35">
      <c r="A579" s="163" t="str">
        <f t="shared" si="8"/>
        <v>Apr 2019</v>
      </c>
      <c r="B579" s="199" t="s">
        <v>1231</v>
      </c>
      <c r="C579" s="163">
        <v>3.5000000000000003E-2</v>
      </c>
    </row>
    <row r="580" spans="1:3" x14ac:dyDescent="0.35">
      <c r="A580" s="163" t="str">
        <f t="shared" ref="A580:A643" si="9">LEFT(B580,3)&amp;" "&amp;(RIGHT(B580,4))</f>
        <v>Apr 2019</v>
      </c>
      <c r="B580" s="199" t="s">
        <v>1230</v>
      </c>
      <c r="C580" s="163">
        <v>3.3000000000000002E-2</v>
      </c>
    </row>
    <row r="581" spans="1:3" x14ac:dyDescent="0.35">
      <c r="A581" s="163" t="str">
        <f t="shared" si="9"/>
        <v>May 2019</v>
      </c>
      <c r="B581" s="199" t="s">
        <v>1229</v>
      </c>
      <c r="C581" s="163">
        <v>3.2000000000000001E-2</v>
      </c>
    </row>
    <row r="582" spans="1:3" x14ac:dyDescent="0.35">
      <c r="A582" s="163" t="str">
        <f t="shared" si="9"/>
        <v>May 2019</v>
      </c>
      <c r="B582" s="199" t="s">
        <v>1228</v>
      </c>
      <c r="C582" s="163">
        <v>3.2000000000000001E-2</v>
      </c>
    </row>
    <row r="583" spans="1:3" x14ac:dyDescent="0.35">
      <c r="A583" s="163" t="str">
        <f t="shared" si="9"/>
        <v>May 2019</v>
      </c>
      <c r="B583" s="199" t="s">
        <v>1227</v>
      </c>
      <c r="C583" s="163">
        <v>3.2000000000000001E-2</v>
      </c>
    </row>
    <row r="584" spans="1:3" x14ac:dyDescent="0.35">
      <c r="A584" s="163" t="str">
        <f t="shared" si="9"/>
        <v>May 2019</v>
      </c>
      <c r="B584" s="199" t="s">
        <v>1226</v>
      </c>
      <c r="C584" s="163">
        <v>3.1E-2</v>
      </c>
    </row>
    <row r="585" spans="1:3" x14ac:dyDescent="0.35">
      <c r="A585" s="163" t="str">
        <f t="shared" si="9"/>
        <v>May 2019</v>
      </c>
      <c r="B585" s="199" t="s">
        <v>1225</v>
      </c>
      <c r="C585" s="163">
        <v>0.03</v>
      </c>
    </row>
    <row r="586" spans="1:3" x14ac:dyDescent="0.35">
      <c r="A586" s="163" t="str">
        <f t="shared" si="9"/>
        <v>May 2019</v>
      </c>
      <c r="B586" s="199" t="s">
        <v>1224</v>
      </c>
      <c r="C586" s="163">
        <v>3.1E-2</v>
      </c>
    </row>
    <row r="587" spans="1:3" x14ac:dyDescent="0.35">
      <c r="A587" s="163" t="str">
        <f t="shared" si="9"/>
        <v>May 2019</v>
      </c>
      <c r="B587" s="199" t="s">
        <v>1223</v>
      </c>
      <c r="C587" s="163">
        <v>3.1E-2</v>
      </c>
    </row>
    <row r="588" spans="1:3" x14ac:dyDescent="0.35">
      <c r="A588" s="163" t="str">
        <f t="shared" si="9"/>
        <v>May 2019</v>
      </c>
      <c r="B588" s="199" t="s">
        <v>1222</v>
      </c>
      <c r="C588" s="163">
        <v>3.1E-2</v>
      </c>
    </row>
    <row r="589" spans="1:3" x14ac:dyDescent="0.35">
      <c r="A589" s="163" t="str">
        <f t="shared" si="9"/>
        <v>May 2019</v>
      </c>
      <c r="B589" s="199" t="s">
        <v>1221</v>
      </c>
      <c r="C589" s="163">
        <v>0.03</v>
      </c>
    </row>
    <row r="590" spans="1:3" x14ac:dyDescent="0.35">
      <c r="A590" s="163" t="str">
        <f t="shared" si="9"/>
        <v>May 2019</v>
      </c>
      <c r="B590" s="199" t="s">
        <v>1220</v>
      </c>
      <c r="C590" s="163">
        <v>2.9000000000000001E-2</v>
      </c>
    </row>
    <row r="591" spans="1:3" x14ac:dyDescent="0.35">
      <c r="A591" s="163" t="str">
        <f t="shared" si="9"/>
        <v>May 2019</v>
      </c>
      <c r="B591" s="199" t="s">
        <v>1219</v>
      </c>
      <c r="C591" s="163">
        <v>2.8000000000000001E-2</v>
      </c>
    </row>
    <row r="592" spans="1:3" x14ac:dyDescent="0.35">
      <c r="A592" s="163" t="str">
        <f t="shared" si="9"/>
        <v>May 2019</v>
      </c>
      <c r="B592" s="199" t="s">
        <v>1218</v>
      </c>
      <c r="C592" s="163">
        <v>2.7E-2</v>
      </c>
    </row>
    <row r="593" spans="1:3" x14ac:dyDescent="0.35">
      <c r="A593" s="163" t="str">
        <f t="shared" si="9"/>
        <v>May 2019</v>
      </c>
      <c r="B593" s="199" t="s">
        <v>1217</v>
      </c>
      <c r="C593" s="163">
        <v>2.5000000000000001E-2</v>
      </c>
    </row>
    <row r="594" spans="1:3" x14ac:dyDescent="0.35">
      <c r="A594" s="163" t="str">
        <f t="shared" si="9"/>
        <v>May 2019</v>
      </c>
      <c r="B594" s="199" t="s">
        <v>1216</v>
      </c>
      <c r="C594" s="163">
        <v>2.5000000000000001E-2</v>
      </c>
    </row>
    <row r="595" spans="1:3" x14ac:dyDescent="0.35">
      <c r="A595" s="163" t="str">
        <f t="shared" si="9"/>
        <v>May 2019</v>
      </c>
      <c r="B595" s="199" t="s">
        <v>1215</v>
      </c>
      <c r="C595" s="163">
        <v>2.5000000000000001E-2</v>
      </c>
    </row>
    <row r="596" spans="1:3" x14ac:dyDescent="0.35">
      <c r="A596" s="163" t="str">
        <f t="shared" si="9"/>
        <v>May 2019</v>
      </c>
      <c r="B596" s="199" t="s">
        <v>1214</v>
      </c>
      <c r="C596" s="163">
        <v>2.5000000000000001E-2</v>
      </c>
    </row>
    <row r="597" spans="1:3" x14ac:dyDescent="0.35">
      <c r="A597" s="163" t="str">
        <f t="shared" si="9"/>
        <v>May 2019</v>
      </c>
      <c r="B597" s="199" t="s">
        <v>1213</v>
      </c>
      <c r="C597" s="163">
        <v>2.5000000000000001E-2</v>
      </c>
    </row>
    <row r="598" spans="1:3" x14ac:dyDescent="0.35">
      <c r="A598" s="163" t="str">
        <f t="shared" si="9"/>
        <v>May 2019</v>
      </c>
      <c r="B598" s="199" t="s">
        <v>1212</v>
      </c>
      <c r="C598" s="163">
        <v>2.4E-2</v>
      </c>
    </row>
    <row r="599" spans="1:3" x14ac:dyDescent="0.35">
      <c r="A599" s="163" t="str">
        <f t="shared" si="9"/>
        <v>May 2019</v>
      </c>
      <c r="B599" s="199" t="s">
        <v>1211</v>
      </c>
      <c r="C599" s="163">
        <v>2.5000000000000001E-2</v>
      </c>
    </row>
    <row r="600" spans="1:3" x14ac:dyDescent="0.35">
      <c r="A600" s="163" t="str">
        <f t="shared" si="9"/>
        <v>May 2019</v>
      </c>
      <c r="B600" s="199" t="s">
        <v>1210</v>
      </c>
      <c r="C600" s="163">
        <v>2.5999999999999999E-2</v>
      </c>
    </row>
    <row r="601" spans="1:3" x14ac:dyDescent="0.35">
      <c r="A601" s="163" t="str">
        <f t="shared" si="9"/>
        <v>May 2019</v>
      </c>
      <c r="B601" s="199" t="s">
        <v>1209</v>
      </c>
      <c r="C601" s="163">
        <v>2.5000000000000001E-2</v>
      </c>
    </row>
    <row r="602" spans="1:3" x14ac:dyDescent="0.35">
      <c r="A602" s="163" t="str">
        <f t="shared" si="9"/>
        <v>May 2019</v>
      </c>
      <c r="B602" s="199" t="s">
        <v>1208</v>
      </c>
      <c r="C602" s="163">
        <v>2.5999999999999999E-2</v>
      </c>
    </row>
    <row r="603" spans="1:3" x14ac:dyDescent="0.35">
      <c r="A603" s="163" t="str">
        <f t="shared" si="9"/>
        <v>May 2019</v>
      </c>
      <c r="B603" s="199" t="s">
        <v>1207</v>
      </c>
      <c r="C603" s="163">
        <v>2.5999999999999999E-2</v>
      </c>
    </row>
    <row r="604" spans="1:3" x14ac:dyDescent="0.35">
      <c r="A604" s="163" t="str">
        <f t="shared" si="9"/>
        <v>May 2019</v>
      </c>
      <c r="B604" s="199" t="s">
        <v>1206</v>
      </c>
      <c r="C604" s="163">
        <v>2.7E-2</v>
      </c>
    </row>
    <row r="605" spans="1:3" x14ac:dyDescent="0.35">
      <c r="A605" s="163" t="str">
        <f t="shared" si="9"/>
        <v>May 2019</v>
      </c>
      <c r="B605" s="199" t="s">
        <v>1205</v>
      </c>
      <c r="C605" s="163">
        <v>2.8000000000000001E-2</v>
      </c>
    </row>
    <row r="606" spans="1:3" x14ac:dyDescent="0.35">
      <c r="A606" s="163" t="str">
        <f t="shared" si="9"/>
        <v>May 2019</v>
      </c>
      <c r="B606" s="199" t="s">
        <v>1204</v>
      </c>
      <c r="C606" s="163">
        <v>2.9000000000000001E-2</v>
      </c>
    </row>
    <row r="607" spans="1:3" x14ac:dyDescent="0.35">
      <c r="A607" s="163" t="str">
        <f t="shared" si="9"/>
        <v>May 2019</v>
      </c>
      <c r="B607" s="199" t="s">
        <v>1203</v>
      </c>
      <c r="C607" s="163">
        <v>3.2000000000000001E-2</v>
      </c>
    </row>
    <row r="608" spans="1:3" x14ac:dyDescent="0.35">
      <c r="A608" s="163" t="str">
        <f t="shared" si="9"/>
        <v>May 2019</v>
      </c>
      <c r="B608" s="199" t="s">
        <v>1202</v>
      </c>
      <c r="C608" s="163">
        <v>3.2000000000000001E-2</v>
      </c>
    </row>
    <row r="609" spans="1:3" x14ac:dyDescent="0.35">
      <c r="A609" s="163" t="str">
        <f t="shared" si="9"/>
        <v>May 2019</v>
      </c>
      <c r="B609" s="199" t="s">
        <v>1201</v>
      </c>
      <c r="C609" s="163">
        <v>3.2000000000000001E-2</v>
      </c>
    </row>
    <row r="610" spans="1:3" x14ac:dyDescent="0.35">
      <c r="A610" s="163" t="str">
        <f t="shared" si="9"/>
        <v>May 2019</v>
      </c>
      <c r="B610" s="199" t="s">
        <v>1200</v>
      </c>
      <c r="C610" s="163">
        <v>3.2000000000000001E-2</v>
      </c>
    </row>
    <row r="611" spans="1:3" x14ac:dyDescent="0.35">
      <c r="A611" s="163" t="str">
        <f t="shared" si="9"/>
        <v>May 2019</v>
      </c>
      <c r="B611" s="199" t="s">
        <v>1199</v>
      </c>
      <c r="C611" s="163">
        <v>3.2000000000000001E-2</v>
      </c>
    </row>
    <row r="612" spans="1:3" x14ac:dyDescent="0.35">
      <c r="A612" s="163" t="str">
        <f t="shared" si="9"/>
        <v>Jun 2019</v>
      </c>
      <c r="B612" s="199" t="s">
        <v>1198</v>
      </c>
      <c r="C612" s="163">
        <v>3.3000000000000002E-2</v>
      </c>
    </row>
    <row r="613" spans="1:3" x14ac:dyDescent="0.35">
      <c r="A613" s="163" t="str">
        <f t="shared" si="9"/>
        <v>Jun 2019</v>
      </c>
      <c r="B613" s="199" t="s">
        <v>1197</v>
      </c>
      <c r="C613" s="163">
        <v>3.1E-2</v>
      </c>
    </row>
    <row r="614" spans="1:3" x14ac:dyDescent="0.35">
      <c r="A614" s="163" t="str">
        <f t="shared" si="9"/>
        <v>Jun 2019</v>
      </c>
      <c r="B614" s="199" t="s">
        <v>1196</v>
      </c>
      <c r="C614" s="163">
        <v>2.9000000000000001E-2</v>
      </c>
    </row>
    <row r="615" spans="1:3" x14ac:dyDescent="0.35">
      <c r="A615" s="163" t="str">
        <f t="shared" si="9"/>
        <v>Jun 2019</v>
      </c>
      <c r="B615" s="199" t="s">
        <v>1195</v>
      </c>
      <c r="C615" s="163">
        <v>2.9000000000000001E-2</v>
      </c>
    </row>
    <row r="616" spans="1:3" x14ac:dyDescent="0.35">
      <c r="A616" s="163" t="str">
        <f t="shared" si="9"/>
        <v>Jun 2019</v>
      </c>
      <c r="B616" s="199" t="s">
        <v>1194</v>
      </c>
      <c r="C616" s="163">
        <v>2.9000000000000001E-2</v>
      </c>
    </row>
    <row r="617" spans="1:3" x14ac:dyDescent="0.35">
      <c r="A617" s="163" t="str">
        <f t="shared" si="9"/>
        <v>Jun 2019</v>
      </c>
      <c r="B617" s="199" t="s">
        <v>1193</v>
      </c>
      <c r="C617" s="163">
        <v>2.7E-2</v>
      </c>
    </row>
    <row r="618" spans="1:3" x14ac:dyDescent="0.35">
      <c r="A618" s="163" t="str">
        <f t="shared" si="9"/>
        <v>Jun 2019</v>
      </c>
      <c r="B618" s="199" t="s">
        <v>1192</v>
      </c>
      <c r="C618" s="163">
        <v>2.5999999999999999E-2</v>
      </c>
    </row>
    <row r="619" spans="1:3" x14ac:dyDescent="0.35">
      <c r="A619" s="163" t="str">
        <f t="shared" si="9"/>
        <v>Jun 2019</v>
      </c>
      <c r="B619" s="199" t="s">
        <v>1191</v>
      </c>
      <c r="C619" s="163">
        <v>2.5000000000000001E-2</v>
      </c>
    </row>
    <row r="620" spans="1:3" x14ac:dyDescent="0.35">
      <c r="A620" s="163" t="str">
        <f t="shared" si="9"/>
        <v>Jun 2019</v>
      </c>
      <c r="B620" s="199" t="s">
        <v>1190</v>
      </c>
      <c r="C620" s="163">
        <v>2.5000000000000001E-2</v>
      </c>
    </row>
    <row r="621" spans="1:3" x14ac:dyDescent="0.35">
      <c r="A621" s="163" t="str">
        <f t="shared" si="9"/>
        <v>Jun 2019</v>
      </c>
      <c r="B621" s="199" t="s">
        <v>1189</v>
      </c>
      <c r="C621" s="163">
        <v>2.5000000000000001E-2</v>
      </c>
    </row>
    <row r="622" spans="1:3" x14ac:dyDescent="0.35">
      <c r="A622" s="163" t="str">
        <f t="shared" si="9"/>
        <v>Jun 2019</v>
      </c>
      <c r="B622" s="199" t="s">
        <v>1188</v>
      </c>
      <c r="C622" s="163">
        <v>2.4E-2</v>
      </c>
    </row>
    <row r="623" spans="1:3" x14ac:dyDescent="0.35">
      <c r="A623" s="163" t="str">
        <f t="shared" si="9"/>
        <v>Jun 2019</v>
      </c>
      <c r="B623" s="199" t="s">
        <v>1187</v>
      </c>
      <c r="C623" s="163">
        <v>2.3E-2</v>
      </c>
    </row>
    <row r="624" spans="1:3" x14ac:dyDescent="0.35">
      <c r="A624" s="163" t="str">
        <f t="shared" si="9"/>
        <v>Jun 2019</v>
      </c>
      <c r="B624" s="199" t="s">
        <v>1186</v>
      </c>
      <c r="C624" s="163">
        <v>2.4E-2</v>
      </c>
    </row>
    <row r="625" spans="1:3" x14ac:dyDescent="0.35">
      <c r="A625" s="163" t="str">
        <f t="shared" si="9"/>
        <v>Jun 2019</v>
      </c>
      <c r="B625" s="199" t="s">
        <v>1185</v>
      </c>
      <c r="C625" s="163">
        <v>2.5000000000000001E-2</v>
      </c>
    </row>
    <row r="626" spans="1:3" x14ac:dyDescent="0.35">
      <c r="A626" s="163" t="str">
        <f t="shared" si="9"/>
        <v>Jun 2019</v>
      </c>
      <c r="B626" s="199" t="s">
        <v>1184</v>
      </c>
      <c r="C626" s="163">
        <v>2.5000000000000001E-2</v>
      </c>
    </row>
    <row r="627" spans="1:3" x14ac:dyDescent="0.35">
      <c r="A627" s="163" t="str">
        <f t="shared" si="9"/>
        <v>Jun 2019</v>
      </c>
      <c r="B627" s="199" t="s">
        <v>1183</v>
      </c>
      <c r="C627" s="163">
        <v>2.5000000000000001E-2</v>
      </c>
    </row>
    <row r="628" spans="1:3" x14ac:dyDescent="0.35">
      <c r="A628" s="163" t="str">
        <f t="shared" si="9"/>
        <v>Jun 2019</v>
      </c>
      <c r="B628" s="199" t="s">
        <v>1182</v>
      </c>
      <c r="C628" s="163">
        <v>2.4E-2</v>
      </c>
    </row>
    <row r="629" spans="1:3" x14ac:dyDescent="0.35">
      <c r="A629" s="163" t="str">
        <f t="shared" si="9"/>
        <v>Jun 2019</v>
      </c>
      <c r="B629" s="199" t="s">
        <v>1181</v>
      </c>
      <c r="C629" s="163">
        <v>2.4E-2</v>
      </c>
    </row>
    <row r="630" spans="1:3" x14ac:dyDescent="0.35">
      <c r="A630" s="163" t="str">
        <f t="shared" si="9"/>
        <v>Jun 2019</v>
      </c>
      <c r="B630" s="199" t="s">
        <v>1180</v>
      </c>
      <c r="C630" s="163">
        <v>2.5000000000000001E-2</v>
      </c>
    </row>
    <row r="631" spans="1:3" x14ac:dyDescent="0.35">
      <c r="A631" s="163" t="str">
        <f t="shared" si="9"/>
        <v>Jun 2019</v>
      </c>
      <c r="B631" s="199" t="s">
        <v>1179</v>
      </c>
      <c r="C631" s="163">
        <v>2.5999999999999999E-2</v>
      </c>
    </row>
    <row r="632" spans="1:3" x14ac:dyDescent="0.35">
      <c r="A632" s="163" t="str">
        <f t="shared" si="9"/>
        <v>Jun 2019</v>
      </c>
      <c r="B632" s="199" t="s">
        <v>1178</v>
      </c>
      <c r="C632" s="163">
        <v>2.5999999999999999E-2</v>
      </c>
    </row>
    <row r="633" spans="1:3" x14ac:dyDescent="0.35">
      <c r="A633" s="163" t="str">
        <f t="shared" si="9"/>
        <v>Jun 2019</v>
      </c>
      <c r="B633" s="199" t="s">
        <v>1177</v>
      </c>
      <c r="C633" s="163">
        <v>2.5999999999999999E-2</v>
      </c>
    </row>
    <row r="634" spans="1:3" x14ac:dyDescent="0.35">
      <c r="A634" s="163" t="str">
        <f t="shared" si="9"/>
        <v>Jun 2019</v>
      </c>
      <c r="B634" s="199" t="s">
        <v>1176</v>
      </c>
      <c r="C634" s="163">
        <v>2.7E-2</v>
      </c>
    </row>
    <row r="635" spans="1:3" x14ac:dyDescent="0.35">
      <c r="A635" s="163" t="str">
        <f t="shared" si="9"/>
        <v>Jun 2019</v>
      </c>
      <c r="B635" s="199" t="s">
        <v>1175</v>
      </c>
      <c r="C635" s="163">
        <v>2.8000000000000001E-2</v>
      </c>
    </row>
    <row r="636" spans="1:3" x14ac:dyDescent="0.35">
      <c r="A636" s="163" t="str">
        <f t="shared" si="9"/>
        <v>Jun 2019</v>
      </c>
      <c r="B636" s="199" t="s">
        <v>1174</v>
      </c>
      <c r="C636" s="163">
        <v>2.8000000000000001E-2</v>
      </c>
    </row>
    <row r="637" spans="1:3" x14ac:dyDescent="0.35">
      <c r="A637" s="163" t="str">
        <f t="shared" si="9"/>
        <v>Jun 2019</v>
      </c>
      <c r="B637" s="199" t="s">
        <v>1173</v>
      </c>
      <c r="C637" s="163">
        <v>2.7E-2</v>
      </c>
    </row>
    <row r="638" spans="1:3" x14ac:dyDescent="0.35">
      <c r="A638" s="163" t="str">
        <f t="shared" si="9"/>
        <v>Jun 2019</v>
      </c>
      <c r="B638" s="199" t="s">
        <v>1172</v>
      </c>
      <c r="C638" s="163">
        <v>2.8000000000000001E-2</v>
      </c>
    </row>
    <row r="639" spans="1:3" x14ac:dyDescent="0.35">
      <c r="A639" s="163" t="str">
        <f t="shared" si="9"/>
        <v>Jun 2019</v>
      </c>
      <c r="B639" s="199" t="s">
        <v>1171</v>
      </c>
      <c r="C639" s="163">
        <v>2.8000000000000001E-2</v>
      </c>
    </row>
    <row r="640" spans="1:3" x14ac:dyDescent="0.35">
      <c r="A640" s="163" t="str">
        <f t="shared" si="9"/>
        <v>Jun 2019</v>
      </c>
      <c r="B640" s="199" t="s">
        <v>1170</v>
      </c>
      <c r="C640" s="163">
        <v>2.8000000000000001E-2</v>
      </c>
    </row>
    <row r="641" spans="1:3" x14ac:dyDescent="0.35">
      <c r="A641" s="163" t="str">
        <f t="shared" si="9"/>
        <v>Jun 2019</v>
      </c>
      <c r="B641" s="199" t="s">
        <v>1169</v>
      </c>
      <c r="C641" s="163">
        <v>2.5999999999999999E-2</v>
      </c>
    </row>
    <row r="642" spans="1:3" x14ac:dyDescent="0.35">
      <c r="A642" s="163" t="str">
        <f t="shared" si="9"/>
        <v>Jul 2019</v>
      </c>
      <c r="B642" s="199" t="s">
        <v>1168</v>
      </c>
      <c r="C642" s="163">
        <v>2.5000000000000001E-2</v>
      </c>
    </row>
    <row r="643" spans="1:3" x14ac:dyDescent="0.35">
      <c r="A643" s="163" t="str">
        <f t="shared" si="9"/>
        <v>Jul 2019</v>
      </c>
      <c r="B643" s="199" t="s">
        <v>1167</v>
      </c>
      <c r="C643" s="163">
        <v>2.5000000000000001E-2</v>
      </c>
    </row>
    <row r="644" spans="1:3" x14ac:dyDescent="0.35">
      <c r="A644" s="163" t="str">
        <f t="shared" ref="A644:A707" si="10">LEFT(B644,3)&amp;" "&amp;(RIGHT(B644,4))</f>
        <v>Jul 2019</v>
      </c>
      <c r="B644" s="199" t="s">
        <v>1166</v>
      </c>
      <c r="C644" s="163">
        <v>2.5000000000000001E-2</v>
      </c>
    </row>
    <row r="645" spans="1:3" x14ac:dyDescent="0.35">
      <c r="A645" s="163" t="str">
        <f t="shared" si="10"/>
        <v>Jul 2019</v>
      </c>
      <c r="B645" s="199" t="s">
        <v>1165</v>
      </c>
      <c r="C645" s="163">
        <v>2.5000000000000001E-2</v>
      </c>
    </row>
    <row r="646" spans="1:3" x14ac:dyDescent="0.35">
      <c r="A646" s="163" t="str">
        <f t="shared" si="10"/>
        <v>Jul 2019</v>
      </c>
      <c r="B646" s="199" t="s">
        <v>1164</v>
      </c>
      <c r="C646" s="163">
        <v>2.5000000000000001E-2</v>
      </c>
    </row>
    <row r="647" spans="1:3" x14ac:dyDescent="0.35">
      <c r="A647" s="163" t="str">
        <f t="shared" si="10"/>
        <v>Jul 2019</v>
      </c>
      <c r="B647" s="199" t="s">
        <v>1163</v>
      </c>
      <c r="C647" s="163">
        <v>2.4E-2</v>
      </c>
    </row>
    <row r="648" spans="1:3" x14ac:dyDescent="0.35">
      <c r="A648" s="163" t="str">
        <f t="shared" si="10"/>
        <v>Jul 2019</v>
      </c>
      <c r="B648" s="199" t="s">
        <v>1162</v>
      </c>
      <c r="C648" s="163">
        <v>2.5999999999999999E-2</v>
      </c>
    </row>
    <row r="649" spans="1:3" x14ac:dyDescent="0.35">
      <c r="A649" s="163" t="str">
        <f t="shared" si="10"/>
        <v>Jul 2019</v>
      </c>
      <c r="B649" s="199" t="s">
        <v>1161</v>
      </c>
      <c r="C649" s="163">
        <v>2.5999999999999999E-2</v>
      </c>
    </row>
    <row r="650" spans="1:3" x14ac:dyDescent="0.35">
      <c r="A650" s="163" t="str">
        <f t="shared" si="10"/>
        <v>Jul 2019</v>
      </c>
      <c r="B650" s="199" t="s">
        <v>1160</v>
      </c>
      <c r="C650" s="163">
        <v>2.7E-2</v>
      </c>
    </row>
    <row r="651" spans="1:3" x14ac:dyDescent="0.35">
      <c r="A651" s="163" t="str">
        <f t="shared" si="10"/>
        <v>Jul 2019</v>
      </c>
      <c r="B651" s="199" t="s">
        <v>1159</v>
      </c>
      <c r="C651" s="163">
        <v>2.7E-2</v>
      </c>
    </row>
    <row r="652" spans="1:3" x14ac:dyDescent="0.35">
      <c r="A652" s="163" t="str">
        <f t="shared" si="10"/>
        <v>Jul 2019</v>
      </c>
      <c r="B652" s="199" t="s">
        <v>1158</v>
      </c>
      <c r="C652" s="163">
        <v>2.7E-2</v>
      </c>
    </row>
    <row r="653" spans="1:3" x14ac:dyDescent="0.35">
      <c r="A653" s="163" t="str">
        <f t="shared" si="10"/>
        <v>Jul 2019</v>
      </c>
      <c r="B653" s="199" t="s">
        <v>1157</v>
      </c>
      <c r="C653" s="163">
        <v>2.7E-2</v>
      </c>
    </row>
    <row r="654" spans="1:3" x14ac:dyDescent="0.35">
      <c r="A654" s="163" t="str">
        <f t="shared" si="10"/>
        <v>Jul 2019</v>
      </c>
      <c r="B654" s="199" t="s">
        <v>1156</v>
      </c>
      <c r="C654" s="163">
        <v>2.8000000000000001E-2</v>
      </c>
    </row>
    <row r="655" spans="1:3" x14ac:dyDescent="0.35">
      <c r="A655" s="163" t="str">
        <f t="shared" si="10"/>
        <v>Jul 2019</v>
      </c>
      <c r="B655" s="199" t="s">
        <v>1155</v>
      </c>
      <c r="C655" s="163">
        <v>2.8000000000000001E-2</v>
      </c>
    </row>
    <row r="656" spans="1:3" x14ac:dyDescent="0.35">
      <c r="A656" s="163" t="str">
        <f t="shared" si="10"/>
        <v>Jul 2019</v>
      </c>
      <c r="B656" s="199" t="s">
        <v>1154</v>
      </c>
      <c r="C656" s="163">
        <v>2.8000000000000001E-2</v>
      </c>
    </row>
    <row r="657" spans="1:3" x14ac:dyDescent="0.35">
      <c r="A657" s="163" t="str">
        <f t="shared" si="10"/>
        <v>Jul 2019</v>
      </c>
      <c r="B657" s="199" t="s">
        <v>1153</v>
      </c>
      <c r="C657" s="163">
        <v>2.8000000000000001E-2</v>
      </c>
    </row>
    <row r="658" spans="1:3" x14ac:dyDescent="0.35">
      <c r="A658" s="163" t="str">
        <f t="shared" si="10"/>
        <v>Jul 2019</v>
      </c>
      <c r="B658" s="199" t="s">
        <v>1152</v>
      </c>
      <c r="C658" s="163">
        <v>2.8000000000000001E-2</v>
      </c>
    </row>
    <row r="659" spans="1:3" x14ac:dyDescent="0.35">
      <c r="A659" s="163" t="str">
        <f t="shared" si="10"/>
        <v>Jul 2019</v>
      </c>
      <c r="B659" s="199" t="s">
        <v>1151</v>
      </c>
      <c r="C659" s="163">
        <v>2.8000000000000001E-2</v>
      </c>
    </row>
    <row r="660" spans="1:3" x14ac:dyDescent="0.35">
      <c r="A660" s="163" t="str">
        <f t="shared" si="10"/>
        <v>Jul 2019</v>
      </c>
      <c r="B660" s="199" t="s">
        <v>1150</v>
      </c>
      <c r="C660" s="163">
        <v>2.8000000000000001E-2</v>
      </c>
    </row>
    <row r="661" spans="1:3" x14ac:dyDescent="0.35">
      <c r="A661" s="163" t="str">
        <f t="shared" si="10"/>
        <v>Jul 2019</v>
      </c>
      <c r="B661" s="199" t="s">
        <v>1149</v>
      </c>
      <c r="C661" s="163">
        <v>2.7E-2</v>
      </c>
    </row>
    <row r="662" spans="1:3" x14ac:dyDescent="0.35">
      <c r="A662" s="163" t="str">
        <f t="shared" si="10"/>
        <v>Jul 2019</v>
      </c>
      <c r="B662" s="199" t="s">
        <v>1148</v>
      </c>
      <c r="C662" s="163">
        <v>2.7E-2</v>
      </c>
    </row>
    <row r="663" spans="1:3" x14ac:dyDescent="0.35">
      <c r="A663" s="163" t="str">
        <f t="shared" si="10"/>
        <v>Jul 2019</v>
      </c>
      <c r="B663" s="199" t="s">
        <v>1147</v>
      </c>
      <c r="C663" s="163">
        <v>2.7E-2</v>
      </c>
    </row>
    <row r="664" spans="1:3" x14ac:dyDescent="0.35">
      <c r="A664" s="163" t="str">
        <f t="shared" si="10"/>
        <v>Jul 2019</v>
      </c>
      <c r="B664" s="199" t="s">
        <v>1146</v>
      </c>
      <c r="C664" s="163">
        <v>2.7E-2</v>
      </c>
    </row>
    <row r="665" spans="1:3" x14ac:dyDescent="0.35">
      <c r="A665" s="163" t="str">
        <f t="shared" si="10"/>
        <v>Jul 2019</v>
      </c>
      <c r="B665" s="199" t="s">
        <v>1145</v>
      </c>
      <c r="C665" s="163">
        <v>2.8000000000000001E-2</v>
      </c>
    </row>
    <row r="666" spans="1:3" x14ac:dyDescent="0.35">
      <c r="A666" s="163" t="str">
        <f t="shared" si="10"/>
        <v>Jul 2019</v>
      </c>
      <c r="B666" s="199" t="s">
        <v>1144</v>
      </c>
      <c r="C666" s="163">
        <v>2.9000000000000001E-2</v>
      </c>
    </row>
    <row r="667" spans="1:3" x14ac:dyDescent="0.35">
      <c r="A667" s="163" t="str">
        <f t="shared" si="10"/>
        <v>Jul 2019</v>
      </c>
      <c r="B667" s="199" t="s">
        <v>1143</v>
      </c>
      <c r="C667" s="163">
        <v>0.03</v>
      </c>
    </row>
    <row r="668" spans="1:3" x14ac:dyDescent="0.35">
      <c r="A668" s="163" t="str">
        <f t="shared" si="10"/>
        <v>Jul 2019</v>
      </c>
      <c r="B668" s="199" t="s">
        <v>1142</v>
      </c>
      <c r="C668" s="163">
        <v>2.9000000000000001E-2</v>
      </c>
    </row>
    <row r="669" spans="1:3" x14ac:dyDescent="0.35">
      <c r="A669" s="163" t="str">
        <f t="shared" si="10"/>
        <v>Jul 2019</v>
      </c>
      <c r="B669" s="199" t="s">
        <v>1141</v>
      </c>
      <c r="C669" s="163">
        <v>0.03</v>
      </c>
    </row>
    <row r="670" spans="1:3" x14ac:dyDescent="0.35">
      <c r="A670" s="163" t="str">
        <f t="shared" si="10"/>
        <v>Jul 2019</v>
      </c>
      <c r="B670" s="199" t="s">
        <v>1140</v>
      </c>
      <c r="C670" s="163">
        <v>3.1E-2</v>
      </c>
    </row>
    <row r="671" spans="1:3" x14ac:dyDescent="0.35">
      <c r="A671" s="163" t="str">
        <f t="shared" si="10"/>
        <v>Jul 2019</v>
      </c>
      <c r="B671" s="199" t="s">
        <v>1139</v>
      </c>
      <c r="C671" s="163">
        <v>0.03</v>
      </c>
    </row>
    <row r="672" spans="1:3" x14ac:dyDescent="0.35">
      <c r="A672" s="163" t="str">
        <f t="shared" si="10"/>
        <v>Jul 2019</v>
      </c>
      <c r="B672" s="199" t="s">
        <v>1138</v>
      </c>
      <c r="C672" s="163">
        <v>3.1E-2</v>
      </c>
    </row>
    <row r="673" spans="1:3" x14ac:dyDescent="0.35">
      <c r="A673" s="163" t="str">
        <f t="shared" si="10"/>
        <v>Aug 2019</v>
      </c>
      <c r="B673" s="199" t="s">
        <v>1137</v>
      </c>
      <c r="C673" s="163">
        <v>0.03</v>
      </c>
    </row>
    <row r="674" spans="1:3" x14ac:dyDescent="0.35">
      <c r="A674" s="163" t="str">
        <f t="shared" si="10"/>
        <v>Aug 2019</v>
      </c>
      <c r="B674" s="199" t="s">
        <v>1136</v>
      </c>
      <c r="C674" s="163">
        <v>0.03</v>
      </c>
    </row>
    <row r="675" spans="1:3" x14ac:dyDescent="0.35">
      <c r="A675" s="163" t="str">
        <f t="shared" si="10"/>
        <v>Aug 2019</v>
      </c>
      <c r="B675" s="199" t="s">
        <v>1135</v>
      </c>
      <c r="C675" s="163">
        <v>3.1E-2</v>
      </c>
    </row>
    <row r="676" spans="1:3" x14ac:dyDescent="0.35">
      <c r="A676" s="163" t="str">
        <f t="shared" si="10"/>
        <v>Aug 2019</v>
      </c>
      <c r="B676" s="199" t="s">
        <v>1134</v>
      </c>
      <c r="C676" s="163">
        <v>3.1E-2</v>
      </c>
    </row>
    <row r="677" spans="1:3" x14ac:dyDescent="0.35">
      <c r="A677" s="163" t="str">
        <f t="shared" si="10"/>
        <v>Aug 2019</v>
      </c>
      <c r="B677" s="199" t="s">
        <v>1133</v>
      </c>
      <c r="C677" s="163">
        <v>3.1E-2</v>
      </c>
    </row>
    <row r="678" spans="1:3" x14ac:dyDescent="0.35">
      <c r="A678" s="163" t="str">
        <f t="shared" si="10"/>
        <v>Aug 2019</v>
      </c>
      <c r="B678" s="199" t="s">
        <v>1132</v>
      </c>
      <c r="C678" s="163">
        <v>3.1E-2</v>
      </c>
    </row>
    <row r="679" spans="1:3" x14ac:dyDescent="0.35">
      <c r="A679" s="163" t="str">
        <f t="shared" si="10"/>
        <v>Aug 2019</v>
      </c>
      <c r="B679" s="199" t="s">
        <v>1131</v>
      </c>
      <c r="C679" s="163">
        <v>0.03</v>
      </c>
    </row>
    <row r="680" spans="1:3" x14ac:dyDescent="0.35">
      <c r="A680" s="163" t="str">
        <f t="shared" si="10"/>
        <v>Aug 2019</v>
      </c>
      <c r="B680" s="199" t="s">
        <v>1130</v>
      </c>
      <c r="C680" s="163">
        <v>3.1E-2</v>
      </c>
    </row>
    <row r="681" spans="1:3" x14ac:dyDescent="0.35">
      <c r="A681" s="163" t="str">
        <f t="shared" si="10"/>
        <v>Aug 2019</v>
      </c>
      <c r="B681" s="199" t="s">
        <v>1129</v>
      </c>
      <c r="C681" s="163">
        <v>3.1E-2</v>
      </c>
    </row>
    <row r="682" spans="1:3" x14ac:dyDescent="0.35">
      <c r="A682" s="163" t="str">
        <f t="shared" si="10"/>
        <v>Aug 2019</v>
      </c>
      <c r="B682" s="199" t="s">
        <v>1128</v>
      </c>
      <c r="C682" s="163">
        <v>3.2000000000000001E-2</v>
      </c>
    </row>
    <row r="683" spans="1:3" x14ac:dyDescent="0.35">
      <c r="A683" s="163" t="str">
        <f t="shared" si="10"/>
        <v>Aug 2019</v>
      </c>
      <c r="B683" s="199" t="s">
        <v>1127</v>
      </c>
      <c r="C683" s="163">
        <v>3.3000000000000002E-2</v>
      </c>
    </row>
    <row r="684" spans="1:3" x14ac:dyDescent="0.35">
      <c r="A684" s="163" t="str">
        <f t="shared" si="10"/>
        <v>Aug 2019</v>
      </c>
      <c r="B684" s="199" t="s">
        <v>1126</v>
      </c>
      <c r="C684" s="163">
        <v>3.4000000000000002E-2</v>
      </c>
    </row>
    <row r="685" spans="1:3" x14ac:dyDescent="0.35">
      <c r="A685" s="163" t="str">
        <f t="shared" si="10"/>
        <v>Aug 2019</v>
      </c>
      <c r="B685" s="199" t="s">
        <v>1125</v>
      </c>
      <c r="C685" s="163">
        <v>3.4000000000000002E-2</v>
      </c>
    </row>
    <row r="686" spans="1:3" x14ac:dyDescent="0.35">
      <c r="A686" s="163" t="str">
        <f t="shared" si="10"/>
        <v>Aug 2019</v>
      </c>
      <c r="B686" s="199" t="s">
        <v>1124</v>
      </c>
      <c r="C686" s="163">
        <v>3.5000000000000003E-2</v>
      </c>
    </row>
    <row r="687" spans="1:3" x14ac:dyDescent="0.35">
      <c r="A687" s="163" t="str">
        <f t="shared" si="10"/>
        <v>Aug 2019</v>
      </c>
      <c r="B687" s="199" t="s">
        <v>1123</v>
      </c>
      <c r="C687" s="163">
        <v>3.5000000000000003E-2</v>
      </c>
    </row>
    <row r="688" spans="1:3" x14ac:dyDescent="0.35">
      <c r="A688" s="163" t="str">
        <f t="shared" si="10"/>
        <v>Aug 2019</v>
      </c>
      <c r="B688" s="199" t="s">
        <v>1122</v>
      </c>
      <c r="C688" s="163">
        <v>3.6999999999999998E-2</v>
      </c>
    </row>
    <row r="689" spans="1:3" x14ac:dyDescent="0.35">
      <c r="A689" s="163" t="str">
        <f t="shared" si="10"/>
        <v>Aug 2019</v>
      </c>
      <c r="B689" s="199" t="s">
        <v>1121</v>
      </c>
      <c r="C689" s="163">
        <v>3.7999999999999999E-2</v>
      </c>
    </row>
    <row r="690" spans="1:3" x14ac:dyDescent="0.35">
      <c r="A690" s="163" t="str">
        <f t="shared" si="10"/>
        <v>Aug 2019</v>
      </c>
      <c r="B690" s="199" t="s">
        <v>1120</v>
      </c>
      <c r="C690" s="163">
        <v>3.6999999999999998E-2</v>
      </c>
    </row>
    <row r="691" spans="1:3" x14ac:dyDescent="0.35">
      <c r="A691" s="163" t="str">
        <f t="shared" si="10"/>
        <v>Aug 2019</v>
      </c>
      <c r="B691" s="199" t="s">
        <v>1119</v>
      </c>
      <c r="C691" s="163">
        <v>3.7999999999999999E-2</v>
      </c>
    </row>
    <row r="692" spans="1:3" x14ac:dyDescent="0.35">
      <c r="A692" s="163" t="str">
        <f t="shared" si="10"/>
        <v>Aug 2019</v>
      </c>
      <c r="B692" s="199" t="s">
        <v>1118</v>
      </c>
      <c r="C692" s="163">
        <v>3.7999999999999999E-2</v>
      </c>
    </row>
    <row r="693" spans="1:3" x14ac:dyDescent="0.35">
      <c r="A693" s="163" t="str">
        <f t="shared" si="10"/>
        <v>Aug 2019</v>
      </c>
      <c r="B693" s="199" t="s">
        <v>1117</v>
      </c>
      <c r="C693" s="163">
        <v>3.7999999999999999E-2</v>
      </c>
    </row>
    <row r="694" spans="1:3" x14ac:dyDescent="0.35">
      <c r="A694" s="163" t="str">
        <f t="shared" si="10"/>
        <v>Aug 2019</v>
      </c>
      <c r="B694" s="199" t="s">
        <v>1116</v>
      </c>
      <c r="C694" s="163">
        <v>3.7999999999999999E-2</v>
      </c>
    </row>
    <row r="695" spans="1:3" x14ac:dyDescent="0.35">
      <c r="A695" s="163" t="str">
        <f t="shared" si="10"/>
        <v>Aug 2019</v>
      </c>
      <c r="B695" s="199" t="s">
        <v>1115</v>
      </c>
      <c r="C695" s="163">
        <v>3.9E-2</v>
      </c>
    </row>
    <row r="696" spans="1:3" x14ac:dyDescent="0.35">
      <c r="A696" s="163" t="str">
        <f t="shared" si="10"/>
        <v>Aug 2019</v>
      </c>
      <c r="B696" s="199" t="s">
        <v>1114</v>
      </c>
      <c r="C696" s="163">
        <v>3.9E-2</v>
      </c>
    </row>
    <row r="697" spans="1:3" x14ac:dyDescent="0.35">
      <c r="A697" s="163" t="str">
        <f t="shared" si="10"/>
        <v>Aug 2019</v>
      </c>
      <c r="B697" s="199" t="s">
        <v>1113</v>
      </c>
      <c r="C697" s="163">
        <v>4.1000000000000002E-2</v>
      </c>
    </row>
    <row r="698" spans="1:3" x14ac:dyDescent="0.35">
      <c r="A698" s="163" t="str">
        <f t="shared" si="10"/>
        <v>Aug 2019</v>
      </c>
      <c r="B698" s="199" t="s">
        <v>1112</v>
      </c>
      <c r="C698" s="163">
        <v>4.3999999999999997E-2</v>
      </c>
    </row>
    <row r="699" spans="1:3" x14ac:dyDescent="0.35">
      <c r="A699" s="163" t="str">
        <f t="shared" si="10"/>
        <v>Aug 2019</v>
      </c>
      <c r="B699" s="199" t="s">
        <v>1111</v>
      </c>
      <c r="C699" s="163">
        <v>4.4999999999999998E-2</v>
      </c>
    </row>
    <row r="700" spans="1:3" x14ac:dyDescent="0.35">
      <c r="A700" s="163" t="str">
        <f t="shared" si="10"/>
        <v>Aug 2019</v>
      </c>
      <c r="B700" s="199" t="s">
        <v>1110</v>
      </c>
      <c r="C700" s="163">
        <v>4.3999999999999997E-2</v>
      </c>
    </row>
    <row r="701" spans="1:3" x14ac:dyDescent="0.35">
      <c r="A701" s="163" t="str">
        <f t="shared" si="10"/>
        <v>Aug 2019</v>
      </c>
      <c r="B701" s="199" t="s">
        <v>1109</v>
      </c>
      <c r="C701" s="163">
        <v>4.3999999999999997E-2</v>
      </c>
    </row>
    <row r="702" spans="1:3" x14ac:dyDescent="0.35">
      <c r="A702" s="163" t="str">
        <f t="shared" si="10"/>
        <v>Aug 2019</v>
      </c>
      <c r="B702" s="199" t="s">
        <v>1108</v>
      </c>
      <c r="C702" s="163">
        <v>4.2999999999999997E-2</v>
      </c>
    </row>
    <row r="703" spans="1:3" x14ac:dyDescent="0.35">
      <c r="A703" s="163" t="str">
        <f t="shared" si="10"/>
        <v>Aug 2019</v>
      </c>
      <c r="B703" s="199" t="s">
        <v>1107</v>
      </c>
      <c r="C703" s="163">
        <v>0.04</v>
      </c>
    </row>
    <row r="704" spans="1:3" x14ac:dyDescent="0.35">
      <c r="A704" s="163" t="str">
        <f t="shared" si="10"/>
        <v>Sep 2019</v>
      </c>
      <c r="B704" s="199" t="s">
        <v>1106</v>
      </c>
      <c r="C704" s="163">
        <v>3.7999999999999999E-2</v>
      </c>
    </row>
    <row r="705" spans="1:3" x14ac:dyDescent="0.35">
      <c r="A705" s="163" t="str">
        <f t="shared" si="10"/>
        <v>Sep 2019</v>
      </c>
      <c r="B705" s="199" t="s">
        <v>1105</v>
      </c>
      <c r="C705" s="163">
        <v>3.5000000000000003E-2</v>
      </c>
    </row>
    <row r="706" spans="1:3" x14ac:dyDescent="0.35">
      <c r="A706" s="163" t="str">
        <f t="shared" si="10"/>
        <v>Sep 2019</v>
      </c>
      <c r="B706" s="199" t="s">
        <v>1104</v>
      </c>
      <c r="C706" s="163">
        <v>3.4000000000000002E-2</v>
      </c>
    </row>
    <row r="707" spans="1:3" x14ac:dyDescent="0.35">
      <c r="A707" s="163" t="str">
        <f t="shared" si="10"/>
        <v>Sep 2019</v>
      </c>
      <c r="B707" s="199" t="s">
        <v>1103</v>
      </c>
      <c r="C707" s="163">
        <v>3.4000000000000002E-2</v>
      </c>
    </row>
    <row r="708" spans="1:3" x14ac:dyDescent="0.35">
      <c r="A708" s="163" t="str">
        <f t="shared" ref="A708:A771" si="11">LEFT(B708,3)&amp;" "&amp;(RIGHT(B708,4))</f>
        <v>Sep 2019</v>
      </c>
      <c r="B708" s="199" t="s">
        <v>1102</v>
      </c>
      <c r="C708" s="163">
        <v>3.4000000000000002E-2</v>
      </c>
    </row>
    <row r="709" spans="1:3" x14ac:dyDescent="0.35">
      <c r="A709" s="163" t="str">
        <f t="shared" si="11"/>
        <v>Sep 2019</v>
      </c>
      <c r="B709" s="199" t="s">
        <v>1101</v>
      </c>
      <c r="C709" s="163">
        <v>3.4000000000000002E-2</v>
      </c>
    </row>
    <row r="710" spans="1:3" x14ac:dyDescent="0.35">
      <c r="A710" s="163" t="str">
        <f t="shared" si="11"/>
        <v>Sep 2019</v>
      </c>
      <c r="B710" s="199" t="s">
        <v>1100</v>
      </c>
      <c r="C710" s="163">
        <v>3.4000000000000002E-2</v>
      </c>
    </row>
    <row r="711" spans="1:3" x14ac:dyDescent="0.35">
      <c r="A711" s="163" t="str">
        <f t="shared" si="11"/>
        <v>Sep 2019</v>
      </c>
      <c r="B711" s="199" t="s">
        <v>1099</v>
      </c>
      <c r="C711" s="163">
        <v>3.4000000000000002E-2</v>
      </c>
    </row>
    <row r="712" spans="1:3" x14ac:dyDescent="0.35">
      <c r="A712" s="163" t="str">
        <f t="shared" si="11"/>
        <v>Sep 2019</v>
      </c>
      <c r="B712" s="199" t="s">
        <v>1098</v>
      </c>
      <c r="C712" s="163">
        <v>3.4000000000000002E-2</v>
      </c>
    </row>
    <row r="713" spans="1:3" x14ac:dyDescent="0.35">
      <c r="A713" s="163" t="str">
        <f t="shared" si="11"/>
        <v>Sep 2019</v>
      </c>
      <c r="B713" s="199" t="s">
        <v>1097</v>
      </c>
      <c r="C713" s="163">
        <v>3.3000000000000002E-2</v>
      </c>
    </row>
    <row r="714" spans="1:3" x14ac:dyDescent="0.35">
      <c r="A714" s="163" t="str">
        <f t="shared" si="11"/>
        <v>Sep 2019</v>
      </c>
      <c r="B714" s="199" t="s">
        <v>1096</v>
      </c>
      <c r="C714" s="163">
        <v>3.3000000000000002E-2</v>
      </c>
    </row>
    <row r="715" spans="1:3" x14ac:dyDescent="0.35">
      <c r="A715" s="163" t="str">
        <f t="shared" si="11"/>
        <v>Sep 2019</v>
      </c>
      <c r="B715" s="199" t="s">
        <v>1095</v>
      </c>
      <c r="C715" s="163">
        <v>3.2000000000000001E-2</v>
      </c>
    </row>
    <row r="716" spans="1:3" x14ac:dyDescent="0.35">
      <c r="A716" s="163" t="str">
        <f t="shared" si="11"/>
        <v>Sep 2019</v>
      </c>
      <c r="B716" s="199" t="s">
        <v>1094</v>
      </c>
      <c r="C716" s="163">
        <v>3.2000000000000001E-2</v>
      </c>
    </row>
    <row r="717" spans="1:3" x14ac:dyDescent="0.35">
      <c r="A717" s="163" t="str">
        <f t="shared" si="11"/>
        <v>Sep 2019</v>
      </c>
      <c r="B717" s="199" t="s">
        <v>1093</v>
      </c>
      <c r="C717" s="163">
        <v>3.3000000000000002E-2</v>
      </c>
    </row>
    <row r="718" spans="1:3" x14ac:dyDescent="0.35">
      <c r="A718" s="163" t="str">
        <f t="shared" si="11"/>
        <v>Sep 2019</v>
      </c>
      <c r="B718" s="199" t="s">
        <v>1092</v>
      </c>
      <c r="C718" s="163">
        <v>3.1E-2</v>
      </c>
    </row>
    <row r="719" spans="1:3" x14ac:dyDescent="0.35">
      <c r="A719" s="163" t="str">
        <f t="shared" si="11"/>
        <v>Sep 2019</v>
      </c>
      <c r="B719" s="199" t="s">
        <v>1091</v>
      </c>
      <c r="C719" s="163">
        <v>3.1E-2</v>
      </c>
    </row>
    <row r="720" spans="1:3" x14ac:dyDescent="0.35">
      <c r="A720" s="163" t="str">
        <f t="shared" si="11"/>
        <v>Sep 2019</v>
      </c>
      <c r="B720" s="199" t="s">
        <v>1090</v>
      </c>
      <c r="C720" s="163">
        <v>3.1E-2</v>
      </c>
    </row>
    <row r="721" spans="1:3" x14ac:dyDescent="0.35">
      <c r="A721" s="163" t="str">
        <f t="shared" si="11"/>
        <v>Sep 2019</v>
      </c>
      <c r="B721" s="199" t="s">
        <v>1089</v>
      </c>
      <c r="C721" s="163">
        <v>0.03</v>
      </c>
    </row>
    <row r="722" spans="1:3" x14ac:dyDescent="0.35">
      <c r="A722" s="163" t="str">
        <f t="shared" si="11"/>
        <v>Sep 2019</v>
      </c>
      <c r="B722" s="199" t="s">
        <v>1088</v>
      </c>
      <c r="C722" s="163">
        <v>0.03</v>
      </c>
    </row>
    <row r="723" spans="1:3" x14ac:dyDescent="0.35">
      <c r="A723" s="163" t="str">
        <f t="shared" si="11"/>
        <v>Sep 2019</v>
      </c>
      <c r="B723" s="199" t="s">
        <v>1087</v>
      </c>
      <c r="C723" s="163">
        <v>2.9000000000000001E-2</v>
      </c>
    </row>
    <row r="724" spans="1:3" x14ac:dyDescent="0.35">
      <c r="A724" s="163" t="str">
        <f t="shared" si="11"/>
        <v>Sep 2019</v>
      </c>
      <c r="B724" s="199" t="s">
        <v>1086</v>
      </c>
      <c r="C724" s="163">
        <v>2.8000000000000001E-2</v>
      </c>
    </row>
    <row r="725" spans="1:3" x14ac:dyDescent="0.35">
      <c r="A725" s="163" t="str">
        <f t="shared" si="11"/>
        <v>Sep 2019</v>
      </c>
      <c r="B725" s="199" t="s">
        <v>1085</v>
      </c>
      <c r="C725" s="163">
        <v>2.8000000000000001E-2</v>
      </c>
    </row>
    <row r="726" spans="1:3" x14ac:dyDescent="0.35">
      <c r="A726" s="163" t="str">
        <f t="shared" si="11"/>
        <v>Sep 2019</v>
      </c>
      <c r="B726" s="199" t="s">
        <v>1084</v>
      </c>
      <c r="C726" s="163">
        <v>2.8000000000000001E-2</v>
      </c>
    </row>
    <row r="727" spans="1:3" x14ac:dyDescent="0.35">
      <c r="A727" s="163" t="str">
        <f t="shared" si="11"/>
        <v>Sep 2019</v>
      </c>
      <c r="B727" s="199" t="s">
        <v>1083</v>
      </c>
      <c r="C727" s="163">
        <v>2.8000000000000001E-2</v>
      </c>
    </row>
    <row r="728" spans="1:3" x14ac:dyDescent="0.35">
      <c r="A728" s="163" t="str">
        <f t="shared" si="11"/>
        <v>Sep 2019</v>
      </c>
      <c r="B728" s="199" t="s">
        <v>1082</v>
      </c>
      <c r="C728" s="163">
        <v>2.8000000000000001E-2</v>
      </c>
    </row>
    <row r="729" spans="1:3" x14ac:dyDescent="0.35">
      <c r="A729" s="163" t="str">
        <f t="shared" si="11"/>
        <v>Sep 2019</v>
      </c>
      <c r="B729" s="199" t="s">
        <v>1081</v>
      </c>
      <c r="C729" s="163">
        <v>2.7E-2</v>
      </c>
    </row>
    <row r="730" spans="1:3" x14ac:dyDescent="0.35">
      <c r="A730" s="163" t="str">
        <f t="shared" si="11"/>
        <v>Sep 2019</v>
      </c>
      <c r="B730" s="199" t="s">
        <v>1080</v>
      </c>
      <c r="C730" s="163">
        <v>2.7E-2</v>
      </c>
    </row>
    <row r="731" spans="1:3" x14ac:dyDescent="0.35">
      <c r="A731" s="163" t="str">
        <f t="shared" si="11"/>
        <v>Sep 2019</v>
      </c>
      <c r="B731" s="199" t="s">
        <v>1079</v>
      </c>
      <c r="C731" s="163">
        <v>2.7E-2</v>
      </c>
    </row>
    <row r="732" spans="1:3" x14ac:dyDescent="0.35">
      <c r="A732" s="163" t="str">
        <f t="shared" si="11"/>
        <v>Sep 2019</v>
      </c>
      <c r="B732" s="199" t="s">
        <v>1078</v>
      </c>
      <c r="C732" s="163">
        <v>2.5999999999999999E-2</v>
      </c>
    </row>
    <row r="733" spans="1:3" x14ac:dyDescent="0.35">
      <c r="A733" s="163" t="str">
        <f t="shared" si="11"/>
        <v>Sep 2019</v>
      </c>
      <c r="B733" s="199" t="s">
        <v>1077</v>
      </c>
      <c r="C733" s="163">
        <v>2.4E-2</v>
      </c>
    </row>
    <row r="734" spans="1:3" x14ac:dyDescent="0.35">
      <c r="A734" s="163" t="str">
        <f t="shared" si="11"/>
        <v>Oct 2019</v>
      </c>
      <c r="B734" s="199" t="s">
        <v>1076</v>
      </c>
      <c r="C734" s="163">
        <v>2.4E-2</v>
      </c>
    </row>
    <row r="735" spans="1:3" x14ac:dyDescent="0.35">
      <c r="A735" s="163" t="str">
        <f t="shared" si="11"/>
        <v>Oct 2019</v>
      </c>
      <c r="B735" s="199" t="s">
        <v>1075</v>
      </c>
      <c r="C735" s="163">
        <v>2.3E-2</v>
      </c>
    </row>
    <row r="736" spans="1:3" x14ac:dyDescent="0.35">
      <c r="A736" s="163" t="str">
        <f t="shared" si="11"/>
        <v>Oct 2019</v>
      </c>
      <c r="B736" s="199" t="s">
        <v>1074</v>
      </c>
      <c r="C736" s="163">
        <v>2.4E-2</v>
      </c>
    </row>
    <row r="737" spans="1:3" x14ac:dyDescent="0.35">
      <c r="A737" s="163" t="str">
        <f t="shared" si="11"/>
        <v>Oct 2019</v>
      </c>
      <c r="B737" s="199" t="s">
        <v>1073</v>
      </c>
      <c r="C737" s="163">
        <v>2.3E-2</v>
      </c>
    </row>
    <row r="738" spans="1:3" x14ac:dyDescent="0.35">
      <c r="A738" s="163" t="str">
        <f t="shared" si="11"/>
        <v>Oct 2019</v>
      </c>
      <c r="B738" s="199" t="s">
        <v>1072</v>
      </c>
      <c r="C738" s="163">
        <v>2.5000000000000001E-2</v>
      </c>
    </row>
    <row r="739" spans="1:3" x14ac:dyDescent="0.35">
      <c r="A739" s="163" t="str">
        <f t="shared" si="11"/>
        <v>Oct 2019</v>
      </c>
      <c r="B739" s="199" t="s">
        <v>1071</v>
      </c>
      <c r="C739" s="163">
        <v>2.5999999999999999E-2</v>
      </c>
    </row>
    <row r="740" spans="1:3" x14ac:dyDescent="0.35">
      <c r="A740" s="163" t="str">
        <f t="shared" si="11"/>
        <v>Oct 2019</v>
      </c>
      <c r="B740" s="199" t="s">
        <v>1070</v>
      </c>
      <c r="C740" s="163">
        <v>2.7E-2</v>
      </c>
    </row>
    <row r="741" spans="1:3" x14ac:dyDescent="0.35">
      <c r="A741" s="163" t="str">
        <f t="shared" si="11"/>
        <v>Oct 2019</v>
      </c>
      <c r="B741" s="199" t="s">
        <v>1069</v>
      </c>
      <c r="C741" s="163">
        <v>2.8000000000000001E-2</v>
      </c>
    </row>
    <row r="742" spans="1:3" x14ac:dyDescent="0.35">
      <c r="A742" s="163" t="str">
        <f t="shared" si="11"/>
        <v>Oct 2019</v>
      </c>
      <c r="B742" s="199" t="s">
        <v>1068</v>
      </c>
      <c r="C742" s="163">
        <v>2.8000000000000001E-2</v>
      </c>
    </row>
    <row r="743" spans="1:3" x14ac:dyDescent="0.35">
      <c r="A743" s="163" t="str">
        <f t="shared" si="11"/>
        <v>Oct 2019</v>
      </c>
      <c r="B743" s="199" t="s">
        <v>1067</v>
      </c>
      <c r="C743" s="163">
        <v>2.8000000000000001E-2</v>
      </c>
    </row>
    <row r="744" spans="1:3" x14ac:dyDescent="0.35">
      <c r="A744" s="163" t="str">
        <f t="shared" si="11"/>
        <v>Oct 2019</v>
      </c>
      <c r="B744" s="199" t="s">
        <v>1066</v>
      </c>
      <c r="C744" s="163">
        <v>2.9000000000000001E-2</v>
      </c>
    </row>
    <row r="745" spans="1:3" x14ac:dyDescent="0.35">
      <c r="A745" s="163" t="str">
        <f t="shared" si="11"/>
        <v>Oct 2019</v>
      </c>
      <c r="B745" s="199" t="s">
        <v>1065</v>
      </c>
      <c r="C745" s="163">
        <v>2.9000000000000001E-2</v>
      </c>
    </row>
    <row r="746" spans="1:3" x14ac:dyDescent="0.35">
      <c r="A746" s="163" t="str">
        <f t="shared" si="11"/>
        <v>Oct 2019</v>
      </c>
      <c r="B746" s="199" t="s">
        <v>1064</v>
      </c>
      <c r="C746" s="163">
        <v>0.03</v>
      </c>
    </row>
    <row r="747" spans="1:3" x14ac:dyDescent="0.35">
      <c r="A747" s="163" t="str">
        <f t="shared" si="11"/>
        <v>Oct 2019</v>
      </c>
      <c r="B747" s="199" t="s">
        <v>1063</v>
      </c>
      <c r="C747" s="163">
        <v>0.03</v>
      </c>
    </row>
    <row r="748" spans="1:3" x14ac:dyDescent="0.35">
      <c r="A748" s="163" t="str">
        <f t="shared" si="11"/>
        <v>Oct 2019</v>
      </c>
      <c r="B748" s="199" t="s">
        <v>1062</v>
      </c>
      <c r="C748" s="163">
        <v>0.03</v>
      </c>
    </row>
    <row r="749" spans="1:3" x14ac:dyDescent="0.35">
      <c r="A749" s="163" t="str">
        <f t="shared" si="11"/>
        <v>Oct 2019</v>
      </c>
      <c r="B749" s="199" t="s">
        <v>1061</v>
      </c>
      <c r="C749" s="163">
        <v>0.03</v>
      </c>
    </row>
    <row r="750" spans="1:3" x14ac:dyDescent="0.35">
      <c r="A750" s="163" t="str">
        <f t="shared" si="11"/>
        <v>Oct 2019</v>
      </c>
      <c r="B750" s="199" t="s">
        <v>1060</v>
      </c>
      <c r="C750" s="163">
        <v>0.03</v>
      </c>
    </row>
    <row r="751" spans="1:3" x14ac:dyDescent="0.35">
      <c r="A751" s="163" t="str">
        <f t="shared" si="11"/>
        <v>Oct 2019</v>
      </c>
      <c r="B751" s="199" t="s">
        <v>1059</v>
      </c>
      <c r="C751" s="163">
        <v>3.1E-2</v>
      </c>
    </row>
    <row r="752" spans="1:3" x14ac:dyDescent="0.35">
      <c r="A752" s="163" t="str">
        <f t="shared" si="11"/>
        <v>Oct 2019</v>
      </c>
      <c r="B752" s="199" t="s">
        <v>1058</v>
      </c>
      <c r="C752" s="163">
        <v>3.1E-2</v>
      </c>
    </row>
    <row r="753" spans="1:3" x14ac:dyDescent="0.35">
      <c r="A753" s="163" t="str">
        <f t="shared" si="11"/>
        <v>Oct 2019</v>
      </c>
      <c r="B753" s="199" t="s">
        <v>1057</v>
      </c>
      <c r="C753" s="163">
        <v>0.03</v>
      </c>
    </row>
    <row r="754" spans="1:3" x14ac:dyDescent="0.35">
      <c r="A754" s="163" t="str">
        <f t="shared" si="11"/>
        <v>Oct 2019</v>
      </c>
      <c r="B754" s="199" t="s">
        <v>1056</v>
      </c>
      <c r="C754" s="163">
        <v>3.1E-2</v>
      </c>
    </row>
    <row r="755" spans="1:3" x14ac:dyDescent="0.35">
      <c r="A755" s="163" t="str">
        <f t="shared" si="11"/>
        <v>Oct 2019</v>
      </c>
      <c r="B755" s="199" t="s">
        <v>1055</v>
      </c>
      <c r="C755" s="163">
        <v>3.1E-2</v>
      </c>
    </row>
    <row r="756" spans="1:3" x14ac:dyDescent="0.35">
      <c r="A756" s="163" t="str">
        <f t="shared" si="11"/>
        <v>Oct 2019</v>
      </c>
      <c r="B756" s="199" t="s">
        <v>1054</v>
      </c>
      <c r="C756" s="163">
        <v>3.1E-2</v>
      </c>
    </row>
    <row r="757" spans="1:3" x14ac:dyDescent="0.35">
      <c r="A757" s="163" t="str">
        <f t="shared" si="11"/>
        <v>Oct 2019</v>
      </c>
      <c r="B757" s="199" t="s">
        <v>1053</v>
      </c>
      <c r="C757" s="163">
        <v>3.1E-2</v>
      </c>
    </row>
    <row r="758" spans="1:3" x14ac:dyDescent="0.35">
      <c r="A758" s="163" t="str">
        <f t="shared" si="11"/>
        <v>Oct 2019</v>
      </c>
      <c r="B758" s="199" t="s">
        <v>1052</v>
      </c>
      <c r="C758" s="163">
        <v>0.03</v>
      </c>
    </row>
    <row r="759" spans="1:3" x14ac:dyDescent="0.35">
      <c r="A759" s="163" t="str">
        <f t="shared" si="11"/>
        <v>Oct 2019</v>
      </c>
      <c r="B759" s="199" t="s">
        <v>1051</v>
      </c>
      <c r="C759" s="163">
        <v>2.9000000000000001E-2</v>
      </c>
    </row>
    <row r="760" spans="1:3" x14ac:dyDescent="0.35">
      <c r="A760" s="163" t="str">
        <f t="shared" si="11"/>
        <v>Oct 2019</v>
      </c>
      <c r="B760" s="199" t="s">
        <v>1050</v>
      </c>
      <c r="C760" s="163">
        <v>0.03</v>
      </c>
    </row>
    <row r="761" spans="1:3" x14ac:dyDescent="0.35">
      <c r="A761" s="163" t="str">
        <f t="shared" si="11"/>
        <v>Oct 2019</v>
      </c>
      <c r="B761" s="199" t="s">
        <v>1049</v>
      </c>
      <c r="C761" s="163">
        <v>2.9000000000000001E-2</v>
      </c>
    </row>
    <row r="762" spans="1:3" x14ac:dyDescent="0.35">
      <c r="A762" s="163" t="str">
        <f t="shared" si="11"/>
        <v>Oct 2019</v>
      </c>
      <c r="B762" s="199" t="s">
        <v>1048</v>
      </c>
      <c r="C762" s="163">
        <v>2.9000000000000001E-2</v>
      </c>
    </row>
    <row r="763" spans="1:3" x14ac:dyDescent="0.35">
      <c r="A763" s="163" t="str">
        <f t="shared" si="11"/>
        <v>Oct 2019</v>
      </c>
      <c r="B763" s="199" t="s">
        <v>1047</v>
      </c>
      <c r="C763" s="163">
        <v>2.9000000000000001E-2</v>
      </c>
    </row>
    <row r="764" spans="1:3" x14ac:dyDescent="0.35">
      <c r="A764" s="163" t="str">
        <f t="shared" si="11"/>
        <v>Oct 2019</v>
      </c>
      <c r="B764" s="199" t="s">
        <v>1046</v>
      </c>
      <c r="C764" s="163">
        <v>2.9000000000000001E-2</v>
      </c>
    </row>
    <row r="765" spans="1:3" x14ac:dyDescent="0.35">
      <c r="A765" s="163" t="str">
        <f t="shared" si="11"/>
        <v>Nov 2019</v>
      </c>
      <c r="B765" s="199" t="s">
        <v>1045</v>
      </c>
      <c r="C765" s="163">
        <v>0.03</v>
      </c>
    </row>
    <row r="766" spans="1:3" x14ac:dyDescent="0.35">
      <c r="A766" s="163" t="str">
        <f t="shared" si="11"/>
        <v>Nov 2019</v>
      </c>
      <c r="B766" s="199" t="s">
        <v>1044</v>
      </c>
      <c r="C766" s="163">
        <v>0.03</v>
      </c>
    </row>
    <row r="767" spans="1:3" x14ac:dyDescent="0.35">
      <c r="A767" s="163" t="str">
        <f t="shared" si="11"/>
        <v>Nov 2019</v>
      </c>
      <c r="B767" s="199" t="s">
        <v>1043</v>
      </c>
      <c r="C767" s="163">
        <v>2.9000000000000001E-2</v>
      </c>
    </row>
    <row r="768" spans="1:3" x14ac:dyDescent="0.35">
      <c r="A768" s="163" t="str">
        <f t="shared" si="11"/>
        <v>Nov 2019</v>
      </c>
      <c r="B768" s="199" t="s">
        <v>1042</v>
      </c>
      <c r="C768" s="163">
        <v>2.8000000000000001E-2</v>
      </c>
    </row>
    <row r="769" spans="1:3" x14ac:dyDescent="0.35">
      <c r="A769" s="163" t="str">
        <f t="shared" si="11"/>
        <v>Nov 2019</v>
      </c>
      <c r="B769" s="199" t="s">
        <v>1041</v>
      </c>
      <c r="C769" s="163">
        <v>2.8000000000000001E-2</v>
      </c>
    </row>
    <row r="770" spans="1:3" x14ac:dyDescent="0.35">
      <c r="A770" s="163" t="str">
        <f t="shared" si="11"/>
        <v>Nov 2019</v>
      </c>
      <c r="B770" s="199" t="s">
        <v>1040</v>
      </c>
      <c r="C770" s="163">
        <v>2.8000000000000001E-2</v>
      </c>
    </row>
    <row r="771" spans="1:3" x14ac:dyDescent="0.35">
      <c r="A771" s="163" t="str">
        <f t="shared" si="11"/>
        <v>Nov 2019</v>
      </c>
      <c r="B771" s="199" t="s">
        <v>1039</v>
      </c>
      <c r="C771" s="163">
        <v>2.7E-2</v>
      </c>
    </row>
    <row r="772" spans="1:3" x14ac:dyDescent="0.35">
      <c r="A772" s="163" t="str">
        <f t="shared" ref="A772:A835" si="12">LEFT(B772,3)&amp;" "&amp;(RIGHT(B772,4))</f>
        <v>Nov 2019</v>
      </c>
      <c r="B772" s="199" t="s">
        <v>1038</v>
      </c>
      <c r="C772" s="163">
        <v>2.5999999999999999E-2</v>
      </c>
    </row>
    <row r="773" spans="1:3" x14ac:dyDescent="0.35">
      <c r="A773" s="163" t="str">
        <f t="shared" si="12"/>
        <v>Nov 2019</v>
      </c>
      <c r="B773" s="199" t="s">
        <v>1037</v>
      </c>
      <c r="C773" s="163">
        <v>2.5000000000000001E-2</v>
      </c>
    </row>
    <row r="774" spans="1:3" x14ac:dyDescent="0.35">
      <c r="A774" s="163" t="str">
        <f t="shared" si="12"/>
        <v>Nov 2019</v>
      </c>
      <c r="B774" s="199" t="s">
        <v>1036</v>
      </c>
      <c r="C774" s="163">
        <v>2.5000000000000001E-2</v>
      </c>
    </row>
    <row r="775" spans="1:3" x14ac:dyDescent="0.35">
      <c r="A775" s="163" t="str">
        <f t="shared" si="12"/>
        <v>Nov 2019</v>
      </c>
      <c r="B775" s="199" t="s">
        <v>1035</v>
      </c>
      <c r="C775" s="163">
        <v>2.5000000000000001E-2</v>
      </c>
    </row>
    <row r="776" spans="1:3" x14ac:dyDescent="0.35">
      <c r="A776" s="163" t="str">
        <f t="shared" si="12"/>
        <v>Nov 2019</v>
      </c>
      <c r="B776" s="199" t="s">
        <v>1034</v>
      </c>
      <c r="C776" s="163">
        <v>2.4E-2</v>
      </c>
    </row>
    <row r="777" spans="1:3" x14ac:dyDescent="0.35">
      <c r="A777" s="163" t="str">
        <f t="shared" si="12"/>
        <v>Nov 2019</v>
      </c>
      <c r="B777" s="199" t="s">
        <v>1033</v>
      </c>
      <c r="C777" s="163">
        <v>2.4E-2</v>
      </c>
    </row>
    <row r="778" spans="1:3" x14ac:dyDescent="0.35">
      <c r="A778" s="163" t="str">
        <f t="shared" si="12"/>
        <v>Nov 2019</v>
      </c>
      <c r="B778" s="199" t="s">
        <v>1032</v>
      </c>
      <c r="C778" s="163">
        <v>2.4E-2</v>
      </c>
    </row>
    <row r="779" spans="1:3" x14ac:dyDescent="0.35">
      <c r="A779" s="163" t="str">
        <f t="shared" si="12"/>
        <v>Nov 2019</v>
      </c>
      <c r="B779" s="199" t="s">
        <v>1031</v>
      </c>
      <c r="C779" s="163">
        <v>2.5000000000000001E-2</v>
      </c>
    </row>
    <row r="780" spans="1:3" x14ac:dyDescent="0.35">
      <c r="A780" s="163" t="str">
        <f t="shared" si="12"/>
        <v>Nov 2019</v>
      </c>
      <c r="B780" s="199" t="s">
        <v>1030</v>
      </c>
      <c r="C780" s="163">
        <v>2.5000000000000001E-2</v>
      </c>
    </row>
    <row r="781" spans="1:3" x14ac:dyDescent="0.35">
      <c r="A781" s="163" t="str">
        <f t="shared" si="12"/>
        <v>Nov 2019</v>
      </c>
      <c r="B781" s="199" t="s">
        <v>1029</v>
      </c>
      <c r="C781" s="163">
        <v>2.5999999999999999E-2</v>
      </c>
    </row>
    <row r="782" spans="1:3" x14ac:dyDescent="0.35">
      <c r="A782" s="163" t="str">
        <f t="shared" si="12"/>
        <v>Nov 2019</v>
      </c>
      <c r="B782" s="199" t="s">
        <v>1028</v>
      </c>
      <c r="C782" s="163">
        <v>2.5999999999999999E-2</v>
      </c>
    </row>
    <row r="783" spans="1:3" x14ac:dyDescent="0.35">
      <c r="A783" s="163" t="str">
        <f t="shared" si="12"/>
        <v>Nov 2019</v>
      </c>
      <c r="B783" s="199" t="s">
        <v>1027</v>
      </c>
      <c r="C783" s="163">
        <v>2.8000000000000001E-2</v>
      </c>
    </row>
    <row r="784" spans="1:3" x14ac:dyDescent="0.35">
      <c r="A784" s="163" t="str">
        <f t="shared" si="12"/>
        <v>Nov 2019</v>
      </c>
      <c r="B784" s="199" t="s">
        <v>1026</v>
      </c>
      <c r="C784" s="163">
        <v>2.9000000000000001E-2</v>
      </c>
    </row>
    <row r="785" spans="1:3" x14ac:dyDescent="0.35">
      <c r="A785" s="163" t="str">
        <f t="shared" si="12"/>
        <v>Nov 2019</v>
      </c>
      <c r="B785" s="199" t="s">
        <v>1025</v>
      </c>
      <c r="C785" s="163">
        <v>2.9000000000000001E-2</v>
      </c>
    </row>
    <row r="786" spans="1:3" x14ac:dyDescent="0.35">
      <c r="A786" s="163" t="str">
        <f t="shared" si="12"/>
        <v>Nov 2019</v>
      </c>
      <c r="B786" s="199" t="s">
        <v>1024</v>
      </c>
      <c r="C786" s="163">
        <v>2.8000000000000001E-2</v>
      </c>
    </row>
    <row r="787" spans="1:3" x14ac:dyDescent="0.35">
      <c r="A787" s="163" t="str">
        <f t="shared" si="12"/>
        <v>Nov 2019</v>
      </c>
      <c r="B787" s="199" t="s">
        <v>1023</v>
      </c>
      <c r="C787" s="163">
        <v>2.8000000000000001E-2</v>
      </c>
    </row>
    <row r="788" spans="1:3" x14ac:dyDescent="0.35">
      <c r="A788" s="163" t="str">
        <f t="shared" si="12"/>
        <v>Nov 2019</v>
      </c>
      <c r="B788" s="199" t="s">
        <v>1022</v>
      </c>
      <c r="C788" s="163">
        <v>2.7E-2</v>
      </c>
    </row>
    <row r="789" spans="1:3" x14ac:dyDescent="0.35">
      <c r="A789" s="163" t="str">
        <f t="shared" si="12"/>
        <v>Nov 2019</v>
      </c>
      <c r="B789" s="199" t="s">
        <v>1021</v>
      </c>
      <c r="C789" s="163">
        <v>2.7E-2</v>
      </c>
    </row>
    <row r="790" spans="1:3" x14ac:dyDescent="0.35">
      <c r="A790" s="163" t="str">
        <f t="shared" si="12"/>
        <v>Nov 2019</v>
      </c>
      <c r="B790" s="199" t="s">
        <v>1020</v>
      </c>
      <c r="C790" s="163">
        <v>2.5999999999999999E-2</v>
      </c>
    </row>
    <row r="791" spans="1:3" x14ac:dyDescent="0.35">
      <c r="A791" s="163" t="str">
        <f t="shared" si="12"/>
        <v>Nov 2019</v>
      </c>
      <c r="B791" s="199" t="s">
        <v>1019</v>
      </c>
      <c r="C791" s="163">
        <v>2.4E-2</v>
      </c>
    </row>
    <row r="792" spans="1:3" x14ac:dyDescent="0.35">
      <c r="A792" s="163" t="str">
        <f t="shared" si="12"/>
        <v>Nov 2019</v>
      </c>
      <c r="B792" s="199" t="s">
        <v>1018</v>
      </c>
      <c r="C792" s="163">
        <v>2.5000000000000001E-2</v>
      </c>
    </row>
    <row r="793" spans="1:3" x14ac:dyDescent="0.35">
      <c r="A793" s="163" t="str">
        <f t="shared" si="12"/>
        <v>Nov 2019</v>
      </c>
      <c r="B793" s="199" t="s">
        <v>1017</v>
      </c>
      <c r="C793" s="163">
        <v>2.5000000000000001E-2</v>
      </c>
    </row>
    <row r="794" spans="1:3" x14ac:dyDescent="0.35">
      <c r="A794" s="163" t="str">
        <f t="shared" si="12"/>
        <v>Nov 2019</v>
      </c>
      <c r="B794" s="199" t="s">
        <v>1016</v>
      </c>
      <c r="C794" s="163">
        <v>2.5000000000000001E-2</v>
      </c>
    </row>
    <row r="795" spans="1:3" x14ac:dyDescent="0.35">
      <c r="A795" s="163" t="str">
        <f t="shared" si="12"/>
        <v>Dec 2019</v>
      </c>
      <c r="B795" s="199" t="s">
        <v>1015</v>
      </c>
      <c r="C795" s="163">
        <v>2.8000000000000001E-2</v>
      </c>
    </row>
    <row r="796" spans="1:3" x14ac:dyDescent="0.35">
      <c r="A796" s="163" t="str">
        <f t="shared" si="12"/>
        <v>Dec 2019</v>
      </c>
      <c r="B796" s="199" t="s">
        <v>1014</v>
      </c>
      <c r="C796" s="163">
        <v>2.8000000000000001E-2</v>
      </c>
    </row>
    <row r="797" spans="1:3" x14ac:dyDescent="0.35">
      <c r="A797" s="163" t="str">
        <f t="shared" si="12"/>
        <v>Dec 2019</v>
      </c>
      <c r="B797" s="199" t="s">
        <v>1013</v>
      </c>
      <c r="C797" s="163">
        <v>2.8000000000000001E-2</v>
      </c>
    </row>
    <row r="798" spans="1:3" x14ac:dyDescent="0.35">
      <c r="A798" s="163" t="str">
        <f t="shared" si="12"/>
        <v>Dec 2019</v>
      </c>
      <c r="B798" s="199" t="s">
        <v>1012</v>
      </c>
      <c r="C798" s="163">
        <v>2.8000000000000001E-2</v>
      </c>
    </row>
    <row r="799" spans="1:3" x14ac:dyDescent="0.35">
      <c r="A799" s="163" t="str">
        <f t="shared" si="12"/>
        <v>Dec 2019</v>
      </c>
      <c r="B799" s="199" t="s">
        <v>1011</v>
      </c>
      <c r="C799" s="163">
        <v>2.8000000000000001E-2</v>
      </c>
    </row>
    <row r="800" spans="1:3" x14ac:dyDescent="0.35">
      <c r="A800" s="163" t="str">
        <f t="shared" si="12"/>
        <v>Dec 2019</v>
      </c>
      <c r="B800" s="199" t="s">
        <v>1010</v>
      </c>
      <c r="C800" s="163">
        <v>2.8000000000000001E-2</v>
      </c>
    </row>
    <row r="801" spans="1:3" x14ac:dyDescent="0.35">
      <c r="A801" s="163" t="str">
        <f t="shared" si="12"/>
        <v>Dec 2019</v>
      </c>
      <c r="B801" s="199" t="s">
        <v>1009</v>
      </c>
      <c r="C801" s="163">
        <v>2.7E-2</v>
      </c>
    </row>
    <row r="802" spans="1:3" x14ac:dyDescent="0.35">
      <c r="A802" s="163" t="str">
        <f t="shared" si="12"/>
        <v>Dec 2019</v>
      </c>
      <c r="B802" s="199" t="s">
        <v>1008</v>
      </c>
      <c r="C802" s="163">
        <v>2.5000000000000001E-2</v>
      </c>
    </row>
    <row r="803" spans="1:3" x14ac:dyDescent="0.35">
      <c r="A803" s="163" t="str">
        <f t="shared" si="12"/>
        <v>Dec 2019</v>
      </c>
      <c r="B803" s="199" t="s">
        <v>1007</v>
      </c>
      <c r="C803" s="163">
        <v>2.5000000000000001E-2</v>
      </c>
    </row>
    <row r="804" spans="1:3" x14ac:dyDescent="0.35">
      <c r="A804" s="163" t="str">
        <f t="shared" si="12"/>
        <v>Dec 2019</v>
      </c>
      <c r="B804" s="199" t="s">
        <v>1006</v>
      </c>
      <c r="C804" s="163">
        <v>2.5999999999999999E-2</v>
      </c>
    </row>
    <row r="805" spans="1:3" x14ac:dyDescent="0.35">
      <c r="A805" s="163" t="str">
        <f t="shared" si="12"/>
        <v>Dec 2019</v>
      </c>
      <c r="B805" s="199" t="s">
        <v>1005</v>
      </c>
      <c r="C805" s="163">
        <v>2.5999999999999999E-2</v>
      </c>
    </row>
    <row r="806" spans="1:3" x14ac:dyDescent="0.35">
      <c r="A806" s="163" t="str">
        <f t="shared" si="12"/>
        <v>Dec 2019</v>
      </c>
      <c r="B806" s="199" t="s">
        <v>1004</v>
      </c>
      <c r="C806" s="163">
        <v>2.7E-2</v>
      </c>
    </row>
    <row r="807" spans="1:3" x14ac:dyDescent="0.35">
      <c r="A807" s="163" t="str">
        <f t="shared" si="12"/>
        <v>Dec 2019</v>
      </c>
      <c r="B807" s="199" t="s">
        <v>1003</v>
      </c>
      <c r="C807" s="163">
        <v>2.7E-2</v>
      </c>
    </row>
    <row r="808" spans="1:3" x14ac:dyDescent="0.35">
      <c r="A808" s="163" t="str">
        <f t="shared" si="12"/>
        <v>Dec 2019</v>
      </c>
      <c r="B808" s="199" t="s">
        <v>1002</v>
      </c>
      <c r="C808" s="163">
        <v>2.7E-2</v>
      </c>
    </row>
    <row r="809" spans="1:3" x14ac:dyDescent="0.35">
      <c r="A809" s="163" t="str">
        <f t="shared" si="12"/>
        <v>Dec 2019</v>
      </c>
      <c r="B809" s="199" t="s">
        <v>1001</v>
      </c>
      <c r="C809" s="163">
        <v>2.8000000000000001E-2</v>
      </c>
    </row>
    <row r="810" spans="1:3" x14ac:dyDescent="0.35">
      <c r="A810" s="163" t="str">
        <f t="shared" si="12"/>
        <v>Dec 2019</v>
      </c>
      <c r="B810" s="199" t="s">
        <v>1000</v>
      </c>
      <c r="C810" s="163">
        <v>2.8000000000000001E-2</v>
      </c>
    </row>
    <row r="811" spans="1:3" x14ac:dyDescent="0.35">
      <c r="A811" s="163" t="str">
        <f t="shared" si="12"/>
        <v>Dec 2019</v>
      </c>
      <c r="B811" s="199" t="s">
        <v>999</v>
      </c>
      <c r="C811" s="163">
        <v>2.7E-2</v>
      </c>
    </row>
    <row r="812" spans="1:3" x14ac:dyDescent="0.35">
      <c r="A812" s="163" t="str">
        <f t="shared" si="12"/>
        <v>Dec 2019</v>
      </c>
      <c r="B812" s="199" t="s">
        <v>998</v>
      </c>
      <c r="C812" s="163">
        <v>2.7E-2</v>
      </c>
    </row>
    <row r="813" spans="1:3" x14ac:dyDescent="0.35">
      <c r="A813" s="163" t="str">
        <f t="shared" si="12"/>
        <v>Dec 2019</v>
      </c>
      <c r="B813" s="199" t="s">
        <v>997</v>
      </c>
      <c r="C813" s="163">
        <v>2.8000000000000001E-2</v>
      </c>
    </row>
    <row r="814" spans="1:3" x14ac:dyDescent="0.35">
      <c r="A814" s="163" t="str">
        <f t="shared" si="12"/>
        <v>Dec 2019</v>
      </c>
      <c r="B814" s="199" t="s">
        <v>996</v>
      </c>
      <c r="C814" s="163">
        <v>2.8000000000000001E-2</v>
      </c>
    </row>
    <row r="815" spans="1:3" x14ac:dyDescent="0.35">
      <c r="A815" s="163" t="str">
        <f t="shared" si="12"/>
        <v>Dec 2019</v>
      </c>
      <c r="B815" s="199" t="s">
        <v>995</v>
      </c>
      <c r="C815" s="163">
        <v>2.8000000000000001E-2</v>
      </c>
    </row>
    <row r="816" spans="1:3" x14ac:dyDescent="0.35">
      <c r="A816" s="163" t="str">
        <f t="shared" si="12"/>
        <v>Dec 2019</v>
      </c>
      <c r="B816" s="199" t="s">
        <v>994</v>
      </c>
      <c r="C816" s="163">
        <v>2.8000000000000001E-2</v>
      </c>
    </row>
    <row r="817" spans="1:3" x14ac:dyDescent="0.35">
      <c r="A817" s="163" t="str">
        <f t="shared" si="12"/>
        <v>Dec 2019</v>
      </c>
      <c r="B817" s="199" t="s">
        <v>993</v>
      </c>
      <c r="C817" s="163">
        <v>0.03</v>
      </c>
    </row>
    <row r="818" spans="1:3" x14ac:dyDescent="0.35">
      <c r="A818" s="163" t="str">
        <f t="shared" si="12"/>
        <v>Dec 2019</v>
      </c>
      <c r="B818" s="199" t="s">
        <v>992</v>
      </c>
      <c r="C818" s="163">
        <v>3.1E-2</v>
      </c>
    </row>
    <row r="819" spans="1:3" x14ac:dyDescent="0.35">
      <c r="A819" s="163" t="str">
        <f t="shared" si="12"/>
        <v>Dec 2019</v>
      </c>
      <c r="B819" s="199" t="s">
        <v>991</v>
      </c>
      <c r="C819" s="163">
        <v>3.5000000000000003E-2</v>
      </c>
    </row>
    <row r="820" spans="1:3" x14ac:dyDescent="0.35">
      <c r="A820" s="163" t="str">
        <f t="shared" si="12"/>
        <v>Dec 2019</v>
      </c>
      <c r="B820" s="199" t="s">
        <v>990</v>
      </c>
      <c r="C820" s="163">
        <v>3.5999999999999997E-2</v>
      </c>
    </row>
    <row r="821" spans="1:3" x14ac:dyDescent="0.35">
      <c r="A821" s="163" t="str">
        <f t="shared" si="12"/>
        <v>Dec 2019</v>
      </c>
      <c r="B821" s="199" t="s">
        <v>989</v>
      </c>
      <c r="C821" s="163">
        <v>3.5999999999999997E-2</v>
      </c>
    </row>
    <row r="822" spans="1:3" x14ac:dyDescent="0.35">
      <c r="A822" s="163" t="str">
        <f t="shared" si="12"/>
        <v>Dec 2019</v>
      </c>
      <c r="B822" s="199" t="s">
        <v>988</v>
      </c>
      <c r="C822" s="163">
        <v>3.5000000000000003E-2</v>
      </c>
    </row>
    <row r="823" spans="1:3" x14ac:dyDescent="0.35">
      <c r="A823" s="163" t="str">
        <f t="shared" si="12"/>
        <v>Dec 2019</v>
      </c>
      <c r="B823" s="199" t="s">
        <v>987</v>
      </c>
      <c r="C823" s="163">
        <v>3.5000000000000003E-2</v>
      </c>
    </row>
    <row r="824" spans="1:3" x14ac:dyDescent="0.35">
      <c r="A824" s="163" t="str">
        <f t="shared" si="12"/>
        <v>Dec 2019</v>
      </c>
      <c r="B824" s="199" t="s">
        <v>986</v>
      </c>
      <c r="C824" s="163">
        <v>3.4000000000000002E-2</v>
      </c>
    </row>
    <row r="825" spans="1:3" x14ac:dyDescent="0.35">
      <c r="A825" s="163" t="str">
        <f t="shared" si="12"/>
        <v>Dec 2019</v>
      </c>
      <c r="B825" s="199" t="s">
        <v>985</v>
      </c>
      <c r="C825" s="163">
        <v>3.3000000000000002E-2</v>
      </c>
    </row>
    <row r="826" spans="1:3" x14ac:dyDescent="0.35">
      <c r="A826" s="163" t="str">
        <f t="shared" si="12"/>
        <v>Jan 2020</v>
      </c>
      <c r="B826" s="199" t="s">
        <v>984</v>
      </c>
      <c r="C826" s="163">
        <v>3.1E-2</v>
      </c>
    </row>
    <row r="827" spans="1:3" x14ac:dyDescent="0.35">
      <c r="A827" s="163" t="str">
        <f t="shared" si="12"/>
        <v>Jan 2020</v>
      </c>
      <c r="B827" s="199" t="s">
        <v>983</v>
      </c>
      <c r="C827" s="163">
        <v>2.9000000000000001E-2</v>
      </c>
    </row>
    <row r="828" spans="1:3" x14ac:dyDescent="0.35">
      <c r="A828" s="163" t="str">
        <f t="shared" si="12"/>
        <v>Jan 2020</v>
      </c>
      <c r="B828" s="199" t="s">
        <v>982</v>
      </c>
      <c r="C828" s="163">
        <v>2.9000000000000001E-2</v>
      </c>
    </row>
    <row r="829" spans="1:3" x14ac:dyDescent="0.35">
      <c r="A829" s="163" t="str">
        <f t="shared" si="12"/>
        <v>Jan 2020</v>
      </c>
      <c r="B829" s="199" t="s">
        <v>981</v>
      </c>
      <c r="C829" s="163">
        <v>2.9000000000000001E-2</v>
      </c>
    </row>
    <row r="830" spans="1:3" x14ac:dyDescent="0.35">
      <c r="A830" s="163" t="str">
        <f t="shared" si="12"/>
        <v>Jan 2020</v>
      </c>
      <c r="B830" s="199" t="s">
        <v>980</v>
      </c>
      <c r="C830" s="163">
        <v>2.9000000000000001E-2</v>
      </c>
    </row>
    <row r="831" spans="1:3" x14ac:dyDescent="0.35">
      <c r="A831" s="163" t="str">
        <f t="shared" si="12"/>
        <v>Jan 2020</v>
      </c>
      <c r="B831" s="199" t="s">
        <v>979</v>
      </c>
      <c r="C831" s="163">
        <v>2.7E-2</v>
      </c>
    </row>
    <row r="832" spans="1:3" x14ac:dyDescent="0.35">
      <c r="A832" s="163" t="str">
        <f t="shared" si="12"/>
        <v>Jan 2020</v>
      </c>
      <c r="B832" s="199" t="s">
        <v>978</v>
      </c>
      <c r="C832" s="163">
        <v>2.5999999999999999E-2</v>
      </c>
    </row>
    <row r="833" spans="1:3" x14ac:dyDescent="0.35">
      <c r="A833" s="163" t="str">
        <f t="shared" si="12"/>
        <v>Jan 2020</v>
      </c>
      <c r="B833" s="199" t="s">
        <v>977</v>
      </c>
      <c r="C833" s="163">
        <v>2.5000000000000001E-2</v>
      </c>
    </row>
    <row r="834" spans="1:3" x14ac:dyDescent="0.35">
      <c r="A834" s="163" t="str">
        <f t="shared" si="12"/>
        <v>Jan 2020</v>
      </c>
      <c r="B834" s="199" t="s">
        <v>976</v>
      </c>
      <c r="C834" s="163">
        <v>2.5000000000000001E-2</v>
      </c>
    </row>
    <row r="835" spans="1:3" x14ac:dyDescent="0.35">
      <c r="A835" s="163" t="str">
        <f t="shared" si="12"/>
        <v>Jan 2020</v>
      </c>
      <c r="B835" s="199" t="s">
        <v>975</v>
      </c>
      <c r="C835" s="163">
        <v>2.5000000000000001E-2</v>
      </c>
    </row>
    <row r="836" spans="1:3" x14ac:dyDescent="0.35">
      <c r="A836" s="163" t="str">
        <f t="shared" ref="A836:A899" si="13">LEFT(B836,3)&amp;" "&amp;(RIGHT(B836,4))</f>
        <v>Jan 2020</v>
      </c>
      <c r="B836" s="199" t="s">
        <v>974</v>
      </c>
      <c r="C836" s="163">
        <v>2.5999999999999999E-2</v>
      </c>
    </row>
    <row r="837" spans="1:3" x14ac:dyDescent="0.35">
      <c r="A837" s="163" t="str">
        <f t="shared" si="13"/>
        <v>Jan 2020</v>
      </c>
      <c r="B837" s="199" t="s">
        <v>973</v>
      </c>
      <c r="C837" s="163">
        <v>2.5000000000000001E-2</v>
      </c>
    </row>
    <row r="838" spans="1:3" x14ac:dyDescent="0.35">
      <c r="A838" s="163" t="str">
        <f t="shared" si="13"/>
        <v>Jan 2020</v>
      </c>
      <c r="B838" s="199" t="s">
        <v>972</v>
      </c>
      <c r="C838" s="163">
        <v>2.5000000000000001E-2</v>
      </c>
    </row>
    <row r="839" spans="1:3" x14ac:dyDescent="0.35">
      <c r="A839" s="163" t="str">
        <f t="shared" si="13"/>
        <v>Jan 2020</v>
      </c>
      <c r="B839" s="199" t="s">
        <v>971</v>
      </c>
      <c r="C839" s="163">
        <v>2.5000000000000001E-2</v>
      </c>
    </row>
    <row r="840" spans="1:3" x14ac:dyDescent="0.35">
      <c r="A840" s="163" t="str">
        <f t="shared" si="13"/>
        <v>Jan 2020</v>
      </c>
      <c r="B840" s="199" t="s">
        <v>970</v>
      </c>
      <c r="C840" s="163">
        <v>2.5000000000000001E-2</v>
      </c>
    </row>
    <row r="841" spans="1:3" x14ac:dyDescent="0.35">
      <c r="A841" s="163" t="str">
        <f t="shared" si="13"/>
        <v>Jan 2020</v>
      </c>
      <c r="B841" s="199" t="s">
        <v>969</v>
      </c>
      <c r="C841" s="163">
        <v>2.3E-2</v>
      </c>
    </row>
    <row r="842" spans="1:3" x14ac:dyDescent="0.35">
      <c r="A842" s="163" t="str">
        <f t="shared" si="13"/>
        <v>Jan 2020</v>
      </c>
      <c r="B842" s="199" t="s">
        <v>968</v>
      </c>
      <c r="C842" s="163">
        <v>2.1999999999999999E-2</v>
      </c>
    </row>
    <row r="843" spans="1:3" x14ac:dyDescent="0.35">
      <c r="A843" s="163" t="str">
        <f t="shared" si="13"/>
        <v>Jan 2020</v>
      </c>
      <c r="B843" s="199" t="s">
        <v>967</v>
      </c>
      <c r="C843" s="163">
        <v>2.1999999999999999E-2</v>
      </c>
    </row>
    <row r="844" spans="1:3" x14ac:dyDescent="0.35">
      <c r="A844" s="163" t="str">
        <f t="shared" si="13"/>
        <v>Jan 2020</v>
      </c>
      <c r="B844" s="199" t="s">
        <v>966</v>
      </c>
      <c r="C844" s="163">
        <v>2.1000000000000001E-2</v>
      </c>
    </row>
    <row r="845" spans="1:3" x14ac:dyDescent="0.35">
      <c r="A845" s="163" t="str">
        <f t="shared" si="13"/>
        <v>Jan 2020</v>
      </c>
      <c r="B845" s="199" t="s">
        <v>965</v>
      </c>
      <c r="C845" s="163">
        <v>2.1000000000000001E-2</v>
      </c>
    </row>
    <row r="846" spans="1:3" x14ac:dyDescent="0.35">
      <c r="A846" s="163" t="str">
        <f t="shared" si="13"/>
        <v>Jan 2020</v>
      </c>
      <c r="B846" s="199" t="s">
        <v>964</v>
      </c>
      <c r="C846" s="163">
        <v>2.1000000000000001E-2</v>
      </c>
    </row>
    <row r="847" spans="1:3" x14ac:dyDescent="0.35">
      <c r="A847" s="163" t="str">
        <f t="shared" si="13"/>
        <v>Jan 2020</v>
      </c>
      <c r="B847" s="199" t="s">
        <v>963</v>
      </c>
      <c r="C847" s="163">
        <v>0.02</v>
      </c>
    </row>
    <row r="848" spans="1:3" x14ac:dyDescent="0.35">
      <c r="A848" s="163" t="str">
        <f t="shared" si="13"/>
        <v>Jan 2020</v>
      </c>
      <c r="B848" s="199" t="s">
        <v>962</v>
      </c>
      <c r="C848" s="163">
        <v>1.9E-2</v>
      </c>
    </row>
    <row r="849" spans="1:3" x14ac:dyDescent="0.35">
      <c r="A849" s="163" t="str">
        <f t="shared" si="13"/>
        <v>Jan 2020</v>
      </c>
      <c r="B849" s="199" t="s">
        <v>961</v>
      </c>
      <c r="C849" s="163">
        <v>1.9E-2</v>
      </c>
    </row>
    <row r="850" spans="1:3" x14ac:dyDescent="0.35">
      <c r="A850" s="163" t="str">
        <f t="shared" si="13"/>
        <v>Jan 2020</v>
      </c>
      <c r="B850" s="199" t="s">
        <v>960</v>
      </c>
      <c r="C850" s="163">
        <v>1.7999999999999999E-2</v>
      </c>
    </row>
    <row r="851" spans="1:3" x14ac:dyDescent="0.35">
      <c r="A851" s="163" t="str">
        <f t="shared" si="13"/>
        <v>Jan 2020</v>
      </c>
      <c r="B851" s="199" t="s">
        <v>959</v>
      </c>
      <c r="C851" s="163">
        <v>1.7000000000000001E-2</v>
      </c>
    </row>
    <row r="852" spans="1:3" x14ac:dyDescent="0.35">
      <c r="A852" s="163" t="str">
        <f t="shared" si="13"/>
        <v>Jan 2020</v>
      </c>
      <c r="B852" s="199" t="s">
        <v>958</v>
      </c>
      <c r="C852" s="163">
        <v>1.6E-2</v>
      </c>
    </row>
    <row r="853" spans="1:3" x14ac:dyDescent="0.35">
      <c r="A853" s="163" t="str">
        <f t="shared" si="13"/>
        <v>Jan 2020</v>
      </c>
      <c r="B853" s="199" t="s">
        <v>957</v>
      </c>
      <c r="C853" s="163">
        <v>1.4999999999999999E-2</v>
      </c>
    </row>
    <row r="854" spans="1:3" x14ac:dyDescent="0.35">
      <c r="A854" s="163" t="str">
        <f t="shared" si="13"/>
        <v>Jan 2020</v>
      </c>
      <c r="B854" s="199" t="s">
        <v>956</v>
      </c>
      <c r="C854" s="163">
        <v>1.4999999999999999E-2</v>
      </c>
    </row>
    <row r="855" spans="1:3" x14ac:dyDescent="0.35">
      <c r="A855" s="163" t="str">
        <f t="shared" si="13"/>
        <v>Jan 2020</v>
      </c>
      <c r="B855" s="199" t="s">
        <v>955</v>
      </c>
      <c r="C855" s="163">
        <v>1.6E-2</v>
      </c>
    </row>
    <row r="856" spans="1:3" x14ac:dyDescent="0.35">
      <c r="A856" s="163" t="str">
        <f t="shared" si="13"/>
        <v>Jan 2020</v>
      </c>
      <c r="B856" s="199" t="s">
        <v>954</v>
      </c>
      <c r="C856" s="163">
        <v>1.7000000000000001E-2</v>
      </c>
    </row>
    <row r="857" spans="1:3" x14ac:dyDescent="0.35">
      <c r="A857" s="163" t="str">
        <f t="shared" si="13"/>
        <v>Feb 2020</v>
      </c>
      <c r="B857" s="199" t="s">
        <v>953</v>
      </c>
      <c r="C857" s="163">
        <v>1.9E-2</v>
      </c>
    </row>
    <row r="858" spans="1:3" x14ac:dyDescent="0.35">
      <c r="A858" s="163" t="str">
        <f t="shared" si="13"/>
        <v>Feb 2020</v>
      </c>
      <c r="B858" s="199" t="s">
        <v>952</v>
      </c>
      <c r="C858" s="163">
        <v>2.1000000000000001E-2</v>
      </c>
    </row>
    <row r="859" spans="1:3" x14ac:dyDescent="0.35">
      <c r="A859" s="163" t="str">
        <f t="shared" si="13"/>
        <v>Feb 2020</v>
      </c>
      <c r="B859" s="199" t="s">
        <v>951</v>
      </c>
      <c r="C859" s="163">
        <v>2.1999999999999999E-2</v>
      </c>
    </row>
    <row r="860" spans="1:3" x14ac:dyDescent="0.35">
      <c r="A860" s="163" t="str">
        <f t="shared" si="13"/>
        <v>Feb 2020</v>
      </c>
      <c r="B860" s="199" t="s">
        <v>950</v>
      </c>
      <c r="C860" s="163">
        <v>2.1999999999999999E-2</v>
      </c>
    </row>
    <row r="861" spans="1:3" x14ac:dyDescent="0.35">
      <c r="A861" s="163" t="str">
        <f t="shared" si="13"/>
        <v>Feb 2020</v>
      </c>
      <c r="B861" s="199" t="s">
        <v>949</v>
      </c>
      <c r="C861" s="163">
        <v>2.1999999999999999E-2</v>
      </c>
    </row>
    <row r="862" spans="1:3" x14ac:dyDescent="0.35">
      <c r="A862" s="163" t="str">
        <f t="shared" si="13"/>
        <v>Feb 2020</v>
      </c>
      <c r="B862" s="199" t="s">
        <v>948</v>
      </c>
      <c r="C862" s="163">
        <v>2.1000000000000001E-2</v>
      </c>
    </row>
    <row r="863" spans="1:3" x14ac:dyDescent="0.35">
      <c r="A863" s="163" t="str">
        <f t="shared" si="13"/>
        <v>Feb 2020</v>
      </c>
      <c r="B863" s="199" t="s">
        <v>947</v>
      </c>
      <c r="C863" s="163">
        <v>2.1000000000000001E-2</v>
      </c>
    </row>
    <row r="864" spans="1:3" x14ac:dyDescent="0.35">
      <c r="A864" s="163" t="str">
        <f t="shared" si="13"/>
        <v>Feb 2020</v>
      </c>
      <c r="B864" s="199" t="s">
        <v>946</v>
      </c>
      <c r="C864" s="163">
        <v>0.02</v>
      </c>
    </row>
    <row r="865" spans="1:3" x14ac:dyDescent="0.35">
      <c r="A865" s="163" t="str">
        <f t="shared" si="13"/>
        <v>Feb 2020</v>
      </c>
      <c r="B865" s="199" t="s">
        <v>945</v>
      </c>
      <c r="C865" s="163">
        <v>0.02</v>
      </c>
    </row>
    <row r="866" spans="1:3" x14ac:dyDescent="0.35">
      <c r="A866" s="163" t="str">
        <f t="shared" si="13"/>
        <v>Feb 2020</v>
      </c>
      <c r="B866" s="199" t="s">
        <v>944</v>
      </c>
      <c r="C866" s="163">
        <v>0.02</v>
      </c>
    </row>
    <row r="867" spans="1:3" x14ac:dyDescent="0.35">
      <c r="A867" s="163" t="str">
        <f t="shared" si="13"/>
        <v>Feb 2020</v>
      </c>
      <c r="B867" s="199" t="s">
        <v>943</v>
      </c>
      <c r="C867" s="163">
        <v>2.1000000000000001E-2</v>
      </c>
    </row>
    <row r="868" spans="1:3" x14ac:dyDescent="0.35">
      <c r="A868" s="163" t="str">
        <f t="shared" si="13"/>
        <v>Feb 2020</v>
      </c>
      <c r="B868" s="199" t="s">
        <v>942</v>
      </c>
      <c r="C868" s="163">
        <v>2.1000000000000001E-2</v>
      </c>
    </row>
    <row r="869" spans="1:3" x14ac:dyDescent="0.35">
      <c r="A869" s="163" t="str">
        <f t="shared" si="13"/>
        <v>Feb 2020</v>
      </c>
      <c r="B869" s="199" t="s">
        <v>941</v>
      </c>
      <c r="C869" s="163">
        <v>2.1999999999999999E-2</v>
      </c>
    </row>
    <row r="870" spans="1:3" x14ac:dyDescent="0.35">
      <c r="A870" s="163" t="str">
        <f t="shared" si="13"/>
        <v>Feb 2020</v>
      </c>
      <c r="B870" s="199" t="s">
        <v>940</v>
      </c>
      <c r="C870" s="163">
        <v>2.1999999999999999E-2</v>
      </c>
    </row>
    <row r="871" spans="1:3" x14ac:dyDescent="0.35">
      <c r="A871" s="163" t="str">
        <f t="shared" si="13"/>
        <v>Feb 2020</v>
      </c>
      <c r="B871" s="199" t="s">
        <v>939</v>
      </c>
      <c r="C871" s="163">
        <v>2.4E-2</v>
      </c>
    </row>
    <row r="872" spans="1:3" x14ac:dyDescent="0.35">
      <c r="A872" s="163" t="str">
        <f t="shared" si="13"/>
        <v>Feb 2020</v>
      </c>
      <c r="B872" s="199" t="s">
        <v>938</v>
      </c>
      <c r="C872" s="163">
        <v>2.3E-2</v>
      </c>
    </row>
    <row r="873" spans="1:3" x14ac:dyDescent="0.35">
      <c r="A873" s="163" t="str">
        <f t="shared" si="13"/>
        <v>Feb 2020</v>
      </c>
      <c r="B873" s="199" t="s">
        <v>937</v>
      </c>
      <c r="C873" s="163">
        <v>2.4E-2</v>
      </c>
    </row>
    <row r="874" spans="1:3" x14ac:dyDescent="0.35">
      <c r="A874" s="163" t="str">
        <f t="shared" si="13"/>
        <v>Feb 2020</v>
      </c>
      <c r="B874" s="199" t="s">
        <v>936</v>
      </c>
      <c r="C874" s="163">
        <v>2.4E-2</v>
      </c>
    </row>
    <row r="875" spans="1:3" x14ac:dyDescent="0.35">
      <c r="A875" s="163" t="str">
        <f t="shared" si="13"/>
        <v>Feb 2020</v>
      </c>
      <c r="B875" s="199" t="s">
        <v>935</v>
      </c>
      <c r="C875" s="163">
        <v>2.5000000000000001E-2</v>
      </c>
    </row>
    <row r="876" spans="1:3" x14ac:dyDescent="0.35">
      <c r="A876" s="163" t="str">
        <f t="shared" si="13"/>
        <v>Feb 2020</v>
      </c>
      <c r="B876" s="199" t="s">
        <v>934</v>
      </c>
      <c r="C876" s="163">
        <v>2.5999999999999999E-2</v>
      </c>
    </row>
    <row r="877" spans="1:3" x14ac:dyDescent="0.35">
      <c r="A877" s="163" t="str">
        <f t="shared" si="13"/>
        <v>Feb 2020</v>
      </c>
      <c r="B877" s="199" t="s">
        <v>933</v>
      </c>
      <c r="C877" s="163">
        <v>2.5999999999999999E-2</v>
      </c>
    </row>
    <row r="878" spans="1:3" x14ac:dyDescent="0.35">
      <c r="A878" s="163" t="str">
        <f t="shared" si="13"/>
        <v>Feb 2020</v>
      </c>
      <c r="B878" s="199" t="s">
        <v>932</v>
      </c>
      <c r="C878" s="163">
        <v>2.7E-2</v>
      </c>
    </row>
    <row r="879" spans="1:3" x14ac:dyDescent="0.35">
      <c r="A879" s="163" t="str">
        <f t="shared" si="13"/>
        <v>Feb 2020</v>
      </c>
      <c r="B879" s="199" t="s">
        <v>931</v>
      </c>
      <c r="C879" s="163">
        <v>2.8000000000000001E-2</v>
      </c>
    </row>
    <row r="880" spans="1:3" x14ac:dyDescent="0.35">
      <c r="A880" s="163" t="str">
        <f t="shared" si="13"/>
        <v>Feb 2020</v>
      </c>
      <c r="B880" s="199" t="s">
        <v>930</v>
      </c>
      <c r="C880" s="163">
        <v>2.7E-2</v>
      </c>
    </row>
    <row r="881" spans="1:3" x14ac:dyDescent="0.35">
      <c r="A881" s="163" t="str">
        <f t="shared" si="13"/>
        <v>Feb 2020</v>
      </c>
      <c r="B881" s="199" t="s">
        <v>929</v>
      </c>
      <c r="C881" s="163">
        <v>2.7E-2</v>
      </c>
    </row>
    <row r="882" spans="1:3" x14ac:dyDescent="0.35">
      <c r="A882" s="163" t="str">
        <f t="shared" si="13"/>
        <v>Feb 2020</v>
      </c>
      <c r="B882" s="199" t="s">
        <v>928</v>
      </c>
      <c r="C882" s="163">
        <v>2.7E-2</v>
      </c>
    </row>
    <row r="883" spans="1:3" x14ac:dyDescent="0.35">
      <c r="A883" s="163" t="str">
        <f t="shared" si="13"/>
        <v>Feb 2020</v>
      </c>
      <c r="B883" s="199" t="s">
        <v>927</v>
      </c>
      <c r="C883" s="163">
        <v>2.7E-2</v>
      </c>
    </row>
    <row r="884" spans="1:3" x14ac:dyDescent="0.35">
      <c r="A884" s="163" t="str">
        <f t="shared" si="13"/>
        <v>Feb 2020</v>
      </c>
      <c r="B884" s="199" t="s">
        <v>926</v>
      </c>
      <c r="C884" s="163">
        <v>2.7E-2</v>
      </c>
    </row>
    <row r="885" spans="1:3" x14ac:dyDescent="0.35">
      <c r="A885" s="163" t="str">
        <f t="shared" si="13"/>
        <v>Feb 2020</v>
      </c>
      <c r="B885" s="199" t="s">
        <v>925</v>
      </c>
      <c r="C885" s="163">
        <v>2.7E-2</v>
      </c>
    </row>
    <row r="886" spans="1:3" x14ac:dyDescent="0.35">
      <c r="A886" s="163" t="str">
        <f t="shared" si="13"/>
        <v>Mar 2020</v>
      </c>
      <c r="B886" s="199" t="s">
        <v>924</v>
      </c>
      <c r="C886" s="163">
        <v>2.5999999999999999E-2</v>
      </c>
    </row>
    <row r="887" spans="1:3" x14ac:dyDescent="0.35">
      <c r="A887" s="163" t="str">
        <f t="shared" si="13"/>
        <v>Mar 2020</v>
      </c>
      <c r="B887" s="199" t="s">
        <v>923</v>
      </c>
      <c r="C887" s="163">
        <v>2.7E-2</v>
      </c>
    </row>
    <row r="888" spans="1:3" x14ac:dyDescent="0.35">
      <c r="A888" s="163" t="str">
        <f t="shared" si="13"/>
        <v>Mar 2020</v>
      </c>
      <c r="B888" s="199" t="s">
        <v>922</v>
      </c>
      <c r="C888" s="163">
        <v>2.7E-2</v>
      </c>
    </row>
    <row r="889" spans="1:3" x14ac:dyDescent="0.35">
      <c r="A889" s="163" t="str">
        <f t="shared" si="13"/>
        <v>Mar 2020</v>
      </c>
      <c r="B889" s="199" t="s">
        <v>921</v>
      </c>
      <c r="C889" s="163">
        <v>2.7E-2</v>
      </c>
    </row>
    <row r="890" spans="1:3" x14ac:dyDescent="0.35">
      <c r="A890" s="163" t="str">
        <f t="shared" si="13"/>
        <v>Mar 2020</v>
      </c>
      <c r="B890" s="199" t="s">
        <v>920</v>
      </c>
      <c r="C890" s="163">
        <v>2.7E-2</v>
      </c>
    </row>
    <row r="891" spans="1:3" x14ac:dyDescent="0.35">
      <c r="A891" s="163" t="str">
        <f t="shared" si="13"/>
        <v>Mar 2020</v>
      </c>
      <c r="B891" s="199" t="s">
        <v>919</v>
      </c>
      <c r="C891" s="163">
        <v>2.7E-2</v>
      </c>
    </row>
    <row r="892" spans="1:3" x14ac:dyDescent="0.35">
      <c r="A892" s="163" t="str">
        <f t="shared" si="13"/>
        <v>Mar 2020</v>
      </c>
      <c r="B892" s="199" t="s">
        <v>918</v>
      </c>
      <c r="C892" s="163">
        <v>2.5999999999999999E-2</v>
      </c>
    </row>
    <row r="893" spans="1:3" x14ac:dyDescent="0.35">
      <c r="A893" s="163" t="str">
        <f t="shared" si="13"/>
        <v>Mar 2020</v>
      </c>
      <c r="B893" s="199" t="s">
        <v>917</v>
      </c>
      <c r="C893" s="163">
        <v>2.5000000000000001E-2</v>
      </c>
    </row>
    <row r="894" spans="1:3" x14ac:dyDescent="0.35">
      <c r="A894" s="163" t="str">
        <f t="shared" si="13"/>
        <v>Mar 2020</v>
      </c>
      <c r="B894" s="199" t="s">
        <v>916</v>
      </c>
      <c r="C894" s="163">
        <v>2.5000000000000001E-2</v>
      </c>
    </row>
    <row r="895" spans="1:3" x14ac:dyDescent="0.35">
      <c r="A895" s="163" t="str">
        <f t="shared" si="13"/>
        <v>Mar 2020</v>
      </c>
      <c r="B895" s="199" t="s">
        <v>915</v>
      </c>
      <c r="C895" s="163">
        <v>2.5000000000000001E-2</v>
      </c>
    </row>
    <row r="896" spans="1:3" x14ac:dyDescent="0.35">
      <c r="A896" s="163" t="str">
        <f t="shared" si="13"/>
        <v>Mar 2020</v>
      </c>
      <c r="B896" s="199" t="s">
        <v>914</v>
      </c>
      <c r="C896" s="163">
        <v>2.5000000000000001E-2</v>
      </c>
    </row>
    <row r="897" spans="1:3" x14ac:dyDescent="0.35">
      <c r="A897" s="163" t="str">
        <f t="shared" si="13"/>
        <v>Mar 2020</v>
      </c>
      <c r="B897" s="199" t="s">
        <v>913</v>
      </c>
      <c r="C897" s="163">
        <v>2.5000000000000001E-2</v>
      </c>
    </row>
    <row r="898" spans="1:3" x14ac:dyDescent="0.35">
      <c r="A898" s="163" t="str">
        <f t="shared" si="13"/>
        <v>Mar 2020</v>
      </c>
      <c r="B898" s="199" t="s">
        <v>912</v>
      </c>
      <c r="C898" s="163">
        <v>2.4E-2</v>
      </c>
    </row>
    <row r="899" spans="1:3" x14ac:dyDescent="0.35">
      <c r="A899" s="163" t="str">
        <f t="shared" si="13"/>
        <v>Mar 2020</v>
      </c>
      <c r="B899" s="199" t="s">
        <v>911</v>
      </c>
      <c r="C899" s="163">
        <v>2.3E-2</v>
      </c>
    </row>
    <row r="900" spans="1:3" x14ac:dyDescent="0.35">
      <c r="A900" s="163" t="str">
        <f t="shared" ref="A900:A963" si="14">LEFT(B900,3)&amp;" "&amp;(RIGHT(B900,4))</f>
        <v>Mar 2020</v>
      </c>
      <c r="B900" s="199" t="s">
        <v>910</v>
      </c>
      <c r="C900" s="163">
        <v>2.3E-2</v>
      </c>
    </row>
    <row r="901" spans="1:3" x14ac:dyDescent="0.35">
      <c r="A901" s="163" t="str">
        <f t="shared" si="14"/>
        <v>Mar 2020</v>
      </c>
      <c r="B901" s="199" t="s">
        <v>909</v>
      </c>
      <c r="C901" s="163">
        <v>2.1999999999999999E-2</v>
      </c>
    </row>
    <row r="902" spans="1:3" x14ac:dyDescent="0.35">
      <c r="A902" s="163" t="str">
        <f t="shared" si="14"/>
        <v>Mar 2020</v>
      </c>
      <c r="B902" s="199" t="s">
        <v>908</v>
      </c>
      <c r="C902" s="163">
        <v>2.1999999999999999E-2</v>
      </c>
    </row>
    <row r="903" spans="1:3" x14ac:dyDescent="0.35">
      <c r="A903" s="163" t="str">
        <f t="shared" si="14"/>
        <v>Mar 2020</v>
      </c>
      <c r="B903" s="199" t="s">
        <v>907</v>
      </c>
      <c r="C903" s="163">
        <v>2.1000000000000001E-2</v>
      </c>
    </row>
    <row r="904" spans="1:3" x14ac:dyDescent="0.35">
      <c r="A904" s="163" t="str">
        <f t="shared" si="14"/>
        <v>Mar 2020</v>
      </c>
      <c r="B904" s="199" t="s">
        <v>906</v>
      </c>
      <c r="C904" s="163">
        <v>0.02</v>
      </c>
    </row>
    <row r="905" spans="1:3" x14ac:dyDescent="0.35">
      <c r="A905" s="163" t="str">
        <f t="shared" si="14"/>
        <v>Mar 2020</v>
      </c>
      <c r="B905" s="199" t="s">
        <v>905</v>
      </c>
      <c r="C905" s="163">
        <v>0.02</v>
      </c>
    </row>
    <row r="906" spans="1:3" x14ac:dyDescent="0.35">
      <c r="A906" s="163" t="str">
        <f t="shared" si="14"/>
        <v>Mar 2020</v>
      </c>
      <c r="B906" s="199" t="s">
        <v>904</v>
      </c>
      <c r="C906" s="163">
        <v>1.9E-2</v>
      </c>
    </row>
    <row r="907" spans="1:3" x14ac:dyDescent="0.35">
      <c r="A907" s="163" t="str">
        <f t="shared" si="14"/>
        <v>Mar 2020</v>
      </c>
      <c r="B907" s="199" t="s">
        <v>903</v>
      </c>
      <c r="C907" s="163">
        <v>1.7999999999999999E-2</v>
      </c>
    </row>
    <row r="908" spans="1:3" x14ac:dyDescent="0.35">
      <c r="A908" s="163" t="str">
        <f t="shared" si="14"/>
        <v>Mar 2020</v>
      </c>
      <c r="B908" s="199" t="s">
        <v>902</v>
      </c>
      <c r="C908" s="163">
        <v>1.9E-2</v>
      </c>
    </row>
    <row r="909" spans="1:3" x14ac:dyDescent="0.35">
      <c r="A909" s="163" t="str">
        <f t="shared" si="14"/>
        <v>Mar 2020</v>
      </c>
      <c r="B909" s="199" t="s">
        <v>901</v>
      </c>
      <c r="C909" s="163">
        <v>1.9E-2</v>
      </c>
    </row>
    <row r="910" spans="1:3" x14ac:dyDescent="0.35">
      <c r="A910" s="163" t="str">
        <f t="shared" si="14"/>
        <v>Mar 2020</v>
      </c>
      <c r="B910" s="199" t="s">
        <v>900</v>
      </c>
      <c r="C910" s="163">
        <v>0.02</v>
      </c>
    </row>
    <row r="911" spans="1:3" x14ac:dyDescent="0.35">
      <c r="A911" s="163" t="str">
        <f t="shared" si="14"/>
        <v>Mar 2020</v>
      </c>
      <c r="B911" s="199" t="s">
        <v>899</v>
      </c>
      <c r="C911" s="163">
        <v>2.1000000000000001E-2</v>
      </c>
    </row>
    <row r="912" spans="1:3" x14ac:dyDescent="0.35">
      <c r="A912" s="163" t="str">
        <f t="shared" si="14"/>
        <v>Mar 2020</v>
      </c>
      <c r="B912" s="199" t="s">
        <v>898</v>
      </c>
      <c r="C912" s="163">
        <v>2.1999999999999999E-2</v>
      </c>
    </row>
    <row r="913" spans="1:3" x14ac:dyDescent="0.35">
      <c r="A913" s="163" t="str">
        <f t="shared" si="14"/>
        <v>Mar 2020</v>
      </c>
      <c r="B913" s="199" t="s">
        <v>897</v>
      </c>
      <c r="C913" s="163">
        <v>2.4E-2</v>
      </c>
    </row>
    <row r="914" spans="1:3" x14ac:dyDescent="0.35">
      <c r="A914" s="163" t="str">
        <f t="shared" si="14"/>
        <v>Mar 2020</v>
      </c>
      <c r="B914" s="199" t="s">
        <v>896</v>
      </c>
      <c r="C914" s="163">
        <v>2.5000000000000001E-2</v>
      </c>
    </row>
    <row r="915" spans="1:3" x14ac:dyDescent="0.35">
      <c r="A915" s="163" t="str">
        <f t="shared" si="14"/>
        <v>Mar 2020</v>
      </c>
      <c r="B915" s="199" t="s">
        <v>895</v>
      </c>
      <c r="C915" s="163">
        <v>2.5000000000000001E-2</v>
      </c>
    </row>
    <row r="916" spans="1:3" x14ac:dyDescent="0.35">
      <c r="A916" s="163" t="str">
        <f t="shared" si="14"/>
        <v>Mar 2020</v>
      </c>
      <c r="B916" s="199" t="s">
        <v>894</v>
      </c>
      <c r="C916" s="163">
        <v>2.5999999999999999E-2</v>
      </c>
    </row>
    <row r="917" spans="1:3" x14ac:dyDescent="0.35">
      <c r="A917" s="163" t="str">
        <f t="shared" si="14"/>
        <v>Apr 2020</v>
      </c>
      <c r="B917" s="199" t="s">
        <v>893</v>
      </c>
      <c r="C917" s="163">
        <v>2.5999999999999999E-2</v>
      </c>
    </row>
    <row r="918" spans="1:3" x14ac:dyDescent="0.35">
      <c r="A918" s="163" t="str">
        <f t="shared" si="14"/>
        <v>Apr 2020</v>
      </c>
      <c r="B918" s="199" t="s">
        <v>892</v>
      </c>
      <c r="C918" s="163">
        <v>2.5000000000000001E-2</v>
      </c>
    </row>
    <row r="919" spans="1:3" x14ac:dyDescent="0.35">
      <c r="A919" s="163" t="str">
        <f t="shared" si="14"/>
        <v>Apr 2020</v>
      </c>
      <c r="B919" s="199" t="s">
        <v>891</v>
      </c>
      <c r="C919" s="163">
        <v>2.5000000000000001E-2</v>
      </c>
    </row>
    <row r="920" spans="1:3" x14ac:dyDescent="0.35">
      <c r="A920" s="163" t="str">
        <f t="shared" si="14"/>
        <v>Apr 2020</v>
      </c>
      <c r="B920" s="199" t="s">
        <v>890</v>
      </c>
      <c r="C920" s="163">
        <v>2.5999999999999999E-2</v>
      </c>
    </row>
    <row r="921" spans="1:3" x14ac:dyDescent="0.35">
      <c r="A921" s="163" t="str">
        <f t="shared" si="14"/>
        <v>Apr 2020</v>
      </c>
      <c r="B921" s="199" t="s">
        <v>889</v>
      </c>
      <c r="C921" s="163">
        <v>2.7E-2</v>
      </c>
    </row>
    <row r="922" spans="1:3" x14ac:dyDescent="0.35">
      <c r="A922" s="163" t="str">
        <f t="shared" si="14"/>
        <v>Apr 2020</v>
      </c>
      <c r="B922" s="199" t="s">
        <v>888</v>
      </c>
      <c r="C922" s="163">
        <v>2.8000000000000001E-2</v>
      </c>
    </row>
    <row r="923" spans="1:3" x14ac:dyDescent="0.35">
      <c r="A923" s="163" t="str">
        <f t="shared" si="14"/>
        <v>Apr 2020</v>
      </c>
      <c r="B923" s="199" t="s">
        <v>887</v>
      </c>
      <c r="C923" s="163">
        <v>2.9000000000000001E-2</v>
      </c>
    </row>
    <row r="924" spans="1:3" x14ac:dyDescent="0.35">
      <c r="A924" s="163" t="str">
        <f t="shared" si="14"/>
        <v>Apr 2020</v>
      </c>
      <c r="B924" s="199" t="s">
        <v>886</v>
      </c>
      <c r="C924" s="163">
        <v>0.03</v>
      </c>
    </row>
    <row r="925" spans="1:3" x14ac:dyDescent="0.35">
      <c r="A925" s="163" t="str">
        <f t="shared" si="14"/>
        <v>Apr 2020</v>
      </c>
      <c r="B925" s="199" t="s">
        <v>885</v>
      </c>
      <c r="C925" s="163">
        <v>3.1E-2</v>
      </c>
    </row>
    <row r="926" spans="1:3" x14ac:dyDescent="0.35">
      <c r="A926" s="163" t="str">
        <f t="shared" si="14"/>
        <v>Apr 2020</v>
      </c>
      <c r="B926" s="199" t="s">
        <v>884</v>
      </c>
      <c r="C926" s="163">
        <v>3.2000000000000001E-2</v>
      </c>
    </row>
    <row r="927" spans="1:3" x14ac:dyDescent="0.35">
      <c r="A927" s="163" t="str">
        <f t="shared" si="14"/>
        <v>Apr 2020</v>
      </c>
      <c r="B927" s="199" t="s">
        <v>883</v>
      </c>
      <c r="C927" s="163">
        <v>3.2000000000000001E-2</v>
      </c>
    </row>
    <row r="928" spans="1:3" x14ac:dyDescent="0.35">
      <c r="A928" s="163" t="str">
        <f t="shared" si="14"/>
        <v>Apr 2020</v>
      </c>
      <c r="B928" s="199" t="s">
        <v>882</v>
      </c>
      <c r="C928" s="163">
        <v>3.1E-2</v>
      </c>
    </row>
    <row r="929" spans="1:3" x14ac:dyDescent="0.35">
      <c r="A929" s="163" t="str">
        <f t="shared" si="14"/>
        <v>Apr 2020</v>
      </c>
      <c r="B929" s="199" t="s">
        <v>881</v>
      </c>
      <c r="C929" s="163">
        <v>3.2000000000000001E-2</v>
      </c>
    </row>
    <row r="930" spans="1:3" x14ac:dyDescent="0.35">
      <c r="A930" s="163" t="str">
        <f t="shared" si="14"/>
        <v>Apr 2020</v>
      </c>
      <c r="B930" s="199" t="s">
        <v>880</v>
      </c>
      <c r="C930" s="163">
        <v>3.1E-2</v>
      </c>
    </row>
    <row r="931" spans="1:3" x14ac:dyDescent="0.35">
      <c r="A931" s="163" t="str">
        <f t="shared" si="14"/>
        <v>Apr 2020</v>
      </c>
      <c r="B931" s="199" t="s">
        <v>879</v>
      </c>
      <c r="C931" s="163">
        <v>3.2000000000000001E-2</v>
      </c>
    </row>
    <row r="932" spans="1:3" x14ac:dyDescent="0.35">
      <c r="A932" s="163" t="str">
        <f t="shared" si="14"/>
        <v>Apr 2020</v>
      </c>
      <c r="B932" s="199" t="s">
        <v>878</v>
      </c>
      <c r="C932" s="163">
        <v>3.1E-2</v>
      </c>
    </row>
    <row r="933" spans="1:3" x14ac:dyDescent="0.35">
      <c r="A933" s="163" t="str">
        <f t="shared" si="14"/>
        <v>Apr 2020</v>
      </c>
      <c r="B933" s="199" t="s">
        <v>877</v>
      </c>
      <c r="C933" s="163">
        <v>3.1E-2</v>
      </c>
    </row>
    <row r="934" spans="1:3" x14ac:dyDescent="0.35">
      <c r="A934" s="163" t="str">
        <f t="shared" si="14"/>
        <v>Apr 2020</v>
      </c>
      <c r="B934" s="199" t="s">
        <v>876</v>
      </c>
      <c r="C934" s="163">
        <v>0.03</v>
      </c>
    </row>
    <row r="935" spans="1:3" x14ac:dyDescent="0.35">
      <c r="A935" s="163" t="str">
        <f t="shared" si="14"/>
        <v>Apr 2020</v>
      </c>
      <c r="B935" s="199" t="s">
        <v>875</v>
      </c>
      <c r="C935" s="163">
        <v>3.1E-2</v>
      </c>
    </row>
    <row r="936" spans="1:3" x14ac:dyDescent="0.35">
      <c r="A936" s="163" t="str">
        <f t="shared" si="14"/>
        <v>Apr 2020</v>
      </c>
      <c r="B936" s="199" t="s">
        <v>874</v>
      </c>
      <c r="C936" s="163">
        <v>0.03</v>
      </c>
    </row>
    <row r="937" spans="1:3" x14ac:dyDescent="0.35">
      <c r="A937" s="163" t="str">
        <f t="shared" si="14"/>
        <v>Apr 2020</v>
      </c>
      <c r="B937" s="199" t="s">
        <v>873</v>
      </c>
      <c r="C937" s="163">
        <v>0.03</v>
      </c>
    </row>
    <row r="938" spans="1:3" x14ac:dyDescent="0.35">
      <c r="A938" s="163" t="str">
        <f t="shared" si="14"/>
        <v>Apr 2020</v>
      </c>
      <c r="B938" s="199" t="s">
        <v>872</v>
      </c>
      <c r="C938" s="163">
        <v>0.03</v>
      </c>
    </row>
    <row r="939" spans="1:3" x14ac:dyDescent="0.35">
      <c r="A939" s="163" t="str">
        <f t="shared" si="14"/>
        <v>Apr 2020</v>
      </c>
      <c r="B939" s="199" t="s">
        <v>871</v>
      </c>
      <c r="C939" s="163">
        <v>3.1E-2</v>
      </c>
    </row>
    <row r="940" spans="1:3" x14ac:dyDescent="0.35">
      <c r="A940" s="163" t="str">
        <f t="shared" si="14"/>
        <v>Apr 2020</v>
      </c>
      <c r="B940" s="199" t="s">
        <v>870</v>
      </c>
      <c r="C940" s="163">
        <v>3.2000000000000001E-2</v>
      </c>
    </row>
    <row r="941" spans="1:3" x14ac:dyDescent="0.35">
      <c r="A941" s="163" t="str">
        <f t="shared" si="14"/>
        <v>Apr 2020</v>
      </c>
      <c r="B941" s="199" t="s">
        <v>869</v>
      </c>
      <c r="C941" s="163">
        <v>3.1E-2</v>
      </c>
    </row>
    <row r="942" spans="1:3" x14ac:dyDescent="0.35">
      <c r="A942" s="163" t="str">
        <f t="shared" si="14"/>
        <v>Apr 2020</v>
      </c>
      <c r="B942" s="199" t="s">
        <v>868</v>
      </c>
      <c r="C942" s="163">
        <v>0.03</v>
      </c>
    </row>
    <row r="943" spans="1:3" x14ac:dyDescent="0.35">
      <c r="A943" s="163" t="str">
        <f t="shared" si="14"/>
        <v>Apr 2020</v>
      </c>
      <c r="B943" s="199" t="s">
        <v>867</v>
      </c>
      <c r="C943" s="163">
        <v>3.1E-2</v>
      </c>
    </row>
    <row r="944" spans="1:3" x14ac:dyDescent="0.35">
      <c r="A944" s="163" t="str">
        <f t="shared" si="14"/>
        <v>Apr 2020</v>
      </c>
      <c r="B944" s="199" t="s">
        <v>866</v>
      </c>
      <c r="C944" s="163">
        <v>3.1E-2</v>
      </c>
    </row>
    <row r="945" spans="1:3" x14ac:dyDescent="0.35">
      <c r="A945" s="163" t="str">
        <f t="shared" si="14"/>
        <v>Apr 2020</v>
      </c>
      <c r="B945" s="199" t="s">
        <v>865</v>
      </c>
      <c r="C945" s="163">
        <v>2.9000000000000001E-2</v>
      </c>
    </row>
    <row r="946" spans="1:3" x14ac:dyDescent="0.35">
      <c r="A946" s="163" t="str">
        <f t="shared" si="14"/>
        <v>Apr 2020</v>
      </c>
      <c r="B946" s="199" t="s">
        <v>864</v>
      </c>
      <c r="C946" s="163">
        <v>2.8000000000000001E-2</v>
      </c>
    </row>
    <row r="947" spans="1:3" x14ac:dyDescent="0.35">
      <c r="A947" s="163" t="str">
        <f t="shared" si="14"/>
        <v>May 2020</v>
      </c>
      <c r="B947" s="199" t="s">
        <v>863</v>
      </c>
      <c r="C947" s="163">
        <v>2.7E-2</v>
      </c>
    </row>
    <row r="948" spans="1:3" x14ac:dyDescent="0.35">
      <c r="A948" s="163" t="str">
        <f t="shared" si="14"/>
        <v>May 2020</v>
      </c>
      <c r="B948" s="199" t="s">
        <v>862</v>
      </c>
      <c r="C948" s="163">
        <v>2.9000000000000001E-2</v>
      </c>
    </row>
    <row r="949" spans="1:3" x14ac:dyDescent="0.35">
      <c r="A949" s="163" t="str">
        <f t="shared" si="14"/>
        <v>May 2020</v>
      </c>
      <c r="B949" s="199" t="s">
        <v>861</v>
      </c>
      <c r="C949" s="163">
        <v>2.9000000000000001E-2</v>
      </c>
    </row>
    <row r="950" spans="1:3" x14ac:dyDescent="0.35">
      <c r="A950" s="163" t="str">
        <f t="shared" si="14"/>
        <v>May 2020</v>
      </c>
      <c r="B950" s="199" t="s">
        <v>860</v>
      </c>
      <c r="C950" s="163">
        <v>2.9000000000000001E-2</v>
      </c>
    </row>
    <row r="951" spans="1:3" x14ac:dyDescent="0.35">
      <c r="A951" s="163" t="str">
        <f t="shared" si="14"/>
        <v>May 2020</v>
      </c>
      <c r="B951" s="199" t="s">
        <v>859</v>
      </c>
      <c r="C951" s="163">
        <v>2.9000000000000001E-2</v>
      </c>
    </row>
    <row r="952" spans="1:3" x14ac:dyDescent="0.35">
      <c r="A952" s="163" t="str">
        <f t="shared" si="14"/>
        <v>May 2020</v>
      </c>
      <c r="B952" s="199" t="s">
        <v>858</v>
      </c>
      <c r="C952" s="163">
        <v>0.03</v>
      </c>
    </row>
    <row r="953" spans="1:3" x14ac:dyDescent="0.35">
      <c r="A953" s="163" t="str">
        <f t="shared" si="14"/>
        <v>May 2020</v>
      </c>
      <c r="B953" s="199" t="s">
        <v>857</v>
      </c>
      <c r="C953" s="163">
        <v>3.1E-2</v>
      </c>
    </row>
    <row r="954" spans="1:3" x14ac:dyDescent="0.35">
      <c r="A954" s="163" t="str">
        <f t="shared" si="14"/>
        <v>May 2020</v>
      </c>
      <c r="B954" s="199" t="s">
        <v>856</v>
      </c>
      <c r="C954" s="163">
        <v>3.2000000000000001E-2</v>
      </c>
    </row>
    <row r="955" spans="1:3" x14ac:dyDescent="0.35">
      <c r="A955" s="163" t="str">
        <f t="shared" si="14"/>
        <v>May 2020</v>
      </c>
      <c r="B955" s="199" t="s">
        <v>855</v>
      </c>
      <c r="C955" s="163">
        <v>3.2000000000000001E-2</v>
      </c>
    </row>
    <row r="956" spans="1:3" x14ac:dyDescent="0.35">
      <c r="A956" s="163" t="str">
        <f t="shared" si="14"/>
        <v>May 2020</v>
      </c>
      <c r="B956" s="199" t="s">
        <v>854</v>
      </c>
      <c r="C956" s="163">
        <v>3.2000000000000001E-2</v>
      </c>
    </row>
    <row r="957" spans="1:3" x14ac:dyDescent="0.35">
      <c r="A957" s="163" t="str">
        <f t="shared" si="14"/>
        <v>May 2020</v>
      </c>
      <c r="B957" s="199" t="s">
        <v>853</v>
      </c>
      <c r="C957" s="163">
        <v>3.2000000000000001E-2</v>
      </c>
    </row>
    <row r="958" spans="1:3" x14ac:dyDescent="0.35">
      <c r="A958" s="163" t="str">
        <f t="shared" si="14"/>
        <v>May 2020</v>
      </c>
      <c r="B958" s="199" t="s">
        <v>852</v>
      </c>
      <c r="C958" s="163">
        <v>3.1E-2</v>
      </c>
    </row>
    <row r="959" spans="1:3" x14ac:dyDescent="0.35">
      <c r="A959" s="163" t="str">
        <f t="shared" si="14"/>
        <v>May 2020</v>
      </c>
      <c r="B959" s="199" t="s">
        <v>851</v>
      </c>
      <c r="C959" s="163">
        <v>3.1E-2</v>
      </c>
    </row>
    <row r="960" spans="1:3" x14ac:dyDescent="0.35">
      <c r="A960" s="163" t="str">
        <f t="shared" si="14"/>
        <v>May 2020</v>
      </c>
      <c r="B960" s="199" t="s">
        <v>850</v>
      </c>
      <c r="C960" s="163">
        <v>0.03</v>
      </c>
    </row>
    <row r="961" spans="1:3" x14ac:dyDescent="0.35">
      <c r="A961" s="163" t="str">
        <f t="shared" si="14"/>
        <v>May 2020</v>
      </c>
      <c r="B961" s="199" t="s">
        <v>849</v>
      </c>
      <c r="C961" s="163">
        <v>0.03</v>
      </c>
    </row>
    <row r="962" spans="1:3" x14ac:dyDescent="0.35">
      <c r="A962" s="163" t="str">
        <f t="shared" si="14"/>
        <v>May 2020</v>
      </c>
      <c r="B962" s="199" t="s">
        <v>848</v>
      </c>
      <c r="C962" s="163">
        <v>0.03</v>
      </c>
    </row>
    <row r="963" spans="1:3" x14ac:dyDescent="0.35">
      <c r="A963" s="163" t="str">
        <f t="shared" si="14"/>
        <v>May 2020</v>
      </c>
      <c r="B963" s="199" t="s">
        <v>847</v>
      </c>
      <c r="C963" s="163">
        <v>2.9000000000000001E-2</v>
      </c>
    </row>
    <row r="964" spans="1:3" x14ac:dyDescent="0.35">
      <c r="A964" s="163" t="str">
        <f t="shared" ref="A964:A1027" si="15">LEFT(B964,3)&amp;" "&amp;(RIGHT(B964,4))</f>
        <v>May 2020</v>
      </c>
      <c r="B964" s="199" t="s">
        <v>846</v>
      </c>
      <c r="C964" s="163">
        <v>2.9000000000000001E-2</v>
      </c>
    </row>
    <row r="965" spans="1:3" x14ac:dyDescent="0.35">
      <c r="A965" s="163" t="str">
        <f t="shared" si="15"/>
        <v>May 2020</v>
      </c>
      <c r="B965" s="199" t="s">
        <v>845</v>
      </c>
      <c r="C965" s="163">
        <v>0.03</v>
      </c>
    </row>
    <row r="966" spans="1:3" x14ac:dyDescent="0.35">
      <c r="A966" s="163" t="str">
        <f t="shared" si="15"/>
        <v>May 2020</v>
      </c>
      <c r="B966" s="199" t="s">
        <v>844</v>
      </c>
      <c r="C966" s="163">
        <v>3.1E-2</v>
      </c>
    </row>
    <row r="967" spans="1:3" x14ac:dyDescent="0.35">
      <c r="A967" s="163" t="str">
        <f t="shared" si="15"/>
        <v>May 2020</v>
      </c>
      <c r="B967" s="199" t="s">
        <v>843</v>
      </c>
      <c r="C967" s="163">
        <v>3.3000000000000002E-2</v>
      </c>
    </row>
    <row r="968" spans="1:3" x14ac:dyDescent="0.35">
      <c r="A968" s="163" t="str">
        <f t="shared" si="15"/>
        <v>May 2020</v>
      </c>
      <c r="B968" s="199" t="s">
        <v>842</v>
      </c>
      <c r="C968" s="163">
        <v>3.4000000000000002E-2</v>
      </c>
    </row>
    <row r="969" spans="1:3" x14ac:dyDescent="0.35">
      <c r="A969" s="163" t="str">
        <f t="shared" si="15"/>
        <v>May 2020</v>
      </c>
      <c r="B969" s="199" t="s">
        <v>841</v>
      </c>
      <c r="C969" s="163">
        <v>3.5999999999999997E-2</v>
      </c>
    </row>
    <row r="970" spans="1:3" x14ac:dyDescent="0.35">
      <c r="A970" s="163" t="str">
        <f t="shared" si="15"/>
        <v>May 2020</v>
      </c>
      <c r="B970" s="199" t="s">
        <v>840</v>
      </c>
      <c r="C970" s="163">
        <v>4.2999999999999997E-2</v>
      </c>
    </row>
    <row r="971" spans="1:3" x14ac:dyDescent="0.35">
      <c r="A971" s="163" t="str">
        <f t="shared" si="15"/>
        <v>May 2020</v>
      </c>
      <c r="B971" s="199" t="s">
        <v>839</v>
      </c>
      <c r="C971" s="163">
        <v>0.05</v>
      </c>
    </row>
    <row r="972" spans="1:3" x14ac:dyDescent="0.35">
      <c r="A972" s="163" t="str">
        <f t="shared" si="15"/>
        <v>May 2020</v>
      </c>
      <c r="B972" s="199" t="s">
        <v>838</v>
      </c>
      <c r="C972" s="163">
        <v>5.2999999999999999E-2</v>
      </c>
    </row>
    <row r="973" spans="1:3" x14ac:dyDescent="0.35">
      <c r="A973" s="163" t="str">
        <f t="shared" si="15"/>
        <v>May 2020</v>
      </c>
      <c r="B973" s="199" t="s">
        <v>837</v>
      </c>
      <c r="C973" s="163">
        <v>5.5E-2</v>
      </c>
    </row>
    <row r="974" spans="1:3" x14ac:dyDescent="0.35">
      <c r="A974" s="163" t="str">
        <f t="shared" si="15"/>
        <v>May 2020</v>
      </c>
      <c r="B974" s="199" t="s">
        <v>836</v>
      </c>
      <c r="C974" s="163">
        <v>6.2E-2</v>
      </c>
    </row>
    <row r="975" spans="1:3" x14ac:dyDescent="0.35">
      <c r="A975" s="163" t="str">
        <f t="shared" si="15"/>
        <v>May 2020</v>
      </c>
      <c r="B975" s="199" t="s">
        <v>835</v>
      </c>
      <c r="C975" s="163">
        <v>6.8000000000000005E-2</v>
      </c>
    </row>
    <row r="976" spans="1:3" x14ac:dyDescent="0.35">
      <c r="A976" s="163" t="str">
        <f t="shared" si="15"/>
        <v>May 2020</v>
      </c>
      <c r="B976" s="199" t="s">
        <v>834</v>
      </c>
      <c r="C976" s="163">
        <v>0.08</v>
      </c>
    </row>
    <row r="977" spans="1:3" x14ac:dyDescent="0.35">
      <c r="A977" s="163" t="str">
        <f t="shared" si="15"/>
        <v>May 2020</v>
      </c>
      <c r="B977" s="199" t="s">
        <v>833</v>
      </c>
      <c r="C977" s="163">
        <v>8.5000000000000006E-2</v>
      </c>
    </row>
    <row r="978" spans="1:3" x14ac:dyDescent="0.35">
      <c r="A978" s="163" t="str">
        <f t="shared" si="15"/>
        <v>Jun 2020</v>
      </c>
      <c r="B978" s="199" t="s">
        <v>832</v>
      </c>
      <c r="C978" s="163">
        <v>8.4000000000000005E-2</v>
      </c>
    </row>
    <row r="979" spans="1:3" x14ac:dyDescent="0.35">
      <c r="A979" s="163" t="str">
        <f t="shared" si="15"/>
        <v>Jun 2020</v>
      </c>
      <c r="B979" s="199" t="s">
        <v>831</v>
      </c>
      <c r="C979" s="163">
        <v>8.5999999999999993E-2</v>
      </c>
    </row>
    <row r="980" spans="1:3" x14ac:dyDescent="0.35">
      <c r="A980" s="163" t="str">
        <f t="shared" si="15"/>
        <v>Jun 2020</v>
      </c>
      <c r="B980" s="199" t="s">
        <v>830</v>
      </c>
      <c r="C980" s="163">
        <v>9.0999999999999998E-2</v>
      </c>
    </row>
    <row r="981" spans="1:3" x14ac:dyDescent="0.35">
      <c r="A981" s="163" t="str">
        <f t="shared" si="15"/>
        <v>Jun 2020</v>
      </c>
      <c r="B981" s="199" t="s">
        <v>829</v>
      </c>
      <c r="C981" s="163">
        <v>8.7999999999999995E-2</v>
      </c>
    </row>
    <row r="982" spans="1:3" x14ac:dyDescent="0.35">
      <c r="A982" s="163" t="str">
        <f t="shared" si="15"/>
        <v>Jun 2020</v>
      </c>
      <c r="B982" s="199" t="s">
        <v>828</v>
      </c>
      <c r="C982" s="163">
        <v>8.5999999999999993E-2</v>
      </c>
    </row>
    <row r="983" spans="1:3" x14ac:dyDescent="0.35">
      <c r="A983" s="163" t="str">
        <f t="shared" si="15"/>
        <v>Jun 2020</v>
      </c>
      <c r="B983" s="199" t="s">
        <v>827</v>
      </c>
      <c r="C983" s="163">
        <v>7.8E-2</v>
      </c>
    </row>
    <row r="984" spans="1:3" x14ac:dyDescent="0.35">
      <c r="A984" s="163" t="str">
        <f t="shared" si="15"/>
        <v>Jun 2020</v>
      </c>
      <c r="B984" s="199" t="s">
        <v>826</v>
      </c>
      <c r="C984" s="163">
        <v>7.4999999999999997E-2</v>
      </c>
    </row>
    <row r="985" spans="1:3" x14ac:dyDescent="0.35">
      <c r="A985" s="163" t="str">
        <f t="shared" si="15"/>
        <v>Jun 2020</v>
      </c>
      <c r="B985" s="199" t="s">
        <v>825</v>
      </c>
      <c r="C985" s="163">
        <v>7.2999999999999995E-2</v>
      </c>
    </row>
    <row r="986" spans="1:3" x14ac:dyDescent="0.35">
      <c r="A986" s="163" t="str">
        <f t="shared" si="15"/>
        <v>Jun 2020</v>
      </c>
      <c r="B986" s="199" t="s">
        <v>824</v>
      </c>
      <c r="C986" s="163">
        <v>7.1999999999999995E-2</v>
      </c>
    </row>
    <row r="987" spans="1:3" x14ac:dyDescent="0.35">
      <c r="A987" s="163" t="str">
        <f t="shared" si="15"/>
        <v>Jun 2020</v>
      </c>
      <c r="B987" s="199" t="s">
        <v>823</v>
      </c>
      <c r="C987" s="163">
        <v>6.9000000000000006E-2</v>
      </c>
    </row>
    <row r="988" spans="1:3" x14ac:dyDescent="0.35">
      <c r="A988" s="163" t="str">
        <f t="shared" si="15"/>
        <v>Jun 2020</v>
      </c>
      <c r="B988" s="199" t="s">
        <v>822</v>
      </c>
      <c r="C988" s="163">
        <v>6.6000000000000003E-2</v>
      </c>
    </row>
    <row r="989" spans="1:3" x14ac:dyDescent="0.35">
      <c r="A989" s="163" t="str">
        <f t="shared" si="15"/>
        <v>Jun 2020</v>
      </c>
      <c r="B989" s="199" t="s">
        <v>821</v>
      </c>
      <c r="C989" s="163">
        <v>6.4000000000000001E-2</v>
      </c>
    </row>
    <row r="990" spans="1:3" x14ac:dyDescent="0.35">
      <c r="A990" s="163" t="str">
        <f t="shared" si="15"/>
        <v>Jun 2020</v>
      </c>
      <c r="B990" s="199" t="s">
        <v>820</v>
      </c>
      <c r="C990" s="163">
        <v>0.06</v>
      </c>
    </row>
    <row r="991" spans="1:3" x14ac:dyDescent="0.35">
      <c r="A991" s="163" t="str">
        <f t="shared" si="15"/>
        <v>Jun 2020</v>
      </c>
      <c r="B991" s="199" t="s">
        <v>819</v>
      </c>
      <c r="C991" s="163">
        <v>5.6000000000000001E-2</v>
      </c>
    </row>
    <row r="992" spans="1:3" x14ac:dyDescent="0.35">
      <c r="A992" s="163" t="str">
        <f t="shared" si="15"/>
        <v>Jun 2020</v>
      </c>
      <c r="B992" s="199" t="s">
        <v>818</v>
      </c>
      <c r="C992" s="163">
        <v>5.5E-2</v>
      </c>
    </row>
    <row r="993" spans="1:3" x14ac:dyDescent="0.35">
      <c r="A993" s="163" t="str">
        <f t="shared" si="15"/>
        <v>Jun 2020</v>
      </c>
      <c r="B993" s="199" t="s">
        <v>817</v>
      </c>
      <c r="C993" s="163">
        <v>5.6000000000000001E-2</v>
      </c>
    </row>
    <row r="994" spans="1:3" x14ac:dyDescent="0.35">
      <c r="A994" s="163" t="str">
        <f t="shared" si="15"/>
        <v>Jun 2020</v>
      </c>
      <c r="B994" s="199" t="s">
        <v>816</v>
      </c>
      <c r="C994" s="163">
        <v>5.6000000000000001E-2</v>
      </c>
    </row>
    <row r="995" spans="1:3" x14ac:dyDescent="0.35">
      <c r="A995" s="163" t="str">
        <f t="shared" si="15"/>
        <v>Jun 2020</v>
      </c>
      <c r="B995" s="199" t="s">
        <v>815</v>
      </c>
      <c r="C995" s="163">
        <v>5.8000000000000003E-2</v>
      </c>
    </row>
    <row r="996" spans="1:3" x14ac:dyDescent="0.35">
      <c r="A996" s="163" t="str">
        <f t="shared" si="15"/>
        <v>Jun 2020</v>
      </c>
      <c r="B996" s="199" t="s">
        <v>814</v>
      </c>
      <c r="C996" s="163">
        <v>0.06</v>
      </c>
    </row>
    <row r="997" spans="1:3" x14ac:dyDescent="0.35">
      <c r="A997" s="163" t="str">
        <f t="shared" si="15"/>
        <v>Jun 2020</v>
      </c>
      <c r="B997" s="199" t="s">
        <v>813</v>
      </c>
      <c r="C997" s="163">
        <v>6.4000000000000001E-2</v>
      </c>
    </row>
    <row r="998" spans="1:3" x14ac:dyDescent="0.35">
      <c r="A998" s="163" t="str">
        <f t="shared" si="15"/>
        <v>Jun 2020</v>
      </c>
      <c r="B998" s="199" t="s">
        <v>812</v>
      </c>
      <c r="C998" s="163">
        <v>6.8000000000000005E-2</v>
      </c>
    </row>
    <row r="999" spans="1:3" x14ac:dyDescent="0.35">
      <c r="A999" s="163" t="str">
        <f t="shared" si="15"/>
        <v>Jun 2020</v>
      </c>
      <c r="B999" s="199" t="s">
        <v>811</v>
      </c>
      <c r="C999" s="163">
        <v>7.0000000000000007E-2</v>
      </c>
    </row>
    <row r="1000" spans="1:3" x14ac:dyDescent="0.35">
      <c r="A1000" s="163" t="str">
        <f t="shared" si="15"/>
        <v>Jun 2020</v>
      </c>
      <c r="B1000" s="199" t="s">
        <v>810</v>
      </c>
      <c r="C1000" s="163">
        <v>6.8000000000000005E-2</v>
      </c>
    </row>
    <row r="1001" spans="1:3" x14ac:dyDescent="0.35">
      <c r="A1001" s="163" t="str">
        <f t="shared" si="15"/>
        <v>Jun 2020</v>
      </c>
      <c r="B1001" s="199" t="s">
        <v>809</v>
      </c>
      <c r="C1001" s="163">
        <v>6.5000000000000002E-2</v>
      </c>
    </row>
    <row r="1002" spans="1:3" x14ac:dyDescent="0.35">
      <c r="A1002" s="163" t="str">
        <f t="shared" si="15"/>
        <v>Jun 2020</v>
      </c>
      <c r="B1002" s="199" t="s">
        <v>808</v>
      </c>
      <c r="C1002" s="163">
        <v>6.5000000000000002E-2</v>
      </c>
    </row>
    <row r="1003" spans="1:3" x14ac:dyDescent="0.35">
      <c r="A1003" s="163" t="str">
        <f t="shared" si="15"/>
        <v>Jun 2020</v>
      </c>
      <c r="B1003" s="199" t="s">
        <v>807</v>
      </c>
      <c r="C1003" s="163">
        <v>6.3E-2</v>
      </c>
    </row>
    <row r="1004" spans="1:3" x14ac:dyDescent="0.35">
      <c r="A1004" s="163" t="str">
        <f t="shared" si="15"/>
        <v>Jun 2020</v>
      </c>
      <c r="B1004" s="199" t="s">
        <v>806</v>
      </c>
      <c r="C1004" s="163">
        <v>5.8999999999999997E-2</v>
      </c>
    </row>
    <row r="1005" spans="1:3" x14ac:dyDescent="0.35">
      <c r="A1005" s="163" t="str">
        <f t="shared" si="15"/>
        <v>Jun 2020</v>
      </c>
      <c r="B1005" s="199" t="s">
        <v>805</v>
      </c>
      <c r="C1005" s="163">
        <v>5.8000000000000003E-2</v>
      </c>
    </row>
    <row r="1006" spans="1:3" x14ac:dyDescent="0.35">
      <c r="A1006" s="163" t="str">
        <f t="shared" si="15"/>
        <v>Jun 2020</v>
      </c>
      <c r="B1006" s="199" t="s">
        <v>804</v>
      </c>
      <c r="C1006" s="163">
        <v>6.2E-2</v>
      </c>
    </row>
    <row r="1007" spans="1:3" x14ac:dyDescent="0.35">
      <c r="A1007" s="163" t="str">
        <f t="shared" si="15"/>
        <v>Jun 2020</v>
      </c>
      <c r="B1007" s="199" t="s">
        <v>803</v>
      </c>
      <c r="C1007" s="163">
        <v>6.6000000000000003E-2</v>
      </c>
    </row>
    <row r="1008" spans="1:3" x14ac:dyDescent="0.35">
      <c r="A1008" s="163" t="str">
        <f t="shared" si="15"/>
        <v>Jul 2020</v>
      </c>
      <c r="B1008" s="199" t="s">
        <v>802</v>
      </c>
      <c r="C1008" s="163">
        <v>0.105</v>
      </c>
    </row>
    <row r="1009" spans="1:3" x14ac:dyDescent="0.35">
      <c r="A1009" s="163" t="str">
        <f t="shared" si="15"/>
        <v>Jul 2020</v>
      </c>
      <c r="B1009" s="199" t="s">
        <v>801</v>
      </c>
      <c r="C1009" s="163">
        <v>0.14199999999999999</v>
      </c>
    </row>
    <row r="1010" spans="1:3" x14ac:dyDescent="0.35">
      <c r="A1010" s="163" t="str">
        <f t="shared" si="15"/>
        <v>Jul 2020</v>
      </c>
      <c r="B1010" s="199" t="s">
        <v>800</v>
      </c>
      <c r="C1010" s="163">
        <v>0.17799999999999999</v>
      </c>
    </row>
    <row r="1011" spans="1:3" x14ac:dyDescent="0.35">
      <c r="A1011" s="163" t="str">
        <f t="shared" si="15"/>
        <v>Jul 2020</v>
      </c>
      <c r="B1011" s="199" t="s">
        <v>799</v>
      </c>
      <c r="C1011" s="163">
        <v>0.23699999999999999</v>
      </c>
    </row>
    <row r="1012" spans="1:3" x14ac:dyDescent="0.35">
      <c r="A1012" s="163" t="str">
        <f t="shared" si="15"/>
        <v>Jul 2020</v>
      </c>
      <c r="B1012" s="199" t="s">
        <v>798</v>
      </c>
      <c r="C1012" s="163">
        <v>0.29299999999999998</v>
      </c>
    </row>
    <row r="1013" spans="1:3" x14ac:dyDescent="0.35">
      <c r="A1013" s="163" t="str">
        <f t="shared" si="15"/>
        <v>Jul 2020</v>
      </c>
      <c r="B1013" s="199" t="s">
        <v>797</v>
      </c>
      <c r="C1013" s="163">
        <v>0.316</v>
      </c>
    </row>
    <row r="1014" spans="1:3" x14ac:dyDescent="0.35">
      <c r="A1014" s="163" t="str">
        <f t="shared" si="15"/>
        <v>Jul 2020</v>
      </c>
      <c r="B1014" s="199" t="s">
        <v>796</v>
      </c>
      <c r="C1014" s="163">
        <v>0.33800000000000002</v>
      </c>
    </row>
    <row r="1015" spans="1:3" x14ac:dyDescent="0.35">
      <c r="A1015" s="163" t="str">
        <f t="shared" si="15"/>
        <v>Jul 2020</v>
      </c>
      <c r="B1015" s="199" t="s">
        <v>795</v>
      </c>
      <c r="C1015" s="163">
        <v>0.317</v>
      </c>
    </row>
    <row r="1016" spans="1:3" x14ac:dyDescent="0.35">
      <c r="A1016" s="163" t="str">
        <f t="shared" si="15"/>
        <v>Jul 2020</v>
      </c>
      <c r="B1016" s="199" t="s">
        <v>794</v>
      </c>
      <c r="C1016" s="163">
        <v>0.29699999999999999</v>
      </c>
    </row>
    <row r="1017" spans="1:3" x14ac:dyDescent="0.35">
      <c r="A1017" s="163" t="str">
        <f t="shared" si="15"/>
        <v>Jul 2020</v>
      </c>
      <c r="B1017" s="199" t="s">
        <v>793</v>
      </c>
      <c r="C1017" s="163">
        <v>0.27800000000000002</v>
      </c>
    </row>
    <row r="1018" spans="1:3" x14ac:dyDescent="0.35">
      <c r="A1018" s="163" t="str">
        <f t="shared" si="15"/>
        <v>Jul 2020</v>
      </c>
      <c r="B1018" s="199" t="s">
        <v>792</v>
      </c>
      <c r="C1018" s="163">
        <v>0.248</v>
      </c>
    </row>
    <row r="1019" spans="1:3" x14ac:dyDescent="0.35">
      <c r="A1019" s="163" t="str">
        <f t="shared" si="15"/>
        <v>Jul 2020</v>
      </c>
      <c r="B1019" s="199" t="s">
        <v>791</v>
      </c>
      <c r="C1019" s="163">
        <v>0.219</v>
      </c>
    </row>
    <row r="1020" spans="1:3" x14ac:dyDescent="0.35">
      <c r="A1020" s="163" t="str">
        <f t="shared" si="15"/>
        <v>Jul 2020</v>
      </c>
      <c r="B1020" s="199" t="s">
        <v>790</v>
      </c>
      <c r="C1020" s="163">
        <v>0.19900000000000001</v>
      </c>
    </row>
    <row r="1021" spans="1:3" x14ac:dyDescent="0.35">
      <c r="A1021" s="163" t="str">
        <f t="shared" si="15"/>
        <v>Jul 2020</v>
      </c>
      <c r="B1021" s="199" t="s">
        <v>789</v>
      </c>
      <c r="C1021" s="163">
        <v>0.184</v>
      </c>
    </row>
    <row r="1022" spans="1:3" x14ac:dyDescent="0.35">
      <c r="A1022" s="163" t="str">
        <f t="shared" si="15"/>
        <v>Jul 2020</v>
      </c>
      <c r="B1022" s="199" t="s">
        <v>788</v>
      </c>
      <c r="C1022" s="163">
        <v>0.17699999999999999</v>
      </c>
    </row>
    <row r="1023" spans="1:3" x14ac:dyDescent="0.35">
      <c r="A1023" s="163" t="str">
        <f t="shared" si="15"/>
        <v>Jul 2020</v>
      </c>
      <c r="B1023" s="199" t="s">
        <v>787</v>
      </c>
      <c r="C1023" s="163">
        <v>0.17199999999999999</v>
      </c>
    </row>
    <row r="1024" spans="1:3" x14ac:dyDescent="0.35">
      <c r="A1024" s="163" t="str">
        <f t="shared" si="15"/>
        <v>Jul 2020</v>
      </c>
      <c r="B1024" s="199" t="s">
        <v>786</v>
      </c>
      <c r="C1024" s="163">
        <v>0.17</v>
      </c>
    </row>
    <row r="1025" spans="1:3" x14ac:dyDescent="0.35">
      <c r="A1025" s="163" t="str">
        <f t="shared" si="15"/>
        <v>Jul 2020</v>
      </c>
      <c r="B1025" s="199" t="s">
        <v>785</v>
      </c>
      <c r="C1025" s="163">
        <v>0.16600000000000001</v>
      </c>
    </row>
    <row r="1026" spans="1:3" x14ac:dyDescent="0.35">
      <c r="A1026" s="163" t="str">
        <f t="shared" si="15"/>
        <v>Jul 2020</v>
      </c>
      <c r="B1026" s="199" t="s">
        <v>784</v>
      </c>
      <c r="C1026" s="163">
        <v>0.156</v>
      </c>
    </row>
    <row r="1027" spans="1:3" x14ac:dyDescent="0.35">
      <c r="A1027" s="163" t="str">
        <f t="shared" si="15"/>
        <v>Jul 2020</v>
      </c>
      <c r="B1027" s="199" t="s">
        <v>783</v>
      </c>
      <c r="C1027" s="163">
        <v>0.158</v>
      </c>
    </row>
    <row r="1028" spans="1:3" x14ac:dyDescent="0.35">
      <c r="A1028" s="163" t="str">
        <f t="shared" ref="A1028:A1091" si="16">LEFT(B1028,3)&amp;" "&amp;(RIGHT(B1028,4))</f>
        <v>Jul 2020</v>
      </c>
      <c r="B1028" s="199" t="s">
        <v>782</v>
      </c>
      <c r="C1028" s="163">
        <v>0.158</v>
      </c>
    </row>
    <row r="1029" spans="1:3" x14ac:dyDescent="0.35">
      <c r="A1029" s="163" t="str">
        <f t="shared" si="16"/>
        <v>Jul 2020</v>
      </c>
      <c r="B1029" s="199" t="s">
        <v>781</v>
      </c>
      <c r="C1029" s="163">
        <v>0.17499999999999999</v>
      </c>
    </row>
    <row r="1030" spans="1:3" x14ac:dyDescent="0.35">
      <c r="A1030" s="163" t="str">
        <f t="shared" si="16"/>
        <v>Jul 2020</v>
      </c>
      <c r="B1030" s="199" t="s">
        <v>780</v>
      </c>
      <c r="C1030" s="163">
        <v>0.19500000000000001</v>
      </c>
    </row>
    <row r="1031" spans="1:3" x14ac:dyDescent="0.35">
      <c r="A1031" s="163" t="str">
        <f t="shared" si="16"/>
        <v>Jul 2020</v>
      </c>
      <c r="B1031" s="199" t="s">
        <v>779</v>
      </c>
      <c r="C1031" s="163">
        <v>0.216</v>
      </c>
    </row>
    <row r="1032" spans="1:3" x14ac:dyDescent="0.35">
      <c r="A1032" s="163" t="str">
        <f t="shared" si="16"/>
        <v>Jul 2020</v>
      </c>
      <c r="B1032" s="199" t="s">
        <v>778</v>
      </c>
      <c r="C1032" s="163">
        <v>0.248</v>
      </c>
    </row>
    <row r="1033" spans="1:3" x14ac:dyDescent="0.35">
      <c r="A1033" s="163" t="str">
        <f t="shared" si="16"/>
        <v>Jul 2020</v>
      </c>
      <c r="B1033" s="199" t="s">
        <v>777</v>
      </c>
      <c r="C1033" s="163">
        <v>0.28399999999999997</v>
      </c>
    </row>
    <row r="1034" spans="1:3" x14ac:dyDescent="0.35">
      <c r="A1034" s="163" t="str">
        <f t="shared" si="16"/>
        <v>Jul 2020</v>
      </c>
      <c r="B1034" s="199" t="s">
        <v>776</v>
      </c>
      <c r="C1034" s="163">
        <v>0.29299999999999998</v>
      </c>
    </row>
    <row r="1035" spans="1:3" x14ac:dyDescent="0.35">
      <c r="A1035" s="163" t="str">
        <f t="shared" si="16"/>
        <v>Jul 2020</v>
      </c>
      <c r="B1035" s="199" t="s">
        <v>775</v>
      </c>
      <c r="C1035" s="163">
        <v>0.30499999999999999</v>
      </c>
    </row>
    <row r="1036" spans="1:3" x14ac:dyDescent="0.35">
      <c r="A1036" s="163" t="str">
        <f t="shared" si="16"/>
        <v>Jul 2020</v>
      </c>
      <c r="B1036" s="199" t="s">
        <v>774</v>
      </c>
      <c r="C1036" s="163">
        <v>0.30299999999999999</v>
      </c>
    </row>
    <row r="1037" spans="1:3" x14ac:dyDescent="0.35">
      <c r="A1037" s="163" t="str">
        <f t="shared" si="16"/>
        <v>Jul 2020</v>
      </c>
      <c r="B1037" s="199" t="s">
        <v>773</v>
      </c>
      <c r="C1037" s="163">
        <v>0.29799999999999999</v>
      </c>
    </row>
    <row r="1038" spans="1:3" x14ac:dyDescent="0.35">
      <c r="A1038" s="163" t="str">
        <f t="shared" si="16"/>
        <v>Jul 2020</v>
      </c>
      <c r="B1038" s="199" t="s">
        <v>772</v>
      </c>
      <c r="C1038" s="163">
        <v>0.29799999999999999</v>
      </c>
    </row>
    <row r="1039" spans="1:3" x14ac:dyDescent="0.35">
      <c r="A1039" s="163" t="str">
        <f t="shared" si="16"/>
        <v>Aug 2020</v>
      </c>
      <c r="B1039" s="199" t="s">
        <v>771</v>
      </c>
      <c r="C1039" s="163">
        <v>0.29699999999999999</v>
      </c>
    </row>
    <row r="1040" spans="1:3" x14ac:dyDescent="0.35">
      <c r="A1040" s="163" t="str">
        <f t="shared" si="16"/>
        <v>Aug 2020</v>
      </c>
      <c r="B1040" s="199" t="s">
        <v>770</v>
      </c>
      <c r="C1040" s="163">
        <v>0.29499999999999998</v>
      </c>
    </row>
    <row r="1041" spans="1:3" x14ac:dyDescent="0.35">
      <c r="A1041" s="163" t="str">
        <f t="shared" si="16"/>
        <v>Aug 2020</v>
      </c>
      <c r="B1041" s="199" t="s">
        <v>769</v>
      </c>
      <c r="C1041" s="163">
        <v>0.30299999999999999</v>
      </c>
    </row>
    <row r="1042" spans="1:3" x14ac:dyDescent="0.35">
      <c r="A1042" s="163" t="str">
        <f t="shared" si="16"/>
        <v>Aug 2020</v>
      </c>
      <c r="B1042" s="199" t="s">
        <v>768</v>
      </c>
      <c r="C1042" s="163">
        <v>0.30099999999999999</v>
      </c>
    </row>
    <row r="1043" spans="1:3" x14ac:dyDescent="0.35">
      <c r="A1043" s="163" t="str">
        <f t="shared" si="16"/>
        <v>Aug 2020</v>
      </c>
      <c r="B1043" s="199" t="s">
        <v>767</v>
      </c>
      <c r="C1043" s="163">
        <v>0.30099999999999999</v>
      </c>
    </row>
    <row r="1044" spans="1:3" x14ac:dyDescent="0.35">
      <c r="A1044" s="163" t="str">
        <f t="shared" si="16"/>
        <v>Aug 2020</v>
      </c>
      <c r="B1044" s="199" t="s">
        <v>766</v>
      </c>
      <c r="C1044" s="163">
        <v>0.29799999999999999</v>
      </c>
    </row>
    <row r="1045" spans="1:3" x14ac:dyDescent="0.35">
      <c r="A1045" s="163" t="str">
        <f t="shared" si="16"/>
        <v>Aug 2020</v>
      </c>
      <c r="B1045" s="199" t="s">
        <v>765</v>
      </c>
      <c r="C1045" s="163">
        <v>0.28699999999999998</v>
      </c>
    </row>
    <row r="1046" spans="1:3" x14ac:dyDescent="0.35">
      <c r="A1046" s="163" t="str">
        <f t="shared" si="16"/>
        <v>Aug 2020</v>
      </c>
      <c r="B1046" s="199" t="s">
        <v>764</v>
      </c>
      <c r="C1046" s="163">
        <v>0.27200000000000002</v>
      </c>
    </row>
    <row r="1047" spans="1:3" x14ac:dyDescent="0.35">
      <c r="A1047" s="163" t="str">
        <f t="shared" si="16"/>
        <v>Aug 2020</v>
      </c>
      <c r="B1047" s="199" t="s">
        <v>763</v>
      </c>
      <c r="C1047" s="163">
        <v>0.25900000000000001</v>
      </c>
    </row>
    <row r="1048" spans="1:3" x14ac:dyDescent="0.35">
      <c r="A1048" s="163" t="str">
        <f t="shared" si="16"/>
        <v>Aug 2020</v>
      </c>
      <c r="B1048" s="199" t="s">
        <v>762</v>
      </c>
      <c r="C1048" s="163">
        <v>0.253</v>
      </c>
    </row>
    <row r="1049" spans="1:3" x14ac:dyDescent="0.35">
      <c r="A1049" s="163" t="str">
        <f t="shared" si="16"/>
        <v>Aug 2020</v>
      </c>
      <c r="B1049" s="199" t="s">
        <v>761</v>
      </c>
      <c r="C1049" s="163">
        <v>0.251</v>
      </c>
    </row>
    <row r="1050" spans="1:3" x14ac:dyDescent="0.35">
      <c r="A1050" s="163" t="str">
        <f t="shared" si="16"/>
        <v>Aug 2020</v>
      </c>
      <c r="B1050" s="199" t="s">
        <v>760</v>
      </c>
      <c r="C1050" s="163">
        <v>0.246</v>
      </c>
    </row>
    <row r="1051" spans="1:3" x14ac:dyDescent="0.35">
      <c r="A1051" s="163" t="str">
        <f t="shared" si="16"/>
        <v>Aug 2020</v>
      </c>
      <c r="B1051" s="199" t="s">
        <v>759</v>
      </c>
      <c r="C1051" s="163">
        <v>0.24</v>
      </c>
    </row>
    <row r="1052" spans="1:3" x14ac:dyDescent="0.35">
      <c r="A1052" s="163" t="str">
        <f t="shared" si="16"/>
        <v>Aug 2020</v>
      </c>
      <c r="B1052" s="199" t="s">
        <v>758</v>
      </c>
      <c r="C1052" s="163">
        <v>0.23400000000000001</v>
      </c>
    </row>
    <row r="1053" spans="1:3" x14ac:dyDescent="0.35">
      <c r="A1053" s="163" t="str">
        <f t="shared" si="16"/>
        <v>Aug 2020</v>
      </c>
      <c r="B1053" s="199" t="s">
        <v>757</v>
      </c>
      <c r="C1053" s="163">
        <v>0.223</v>
      </c>
    </row>
    <row r="1054" spans="1:3" x14ac:dyDescent="0.35">
      <c r="A1054" s="163" t="str">
        <f t="shared" si="16"/>
        <v>Aug 2020</v>
      </c>
      <c r="B1054" s="199" t="s">
        <v>756</v>
      </c>
      <c r="C1054" s="163">
        <v>0.21</v>
      </c>
    </row>
    <row r="1055" spans="1:3" x14ac:dyDescent="0.35">
      <c r="A1055" s="163" t="str">
        <f t="shared" si="16"/>
        <v>Aug 2020</v>
      </c>
      <c r="B1055" s="199" t="s">
        <v>755</v>
      </c>
      <c r="C1055" s="163">
        <v>0.20399999999999999</v>
      </c>
    </row>
    <row r="1056" spans="1:3" x14ac:dyDescent="0.35">
      <c r="A1056" s="163" t="str">
        <f t="shared" si="16"/>
        <v>Aug 2020</v>
      </c>
      <c r="B1056" s="199" t="s">
        <v>754</v>
      </c>
      <c r="C1056" s="163">
        <v>0.19800000000000001</v>
      </c>
    </row>
    <row r="1057" spans="1:3" x14ac:dyDescent="0.35">
      <c r="A1057" s="163" t="str">
        <f t="shared" si="16"/>
        <v>Aug 2020</v>
      </c>
      <c r="B1057" s="199" t="s">
        <v>753</v>
      </c>
      <c r="C1057" s="163">
        <v>0.193</v>
      </c>
    </row>
    <row r="1058" spans="1:3" x14ac:dyDescent="0.35">
      <c r="A1058" s="163" t="str">
        <f t="shared" si="16"/>
        <v>Aug 2020</v>
      </c>
      <c r="B1058" s="199" t="s">
        <v>752</v>
      </c>
      <c r="C1058" s="163">
        <v>0.193</v>
      </c>
    </row>
    <row r="1059" spans="1:3" x14ac:dyDescent="0.35">
      <c r="A1059" s="163" t="str">
        <f t="shared" si="16"/>
        <v>Aug 2020</v>
      </c>
      <c r="B1059" s="199" t="s">
        <v>751</v>
      </c>
      <c r="C1059" s="163">
        <v>0.191</v>
      </c>
    </row>
    <row r="1060" spans="1:3" x14ac:dyDescent="0.35">
      <c r="A1060" s="163" t="str">
        <f t="shared" si="16"/>
        <v>Aug 2020</v>
      </c>
      <c r="B1060" s="199" t="s">
        <v>750</v>
      </c>
      <c r="C1060" s="163">
        <v>0.188</v>
      </c>
    </row>
    <row r="1061" spans="1:3" x14ac:dyDescent="0.35">
      <c r="A1061" s="163" t="str">
        <f t="shared" si="16"/>
        <v>Aug 2020</v>
      </c>
      <c r="B1061" s="199" t="s">
        <v>749</v>
      </c>
      <c r="C1061" s="163">
        <v>0.184</v>
      </c>
    </row>
    <row r="1062" spans="1:3" x14ac:dyDescent="0.35">
      <c r="A1062" s="163" t="str">
        <f t="shared" si="16"/>
        <v>Aug 2020</v>
      </c>
      <c r="B1062" s="199" t="s">
        <v>748</v>
      </c>
      <c r="C1062" s="163">
        <v>0.183</v>
      </c>
    </row>
    <row r="1063" spans="1:3" x14ac:dyDescent="0.35">
      <c r="A1063" s="163" t="str">
        <f t="shared" si="16"/>
        <v>Aug 2020</v>
      </c>
      <c r="B1063" s="199" t="s">
        <v>747</v>
      </c>
      <c r="C1063" s="163">
        <v>0.182</v>
      </c>
    </row>
    <row r="1064" spans="1:3" x14ac:dyDescent="0.35">
      <c r="A1064" s="163" t="str">
        <f t="shared" si="16"/>
        <v>Aug 2020</v>
      </c>
      <c r="B1064" s="199" t="s">
        <v>746</v>
      </c>
      <c r="C1064" s="163">
        <v>0.183</v>
      </c>
    </row>
    <row r="1065" spans="1:3" x14ac:dyDescent="0.35">
      <c r="A1065" s="163" t="str">
        <f t="shared" si="16"/>
        <v>Aug 2020</v>
      </c>
      <c r="B1065" s="199" t="s">
        <v>745</v>
      </c>
      <c r="C1065" s="163">
        <v>0.17799999999999999</v>
      </c>
    </row>
    <row r="1066" spans="1:3" x14ac:dyDescent="0.35">
      <c r="A1066" s="163" t="str">
        <f t="shared" si="16"/>
        <v>Aug 2020</v>
      </c>
      <c r="B1066" s="199" t="s">
        <v>744</v>
      </c>
      <c r="C1066" s="163">
        <v>0.17799999999999999</v>
      </c>
    </row>
    <row r="1067" spans="1:3" x14ac:dyDescent="0.35">
      <c r="A1067" s="163" t="str">
        <f t="shared" si="16"/>
        <v>Aug 2020</v>
      </c>
      <c r="B1067" s="199" t="s">
        <v>743</v>
      </c>
      <c r="C1067" s="163">
        <v>0.17199999999999999</v>
      </c>
    </row>
    <row r="1068" spans="1:3" x14ac:dyDescent="0.35">
      <c r="A1068" s="163" t="str">
        <f t="shared" si="16"/>
        <v>Aug 2020</v>
      </c>
      <c r="B1068" s="199" t="s">
        <v>742</v>
      </c>
      <c r="C1068" s="163">
        <v>0.17299999999999999</v>
      </c>
    </row>
    <row r="1069" spans="1:3" x14ac:dyDescent="0.35">
      <c r="A1069" s="163" t="str">
        <f t="shared" si="16"/>
        <v>Aug 2020</v>
      </c>
      <c r="B1069" s="199" t="s">
        <v>741</v>
      </c>
      <c r="C1069" s="163">
        <v>0.17699999999999999</v>
      </c>
    </row>
    <row r="1070" spans="1:3" x14ac:dyDescent="0.35">
      <c r="A1070" s="163" t="str">
        <f t="shared" si="16"/>
        <v>Sep 2020</v>
      </c>
      <c r="B1070" s="199" t="s">
        <v>740</v>
      </c>
      <c r="C1070" s="163">
        <v>0.17499999999999999</v>
      </c>
    </row>
    <row r="1071" spans="1:3" x14ac:dyDescent="0.35">
      <c r="A1071" s="163" t="str">
        <f t="shared" si="16"/>
        <v>Sep 2020</v>
      </c>
      <c r="B1071" s="199" t="s">
        <v>739</v>
      </c>
      <c r="C1071" s="163">
        <v>0.17</v>
      </c>
    </row>
    <row r="1072" spans="1:3" x14ac:dyDescent="0.35">
      <c r="A1072" s="163" t="str">
        <f t="shared" si="16"/>
        <v>Sep 2020</v>
      </c>
      <c r="B1072" s="199" t="s">
        <v>738</v>
      </c>
      <c r="C1072" s="163">
        <v>0.16600000000000001</v>
      </c>
    </row>
    <row r="1073" spans="1:3" x14ac:dyDescent="0.35">
      <c r="A1073" s="163" t="str">
        <f t="shared" si="16"/>
        <v>Sep 2020</v>
      </c>
      <c r="B1073" s="199" t="s">
        <v>737</v>
      </c>
      <c r="C1073" s="163">
        <v>0.16</v>
      </c>
    </row>
    <row r="1074" spans="1:3" x14ac:dyDescent="0.35">
      <c r="A1074" s="163" t="str">
        <f t="shared" si="16"/>
        <v>Sep 2020</v>
      </c>
      <c r="B1074" s="199" t="s">
        <v>736</v>
      </c>
      <c r="C1074" s="163">
        <v>0.154</v>
      </c>
    </row>
    <row r="1075" spans="1:3" x14ac:dyDescent="0.35">
      <c r="A1075" s="163" t="str">
        <f t="shared" si="16"/>
        <v>Sep 2020</v>
      </c>
      <c r="B1075" s="199" t="s">
        <v>735</v>
      </c>
      <c r="C1075" s="163">
        <v>0.14699999999999999</v>
      </c>
    </row>
    <row r="1076" spans="1:3" x14ac:dyDescent="0.35">
      <c r="A1076" s="163" t="str">
        <f t="shared" si="16"/>
        <v>Sep 2020</v>
      </c>
      <c r="B1076" s="199" t="s">
        <v>734</v>
      </c>
      <c r="C1076" s="163">
        <v>0.13800000000000001</v>
      </c>
    </row>
    <row r="1077" spans="1:3" x14ac:dyDescent="0.35">
      <c r="A1077" s="163" t="str">
        <f t="shared" si="16"/>
        <v>Sep 2020</v>
      </c>
      <c r="B1077" s="199" t="s">
        <v>733</v>
      </c>
      <c r="C1077" s="163">
        <v>0.13400000000000001</v>
      </c>
    </row>
    <row r="1078" spans="1:3" x14ac:dyDescent="0.35">
      <c r="A1078" s="163" t="str">
        <f t="shared" si="16"/>
        <v>Sep 2020</v>
      </c>
      <c r="B1078" s="199" t="s">
        <v>732</v>
      </c>
      <c r="C1078" s="163">
        <v>0.13</v>
      </c>
    </row>
    <row r="1079" spans="1:3" x14ac:dyDescent="0.35">
      <c r="A1079" s="163" t="str">
        <f t="shared" si="16"/>
        <v>Sep 2020</v>
      </c>
      <c r="B1079" s="199" t="s">
        <v>731</v>
      </c>
      <c r="C1079" s="163">
        <v>0.13</v>
      </c>
    </row>
    <row r="1080" spans="1:3" x14ac:dyDescent="0.35">
      <c r="A1080" s="163" t="str">
        <f t="shared" si="16"/>
        <v>Sep 2020</v>
      </c>
      <c r="B1080" s="199" t="s">
        <v>730</v>
      </c>
      <c r="C1080" s="163">
        <v>0.13</v>
      </c>
    </row>
    <row r="1081" spans="1:3" x14ac:dyDescent="0.35">
      <c r="A1081" s="163" t="str">
        <f t="shared" si="16"/>
        <v>Sep 2020</v>
      </c>
      <c r="B1081" s="199" t="s">
        <v>729</v>
      </c>
      <c r="C1081" s="163">
        <v>0.13100000000000001</v>
      </c>
    </row>
    <row r="1082" spans="1:3" x14ac:dyDescent="0.35">
      <c r="A1082" s="163" t="str">
        <f t="shared" si="16"/>
        <v>Sep 2020</v>
      </c>
      <c r="B1082" s="199" t="s">
        <v>728</v>
      </c>
      <c r="C1082" s="163">
        <v>0.13</v>
      </c>
    </row>
    <row r="1083" spans="1:3" x14ac:dyDescent="0.35">
      <c r="A1083" s="163" t="str">
        <f t="shared" si="16"/>
        <v>Sep 2020</v>
      </c>
      <c r="B1083" s="199" t="s">
        <v>727</v>
      </c>
      <c r="C1083" s="163">
        <v>0.13100000000000001</v>
      </c>
    </row>
    <row r="1084" spans="1:3" x14ac:dyDescent="0.35">
      <c r="A1084" s="163" t="str">
        <f t="shared" si="16"/>
        <v>Sep 2020</v>
      </c>
      <c r="B1084" s="199" t="s">
        <v>726</v>
      </c>
      <c r="C1084" s="163">
        <v>0.13400000000000001</v>
      </c>
    </row>
    <row r="1085" spans="1:3" x14ac:dyDescent="0.35">
      <c r="A1085" s="163" t="str">
        <f t="shared" si="16"/>
        <v>Sep 2020</v>
      </c>
      <c r="B1085" s="199" t="s">
        <v>725</v>
      </c>
      <c r="C1085" s="163">
        <v>0.13600000000000001</v>
      </c>
    </row>
    <row r="1086" spans="1:3" x14ac:dyDescent="0.35">
      <c r="A1086" s="163" t="str">
        <f t="shared" si="16"/>
        <v>Sep 2020</v>
      </c>
      <c r="B1086" s="199" t="s">
        <v>724</v>
      </c>
      <c r="C1086" s="163">
        <v>0.13600000000000001</v>
      </c>
    </row>
    <row r="1087" spans="1:3" x14ac:dyDescent="0.35">
      <c r="A1087" s="163" t="str">
        <f t="shared" si="16"/>
        <v>Sep 2020</v>
      </c>
      <c r="B1087" s="199" t="s">
        <v>723</v>
      </c>
      <c r="C1087" s="163">
        <v>0.13500000000000001</v>
      </c>
    </row>
    <row r="1088" spans="1:3" x14ac:dyDescent="0.35">
      <c r="A1088" s="163" t="str">
        <f t="shared" si="16"/>
        <v>Sep 2020</v>
      </c>
      <c r="B1088" s="199" t="s">
        <v>722</v>
      </c>
      <c r="C1088" s="163">
        <v>0.13100000000000001</v>
      </c>
    </row>
    <row r="1089" spans="1:3" x14ac:dyDescent="0.35">
      <c r="A1089" s="163" t="str">
        <f t="shared" si="16"/>
        <v>Sep 2020</v>
      </c>
      <c r="B1089" s="199" t="s">
        <v>721</v>
      </c>
      <c r="C1089" s="163">
        <v>0.128</v>
      </c>
    </row>
    <row r="1090" spans="1:3" x14ac:dyDescent="0.35">
      <c r="A1090" s="163" t="str">
        <f t="shared" si="16"/>
        <v>Sep 2020</v>
      </c>
      <c r="B1090" s="199" t="s">
        <v>720</v>
      </c>
      <c r="C1090" s="163">
        <v>0.125</v>
      </c>
    </row>
    <row r="1091" spans="1:3" x14ac:dyDescent="0.35">
      <c r="A1091" s="163" t="str">
        <f t="shared" si="16"/>
        <v>Sep 2020</v>
      </c>
      <c r="B1091" s="199" t="s">
        <v>719</v>
      </c>
      <c r="C1091" s="163">
        <v>0.122</v>
      </c>
    </row>
    <row r="1092" spans="1:3" x14ac:dyDescent="0.35">
      <c r="A1092" s="163" t="str">
        <f t="shared" ref="A1092:A1130" si="17">LEFT(B1092,3)&amp;" "&amp;(RIGHT(B1092,4))</f>
        <v>Sep 2020</v>
      </c>
      <c r="B1092" s="199" t="s">
        <v>718</v>
      </c>
      <c r="C1092" s="163">
        <v>0.121</v>
      </c>
    </row>
    <row r="1093" spans="1:3" x14ac:dyDescent="0.35">
      <c r="A1093" s="163" t="str">
        <f t="shared" si="17"/>
        <v>Sep 2020</v>
      </c>
      <c r="B1093" s="199" t="s">
        <v>717</v>
      </c>
      <c r="C1093" s="163">
        <v>0.11700000000000001</v>
      </c>
    </row>
    <row r="1094" spans="1:3" x14ac:dyDescent="0.35">
      <c r="A1094" s="163" t="str">
        <f t="shared" si="17"/>
        <v>Sep 2020</v>
      </c>
      <c r="B1094" s="199" t="s">
        <v>716</v>
      </c>
      <c r="C1094" s="163">
        <v>0.11700000000000001</v>
      </c>
    </row>
    <row r="1095" spans="1:3" x14ac:dyDescent="0.35">
      <c r="A1095" s="163" t="str">
        <f t="shared" si="17"/>
        <v>Sep 2020</v>
      </c>
      <c r="B1095" s="199" t="s">
        <v>715</v>
      </c>
      <c r="C1095" s="163">
        <v>0.11700000000000001</v>
      </c>
    </row>
    <row r="1096" spans="1:3" x14ac:dyDescent="0.35">
      <c r="A1096" s="163" t="str">
        <f t="shared" si="17"/>
        <v>Sep 2020</v>
      </c>
      <c r="B1096" s="199" t="s">
        <v>714</v>
      </c>
      <c r="C1096" s="163">
        <v>0.114</v>
      </c>
    </row>
    <row r="1097" spans="1:3" x14ac:dyDescent="0.35">
      <c r="A1097" s="163" t="str">
        <f t="shared" si="17"/>
        <v>Sep 2020</v>
      </c>
      <c r="B1097" s="199" t="s">
        <v>713</v>
      </c>
      <c r="C1097" s="163">
        <v>0.114</v>
      </c>
    </row>
    <row r="1098" spans="1:3" x14ac:dyDescent="0.35">
      <c r="A1098" s="163" t="str">
        <f t="shared" si="17"/>
        <v>Sep 2020</v>
      </c>
      <c r="B1098" s="199" t="s">
        <v>712</v>
      </c>
      <c r="C1098" s="163">
        <v>0.114</v>
      </c>
    </row>
    <row r="1099" spans="1:3" x14ac:dyDescent="0.35">
      <c r="A1099" s="163" t="str">
        <f t="shared" si="17"/>
        <v>Sep 2020</v>
      </c>
      <c r="B1099" s="199" t="s">
        <v>711</v>
      </c>
      <c r="C1099" s="163">
        <v>0.11</v>
      </c>
    </row>
    <row r="1100" spans="1:3" x14ac:dyDescent="0.35">
      <c r="A1100" s="163" t="str">
        <f t="shared" si="17"/>
        <v>Oct 2020</v>
      </c>
      <c r="B1100" s="199" t="s">
        <v>710</v>
      </c>
      <c r="C1100" s="163">
        <v>0.106</v>
      </c>
    </row>
    <row r="1101" spans="1:3" x14ac:dyDescent="0.35">
      <c r="A1101" s="163" t="str">
        <f t="shared" si="17"/>
        <v>Oct 2020</v>
      </c>
      <c r="B1101" s="199" t="s">
        <v>709</v>
      </c>
      <c r="C1101" s="163">
        <v>0.104</v>
      </c>
    </row>
    <row r="1102" spans="1:3" x14ac:dyDescent="0.35">
      <c r="A1102" s="163" t="str">
        <f t="shared" si="17"/>
        <v>Oct 2020</v>
      </c>
      <c r="B1102" s="199" t="s">
        <v>708</v>
      </c>
      <c r="C1102" s="163">
        <v>0.10199999999999999</v>
      </c>
    </row>
    <row r="1103" spans="1:3" x14ac:dyDescent="0.35">
      <c r="A1103" s="163" t="str">
        <f t="shared" si="17"/>
        <v>Oct 2020</v>
      </c>
      <c r="B1103" s="199" t="s">
        <v>707</v>
      </c>
      <c r="C1103" s="163">
        <v>0.10100000000000001</v>
      </c>
    </row>
    <row r="1104" spans="1:3" x14ac:dyDescent="0.35">
      <c r="A1104" s="163" t="str">
        <f t="shared" si="17"/>
        <v>Oct 2020</v>
      </c>
      <c r="B1104" s="199" t="s">
        <v>706</v>
      </c>
      <c r="C1104" s="163">
        <v>0.1</v>
      </c>
    </row>
    <row r="1105" spans="1:3" x14ac:dyDescent="0.35">
      <c r="A1105" s="163" t="str">
        <f t="shared" si="17"/>
        <v>Oct 2020</v>
      </c>
      <c r="B1105" s="199" t="s">
        <v>705</v>
      </c>
      <c r="C1105" s="163">
        <v>0.10100000000000001</v>
      </c>
    </row>
    <row r="1106" spans="1:3" x14ac:dyDescent="0.35">
      <c r="A1106" s="163" t="str">
        <f t="shared" si="17"/>
        <v>Oct 2020</v>
      </c>
      <c r="B1106" s="199" t="s">
        <v>704</v>
      </c>
      <c r="C1106" s="163">
        <v>0.104</v>
      </c>
    </row>
    <row r="1107" spans="1:3" x14ac:dyDescent="0.35">
      <c r="A1107" s="163" t="str">
        <f t="shared" si="17"/>
        <v>Oct 2020</v>
      </c>
      <c r="B1107" s="199" t="s">
        <v>703</v>
      </c>
      <c r="C1107" s="163">
        <v>0.106</v>
      </c>
    </row>
    <row r="1108" spans="1:3" x14ac:dyDescent="0.35">
      <c r="A1108" s="163" t="str">
        <f t="shared" si="17"/>
        <v>Oct 2020</v>
      </c>
      <c r="B1108" s="199" t="s">
        <v>702</v>
      </c>
      <c r="C1108" s="163">
        <v>0.106</v>
      </c>
    </row>
    <row r="1109" spans="1:3" x14ac:dyDescent="0.35">
      <c r="A1109" s="163" t="str">
        <f t="shared" si="17"/>
        <v>Oct 2020</v>
      </c>
      <c r="B1109" s="199" t="s">
        <v>701</v>
      </c>
      <c r="C1109" s="163">
        <v>0.105</v>
      </c>
    </row>
    <row r="1110" spans="1:3" x14ac:dyDescent="0.35">
      <c r="A1110" s="163" t="str">
        <f t="shared" si="17"/>
        <v>Oct 2020</v>
      </c>
      <c r="B1110" s="199" t="s">
        <v>700</v>
      </c>
      <c r="C1110" s="163">
        <v>0.104</v>
      </c>
    </row>
    <row r="1111" spans="1:3" x14ac:dyDescent="0.35">
      <c r="A1111" s="163" t="str">
        <f t="shared" si="17"/>
        <v>Oct 2020</v>
      </c>
      <c r="B1111" s="199" t="s">
        <v>699</v>
      </c>
      <c r="C1111" s="163">
        <v>0.10299999999999999</v>
      </c>
    </row>
    <row r="1112" spans="1:3" x14ac:dyDescent="0.35">
      <c r="A1112" s="163" t="str">
        <f t="shared" si="17"/>
        <v>Oct 2020</v>
      </c>
      <c r="B1112" s="199" t="s">
        <v>698</v>
      </c>
      <c r="C1112" s="163">
        <v>0.10299999999999999</v>
      </c>
    </row>
    <row r="1113" spans="1:3" x14ac:dyDescent="0.35">
      <c r="A1113" s="163" t="str">
        <f t="shared" si="17"/>
        <v>Oct 2020</v>
      </c>
      <c r="B1113" s="199" t="s">
        <v>697</v>
      </c>
      <c r="C1113" s="163">
        <v>0.10299999999999999</v>
      </c>
    </row>
    <row r="1114" spans="1:3" x14ac:dyDescent="0.35">
      <c r="A1114" s="163" t="str">
        <f t="shared" si="17"/>
        <v>Oct 2020</v>
      </c>
      <c r="B1114" s="199" t="s">
        <v>696</v>
      </c>
      <c r="C1114" s="163">
        <v>0.10299999999999999</v>
      </c>
    </row>
    <row r="1115" spans="1:3" x14ac:dyDescent="0.35">
      <c r="A1115" s="163" t="str">
        <f t="shared" si="17"/>
        <v>Oct 2020</v>
      </c>
      <c r="B1115" s="199" t="s">
        <v>695</v>
      </c>
      <c r="C1115" s="163">
        <v>0.10199999999999999</v>
      </c>
    </row>
    <row r="1116" spans="1:3" x14ac:dyDescent="0.35">
      <c r="A1116" s="163" t="str">
        <f t="shared" si="17"/>
        <v>Oct 2020</v>
      </c>
      <c r="B1116" s="199" t="s">
        <v>694</v>
      </c>
      <c r="C1116" s="163">
        <v>0.10100000000000001</v>
      </c>
    </row>
    <row r="1117" spans="1:3" x14ac:dyDescent="0.35">
      <c r="A1117" s="163" t="str">
        <f t="shared" si="17"/>
        <v>Oct 2020</v>
      </c>
      <c r="B1117" s="199" t="s">
        <v>693</v>
      </c>
      <c r="C1117" s="163">
        <v>9.8000000000000004E-2</v>
      </c>
    </row>
    <row r="1118" spans="1:3" x14ac:dyDescent="0.35">
      <c r="A1118" s="163" t="str">
        <f t="shared" si="17"/>
        <v>Oct 2020</v>
      </c>
      <c r="B1118" s="199" t="s">
        <v>692</v>
      </c>
      <c r="C1118" s="163">
        <v>9.8000000000000004E-2</v>
      </c>
    </row>
    <row r="1119" spans="1:3" x14ac:dyDescent="0.35">
      <c r="A1119" s="163" t="str">
        <f t="shared" si="17"/>
        <v>Oct 2020</v>
      </c>
      <c r="B1119" s="199" t="s">
        <v>691</v>
      </c>
      <c r="C1119" s="163">
        <v>9.4E-2</v>
      </c>
    </row>
    <row r="1120" spans="1:3" x14ac:dyDescent="0.35">
      <c r="A1120" s="163" t="str">
        <f t="shared" si="17"/>
        <v>Oct 2020</v>
      </c>
      <c r="B1120" s="199" t="s">
        <v>690</v>
      </c>
      <c r="C1120" s="163">
        <v>9.1999999999999998E-2</v>
      </c>
    </row>
    <row r="1121" spans="1:3" x14ac:dyDescent="0.35">
      <c r="A1121" s="163" t="str">
        <f t="shared" si="17"/>
        <v>Oct 2020</v>
      </c>
      <c r="B1121" s="199" t="s">
        <v>689</v>
      </c>
      <c r="C1121" s="163">
        <v>9.4E-2</v>
      </c>
    </row>
    <row r="1122" spans="1:3" x14ac:dyDescent="0.35">
      <c r="A1122" s="163" t="str">
        <f t="shared" si="17"/>
        <v>Oct 2020</v>
      </c>
      <c r="B1122" s="199" t="s">
        <v>688</v>
      </c>
      <c r="C1122" s="163">
        <v>9.5000000000000001E-2</v>
      </c>
    </row>
    <row r="1123" spans="1:3" x14ac:dyDescent="0.35">
      <c r="A1123" s="163" t="str">
        <f t="shared" si="17"/>
        <v>Oct 2020</v>
      </c>
      <c r="B1123" s="199" t="s">
        <v>687</v>
      </c>
      <c r="C1123" s="163">
        <v>9.7000000000000003E-2</v>
      </c>
    </row>
    <row r="1124" spans="1:3" x14ac:dyDescent="0.35">
      <c r="A1124" s="163" t="str">
        <f t="shared" si="17"/>
        <v>Oct 2020</v>
      </c>
      <c r="B1124" s="199" t="s">
        <v>686</v>
      </c>
      <c r="C1124" s="163">
        <v>9.9000000000000005E-2</v>
      </c>
    </row>
    <row r="1125" spans="1:3" x14ac:dyDescent="0.35">
      <c r="A1125" s="163" t="str">
        <f t="shared" si="17"/>
        <v>Oct 2020</v>
      </c>
      <c r="B1125" s="199" t="s">
        <v>685</v>
      </c>
      <c r="C1125" s="163">
        <v>0.10199999999999999</v>
      </c>
    </row>
    <row r="1126" spans="1:3" x14ac:dyDescent="0.35">
      <c r="A1126" s="163" t="str">
        <f t="shared" si="17"/>
        <v>Oct 2020</v>
      </c>
      <c r="B1126" s="199" t="s">
        <v>684</v>
      </c>
      <c r="C1126" s="163">
        <v>0.107</v>
      </c>
    </row>
    <row r="1127" spans="1:3" x14ac:dyDescent="0.35">
      <c r="A1127" s="163" t="str">
        <f t="shared" si="17"/>
        <v>Oct 2020</v>
      </c>
      <c r="B1127" s="199" t="s">
        <v>683</v>
      </c>
      <c r="C1127" s="163">
        <v>0.114</v>
      </c>
    </row>
    <row r="1128" spans="1:3" x14ac:dyDescent="0.35">
      <c r="A1128" s="163" t="str">
        <f t="shared" si="17"/>
        <v>Oct 2020</v>
      </c>
      <c r="B1128" s="199" t="s">
        <v>682</v>
      </c>
      <c r="C1128" s="163">
        <v>0.115</v>
      </c>
    </row>
    <row r="1129" spans="1:3" x14ac:dyDescent="0.35">
      <c r="A1129" s="163" t="str">
        <f t="shared" si="17"/>
        <v>Oct 2020</v>
      </c>
      <c r="B1129" s="199" t="s">
        <v>681</v>
      </c>
      <c r="C1129" s="163">
        <v>0.11600000000000001</v>
      </c>
    </row>
    <row r="1130" spans="1:3" x14ac:dyDescent="0.35">
      <c r="A1130" s="198" t="str">
        <f t="shared" si="17"/>
        <v>Oct 2020</v>
      </c>
      <c r="B1130" s="168" t="s">
        <v>680</v>
      </c>
      <c r="C1130" s="198">
        <v>0.114</v>
      </c>
    </row>
    <row r="1131" spans="1:3" x14ac:dyDescent="0.35">
      <c r="A1131" s="17" t="s">
        <v>679</v>
      </c>
    </row>
    <row r="1132" spans="1:3" x14ac:dyDescent="0.35">
      <c r="A1132" s="17" t="s">
        <v>1824</v>
      </c>
    </row>
    <row r="1133" spans="1:3" x14ac:dyDescent="0.35">
      <c r="A1133" s="17"/>
    </row>
  </sheetData>
  <mergeCells count="1">
    <mergeCell ref="A2:C2"/>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4C843-4F66-456B-B3B3-C618871BDE9A}">
  <dimension ref="A2:E13"/>
  <sheetViews>
    <sheetView workbookViewId="0">
      <selection activeCell="C6" sqref="C6"/>
    </sheetView>
  </sheetViews>
  <sheetFormatPr defaultColWidth="8.81640625" defaultRowHeight="14.5" x14ac:dyDescent="0.35"/>
  <cols>
    <col min="1" max="1" width="15.54296875" style="20" customWidth="1"/>
    <col min="2" max="2" width="12.54296875" style="20" customWidth="1"/>
    <col min="3" max="3" width="10.81640625" style="20" customWidth="1"/>
    <col min="4" max="4" width="14.1796875" style="20" customWidth="1"/>
    <col min="5" max="6" width="8.81640625" style="20"/>
    <col min="7" max="7" width="10.54296875" style="20" customWidth="1"/>
    <col min="8" max="16384" width="8.81640625" style="20"/>
  </cols>
  <sheetData>
    <row r="2" spans="1:5" ht="33.75" customHeight="1" x14ac:dyDescent="0.35">
      <c r="A2" s="289" t="s">
        <v>1841</v>
      </c>
      <c r="B2" s="289"/>
      <c r="C2" s="289"/>
      <c r="D2" s="289"/>
      <c r="E2" s="289"/>
    </row>
    <row r="3" spans="1:5" x14ac:dyDescent="0.35">
      <c r="A3" s="52"/>
      <c r="B3" s="52"/>
      <c r="C3" s="52" t="s">
        <v>1808</v>
      </c>
      <c r="D3" s="52" t="s">
        <v>1807</v>
      </c>
      <c r="E3" s="52" t="s">
        <v>196</v>
      </c>
    </row>
    <row r="4" spans="1:5" ht="15" customHeight="1" x14ac:dyDescent="0.35">
      <c r="A4" s="251" t="s">
        <v>75</v>
      </c>
      <c r="B4" s="32" t="s">
        <v>6</v>
      </c>
      <c r="C4" s="204">
        <v>0.56227423319439995</v>
      </c>
      <c r="D4" s="204">
        <v>0.61322947129253302</v>
      </c>
      <c r="E4" s="204">
        <v>0.47154796718344999</v>
      </c>
    </row>
    <row r="5" spans="1:5" x14ac:dyDescent="0.35">
      <c r="A5" s="251"/>
      <c r="B5" s="32" t="s">
        <v>73</v>
      </c>
      <c r="C5" s="204">
        <v>0.34971678956930602</v>
      </c>
      <c r="D5" s="204">
        <v>0.275919722924795</v>
      </c>
      <c r="E5" s="204">
        <v>0.29791224784808101</v>
      </c>
    </row>
    <row r="6" spans="1:5" x14ac:dyDescent="0.35">
      <c r="A6" s="251"/>
      <c r="B6" s="32" t="s">
        <v>0</v>
      </c>
      <c r="C6" s="205">
        <v>2.0145345730469201E-2</v>
      </c>
      <c r="D6" s="204">
        <v>3.1273720215677099E-2</v>
      </c>
      <c r="E6" s="204">
        <v>1.99324992754586E-2</v>
      </c>
    </row>
    <row r="7" spans="1:5" ht="14.75" customHeight="1" x14ac:dyDescent="0.35">
      <c r="A7" s="138" t="s">
        <v>2</v>
      </c>
      <c r="B7" s="79" t="s">
        <v>232</v>
      </c>
      <c r="C7" s="72">
        <v>0.459518445508308</v>
      </c>
      <c r="D7" s="72">
        <v>0.42465930855866502</v>
      </c>
      <c r="E7" s="72">
        <v>0.31502461522859598</v>
      </c>
    </row>
    <row r="8" spans="1:5" x14ac:dyDescent="0.35">
      <c r="A8" s="249" t="s">
        <v>202</v>
      </c>
      <c r="B8" s="56" t="s">
        <v>191</v>
      </c>
      <c r="C8" s="142">
        <v>0.326085303732989</v>
      </c>
      <c r="D8" s="142">
        <v>0.432065517224415</v>
      </c>
      <c r="E8" s="142">
        <v>0.38496968224908601</v>
      </c>
    </row>
    <row r="9" spans="1:5" x14ac:dyDescent="0.35">
      <c r="A9" s="249"/>
      <c r="B9" s="56" t="s">
        <v>192</v>
      </c>
      <c r="C9" s="142">
        <v>0.291473428115259</v>
      </c>
      <c r="D9" s="142">
        <v>0.26053909183613899</v>
      </c>
      <c r="E9" s="142">
        <v>0.312551098661418</v>
      </c>
    </row>
    <row r="10" spans="1:5" x14ac:dyDescent="0.35">
      <c r="A10" s="250"/>
      <c r="B10" s="53" t="s">
        <v>193</v>
      </c>
      <c r="C10" s="203">
        <v>0.382441268151752</v>
      </c>
      <c r="D10" s="203">
        <v>0.30739539093944501</v>
      </c>
      <c r="E10" s="203">
        <v>0.30247921908949499</v>
      </c>
    </row>
    <row r="11" spans="1:5" x14ac:dyDescent="0.35">
      <c r="A11" s="129" t="s">
        <v>307</v>
      </c>
    </row>
    <row r="12" spans="1:5" x14ac:dyDescent="0.35">
      <c r="A12" s="17" t="s">
        <v>1806</v>
      </c>
    </row>
    <row r="13" spans="1:5" x14ac:dyDescent="0.35">
      <c r="A13" s="34" t="s">
        <v>314</v>
      </c>
    </row>
  </sheetData>
  <mergeCells count="3">
    <mergeCell ref="A8:A10"/>
    <mergeCell ref="A4:A6"/>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56589-F16D-4868-8E5D-8BA80C847336}">
  <dimension ref="A2:J76"/>
  <sheetViews>
    <sheetView zoomScale="85" zoomScaleNormal="85" workbookViewId="0">
      <selection activeCell="A14" sqref="A14"/>
    </sheetView>
  </sheetViews>
  <sheetFormatPr defaultColWidth="8.54296875" defaultRowHeight="14.5" x14ac:dyDescent="0.35"/>
  <cols>
    <col min="1" max="1" width="30.54296875" style="20" customWidth="1"/>
    <col min="2" max="4" width="8.54296875" style="20"/>
    <col min="5" max="5" width="9.54296875" style="20" customWidth="1"/>
    <col min="6" max="7" width="8.54296875" style="20"/>
    <col min="8" max="8" width="24" style="20" customWidth="1"/>
    <col min="9" max="9" width="14.453125" style="20" customWidth="1"/>
    <col min="10" max="16384" width="8.54296875" style="20"/>
  </cols>
  <sheetData>
    <row r="2" spans="1:10" ht="38.25" customHeight="1" x14ac:dyDescent="0.45">
      <c r="A2" s="271" t="s">
        <v>290</v>
      </c>
      <c r="B2" s="271"/>
      <c r="C2" s="271"/>
      <c r="D2" s="271"/>
      <c r="E2" s="271"/>
      <c r="F2" s="123"/>
      <c r="G2" s="123"/>
      <c r="H2" s="123"/>
      <c r="I2" s="123"/>
    </row>
    <row r="3" spans="1:10" x14ac:dyDescent="0.35">
      <c r="A3" s="37" t="s">
        <v>63</v>
      </c>
      <c r="B3" s="42">
        <v>2018</v>
      </c>
      <c r="C3" s="37">
        <v>2000</v>
      </c>
      <c r="D3" s="42" t="s">
        <v>64</v>
      </c>
      <c r="E3" s="37">
        <v>2018</v>
      </c>
      <c r="F3" s="35"/>
      <c r="G3" s="35"/>
    </row>
    <row r="4" spans="1:10" x14ac:dyDescent="0.35">
      <c r="A4" s="20" t="s">
        <v>47</v>
      </c>
      <c r="B4" s="300">
        <v>8.0000000000000002E-3</v>
      </c>
      <c r="C4" s="269">
        <v>5.0000000000000001E-3</v>
      </c>
      <c r="D4" s="300">
        <v>3.0000000000000005E-3</v>
      </c>
      <c r="E4" s="269">
        <v>-1.9999999999999996E-3</v>
      </c>
      <c r="G4" s="134"/>
      <c r="H4" s="292"/>
      <c r="I4" s="134"/>
      <c r="J4" s="134"/>
    </row>
    <row r="5" spans="1:10" x14ac:dyDescent="0.35">
      <c r="A5" s="20" t="s">
        <v>13</v>
      </c>
      <c r="B5" s="300">
        <v>1.8000000000000002E-2</v>
      </c>
      <c r="C5" s="269">
        <v>0.02</v>
      </c>
      <c r="D5" s="300">
        <v>-1.9999999999999996E-3</v>
      </c>
      <c r="E5" s="269">
        <v>8.0000000000000002E-3</v>
      </c>
      <c r="G5" s="134"/>
      <c r="H5" s="134"/>
      <c r="I5" s="134"/>
      <c r="J5" s="134"/>
    </row>
    <row r="6" spans="1:10" x14ac:dyDescent="0.35">
      <c r="A6" s="20" t="s">
        <v>48</v>
      </c>
      <c r="B6" s="300">
        <v>1.9E-2</v>
      </c>
      <c r="C6" s="269">
        <v>1.3000000000000001E-2</v>
      </c>
      <c r="D6" s="300">
        <v>5.9999999999999984E-3</v>
      </c>
      <c r="E6" s="269">
        <v>8.9999999999999993E-3</v>
      </c>
      <c r="G6" s="134"/>
      <c r="H6" s="134"/>
      <c r="I6" s="134"/>
      <c r="J6" s="134"/>
    </row>
    <row r="7" spans="1:10" x14ac:dyDescent="0.35">
      <c r="A7" s="20" t="s">
        <v>49</v>
      </c>
      <c r="B7" s="300">
        <v>2.2000000000000002E-2</v>
      </c>
      <c r="C7" s="269">
        <v>0.02</v>
      </c>
      <c r="D7" s="300">
        <v>2.0000000000000018E-3</v>
      </c>
      <c r="E7" s="269">
        <v>1.2000000000000002E-2</v>
      </c>
      <c r="G7" s="134"/>
      <c r="H7" s="134"/>
      <c r="I7" s="134"/>
      <c r="J7" s="134"/>
    </row>
    <row r="8" spans="1:10" x14ac:dyDescent="0.35">
      <c r="A8" s="20" t="s">
        <v>50</v>
      </c>
      <c r="B8" s="300">
        <v>2.3E-2</v>
      </c>
      <c r="C8" s="269">
        <v>5.0000000000000001E-3</v>
      </c>
      <c r="D8" s="300">
        <v>1.7999999999999999E-2</v>
      </c>
      <c r="E8" s="269">
        <v>1.2999999999999998E-2</v>
      </c>
      <c r="G8" s="134"/>
      <c r="H8" s="134"/>
      <c r="I8" s="134"/>
      <c r="J8" s="134"/>
    </row>
    <row r="9" spans="1:10" x14ac:dyDescent="0.35">
      <c r="A9" s="20" t="s">
        <v>51</v>
      </c>
      <c r="B9" s="300">
        <v>2.6000000000000002E-2</v>
      </c>
      <c r="C9" s="269">
        <v>1.2E-2</v>
      </c>
      <c r="D9" s="300">
        <v>1.4000000000000002E-2</v>
      </c>
      <c r="E9" s="269">
        <v>1.6E-2</v>
      </c>
      <c r="G9" s="134"/>
      <c r="H9" s="134"/>
      <c r="I9" s="134"/>
      <c r="J9" s="134"/>
    </row>
    <row r="10" spans="1:10" x14ac:dyDescent="0.35">
      <c r="A10" s="20" t="s">
        <v>11</v>
      </c>
      <c r="B10" s="300">
        <v>3.5000000000000003E-2</v>
      </c>
      <c r="C10" s="269">
        <v>2.2000000000000002E-2</v>
      </c>
      <c r="D10" s="300">
        <v>1.2999999999999998E-2</v>
      </c>
      <c r="E10" s="269">
        <v>2.5000000000000001E-2</v>
      </c>
      <c r="G10" s="134"/>
      <c r="H10" s="134"/>
      <c r="I10" s="134"/>
      <c r="J10" s="134"/>
    </row>
    <row r="11" spans="1:10" x14ac:dyDescent="0.35">
      <c r="A11" s="20" t="s">
        <v>16</v>
      </c>
      <c r="B11" s="300">
        <v>4.5999999999999999E-2</v>
      </c>
      <c r="C11" s="269">
        <v>7.0000000000000007E-2</v>
      </c>
      <c r="D11" s="300">
        <v>-2.4000000000000004E-2</v>
      </c>
      <c r="E11" s="269">
        <v>3.5999999999999997E-2</v>
      </c>
      <c r="G11" s="134"/>
      <c r="H11" s="134"/>
      <c r="I11" s="134"/>
      <c r="J11" s="134"/>
    </row>
    <row r="12" spans="1:10" x14ac:dyDescent="0.35">
      <c r="A12" s="20" t="s">
        <v>19</v>
      </c>
      <c r="B12" s="300">
        <v>5.2999999999999999E-2</v>
      </c>
      <c r="C12" s="269">
        <v>2.8999999999999998E-2</v>
      </c>
      <c r="D12" s="300">
        <v>2.4E-2</v>
      </c>
      <c r="E12" s="269">
        <v>4.2999999999999997E-2</v>
      </c>
      <c r="G12" s="134"/>
      <c r="H12" s="134"/>
      <c r="I12" s="134"/>
      <c r="J12" s="134"/>
    </row>
    <row r="13" spans="1:10" x14ac:dyDescent="0.35">
      <c r="A13" s="20" t="s">
        <v>20</v>
      </c>
      <c r="B13" s="300">
        <v>5.7999999999999996E-2</v>
      </c>
      <c r="C13" s="269">
        <v>0</v>
      </c>
      <c r="D13" s="300">
        <v>5.7999999999999996E-2</v>
      </c>
      <c r="E13" s="269">
        <v>4.8000000000000001E-2</v>
      </c>
      <c r="G13" s="134"/>
      <c r="H13" s="134"/>
      <c r="I13" s="134"/>
      <c r="J13" s="134"/>
    </row>
    <row r="14" spans="1:10" x14ac:dyDescent="0.35">
      <c r="A14" s="20" t="s">
        <v>22</v>
      </c>
      <c r="B14" s="300">
        <v>6.7000000000000004E-2</v>
      </c>
      <c r="C14" s="269">
        <v>2.6000000000000002E-2</v>
      </c>
      <c r="D14" s="300">
        <v>4.0999999999999995E-2</v>
      </c>
      <c r="E14" s="269">
        <v>5.7000000000000002E-2</v>
      </c>
      <c r="G14" s="134"/>
      <c r="H14" s="134"/>
      <c r="I14" s="134"/>
      <c r="J14" s="134"/>
    </row>
    <row r="15" spans="1:10" x14ac:dyDescent="0.35">
      <c r="A15" s="20" t="s">
        <v>25</v>
      </c>
      <c r="B15" s="300">
        <v>7.2000000000000008E-2</v>
      </c>
      <c r="C15" s="269">
        <v>4.2000000000000003E-2</v>
      </c>
      <c r="D15" s="300">
        <v>0.03</v>
      </c>
      <c r="E15" s="269">
        <v>6.2E-2</v>
      </c>
      <c r="G15" s="134"/>
      <c r="H15" s="134"/>
      <c r="I15" s="134"/>
      <c r="J15" s="134"/>
    </row>
    <row r="16" spans="1:10" x14ac:dyDescent="0.35">
      <c r="A16" s="20" t="s">
        <v>12</v>
      </c>
      <c r="B16" s="300">
        <v>8.6999999999999994E-2</v>
      </c>
      <c r="C16" s="269">
        <v>5.0999999999999997E-2</v>
      </c>
      <c r="D16" s="300">
        <v>3.5999999999999997E-2</v>
      </c>
      <c r="E16" s="269">
        <v>7.6999999999999999E-2</v>
      </c>
      <c r="G16" s="134"/>
      <c r="H16" s="134"/>
      <c r="I16" s="134"/>
      <c r="J16" s="134"/>
    </row>
    <row r="17" spans="1:10" x14ac:dyDescent="0.35">
      <c r="A17" s="20" t="s">
        <v>17</v>
      </c>
      <c r="B17" s="300">
        <v>0.10199999999999999</v>
      </c>
      <c r="C17" s="269">
        <v>3.9E-2</v>
      </c>
      <c r="D17" s="300">
        <v>6.2999999999999987E-2</v>
      </c>
      <c r="E17" s="269">
        <v>9.1999999999999998E-2</v>
      </c>
      <c r="G17" s="134"/>
      <c r="H17" s="134"/>
      <c r="I17" s="134"/>
      <c r="J17" s="134"/>
    </row>
    <row r="18" spans="1:10" x14ac:dyDescent="0.35">
      <c r="A18" s="20" t="s">
        <v>24</v>
      </c>
      <c r="B18" s="300">
        <v>0.10300000000000001</v>
      </c>
      <c r="C18" s="269">
        <v>5.7999999999999996E-2</v>
      </c>
      <c r="D18" s="300">
        <v>4.5000000000000012E-2</v>
      </c>
      <c r="E18" s="269">
        <v>9.3000000000000013E-2</v>
      </c>
      <c r="G18" s="134"/>
      <c r="H18" s="134"/>
      <c r="I18" s="134"/>
      <c r="J18" s="134"/>
    </row>
    <row r="19" spans="1:10" x14ac:dyDescent="0.35">
      <c r="A19" s="20" t="s">
        <v>23</v>
      </c>
      <c r="B19" s="300">
        <v>0.105</v>
      </c>
      <c r="C19" s="269">
        <v>0.17800000000000002</v>
      </c>
      <c r="D19" s="300">
        <v>-7.3000000000000009E-2</v>
      </c>
      <c r="E19" s="269">
        <v>9.5000000000000001E-2</v>
      </c>
      <c r="G19" s="134"/>
      <c r="H19" s="134"/>
      <c r="I19" s="134"/>
      <c r="J19" s="134"/>
    </row>
    <row r="20" spans="1:10" x14ac:dyDescent="0.35">
      <c r="A20" s="20" t="s">
        <v>52</v>
      </c>
      <c r="B20" s="300">
        <v>0.126</v>
      </c>
      <c r="C20" s="269">
        <v>0.10300000000000001</v>
      </c>
      <c r="D20" s="300">
        <v>2.2999999999999989E-2</v>
      </c>
      <c r="E20" s="269">
        <v>0.11599999999999999</v>
      </c>
      <c r="G20" s="134"/>
      <c r="H20" s="134"/>
      <c r="I20" s="134"/>
      <c r="J20" s="134"/>
    </row>
    <row r="21" spans="1:10" x14ac:dyDescent="0.35">
      <c r="A21" s="20" t="s">
        <v>53</v>
      </c>
      <c r="B21" s="300">
        <v>0.127</v>
      </c>
      <c r="C21" s="269">
        <v>0.187</v>
      </c>
      <c r="D21" s="300">
        <v>-0.06</v>
      </c>
      <c r="E21" s="269">
        <v>0.11699999999999999</v>
      </c>
      <c r="G21" s="134"/>
      <c r="H21" s="134"/>
      <c r="I21" s="134"/>
      <c r="J21" s="134"/>
    </row>
    <row r="22" spans="1:10" x14ac:dyDescent="0.35">
      <c r="A22" s="20" t="s">
        <v>14</v>
      </c>
      <c r="B22" s="300">
        <v>0.13</v>
      </c>
      <c r="C22" s="269">
        <v>0.10199999999999999</v>
      </c>
      <c r="D22" s="300">
        <v>2.8000000000000008E-2</v>
      </c>
      <c r="E22" s="269">
        <v>0.12</v>
      </c>
      <c r="G22" s="134"/>
      <c r="H22" s="134"/>
      <c r="I22" s="134"/>
      <c r="J22" s="134"/>
    </row>
    <row r="23" spans="1:10" x14ac:dyDescent="0.35">
      <c r="A23" s="20" t="s">
        <v>54</v>
      </c>
      <c r="B23" s="300">
        <v>0.13100000000000001</v>
      </c>
      <c r="C23" s="269">
        <v>9.5000000000000001E-2</v>
      </c>
      <c r="D23" s="300">
        <v>3.5999999999999997E-2</v>
      </c>
      <c r="E23" s="269">
        <v>0.121</v>
      </c>
      <c r="G23" s="134"/>
      <c r="H23" s="134"/>
      <c r="I23" s="134"/>
      <c r="J23" s="134"/>
    </row>
    <row r="24" spans="1:10" x14ac:dyDescent="0.35">
      <c r="A24" s="20" t="s">
        <v>9</v>
      </c>
      <c r="B24" s="300">
        <v>0.13400000000000001</v>
      </c>
      <c r="C24" s="269">
        <v>4.8000000000000001E-2</v>
      </c>
      <c r="D24" s="300">
        <v>8.6000000000000021E-2</v>
      </c>
      <c r="E24" s="269">
        <v>0.124</v>
      </c>
      <c r="G24" s="134"/>
      <c r="H24" s="134"/>
      <c r="I24" s="134"/>
      <c r="J24" s="134"/>
    </row>
    <row r="25" spans="1:10" x14ac:dyDescent="0.35">
      <c r="A25" s="20" t="s">
        <v>7</v>
      </c>
      <c r="B25" s="300">
        <v>0.13600000000000001</v>
      </c>
      <c r="C25" s="269">
        <v>0.107</v>
      </c>
      <c r="D25" s="300">
        <v>2.9000000000000005E-2</v>
      </c>
      <c r="E25" s="269">
        <v>0.126</v>
      </c>
      <c r="G25" s="134"/>
      <c r="H25" s="134"/>
      <c r="I25" s="134"/>
      <c r="J25" s="134"/>
    </row>
    <row r="26" spans="1:10" x14ac:dyDescent="0.35">
      <c r="A26" s="20" t="s">
        <v>55</v>
      </c>
      <c r="B26" s="300">
        <v>0.13600000000000001</v>
      </c>
      <c r="C26" s="269">
        <v>9.5000000000000001E-2</v>
      </c>
      <c r="D26" s="300">
        <v>4.0999999999999995E-2</v>
      </c>
      <c r="E26" s="269">
        <v>0.126</v>
      </c>
      <c r="G26" s="134"/>
      <c r="H26" s="134"/>
      <c r="I26" s="134"/>
      <c r="J26" s="134"/>
    </row>
    <row r="27" spans="1:10" x14ac:dyDescent="0.35">
      <c r="A27" s="20" t="s">
        <v>4</v>
      </c>
      <c r="B27" s="300">
        <v>0.13800000000000001</v>
      </c>
      <c r="C27" s="269">
        <v>7.9000000000000001E-2</v>
      </c>
      <c r="D27" s="300">
        <v>5.9000000000000004E-2</v>
      </c>
      <c r="E27" s="269">
        <v>0.128</v>
      </c>
      <c r="G27" s="134"/>
      <c r="H27" s="134"/>
      <c r="I27" s="134"/>
      <c r="J27" s="134"/>
    </row>
    <row r="28" spans="1:10" x14ac:dyDescent="0.35">
      <c r="A28" s="20" t="s">
        <v>56</v>
      </c>
      <c r="B28" s="300">
        <v>0.154</v>
      </c>
      <c r="C28" s="269">
        <v>6.8000000000000005E-2</v>
      </c>
      <c r="D28" s="300">
        <v>8.6000000000000021E-2</v>
      </c>
      <c r="E28" s="269">
        <v>0.14400000000000002</v>
      </c>
      <c r="G28" s="134"/>
      <c r="H28" s="134"/>
      <c r="I28" s="134"/>
      <c r="J28" s="134"/>
    </row>
    <row r="29" spans="1:10" x14ac:dyDescent="0.35">
      <c r="A29" s="20" t="s">
        <v>21</v>
      </c>
      <c r="B29" s="300">
        <v>0.16</v>
      </c>
      <c r="C29" s="269">
        <v>0.125</v>
      </c>
      <c r="D29" s="300">
        <v>3.5000000000000003E-2</v>
      </c>
      <c r="E29" s="269">
        <v>0.15</v>
      </c>
      <c r="G29" s="134"/>
      <c r="H29" s="134"/>
      <c r="I29" s="134"/>
      <c r="J29" s="134"/>
    </row>
    <row r="30" spans="1:10" x14ac:dyDescent="0.35">
      <c r="A30" s="20" t="s">
        <v>57</v>
      </c>
      <c r="B30" s="300">
        <v>0.16200000000000001</v>
      </c>
      <c r="C30" s="269">
        <v>0.06</v>
      </c>
      <c r="D30" s="300">
        <v>0.10199999999999999</v>
      </c>
      <c r="E30" s="269">
        <v>0.152</v>
      </c>
      <c r="G30" s="134"/>
      <c r="H30" s="134"/>
      <c r="I30" s="134"/>
      <c r="J30" s="134"/>
    </row>
    <row r="31" spans="1:10" x14ac:dyDescent="0.35">
      <c r="A31" s="20" t="s">
        <v>18</v>
      </c>
      <c r="B31" s="300">
        <v>0.16399999999999998</v>
      </c>
      <c r="C31" s="269">
        <v>8.5999999999999993E-2</v>
      </c>
      <c r="D31" s="300">
        <v>7.7999999999999986E-2</v>
      </c>
      <c r="E31" s="269">
        <v>0.154</v>
      </c>
      <c r="G31" s="134"/>
      <c r="H31" s="134"/>
      <c r="I31" s="134"/>
      <c r="J31" s="134"/>
    </row>
    <row r="32" spans="1:10" x14ac:dyDescent="0.35">
      <c r="A32" s="20" t="s">
        <v>26</v>
      </c>
      <c r="B32" s="300">
        <v>0.16800000000000001</v>
      </c>
      <c r="C32" s="269">
        <v>0.10300000000000001</v>
      </c>
      <c r="D32" s="300">
        <v>6.5000000000000002E-2</v>
      </c>
      <c r="E32" s="269">
        <v>0.158</v>
      </c>
      <c r="G32" s="134"/>
      <c r="H32" s="134"/>
      <c r="I32" s="134"/>
      <c r="J32" s="134"/>
    </row>
    <row r="33" spans="1:10" x14ac:dyDescent="0.35">
      <c r="A33" s="20" t="s">
        <v>10</v>
      </c>
      <c r="B33" s="300">
        <v>0.17600000000000002</v>
      </c>
      <c r="C33" s="269">
        <v>8.5000000000000006E-2</v>
      </c>
      <c r="D33" s="300">
        <v>9.1000000000000011E-2</v>
      </c>
      <c r="E33" s="269">
        <v>0.16600000000000001</v>
      </c>
      <c r="G33" s="134"/>
      <c r="H33" s="134"/>
      <c r="I33" s="134"/>
      <c r="J33" s="134"/>
    </row>
    <row r="34" spans="1:10" x14ac:dyDescent="0.35">
      <c r="A34" s="20" t="s">
        <v>8</v>
      </c>
      <c r="B34" s="300">
        <v>0.188</v>
      </c>
      <c r="C34" s="269">
        <v>0.113</v>
      </c>
      <c r="D34" s="300">
        <v>7.4999999999999997E-2</v>
      </c>
      <c r="E34" s="269">
        <v>0.17800000000000002</v>
      </c>
      <c r="G34" s="134"/>
      <c r="H34" s="134"/>
      <c r="I34" s="134"/>
      <c r="J34" s="134"/>
    </row>
    <row r="35" spans="1:10" x14ac:dyDescent="0.35">
      <c r="A35" s="20" t="s">
        <v>27</v>
      </c>
      <c r="B35" s="300">
        <v>0.19399999999999998</v>
      </c>
      <c r="C35" s="269">
        <v>0.105</v>
      </c>
      <c r="D35" s="300">
        <v>8.8999999999999982E-2</v>
      </c>
      <c r="E35" s="269">
        <v>0.184</v>
      </c>
      <c r="G35" s="134"/>
      <c r="H35" s="134"/>
      <c r="I35" s="134"/>
      <c r="J35" s="134"/>
    </row>
    <row r="36" spans="1:10" x14ac:dyDescent="0.35">
      <c r="A36" s="20" t="s">
        <v>58</v>
      </c>
      <c r="B36" s="300">
        <v>0.20800000000000002</v>
      </c>
      <c r="C36" s="269">
        <v>0.17399999999999999</v>
      </c>
      <c r="D36" s="300">
        <v>3.4000000000000023E-2</v>
      </c>
      <c r="E36" s="269">
        <v>0.19800000000000001</v>
      </c>
      <c r="G36" s="134"/>
      <c r="H36" s="134"/>
      <c r="I36" s="134"/>
      <c r="J36" s="134"/>
    </row>
    <row r="37" spans="1:10" x14ac:dyDescent="0.35">
      <c r="A37" s="20" t="s">
        <v>59</v>
      </c>
      <c r="B37" s="300">
        <v>0.214</v>
      </c>
      <c r="C37" s="269">
        <v>0.32600000000000001</v>
      </c>
      <c r="D37" s="300">
        <v>-0.11200000000000003</v>
      </c>
      <c r="E37" s="269">
        <v>0.20399999999999999</v>
      </c>
      <c r="G37" s="134"/>
      <c r="H37" s="134"/>
      <c r="I37" s="134"/>
      <c r="J37" s="134"/>
    </row>
    <row r="38" spans="1:10" x14ac:dyDescent="0.35">
      <c r="A38" s="20" t="s">
        <v>60</v>
      </c>
      <c r="B38" s="300">
        <v>0.23300000000000001</v>
      </c>
      <c r="C38" s="269">
        <v>0.17199999999999999</v>
      </c>
      <c r="D38" s="300">
        <v>6.1000000000000013E-2</v>
      </c>
      <c r="E38" s="269">
        <v>0.223</v>
      </c>
      <c r="G38" s="134"/>
      <c r="H38" s="134"/>
      <c r="I38" s="134"/>
      <c r="J38" s="134"/>
    </row>
    <row r="39" spans="1:10" x14ac:dyDescent="0.35">
      <c r="A39" s="20" t="s">
        <v>61</v>
      </c>
      <c r="B39" s="300">
        <v>0.27699999999999997</v>
      </c>
      <c r="C39" s="269">
        <v>0.23100000000000001</v>
      </c>
      <c r="D39" s="300">
        <v>4.5999999999999978E-2</v>
      </c>
      <c r="E39" s="269">
        <v>0.26700000000000002</v>
      </c>
      <c r="G39" s="134"/>
      <c r="H39" s="134"/>
      <c r="I39" s="134"/>
      <c r="J39" s="134"/>
    </row>
    <row r="40" spans="1:10" x14ac:dyDescent="0.35">
      <c r="A40" s="33" t="s">
        <v>62</v>
      </c>
      <c r="B40" s="300">
        <v>0.28999999999999998</v>
      </c>
      <c r="C40" s="269">
        <v>0.21899999999999997</v>
      </c>
      <c r="D40" s="300">
        <v>7.1000000000000008E-2</v>
      </c>
      <c r="E40" s="269">
        <v>0.28000000000000003</v>
      </c>
      <c r="F40" s="33"/>
      <c r="G40" s="134"/>
      <c r="H40" s="134"/>
      <c r="I40" s="134"/>
      <c r="J40" s="134"/>
    </row>
    <row r="41" spans="1:10" x14ac:dyDescent="0.35">
      <c r="A41" s="36" t="s">
        <v>15</v>
      </c>
      <c r="B41" s="301">
        <v>0.47600000000000003</v>
      </c>
      <c r="C41" s="270">
        <v>0.33299999999999996</v>
      </c>
      <c r="D41" s="301">
        <v>0.14300000000000004</v>
      </c>
      <c r="E41" s="270">
        <v>0.46600000000000003</v>
      </c>
      <c r="F41" s="36"/>
      <c r="G41" s="134"/>
      <c r="H41" s="134"/>
      <c r="I41" s="134"/>
      <c r="J41" s="134"/>
    </row>
    <row r="42" spans="1:10" x14ac:dyDescent="0.35">
      <c r="A42" s="34" t="s">
        <v>317</v>
      </c>
      <c r="G42" s="33"/>
    </row>
    <row r="43" spans="1:10" x14ac:dyDescent="0.35">
      <c r="A43" s="210" t="s">
        <v>316</v>
      </c>
    </row>
    <row r="44" spans="1:10" x14ac:dyDescent="0.35">
      <c r="A44" s="34" t="s">
        <v>291</v>
      </c>
    </row>
    <row r="46" spans="1:10" x14ac:dyDescent="0.35">
      <c r="G46" s="33"/>
    </row>
    <row r="47" spans="1:10" ht="31" x14ac:dyDescent="0.35">
      <c r="A47" s="48"/>
      <c r="B47" s="49"/>
      <c r="E47" s="51"/>
      <c r="G47" s="33"/>
    </row>
    <row r="48" spans="1:10" x14ac:dyDescent="0.35">
      <c r="G48" s="33"/>
    </row>
    <row r="49" spans="1:7" x14ac:dyDescent="0.35">
      <c r="G49" s="33"/>
    </row>
    <row r="50" spans="1:7" x14ac:dyDescent="0.35">
      <c r="G50" s="33"/>
    </row>
    <row r="51" spans="1:7" x14ac:dyDescent="0.35">
      <c r="G51" s="33"/>
    </row>
    <row r="64" spans="1:7" x14ac:dyDescent="0.35">
      <c r="A64" s="34"/>
    </row>
    <row r="67" spans="1:1" x14ac:dyDescent="0.35">
      <c r="A67" s="34" t="s">
        <v>267</v>
      </c>
    </row>
    <row r="76" spans="1:1" ht="15.5" x14ac:dyDescent="0.35">
      <c r="A76" s="23"/>
    </row>
  </sheetData>
  <mergeCells count="1">
    <mergeCell ref="A2:E2"/>
  </mergeCells>
  <hyperlinks>
    <hyperlink ref="A43" r:id="rId1" xr:uid="{335D025B-11E5-4F86-9453-1E4FAA294ABA}"/>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C29C9-9927-4686-86EE-BA6CD10E1045}">
  <sheetPr>
    <pageSetUpPr fitToPage="1"/>
  </sheetPr>
  <dimension ref="A2:I13"/>
  <sheetViews>
    <sheetView zoomScale="85" zoomScaleNormal="85" workbookViewId="0">
      <selection activeCell="G7" sqref="G7"/>
    </sheetView>
  </sheetViews>
  <sheetFormatPr defaultColWidth="8.81640625" defaultRowHeight="14.5" x14ac:dyDescent="0.35"/>
  <cols>
    <col min="1" max="1" width="29.81640625" style="13" bestFit="1" customWidth="1"/>
    <col min="2" max="2" width="10.26953125" style="13" customWidth="1"/>
    <col min="3" max="3" width="9" style="13" customWidth="1"/>
    <col min="4" max="4" width="12.1796875" style="13" customWidth="1"/>
    <col min="5" max="5" width="9.81640625" style="13" bestFit="1" customWidth="1"/>
    <col min="6" max="6" width="8.453125" style="13" customWidth="1"/>
    <col min="7" max="7" width="11" style="13" customWidth="1"/>
    <col min="8" max="8" width="8.1796875" style="13" bestFit="1" customWidth="1"/>
    <col min="9" max="9" width="14.453125" style="13" customWidth="1"/>
    <col min="10" max="10" width="7.81640625" style="13" customWidth="1"/>
    <col min="11" max="11" width="15" style="13" bestFit="1" customWidth="1"/>
    <col min="12" max="12" width="5.81640625" style="13" bestFit="1" customWidth="1"/>
    <col min="13" max="13" width="5.54296875" style="13" bestFit="1" customWidth="1"/>
    <col min="14" max="14" width="5.453125" style="13" bestFit="1" customWidth="1"/>
    <col min="15" max="15" width="11.81640625" style="13" bestFit="1" customWidth="1"/>
    <col min="16" max="16" width="10.81640625" style="13" bestFit="1" customWidth="1"/>
    <col min="17" max="17" width="10.453125" style="13" bestFit="1" customWidth="1"/>
    <col min="18" max="18" width="22.453125" style="13" bestFit="1" customWidth="1"/>
    <col min="19" max="21" width="31.54296875" style="13" bestFit="1" customWidth="1"/>
    <col min="22" max="22" width="11.54296875" style="13" bestFit="1" customWidth="1"/>
    <col min="23" max="23" width="10.54296875" style="13" bestFit="1" customWidth="1"/>
    <col min="24" max="24" width="22.54296875" style="13" bestFit="1" customWidth="1"/>
    <col min="25" max="25" width="6.54296875" style="13" bestFit="1" customWidth="1"/>
    <col min="26" max="26" width="7.54296875" style="13" bestFit="1" customWidth="1"/>
    <col min="27" max="27" width="6.54296875" style="13" bestFit="1" customWidth="1"/>
    <col min="28" max="28" width="8" style="13" bestFit="1" customWidth="1"/>
    <col min="29" max="29" width="9.54296875" style="13" bestFit="1" customWidth="1"/>
    <col min="30" max="30" width="10.453125" style="13" bestFit="1" customWidth="1"/>
    <col min="31" max="31" width="7.453125" style="13" bestFit="1" customWidth="1"/>
    <col min="32" max="32" width="11.453125" style="13" bestFit="1" customWidth="1"/>
    <col min="33" max="33" width="22.54296875" style="13" bestFit="1" customWidth="1"/>
    <col min="34" max="34" width="5.453125" style="13" bestFit="1" customWidth="1"/>
    <col min="35" max="35" width="5.54296875" style="13" bestFit="1" customWidth="1"/>
    <col min="36" max="36" width="6.54296875" style="13" bestFit="1" customWidth="1"/>
    <col min="37" max="37" width="9.453125" style="13" bestFit="1" customWidth="1"/>
    <col min="38" max="38" width="8.54296875" style="13" bestFit="1" customWidth="1"/>
    <col min="39" max="39" width="6.54296875" style="13" bestFit="1" customWidth="1"/>
    <col min="40" max="40" width="27.453125" style="13" bestFit="1" customWidth="1"/>
    <col min="41" max="41" width="9.54296875" style="13" bestFit="1" customWidth="1"/>
    <col min="42" max="42" width="5.453125" style="13" bestFit="1" customWidth="1"/>
    <col min="43" max="43" width="8.453125" style="13" bestFit="1" customWidth="1"/>
    <col min="44" max="44" width="9.453125" style="13" bestFit="1" customWidth="1"/>
    <col min="45" max="45" width="18.54296875" style="13" bestFit="1" customWidth="1"/>
    <col min="46" max="46" width="10.453125" style="13" bestFit="1" customWidth="1"/>
    <col min="47" max="47" width="8" style="13" bestFit="1" customWidth="1"/>
    <col min="48" max="48" width="5.54296875" style="13" bestFit="1" customWidth="1"/>
    <col min="49" max="49" width="10.54296875" style="13" bestFit="1" customWidth="1"/>
    <col min="50" max="50" width="17" style="13" bestFit="1" customWidth="1"/>
    <col min="51" max="51" width="6.54296875" style="13" bestFit="1" customWidth="1"/>
    <col min="52" max="52" width="8.453125" style="13" bestFit="1" customWidth="1"/>
    <col min="53" max="53" width="3.54296875" style="13" bestFit="1" customWidth="1"/>
    <col min="54" max="54" width="6.54296875" style="13" bestFit="1" customWidth="1"/>
    <col min="55" max="55" width="12.453125" style="13" bestFit="1" customWidth="1"/>
    <col min="56" max="56" width="8" style="13" bestFit="1" customWidth="1"/>
    <col min="57" max="57" width="6.54296875" style="13" bestFit="1" customWidth="1"/>
    <col min="58" max="58" width="8.54296875" style="13" bestFit="1" customWidth="1"/>
    <col min="59" max="59" width="10.54296875" style="13" bestFit="1" customWidth="1"/>
    <col min="60" max="60" width="7.453125" style="13" bestFit="1" customWidth="1"/>
    <col min="61" max="61" width="7.54296875" style="13" bestFit="1" customWidth="1"/>
    <col min="62" max="62" width="5.453125" style="13" bestFit="1" customWidth="1"/>
    <col min="63" max="63" width="9.453125" style="13" bestFit="1" customWidth="1"/>
    <col min="64" max="64" width="10.453125" style="13" bestFit="1" customWidth="1"/>
    <col min="65" max="65" width="6.54296875" style="13" bestFit="1" customWidth="1"/>
    <col min="66" max="66" width="9.54296875" style="13" bestFit="1" customWidth="1"/>
    <col min="67" max="67" width="4.453125" style="13" bestFit="1" customWidth="1"/>
    <col min="68" max="69" width="5.54296875" style="13" bestFit="1" customWidth="1"/>
    <col min="70" max="70" width="10.54296875" style="13" bestFit="1" customWidth="1"/>
    <col min="71" max="71" width="7.54296875" style="13" bestFit="1" customWidth="1"/>
    <col min="72" max="72" width="6" style="13" bestFit="1" customWidth="1"/>
    <col min="73" max="73" width="6.54296875" style="13" bestFit="1" customWidth="1"/>
    <col min="74" max="74" width="10.54296875" style="13" bestFit="1" customWidth="1"/>
    <col min="75" max="75" width="6.453125" style="13" bestFit="1" customWidth="1"/>
    <col min="76" max="76" width="7.453125" style="13" bestFit="1" customWidth="1"/>
    <col min="77" max="78" width="13.453125" style="13" bestFit="1" customWidth="1"/>
    <col min="79" max="80" width="7.453125" style="13" bestFit="1" customWidth="1"/>
    <col min="81" max="81" width="10.453125" style="13" bestFit="1" customWidth="1"/>
    <col min="82" max="82" width="4.54296875" style="13" bestFit="1" customWidth="1"/>
    <col min="83" max="83" width="8.54296875" style="13" bestFit="1" customWidth="1"/>
    <col min="84" max="84" width="8" style="13" bestFit="1" customWidth="1"/>
    <col min="85" max="85" width="7" style="13" bestFit="1" customWidth="1"/>
    <col min="86" max="86" width="5.54296875" style="13" bestFit="1" customWidth="1"/>
    <col min="87" max="87" width="6.54296875" style="13" bestFit="1" customWidth="1"/>
    <col min="88" max="88" width="10.54296875" style="13" bestFit="1" customWidth="1"/>
    <col min="89" max="89" width="11.453125" style="13" bestFit="1" customWidth="1"/>
    <col min="90" max="90" width="7.54296875" style="13" bestFit="1" customWidth="1"/>
    <col min="91" max="91" width="8.54296875" style="13" bestFit="1" customWidth="1"/>
    <col min="92" max="92" width="8.81640625" style="13"/>
    <col min="93" max="93" width="5" style="13" bestFit="1" customWidth="1"/>
    <col min="94" max="94" width="15.453125" style="13" bestFit="1" customWidth="1"/>
    <col min="95" max="95" width="10.54296875" style="13" bestFit="1" customWidth="1"/>
    <col min="96" max="96" width="9.54296875" style="13" bestFit="1" customWidth="1"/>
    <col min="97" max="97" width="7.54296875" style="13" bestFit="1" customWidth="1"/>
    <col min="98" max="98" width="8.54296875" style="13" bestFit="1" customWidth="1"/>
    <col min="99" max="99" width="8.453125" style="13" bestFit="1" customWidth="1"/>
    <col min="100" max="100" width="9.453125" style="13" bestFit="1" customWidth="1"/>
    <col min="101" max="101" width="12.453125" style="13" bestFit="1" customWidth="1"/>
    <col min="102" max="102" width="8.54296875" style="13" bestFit="1" customWidth="1"/>
    <col min="103" max="103" width="12.54296875" style="13" bestFit="1" customWidth="1"/>
    <col min="104" max="104" width="8.453125" style="13" bestFit="1" customWidth="1"/>
    <col min="105" max="105" width="6.453125" style="13" bestFit="1" customWidth="1"/>
    <col min="106" max="106" width="12.54296875" style="13" bestFit="1" customWidth="1"/>
    <col min="107" max="107" width="9.54296875" style="13" bestFit="1" customWidth="1"/>
    <col min="108" max="108" width="5.54296875" style="13" bestFit="1" customWidth="1"/>
    <col min="109" max="109" width="7.453125" style="13" bestFit="1" customWidth="1"/>
    <col min="110" max="110" width="30" style="13" bestFit="1" customWidth="1"/>
    <col min="111" max="111" width="6.453125" style="13" bestFit="1" customWidth="1"/>
    <col min="112" max="112" width="18.54296875" style="13" bestFit="1" customWidth="1"/>
    <col min="113" max="113" width="8.453125" style="13" bestFit="1" customWidth="1"/>
    <col min="114" max="114" width="8" style="13" bestFit="1" customWidth="1"/>
    <col min="115" max="115" width="18.453125" style="13" bestFit="1" customWidth="1"/>
    <col min="116" max="116" width="9" style="13" bestFit="1" customWidth="1"/>
    <col min="117" max="117" width="5.453125" style="13" bestFit="1" customWidth="1"/>
    <col min="118" max="118" width="11" style="13" bestFit="1" customWidth="1"/>
    <col min="119" max="119" width="5.54296875" style="13" bestFit="1" customWidth="1"/>
    <col min="120" max="120" width="8.453125" style="13" bestFit="1" customWidth="1"/>
    <col min="121" max="121" width="6.54296875" style="13" bestFit="1" customWidth="1"/>
    <col min="122" max="122" width="8" style="13" bestFit="1" customWidth="1"/>
    <col min="123" max="123" width="6.54296875" style="13" bestFit="1" customWidth="1"/>
    <col min="124" max="124" width="21.453125" style="13" bestFit="1" customWidth="1"/>
    <col min="125" max="125" width="12" style="13" bestFit="1" customWidth="1"/>
    <col min="126" max="126" width="8" style="13" bestFit="1" customWidth="1"/>
    <col min="127" max="127" width="6.54296875" style="13" bestFit="1" customWidth="1"/>
    <col min="128" max="128" width="10.453125" style="13" bestFit="1" customWidth="1"/>
    <col min="129" max="129" width="12" style="13" bestFit="1" customWidth="1"/>
    <col min="130" max="130" width="9.54296875" style="13" bestFit="1" customWidth="1"/>
    <col min="131" max="131" width="15.54296875" style="13" bestFit="1" customWidth="1"/>
    <col min="132" max="132" width="8" style="13" bestFit="1" customWidth="1"/>
    <col min="133" max="133" width="11.54296875" style="13" bestFit="1" customWidth="1"/>
    <col min="134" max="134" width="8.54296875" style="13" bestFit="1" customWidth="1"/>
    <col min="135" max="135" width="17" style="13" bestFit="1" customWidth="1"/>
    <col min="136" max="136" width="8.453125" style="13" bestFit="1" customWidth="1"/>
    <col min="137" max="137" width="29" style="13" bestFit="1" customWidth="1"/>
    <col min="138" max="138" width="6.453125" style="13" bestFit="1" customWidth="1"/>
    <col min="139" max="139" width="13.54296875" style="13" bestFit="1" customWidth="1"/>
    <col min="140" max="140" width="8.453125" style="13" bestFit="1" customWidth="1"/>
    <col min="141" max="141" width="9.54296875" style="13" bestFit="1" customWidth="1"/>
    <col min="142" max="142" width="5.453125" style="13" bestFit="1" customWidth="1"/>
    <col min="143" max="143" width="7.453125" style="13" bestFit="1" customWidth="1"/>
    <col min="144" max="144" width="9.453125" style="13" bestFit="1" customWidth="1"/>
    <col min="145" max="146" width="8.54296875" style="13" bestFit="1" customWidth="1"/>
    <col min="147" max="147" width="5.453125" style="13" bestFit="1" customWidth="1"/>
    <col min="148" max="148" width="6.453125" style="13" bestFit="1" customWidth="1"/>
    <col min="149" max="149" width="19.453125" style="13" bestFit="1" customWidth="1"/>
    <col min="150" max="150" width="7.453125" style="13" bestFit="1" customWidth="1"/>
    <col min="151" max="151" width="7" style="13" bestFit="1" customWidth="1"/>
    <col min="152" max="152" width="13.453125" style="13" bestFit="1" customWidth="1"/>
    <col min="153" max="153" width="7.54296875" style="13" bestFit="1" customWidth="1"/>
    <col min="154" max="154" width="8" style="13" bestFit="1" customWidth="1"/>
    <col min="155" max="155" width="20.453125" style="13" bestFit="1" customWidth="1"/>
    <col min="156" max="156" width="13.453125" style="13" bestFit="1" customWidth="1"/>
    <col min="157" max="157" width="8.453125" style="13" bestFit="1" customWidth="1"/>
    <col min="158" max="158" width="10.54296875" style="13" bestFit="1" customWidth="1"/>
    <col min="159" max="159" width="8.453125" style="13" bestFit="1" customWidth="1"/>
    <col min="160" max="160" width="10.453125" style="13" bestFit="1" customWidth="1"/>
    <col min="161" max="161" width="8.54296875" style="13" bestFit="1" customWidth="1"/>
    <col min="162" max="163" width="7.453125" style="13" bestFit="1" customWidth="1"/>
    <col min="164" max="164" width="10.453125" style="13" bestFit="1" customWidth="1"/>
    <col min="165" max="165" width="12.54296875" style="13" bestFit="1" customWidth="1"/>
    <col min="166" max="166" width="26.453125" style="13" bestFit="1" customWidth="1"/>
    <col min="167" max="167" width="7.54296875" style="13" bestFit="1" customWidth="1"/>
    <col min="168" max="169" width="7.453125" style="13" bestFit="1" customWidth="1"/>
    <col min="170" max="170" width="9.54296875" style="13" bestFit="1" customWidth="1"/>
    <col min="171" max="172" width="8.54296875" style="13" bestFit="1" customWidth="1"/>
    <col min="173" max="173" width="10.453125" style="13" bestFit="1" customWidth="1"/>
    <col min="174" max="174" width="13.453125" style="13" bestFit="1" customWidth="1"/>
    <col min="175" max="175" width="7.54296875" style="13" bestFit="1" customWidth="1"/>
    <col min="176" max="176" width="11.453125" style="13" bestFit="1" customWidth="1"/>
    <col min="177" max="177" width="8.81640625" style="13"/>
    <col min="178" max="178" width="7.54296875" style="13" bestFit="1" customWidth="1"/>
    <col min="179" max="180" width="6.453125" style="13" bestFit="1" customWidth="1"/>
    <col min="181" max="181" width="7" style="13" bestFit="1" customWidth="1"/>
    <col min="182" max="182" width="22.453125" style="13" bestFit="1" customWidth="1"/>
    <col min="183" max="183" width="9.54296875" style="13" bestFit="1" customWidth="1"/>
    <col min="184" max="184" width="5.54296875" style="13" bestFit="1" customWidth="1"/>
    <col min="185" max="185" width="22.54296875" style="13" bestFit="1" customWidth="1"/>
    <col min="186" max="186" width="6.54296875" style="13" bestFit="1" customWidth="1"/>
    <col min="187" max="187" width="7.54296875" style="13" bestFit="1" customWidth="1"/>
    <col min="188" max="188" width="6.54296875" style="13" bestFit="1" customWidth="1"/>
    <col min="189" max="189" width="8" style="13" bestFit="1" customWidth="1"/>
    <col min="190" max="190" width="9.54296875" style="13" bestFit="1" customWidth="1"/>
    <col min="191" max="191" width="10.453125" style="13" bestFit="1" customWidth="1"/>
    <col min="192" max="192" width="7.453125" style="13" bestFit="1" customWidth="1"/>
    <col min="193" max="193" width="5.453125" style="13" bestFit="1" customWidth="1"/>
    <col min="194" max="194" width="5.54296875" style="13" bestFit="1" customWidth="1"/>
    <col min="195" max="195" width="6" style="13" bestFit="1" customWidth="1"/>
    <col min="196" max="196" width="9.453125" style="13" bestFit="1" customWidth="1"/>
    <col min="197" max="197" width="6.54296875" style="13" bestFit="1" customWidth="1"/>
    <col min="198" max="198" width="27.453125" style="13" bestFit="1" customWidth="1"/>
    <col min="199" max="199" width="9.54296875" style="13" bestFit="1" customWidth="1"/>
    <col min="200" max="200" width="5.453125" style="13" bestFit="1" customWidth="1"/>
    <col min="201" max="201" width="8.453125" style="13" bestFit="1" customWidth="1"/>
    <col min="202" max="202" width="9.453125" style="13" bestFit="1" customWidth="1"/>
    <col min="203" max="203" width="18.54296875" style="13" bestFit="1" customWidth="1"/>
    <col min="204" max="204" width="8" style="13" bestFit="1" customWidth="1"/>
    <col min="205" max="205" width="5.54296875" style="13" bestFit="1" customWidth="1"/>
    <col min="206" max="206" width="10.54296875" style="13" bestFit="1" customWidth="1"/>
    <col min="207" max="207" width="6.54296875" style="13" bestFit="1" customWidth="1"/>
    <col min="208" max="208" width="8.453125" style="13" bestFit="1" customWidth="1"/>
    <col min="209" max="209" width="3.54296875" style="13" bestFit="1" customWidth="1"/>
    <col min="210" max="210" width="6.54296875" style="13" bestFit="1" customWidth="1"/>
    <col min="211" max="211" width="12.453125" style="13" bestFit="1" customWidth="1"/>
    <col min="212" max="212" width="8" style="13" bestFit="1" customWidth="1"/>
    <col min="213" max="213" width="6.54296875" style="13" bestFit="1" customWidth="1"/>
    <col min="214" max="214" width="8.54296875" style="13" bestFit="1" customWidth="1"/>
    <col min="215" max="215" width="10.54296875" style="13" bestFit="1" customWidth="1"/>
    <col min="216" max="216" width="7.453125" style="13" bestFit="1" customWidth="1"/>
    <col min="217" max="217" width="7.54296875" style="13" bestFit="1" customWidth="1"/>
    <col min="218" max="218" width="5.453125" style="13" bestFit="1" customWidth="1"/>
    <col min="219" max="219" width="9.453125" style="13" bestFit="1" customWidth="1"/>
    <col min="220" max="220" width="10.453125" style="13" bestFit="1" customWidth="1"/>
    <col min="221" max="221" width="5.54296875" style="13" bestFit="1" customWidth="1"/>
    <col min="222" max="222" width="9.54296875" style="13" bestFit="1" customWidth="1"/>
    <col min="223" max="224" width="4.453125" style="13" bestFit="1" customWidth="1"/>
    <col min="225" max="225" width="5.54296875" style="13" bestFit="1" customWidth="1"/>
    <col min="226" max="226" width="10.54296875" style="13" bestFit="1" customWidth="1"/>
    <col min="227" max="227" width="7.54296875" style="13" bestFit="1" customWidth="1"/>
    <col min="228" max="228" width="6" style="13" bestFit="1" customWidth="1"/>
    <col min="229" max="229" width="6.54296875" style="13" bestFit="1" customWidth="1"/>
    <col min="230" max="230" width="10.54296875" style="13" bestFit="1" customWidth="1"/>
    <col min="231" max="231" width="6.453125" style="13" bestFit="1" customWidth="1"/>
    <col min="232" max="232" width="13.453125" style="13" bestFit="1" customWidth="1"/>
    <col min="233" max="234" width="7.453125" style="13" bestFit="1" customWidth="1"/>
    <col min="235" max="235" width="10.453125" style="13" bestFit="1" customWidth="1"/>
    <col min="236" max="236" width="4.54296875" style="13" bestFit="1" customWidth="1"/>
    <col min="237" max="237" width="8.54296875" style="13" bestFit="1" customWidth="1"/>
    <col min="238" max="238" width="8" style="13" bestFit="1" customWidth="1"/>
    <col min="239" max="239" width="7" style="13" bestFit="1" customWidth="1"/>
    <col min="240" max="240" width="5.54296875" style="13" bestFit="1" customWidth="1"/>
    <col min="241" max="241" width="6.54296875" style="13" bestFit="1" customWidth="1"/>
    <col min="242" max="242" width="10.54296875" style="13" bestFit="1" customWidth="1"/>
    <col min="243" max="243" width="11.453125" style="13" bestFit="1" customWidth="1"/>
    <col min="244" max="244" width="7.54296875" style="13" bestFit="1" customWidth="1"/>
    <col min="245" max="245" width="8.54296875" style="13" bestFit="1" customWidth="1"/>
    <col min="246" max="246" width="8.81640625" style="13"/>
    <col min="247" max="247" width="5" style="13" bestFit="1" customWidth="1"/>
    <col min="248" max="248" width="9.54296875" style="13" bestFit="1" customWidth="1"/>
    <col min="249" max="249" width="7.54296875" style="13" bestFit="1" customWidth="1"/>
    <col min="250" max="250" width="8.54296875" style="13" bestFit="1" customWidth="1"/>
    <col min="251" max="251" width="9.453125" style="13" bestFit="1" customWidth="1"/>
    <col min="252" max="252" width="12.453125" style="13" bestFit="1" customWidth="1"/>
    <col min="253" max="253" width="8.54296875" style="13" bestFit="1" customWidth="1"/>
    <col min="254" max="254" width="12.54296875" style="13" bestFit="1" customWidth="1"/>
    <col min="255" max="255" width="8.453125" style="13" bestFit="1" customWidth="1"/>
    <col min="256" max="256" width="6.453125" style="13" bestFit="1" customWidth="1"/>
    <col min="257" max="257" width="12.54296875" style="13" bestFit="1" customWidth="1"/>
    <col min="258" max="258" width="9.54296875" style="13" bestFit="1" customWidth="1"/>
    <col min="259" max="259" width="5.54296875" style="13" bestFit="1" customWidth="1"/>
    <col min="260" max="260" width="7.453125" style="13" bestFit="1" customWidth="1"/>
    <col min="261" max="261" width="30" style="13" bestFit="1" customWidth="1"/>
    <col min="262" max="262" width="6.453125" style="13" bestFit="1" customWidth="1"/>
    <col min="263" max="263" width="18.54296875" style="13" bestFit="1" customWidth="1"/>
    <col min="264" max="264" width="8.453125" style="13" bestFit="1" customWidth="1"/>
    <col min="265" max="265" width="8" style="13" bestFit="1" customWidth="1"/>
    <col min="266" max="266" width="18.453125" style="13" bestFit="1" customWidth="1"/>
    <col min="267" max="267" width="9" style="13" bestFit="1" customWidth="1"/>
    <col min="268" max="268" width="5.453125" style="13" bestFit="1" customWidth="1"/>
    <col min="269" max="269" width="11" style="13" bestFit="1" customWidth="1"/>
    <col min="270" max="270" width="5.54296875" style="13" bestFit="1" customWidth="1"/>
    <col min="271" max="271" width="8.453125" style="13" bestFit="1" customWidth="1"/>
    <col min="272" max="272" width="6.54296875" style="13" bestFit="1" customWidth="1"/>
    <col min="273" max="273" width="8" style="13" bestFit="1" customWidth="1"/>
    <col min="274" max="274" width="6.54296875" style="13" bestFit="1" customWidth="1"/>
    <col min="275" max="275" width="12" style="13" bestFit="1" customWidth="1"/>
    <col min="276" max="276" width="8" style="13" bestFit="1" customWidth="1"/>
    <col min="277" max="277" width="6.54296875" style="13" bestFit="1" customWidth="1"/>
    <col min="278" max="278" width="12" style="13" bestFit="1" customWidth="1"/>
    <col min="279" max="279" width="9.54296875" style="13" bestFit="1" customWidth="1"/>
    <col min="280" max="280" width="8" style="13" bestFit="1" customWidth="1"/>
    <col min="281" max="281" width="11.54296875" style="13" bestFit="1" customWidth="1"/>
    <col min="282" max="282" width="8.54296875" style="13" bestFit="1" customWidth="1"/>
    <col min="283" max="283" width="17" style="13" bestFit="1" customWidth="1"/>
    <col min="284" max="284" width="8.453125" style="13" bestFit="1" customWidth="1"/>
    <col min="285" max="285" width="29" style="13" bestFit="1" customWidth="1"/>
    <col min="286" max="286" width="6.453125" style="13" bestFit="1" customWidth="1"/>
    <col min="287" max="287" width="9.54296875" style="13" bestFit="1" customWidth="1"/>
    <col min="288" max="288" width="5.453125" style="13" bestFit="1" customWidth="1"/>
    <col min="289" max="289" width="7.453125" style="13" bestFit="1" customWidth="1"/>
    <col min="290" max="290" width="9.453125" style="13" bestFit="1" customWidth="1"/>
    <col min="291" max="292" width="8.54296875" style="13" bestFit="1" customWidth="1"/>
    <col min="293" max="293" width="5.453125" style="13" bestFit="1" customWidth="1"/>
    <col min="294" max="294" width="19.453125" style="13" bestFit="1" customWidth="1"/>
    <col min="295" max="295" width="7.453125" style="13" bestFit="1" customWidth="1"/>
    <col min="296" max="296" width="7" style="13" bestFit="1" customWidth="1"/>
    <col min="297" max="297" width="13.453125" style="13" bestFit="1" customWidth="1"/>
    <col min="298" max="298" width="7.54296875" style="13" bestFit="1" customWidth="1"/>
    <col min="299" max="299" width="8" style="13" bestFit="1" customWidth="1"/>
    <col min="300" max="300" width="20.453125" style="13" bestFit="1" customWidth="1"/>
    <col min="301" max="301" width="13.453125" style="13" bestFit="1" customWidth="1"/>
    <col min="302" max="302" width="8.453125" style="13" bestFit="1" customWidth="1"/>
    <col min="303" max="303" width="10.54296875" style="13" bestFit="1" customWidth="1"/>
    <col min="304" max="304" width="10.453125" style="13" bestFit="1" customWidth="1"/>
    <col min="305" max="305" width="8.54296875" style="13" bestFit="1" customWidth="1"/>
    <col min="306" max="307" width="7.453125" style="13" bestFit="1" customWidth="1"/>
    <col min="308" max="308" width="10.453125" style="13" bestFit="1" customWidth="1"/>
    <col min="309" max="309" width="29.54296875" style="13" bestFit="1" customWidth="1"/>
    <col min="310" max="310" width="22" style="13" bestFit="1" customWidth="1"/>
    <col min="311" max="311" width="7.54296875" style="13" bestFit="1" customWidth="1"/>
    <col min="312" max="312" width="7.453125" style="13" bestFit="1" customWidth="1"/>
    <col min="313" max="313" width="8.453125" style="13" bestFit="1" customWidth="1"/>
    <col min="314" max="314" width="7.453125" style="13" bestFit="1" customWidth="1"/>
    <col min="315" max="315" width="19.54296875" style="13" bestFit="1" customWidth="1"/>
    <col min="316" max="316" width="9.54296875" style="13" bestFit="1" customWidth="1"/>
    <col min="317" max="318" width="8.54296875" style="13" bestFit="1" customWidth="1"/>
    <col min="319" max="319" width="10.453125" style="13" bestFit="1" customWidth="1"/>
    <col min="320" max="320" width="13.453125" style="13" bestFit="1" customWidth="1"/>
    <col min="321" max="321" width="7.54296875" style="13" bestFit="1" customWidth="1"/>
    <col min="322" max="322" width="11.453125" style="13" bestFit="1" customWidth="1"/>
    <col min="323" max="323" width="8.81640625" style="13"/>
    <col min="324" max="324" width="7.54296875" style="13" bestFit="1" customWidth="1"/>
    <col min="325" max="326" width="6.453125" style="13" bestFit="1" customWidth="1"/>
    <col min="327" max="327" width="7.453125" style="13" bestFit="1" customWidth="1"/>
    <col min="328" max="328" width="7" style="13" bestFit="1" customWidth="1"/>
    <col min="329" max="329" width="22.453125" style="13" bestFit="1" customWidth="1"/>
    <col min="330" max="330" width="9.54296875" style="13" bestFit="1" customWidth="1"/>
    <col min="331" max="331" width="5.54296875" style="13" bestFit="1" customWidth="1"/>
    <col min="332" max="332" width="22.54296875" style="13" bestFit="1" customWidth="1"/>
    <col min="333" max="333" width="6.54296875" style="13" bestFit="1" customWidth="1"/>
    <col min="334" max="334" width="7.54296875" style="13" bestFit="1" customWidth="1"/>
    <col min="335" max="335" width="6.54296875" style="13" bestFit="1" customWidth="1"/>
    <col min="336" max="336" width="8" style="13" bestFit="1" customWidth="1"/>
    <col min="337" max="337" width="9.54296875" style="13" bestFit="1" customWidth="1"/>
    <col min="338" max="338" width="10.453125" style="13" bestFit="1" customWidth="1"/>
    <col min="339" max="339" width="7.453125" style="13" bestFit="1" customWidth="1"/>
    <col min="340" max="340" width="22.54296875" style="13" bestFit="1" customWidth="1"/>
    <col min="341" max="341" width="5.453125" style="13" bestFit="1" customWidth="1"/>
    <col min="342" max="342" width="5.54296875" style="13" bestFit="1" customWidth="1"/>
    <col min="343" max="343" width="6" style="13" bestFit="1" customWidth="1"/>
    <col min="344" max="344" width="9.453125" style="13" bestFit="1" customWidth="1"/>
    <col min="345" max="345" width="8.54296875" style="13" bestFit="1" customWidth="1"/>
    <col min="346" max="346" width="6.54296875" style="13" bestFit="1" customWidth="1"/>
    <col min="347" max="347" width="27.453125" style="13" bestFit="1" customWidth="1"/>
    <col min="348" max="348" width="9.54296875" style="13" bestFit="1" customWidth="1"/>
    <col min="349" max="349" width="5.453125" style="13" bestFit="1" customWidth="1"/>
    <col min="350" max="350" width="8.453125" style="13" bestFit="1" customWidth="1"/>
    <col min="351" max="351" width="9.453125" style="13" bestFit="1" customWidth="1"/>
    <col min="352" max="352" width="18.54296875" style="13" bestFit="1" customWidth="1"/>
    <col min="353" max="353" width="8" style="13" bestFit="1" customWidth="1"/>
    <col min="354" max="354" width="5.54296875" style="13" bestFit="1" customWidth="1"/>
    <col min="355" max="355" width="10.54296875" style="13" bestFit="1" customWidth="1"/>
    <col min="356" max="356" width="17" style="13" bestFit="1" customWidth="1"/>
    <col min="357" max="357" width="6.54296875" style="13" bestFit="1" customWidth="1"/>
    <col min="358" max="358" width="8.453125" style="13" bestFit="1" customWidth="1"/>
    <col min="359" max="359" width="3.54296875" style="13" bestFit="1" customWidth="1"/>
    <col min="360" max="360" width="6.54296875" style="13" bestFit="1" customWidth="1"/>
    <col min="361" max="361" width="12.453125" style="13" bestFit="1" customWidth="1"/>
    <col min="362" max="362" width="8" style="13" bestFit="1" customWidth="1"/>
    <col min="363" max="363" width="6.54296875" style="13" bestFit="1" customWidth="1"/>
    <col min="364" max="364" width="8.54296875" style="13" bestFit="1" customWidth="1"/>
    <col min="365" max="365" width="10.54296875" style="13" bestFit="1" customWidth="1"/>
    <col min="366" max="366" width="7.453125" style="13" bestFit="1" customWidth="1"/>
    <col min="367" max="367" width="13.54296875" style="13" bestFit="1" customWidth="1"/>
    <col min="368" max="368" width="7.54296875" style="13" bestFit="1" customWidth="1"/>
    <col min="369" max="369" width="5.453125" style="13" bestFit="1" customWidth="1"/>
    <col min="370" max="370" width="9.453125" style="13" bestFit="1" customWidth="1"/>
    <col min="371" max="371" width="10.453125" style="13" bestFit="1" customWidth="1"/>
    <col min="372" max="372" width="5.54296875" style="13" bestFit="1" customWidth="1"/>
    <col min="373" max="373" width="9.54296875" style="13" bestFit="1" customWidth="1"/>
    <col min="374" max="374" width="4.453125" style="13" bestFit="1" customWidth="1"/>
    <col min="375" max="376" width="5.54296875" style="13" bestFit="1" customWidth="1"/>
    <col min="377" max="377" width="10.54296875" style="13" bestFit="1" customWidth="1"/>
    <col min="378" max="378" width="7.54296875" style="13" bestFit="1" customWidth="1"/>
    <col min="379" max="379" width="6" style="13" bestFit="1" customWidth="1"/>
    <col min="380" max="380" width="6.54296875" style="13" bestFit="1" customWidth="1"/>
    <col min="381" max="381" width="10.54296875" style="13" bestFit="1" customWidth="1"/>
    <col min="382" max="382" width="6.453125" style="13" bestFit="1" customWidth="1"/>
    <col min="383" max="383" width="13.453125" style="13" bestFit="1" customWidth="1"/>
    <col min="384" max="385" width="7.453125" style="13" bestFit="1" customWidth="1"/>
    <col min="386" max="386" width="10.453125" style="13" bestFit="1" customWidth="1"/>
    <col min="387" max="387" width="4.54296875" style="13" bestFit="1" customWidth="1"/>
    <col min="388" max="388" width="8.54296875" style="13" bestFit="1" customWidth="1"/>
    <col min="389" max="389" width="8" style="13" bestFit="1" customWidth="1"/>
    <col min="390" max="390" width="7" style="13" bestFit="1" customWidth="1"/>
    <col min="391" max="391" width="5.54296875" style="13" bestFit="1" customWidth="1"/>
    <col min="392" max="392" width="6.54296875" style="13" bestFit="1" customWidth="1"/>
    <col min="393" max="393" width="10.54296875" style="13" bestFit="1" customWidth="1"/>
    <col min="394" max="394" width="11.453125" style="13" bestFit="1" customWidth="1"/>
    <col min="395" max="395" width="7.54296875" style="13" bestFit="1" customWidth="1"/>
    <col min="396" max="396" width="8.54296875" style="13" bestFit="1" customWidth="1"/>
    <col min="397" max="397" width="8.81640625" style="13"/>
    <col min="398" max="398" width="5" style="13" bestFit="1" customWidth="1"/>
    <col min="399" max="399" width="10.54296875" style="13" bestFit="1" customWidth="1"/>
    <col min="400" max="400" width="9.54296875" style="13" bestFit="1" customWidth="1"/>
    <col min="401" max="401" width="7.54296875" style="13" bestFit="1" customWidth="1"/>
    <col min="402" max="402" width="8.54296875" style="13" bestFit="1" customWidth="1"/>
    <col min="403" max="403" width="8.453125" style="13" bestFit="1" customWidth="1"/>
    <col min="404" max="404" width="9.453125" style="13" bestFit="1" customWidth="1"/>
    <col min="405" max="405" width="12.453125" style="13" bestFit="1" customWidth="1"/>
    <col min="406" max="406" width="8.54296875" style="13" bestFit="1" customWidth="1"/>
    <col min="407" max="407" width="12.54296875" style="13" bestFit="1" customWidth="1"/>
    <col min="408" max="408" width="8.453125" style="13" bestFit="1" customWidth="1"/>
    <col min="409" max="409" width="6.453125" style="13" bestFit="1" customWidth="1"/>
    <col min="410" max="410" width="12.54296875" style="13" bestFit="1" customWidth="1"/>
    <col min="411" max="411" width="9.54296875" style="13" bestFit="1" customWidth="1"/>
    <col min="412" max="412" width="5.54296875" style="13" bestFit="1" customWidth="1"/>
    <col min="413" max="413" width="7.453125" style="13" bestFit="1" customWidth="1"/>
    <col min="414" max="414" width="30" style="13" bestFit="1" customWidth="1"/>
    <col min="415" max="415" width="6.453125" style="13" bestFit="1" customWidth="1"/>
    <col min="416" max="416" width="18.54296875" style="13" bestFit="1" customWidth="1"/>
    <col min="417" max="417" width="8.453125" style="13" bestFit="1" customWidth="1"/>
    <col min="418" max="418" width="8" style="13" bestFit="1" customWidth="1"/>
    <col min="419" max="419" width="18.453125" style="13" bestFit="1" customWidth="1"/>
    <col min="420" max="420" width="9" style="13" bestFit="1" customWidth="1"/>
    <col min="421" max="421" width="5.453125" style="13" bestFit="1" customWidth="1"/>
    <col min="422" max="422" width="11" style="13" bestFit="1" customWidth="1"/>
    <col min="423" max="423" width="5.54296875" style="13" bestFit="1" customWidth="1"/>
    <col min="424" max="424" width="8.453125" style="13" bestFit="1" customWidth="1"/>
    <col min="425" max="425" width="6.54296875" style="13" bestFit="1" customWidth="1"/>
    <col min="426" max="426" width="8" style="13" bestFit="1" customWidth="1"/>
    <col min="427" max="427" width="6.54296875" style="13" bestFit="1" customWidth="1"/>
    <col min="428" max="428" width="12" style="13" bestFit="1" customWidth="1"/>
    <col min="429" max="429" width="8" style="13" bestFit="1" customWidth="1"/>
    <col min="430" max="430" width="6.54296875" style="13" bestFit="1" customWidth="1"/>
    <col min="431" max="431" width="10.453125" style="13" bestFit="1" customWidth="1"/>
    <col min="432" max="432" width="12" style="13" bestFit="1" customWidth="1"/>
    <col min="433" max="433" width="9.54296875" style="13" bestFit="1" customWidth="1"/>
    <col min="434" max="434" width="8" style="13" bestFit="1" customWidth="1"/>
    <col min="435" max="435" width="11.54296875" style="13" bestFit="1" customWidth="1"/>
    <col min="436" max="436" width="8.54296875" style="13" bestFit="1" customWidth="1"/>
    <col min="437" max="437" width="17" style="13" bestFit="1" customWidth="1"/>
    <col min="438" max="438" width="8.453125" style="13" bestFit="1" customWidth="1"/>
    <col min="439" max="439" width="29" style="13" bestFit="1" customWidth="1"/>
    <col min="440" max="440" width="6.453125" style="13" bestFit="1" customWidth="1"/>
    <col min="441" max="441" width="13.54296875" style="13" bestFit="1" customWidth="1"/>
    <col min="442" max="442" width="5.453125" style="13" bestFit="1" customWidth="1"/>
    <col min="443" max="443" width="7.453125" style="13" bestFit="1" customWidth="1"/>
    <col min="444" max="444" width="9.453125" style="13" bestFit="1" customWidth="1"/>
    <col min="445" max="446" width="8.54296875" style="13" bestFit="1" customWidth="1"/>
    <col min="447" max="447" width="5.453125" style="13" bestFit="1" customWidth="1"/>
    <col min="448" max="448" width="6.453125" style="13" bestFit="1" customWidth="1"/>
    <col min="449" max="449" width="19.453125" style="13" bestFit="1" customWidth="1"/>
    <col min="450" max="450" width="7.453125" style="13" bestFit="1" customWidth="1"/>
    <col min="451" max="451" width="7" style="13" bestFit="1" customWidth="1"/>
    <col min="452" max="452" width="13.453125" style="13" bestFit="1" customWidth="1"/>
    <col min="453" max="453" width="7.54296875" style="13" bestFit="1" customWidth="1"/>
    <col min="454" max="454" width="8" style="13" bestFit="1" customWidth="1"/>
    <col min="455" max="455" width="20.453125" style="13" bestFit="1" customWidth="1"/>
    <col min="456" max="456" width="13.453125" style="13" bestFit="1" customWidth="1"/>
    <col min="457" max="457" width="8.453125" style="13" bestFit="1" customWidth="1"/>
    <col min="458" max="458" width="10.54296875" style="13" bestFit="1" customWidth="1"/>
    <col min="459" max="459" width="10.453125" style="13" bestFit="1" customWidth="1"/>
    <col min="460" max="460" width="8.54296875" style="13" bestFit="1" customWidth="1"/>
    <col min="461" max="462" width="7.453125" style="13" bestFit="1" customWidth="1"/>
    <col min="463" max="463" width="10.453125" style="13" bestFit="1" customWidth="1"/>
    <col min="464" max="464" width="25.453125" style="13" bestFit="1" customWidth="1"/>
    <col min="465" max="465" width="11.453125" style="13" bestFit="1" customWidth="1"/>
    <col min="466" max="16384" width="8.81640625" style="13"/>
  </cols>
  <sheetData>
    <row r="2" spans="1:9" s="5" customFormat="1" ht="18.5" x14ac:dyDescent="0.45">
      <c r="A2" s="252" t="s">
        <v>344</v>
      </c>
      <c r="B2" s="252"/>
      <c r="C2" s="252"/>
      <c r="D2" s="252"/>
      <c r="E2" s="252"/>
      <c r="F2" s="252"/>
      <c r="G2" s="252"/>
      <c r="H2" s="207"/>
      <c r="I2" s="207"/>
    </row>
    <row r="3" spans="1:9" s="5" customFormat="1" x14ac:dyDescent="0.35">
      <c r="A3" s="56"/>
      <c r="B3" s="290" t="s">
        <v>1815</v>
      </c>
      <c r="C3" s="290"/>
      <c r="D3" s="290"/>
      <c r="E3" s="290"/>
      <c r="F3" s="290"/>
      <c r="G3" s="148"/>
      <c r="H3" s="206"/>
      <c r="I3" s="206"/>
    </row>
    <row r="4" spans="1:9" s="5" customFormat="1" x14ac:dyDescent="0.35">
      <c r="A4" s="52" t="s">
        <v>1814</v>
      </c>
      <c r="B4" s="42" t="s">
        <v>249</v>
      </c>
      <c r="C4" s="52" t="s">
        <v>1813</v>
      </c>
      <c r="D4" s="42" t="s">
        <v>1812</v>
      </c>
      <c r="E4" s="52" t="s">
        <v>40</v>
      </c>
      <c r="F4" s="42" t="s">
        <v>5</v>
      </c>
      <c r="G4" s="52" t="s">
        <v>1</v>
      </c>
    </row>
    <row r="5" spans="1:9" s="5" customFormat="1" x14ac:dyDescent="0.35">
      <c r="A5" s="32" t="s">
        <v>1811</v>
      </c>
      <c r="B5" s="72">
        <v>0.39328932893289331</v>
      </c>
      <c r="C5" s="204">
        <v>0.43613250213910282</v>
      </c>
      <c r="D5" s="72">
        <v>0.1487593203764821</v>
      </c>
      <c r="E5" s="204">
        <v>1.0389927881677056E-2</v>
      </c>
      <c r="F5" s="72">
        <v>1.1428920669844762E-2</v>
      </c>
      <c r="G5" s="231">
        <v>16362</v>
      </c>
    </row>
    <row r="6" spans="1:9" s="5" customFormat="1" x14ac:dyDescent="0.35">
      <c r="A6" s="32" t="s">
        <v>40</v>
      </c>
      <c r="B6" s="72">
        <v>0.56020033220919108</v>
      </c>
      <c r="C6" s="204">
        <v>0.14680122816731264</v>
      </c>
      <c r="D6" s="72">
        <v>0.26785624402275132</v>
      </c>
      <c r="E6" s="204">
        <v>1.4924246237479236E-2</v>
      </c>
      <c r="F6" s="72">
        <v>1.0217949363265717E-2</v>
      </c>
      <c r="G6" s="231">
        <v>39734</v>
      </c>
    </row>
    <row r="7" spans="1:9" s="5" customFormat="1" x14ac:dyDescent="0.35">
      <c r="A7" s="32" t="s">
        <v>207</v>
      </c>
      <c r="B7" s="72">
        <v>3.575372055067496E-2</v>
      </c>
      <c r="C7" s="204">
        <v>0.85365772049119071</v>
      </c>
      <c r="D7" s="72">
        <v>4.72230174102811E-2</v>
      </c>
      <c r="E7" s="204">
        <v>2.7619256521884607E-2</v>
      </c>
      <c r="F7" s="72">
        <v>3.574628502596857E-2</v>
      </c>
      <c r="G7" s="231">
        <v>268979</v>
      </c>
    </row>
    <row r="8" spans="1:9" s="5" customFormat="1" x14ac:dyDescent="0.35">
      <c r="A8" s="32" t="s">
        <v>41</v>
      </c>
      <c r="B8" s="72">
        <v>0.20217513444096638</v>
      </c>
      <c r="C8" s="204">
        <v>0.71666265350349145</v>
      </c>
      <c r="D8" s="72">
        <v>6.1658239023998716E-2</v>
      </c>
      <c r="E8" s="307">
        <v>7.5206677903523556E-3</v>
      </c>
      <c r="F8" s="72">
        <v>1.1983305241191107E-2</v>
      </c>
      <c r="G8" s="231">
        <v>124590</v>
      </c>
    </row>
    <row r="9" spans="1:9" s="5" customFormat="1" x14ac:dyDescent="0.35">
      <c r="A9" s="52" t="s">
        <v>1</v>
      </c>
      <c r="B9" s="232">
        <v>63500</v>
      </c>
      <c r="C9" s="233">
        <v>331874</v>
      </c>
      <c r="D9" s="232">
        <v>33461</v>
      </c>
      <c r="E9" s="233">
        <v>9129</v>
      </c>
      <c r="F9" s="232">
        <v>11701</v>
      </c>
      <c r="G9" s="233">
        <v>449665</v>
      </c>
    </row>
    <row r="10" spans="1:9" x14ac:dyDescent="0.35">
      <c r="A10" s="129" t="s">
        <v>1810</v>
      </c>
      <c r="B10" s="20"/>
      <c r="C10" s="20"/>
      <c r="D10" s="20"/>
      <c r="E10" s="20"/>
      <c r="F10" s="20"/>
      <c r="G10" s="20"/>
    </row>
    <row r="11" spans="1:9" x14ac:dyDescent="0.35">
      <c r="A11" s="129" t="s">
        <v>1809</v>
      </c>
      <c r="B11" s="20"/>
      <c r="C11" s="20"/>
      <c r="D11" s="20"/>
      <c r="E11" s="20"/>
      <c r="F11" s="20"/>
      <c r="G11" s="20"/>
    </row>
    <row r="12" spans="1:9" x14ac:dyDescent="0.35">
      <c r="A12" s="129" t="s">
        <v>1832</v>
      </c>
      <c r="B12" s="20"/>
      <c r="C12" s="20"/>
      <c r="D12" s="20"/>
      <c r="E12" s="20"/>
      <c r="F12" s="20"/>
      <c r="G12" s="20"/>
    </row>
    <row r="13" spans="1:9" x14ac:dyDescent="0.35">
      <c r="A13" s="20"/>
      <c r="B13" s="20"/>
      <c r="C13" s="20"/>
      <c r="D13" s="20"/>
      <c r="E13" s="20"/>
      <c r="F13" s="20"/>
      <c r="G13" s="20"/>
    </row>
  </sheetData>
  <mergeCells count="2">
    <mergeCell ref="A2:G2"/>
    <mergeCell ref="B3:F3"/>
  </mergeCells>
  <hyperlinks>
    <hyperlink ref="A11" r:id="rId1" xr:uid="{DCF6D56E-9E92-48D7-A865-2FB8E37A1A29}"/>
  </hyperlinks>
  <pageMargins left="0.7" right="0.7" top="0.75" bottom="0.75" header="0.3" footer="0.3"/>
  <pageSetup paperSize="9" scale="50"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1FC53-945C-4B5D-979B-9E67F36FB900}">
  <dimension ref="A2:W22"/>
  <sheetViews>
    <sheetView zoomScaleNormal="100" workbookViewId="0">
      <selection activeCell="A5" sqref="A5"/>
    </sheetView>
  </sheetViews>
  <sheetFormatPr defaultColWidth="11.54296875" defaultRowHeight="15.5" x14ac:dyDescent="0.35"/>
  <cols>
    <col min="1" max="1" width="10.81640625" style="208" customWidth="1"/>
    <col min="2" max="2" width="19.453125" style="208" customWidth="1"/>
    <col min="3" max="16384" width="11.54296875" style="208"/>
  </cols>
  <sheetData>
    <row r="2" spans="1:3" ht="17.75" customHeight="1" x14ac:dyDescent="0.45">
      <c r="A2" s="244" t="s">
        <v>345</v>
      </c>
      <c r="B2" s="244"/>
    </row>
    <row r="3" spans="1:3" ht="38.15" customHeight="1" x14ac:dyDescent="0.35">
      <c r="A3" s="217" t="s">
        <v>28</v>
      </c>
      <c r="B3" s="216" t="s">
        <v>1817</v>
      </c>
      <c r="C3" s="32"/>
    </row>
    <row r="4" spans="1:3" x14ac:dyDescent="0.35">
      <c r="A4" s="215">
        <v>2004</v>
      </c>
      <c r="B4" s="213">
        <v>148273</v>
      </c>
    </row>
    <row r="5" spans="1:3" x14ac:dyDescent="0.35">
      <c r="A5" s="215">
        <v>2005</v>
      </c>
      <c r="B5" s="213">
        <v>161699</v>
      </c>
    </row>
    <row r="6" spans="1:3" x14ac:dyDescent="0.35">
      <c r="A6" s="215">
        <v>2006</v>
      </c>
      <c r="B6" s="213">
        <v>154018</v>
      </c>
    </row>
    <row r="7" spans="1:3" x14ac:dyDescent="0.35">
      <c r="A7" s="215">
        <v>2007</v>
      </c>
      <c r="B7" s="213">
        <v>164637</v>
      </c>
    </row>
    <row r="8" spans="1:3" x14ac:dyDescent="0.35">
      <c r="A8" s="215">
        <v>2008</v>
      </c>
      <c r="B8" s="213">
        <v>129377</v>
      </c>
    </row>
    <row r="9" spans="1:3" x14ac:dyDescent="0.35">
      <c r="A9" s="215">
        <v>2009</v>
      </c>
      <c r="B9" s="213">
        <v>203789</v>
      </c>
    </row>
    <row r="10" spans="1:3" x14ac:dyDescent="0.35">
      <c r="A10" s="215">
        <v>2010</v>
      </c>
      <c r="B10" s="213">
        <v>195094</v>
      </c>
    </row>
    <row r="11" spans="1:3" x14ac:dyDescent="0.35">
      <c r="A11" s="215">
        <v>2011</v>
      </c>
      <c r="B11" s="213">
        <v>177934</v>
      </c>
    </row>
    <row r="12" spans="1:3" x14ac:dyDescent="0.35">
      <c r="A12" s="215">
        <v>2012</v>
      </c>
      <c r="B12" s="213">
        <v>194370</v>
      </c>
    </row>
    <row r="13" spans="1:3" x14ac:dyDescent="0.35">
      <c r="A13" s="215">
        <v>2013</v>
      </c>
      <c r="B13" s="213">
        <v>208095</v>
      </c>
    </row>
    <row r="14" spans="1:3" x14ac:dyDescent="0.35">
      <c r="A14" s="215">
        <v>2014</v>
      </c>
      <c r="B14" s="213">
        <v>125754</v>
      </c>
    </row>
    <row r="15" spans="1:3" x14ac:dyDescent="0.35">
      <c r="A15" s="215">
        <v>2015</v>
      </c>
      <c r="B15" s="213">
        <v>118109</v>
      </c>
    </row>
    <row r="16" spans="1:3" x14ac:dyDescent="0.35">
      <c r="A16" s="215">
        <v>2016</v>
      </c>
      <c r="B16" s="213">
        <v>149421</v>
      </c>
    </row>
    <row r="17" spans="1:23" x14ac:dyDescent="0.35">
      <c r="A17" s="215">
        <v>2017</v>
      </c>
      <c r="B17" s="213">
        <v>123213</v>
      </c>
    </row>
    <row r="18" spans="1:23" x14ac:dyDescent="0.35">
      <c r="A18" s="214">
        <v>2018</v>
      </c>
      <c r="B18" s="213">
        <v>157023</v>
      </c>
    </row>
    <row r="19" spans="1:23" x14ac:dyDescent="0.35">
      <c r="A19" s="212">
        <v>2019</v>
      </c>
      <c r="B19" s="211">
        <v>159380</v>
      </c>
    </row>
    <row r="20" spans="1:23" x14ac:dyDescent="0.35">
      <c r="A20" s="17" t="s">
        <v>1816</v>
      </c>
    </row>
    <row r="21" spans="1:23" ht="18.5" x14ac:dyDescent="0.45">
      <c r="A21" s="210" t="s">
        <v>641</v>
      </c>
      <c r="Q21" s="31"/>
      <c r="R21" s="31"/>
      <c r="S21" s="31"/>
      <c r="T21" s="31"/>
      <c r="U21" s="31"/>
      <c r="V21" s="31"/>
      <c r="W21" s="31"/>
    </row>
    <row r="22" spans="1:23" x14ac:dyDescent="0.35">
      <c r="A22" s="209"/>
    </row>
  </sheetData>
  <mergeCells count="1">
    <mergeCell ref="A2:B2"/>
  </mergeCells>
  <hyperlinks>
    <hyperlink ref="A21" r:id="rId1" xr:uid="{762EB22D-D9DD-44C4-B9B8-54AD5208F7BB}"/>
  </hyperlinks>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4E6FF-F1CB-497E-B651-4C4016B5AA5E}">
  <dimension ref="A2:Z11"/>
  <sheetViews>
    <sheetView zoomScaleNormal="100" workbookViewId="0">
      <selection activeCell="B7" sqref="B7"/>
    </sheetView>
  </sheetViews>
  <sheetFormatPr defaultColWidth="11.54296875" defaultRowHeight="15.5" x14ac:dyDescent="0.35"/>
  <cols>
    <col min="1" max="1" width="10.81640625" style="208" customWidth="1"/>
    <col min="2" max="16" width="6.7265625" style="208" customWidth="1"/>
    <col min="17" max="16384" width="11.54296875" style="208"/>
  </cols>
  <sheetData>
    <row r="2" spans="1:26" s="223" customFormat="1" ht="18.5" x14ac:dyDescent="0.45">
      <c r="A2" s="244" t="s">
        <v>346</v>
      </c>
      <c r="B2" s="244"/>
      <c r="C2" s="244"/>
      <c r="D2" s="244"/>
      <c r="E2" s="244"/>
      <c r="F2" s="244"/>
      <c r="G2" s="244"/>
      <c r="H2" s="244"/>
      <c r="I2" s="244"/>
      <c r="J2" s="244"/>
      <c r="K2" s="244"/>
      <c r="L2" s="244"/>
      <c r="M2" s="244"/>
      <c r="N2" s="244"/>
      <c r="O2" s="244"/>
      <c r="P2" s="244"/>
      <c r="Q2" s="31"/>
      <c r="R2" s="31"/>
      <c r="S2" s="31"/>
      <c r="T2" s="31"/>
      <c r="U2" s="31"/>
      <c r="V2" s="31"/>
      <c r="W2" s="31"/>
      <c r="X2" s="31"/>
      <c r="Y2" s="31"/>
      <c r="Z2" s="31"/>
    </row>
    <row r="3" spans="1:26" x14ac:dyDescent="0.35">
      <c r="A3" s="222" t="s">
        <v>66</v>
      </c>
      <c r="B3" s="221">
        <v>2005</v>
      </c>
      <c r="C3" s="222">
        <v>2006</v>
      </c>
      <c r="D3" s="221">
        <v>2007</v>
      </c>
      <c r="E3" s="222">
        <v>2008</v>
      </c>
      <c r="F3" s="221">
        <v>2009</v>
      </c>
      <c r="G3" s="222">
        <v>2010</v>
      </c>
      <c r="H3" s="221">
        <v>2011</v>
      </c>
      <c r="I3" s="222">
        <v>2012</v>
      </c>
      <c r="J3" s="221">
        <v>2013</v>
      </c>
      <c r="K3" s="222">
        <v>2014</v>
      </c>
      <c r="L3" s="221">
        <v>2015</v>
      </c>
      <c r="M3" s="222">
        <v>2016</v>
      </c>
      <c r="N3" s="221">
        <v>2017</v>
      </c>
      <c r="O3" s="222">
        <v>2018</v>
      </c>
      <c r="P3" s="221">
        <v>2019</v>
      </c>
    </row>
    <row r="4" spans="1:26" x14ac:dyDescent="0.35">
      <c r="A4" s="220" t="s">
        <v>1819</v>
      </c>
      <c r="B4" s="263">
        <v>3.8633510411319801E-2</v>
      </c>
      <c r="C4" s="264">
        <v>3.5508836629484862E-2</v>
      </c>
      <c r="D4" s="263">
        <v>3.7251650601019211E-2</v>
      </c>
      <c r="E4" s="264">
        <v>3.1234299759617244E-2</v>
      </c>
      <c r="F4" s="263">
        <v>3.4084273439685162E-2</v>
      </c>
      <c r="G4" s="264">
        <v>4.316893394978831E-2</v>
      </c>
      <c r="H4" s="263">
        <v>4.1667135005114257E-2</v>
      </c>
      <c r="I4" s="264">
        <v>5.4262489067242889E-2</v>
      </c>
      <c r="J4" s="263">
        <v>8.4812225185612336E-2</v>
      </c>
      <c r="K4" s="264">
        <v>8.0108783816021753E-2</v>
      </c>
      <c r="L4" s="263">
        <v>0.11025408732611401</v>
      </c>
      <c r="M4" s="264">
        <v>0.11511099510778271</v>
      </c>
      <c r="N4" s="263">
        <v>0.2582276220853319</v>
      </c>
      <c r="O4" s="264">
        <v>0.30303840838603263</v>
      </c>
      <c r="P4" s="263">
        <v>0.30409712636466307</v>
      </c>
    </row>
    <row r="5" spans="1:26" x14ac:dyDescent="0.35">
      <c r="A5" s="220" t="s">
        <v>30</v>
      </c>
      <c r="B5" s="263">
        <v>0.32866622551778302</v>
      </c>
      <c r="C5" s="264">
        <v>0.35169265929956239</v>
      </c>
      <c r="D5" s="263">
        <v>0.37377381755012545</v>
      </c>
      <c r="E5" s="264">
        <v>0.36135480031226569</v>
      </c>
      <c r="F5" s="263">
        <v>0.46867593442236821</v>
      </c>
      <c r="G5" s="264">
        <v>0.49318277343229416</v>
      </c>
      <c r="H5" s="263">
        <v>0.46880865939056054</v>
      </c>
      <c r="I5" s="264">
        <v>0.46196943972835314</v>
      </c>
      <c r="J5" s="263">
        <v>0.51784040942838605</v>
      </c>
      <c r="K5" s="264">
        <v>0.45202538289040506</v>
      </c>
      <c r="L5" s="263">
        <v>0.42809608073897842</v>
      </c>
      <c r="M5" s="264">
        <v>0.44611533854009811</v>
      </c>
      <c r="N5" s="263">
        <v>0.35687792684213515</v>
      </c>
      <c r="O5" s="264">
        <v>0.29173433191315923</v>
      </c>
      <c r="P5" s="263">
        <v>0.29120341322625171</v>
      </c>
    </row>
    <row r="6" spans="1:26" x14ac:dyDescent="0.35">
      <c r="A6" s="220" t="s">
        <v>665</v>
      </c>
      <c r="B6" s="263">
        <v>0.29209209704450861</v>
      </c>
      <c r="C6" s="264">
        <v>0.30056876468984145</v>
      </c>
      <c r="D6" s="263">
        <v>0.31159459902695019</v>
      </c>
      <c r="E6" s="264">
        <v>0.31650911676727705</v>
      </c>
      <c r="F6" s="263">
        <v>0.27128058923690679</v>
      </c>
      <c r="G6" s="264">
        <v>0.26272976103826873</v>
      </c>
      <c r="H6" s="263">
        <v>0.26344599683028541</v>
      </c>
      <c r="I6" s="264">
        <v>0.27357102433503111</v>
      </c>
      <c r="J6" s="263">
        <v>0.23007760878444941</v>
      </c>
      <c r="K6" s="264">
        <v>0.25289056411724475</v>
      </c>
      <c r="L6" s="263">
        <v>0.26818447366415771</v>
      </c>
      <c r="M6" s="264">
        <v>0.25222692928035551</v>
      </c>
      <c r="N6" s="263">
        <v>0.21539123306793925</v>
      </c>
      <c r="O6" s="264">
        <v>0.21010297854454443</v>
      </c>
      <c r="P6" s="263">
        <v>0.21114945413477224</v>
      </c>
    </row>
    <row r="7" spans="1:26" x14ac:dyDescent="0.35">
      <c r="A7" s="219" t="s">
        <v>5</v>
      </c>
      <c r="B7" s="265">
        <v>0.34060816702638852</v>
      </c>
      <c r="C7" s="266">
        <v>0.31222973938111137</v>
      </c>
      <c r="D7" s="265">
        <v>0.27737993282190515</v>
      </c>
      <c r="E7" s="266">
        <v>0.29090178316083998</v>
      </c>
      <c r="F7" s="265">
        <v>0.22595920290103982</v>
      </c>
      <c r="G7" s="266">
        <v>0.20091853157964878</v>
      </c>
      <c r="H7" s="265">
        <v>0.22607820877403983</v>
      </c>
      <c r="I7" s="266">
        <v>0.21019704686937285</v>
      </c>
      <c r="J7" s="265">
        <v>0.16726975660155224</v>
      </c>
      <c r="K7" s="266">
        <v>0.21497526917632842</v>
      </c>
      <c r="L7" s="265">
        <v>0.1934653582707499</v>
      </c>
      <c r="M7" s="266">
        <v>0.18654673707176367</v>
      </c>
      <c r="N7" s="265">
        <v>0.16950321800459367</v>
      </c>
      <c r="O7" s="266">
        <v>0.19512428115626373</v>
      </c>
      <c r="P7" s="265">
        <v>0.19355000627431296</v>
      </c>
    </row>
    <row r="8" spans="1:26" x14ac:dyDescent="0.35">
      <c r="A8" s="129" t="s">
        <v>1818</v>
      </c>
      <c r="B8" s="218"/>
      <c r="C8" s="218"/>
      <c r="D8" s="218"/>
      <c r="E8" s="218"/>
      <c r="F8" s="218"/>
      <c r="G8" s="218"/>
      <c r="H8" s="218"/>
      <c r="I8" s="218"/>
      <c r="J8" s="218"/>
      <c r="K8" s="218"/>
      <c r="L8" s="218"/>
      <c r="M8" s="218"/>
      <c r="N8" s="218"/>
      <c r="O8" s="218"/>
      <c r="P8" s="218"/>
    </row>
    <row r="9" spans="1:26" x14ac:dyDescent="0.35">
      <c r="A9" s="129" t="s">
        <v>641</v>
      </c>
    </row>
    <row r="10" spans="1:26" x14ac:dyDescent="0.35">
      <c r="A10" s="209"/>
    </row>
    <row r="11" spans="1:26" x14ac:dyDescent="0.35">
      <c r="R11" s="308"/>
    </row>
  </sheetData>
  <mergeCells count="1">
    <mergeCell ref="A2:P2"/>
  </mergeCells>
  <hyperlinks>
    <hyperlink ref="A9" r:id="rId1" xr:uid="{D93497F5-C03A-402A-9350-A97FAC9E6AFA}"/>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52014-BBE9-4FFD-9E48-772345F4571B}">
  <dimension ref="A1:I88"/>
  <sheetViews>
    <sheetView workbookViewId="0">
      <selection activeCell="K18" sqref="K18"/>
    </sheetView>
  </sheetViews>
  <sheetFormatPr defaultRowHeight="14.5" x14ac:dyDescent="0.35"/>
  <cols>
    <col min="2" max="2" width="9.453125" customWidth="1"/>
    <col min="3" max="3" width="12" customWidth="1"/>
    <col min="5" max="5" width="15.54296875" customWidth="1"/>
    <col min="6" max="6" width="10.453125" customWidth="1"/>
    <col min="7" max="7" width="18.54296875" customWidth="1"/>
    <col min="8" max="8" width="15.453125" customWidth="1"/>
    <col min="9" max="9" width="13.453125" customWidth="1"/>
  </cols>
  <sheetData>
    <row r="1" spans="1:9" x14ac:dyDescent="0.35">
      <c r="A1" t="s">
        <v>28</v>
      </c>
      <c r="B1" t="s">
        <v>80</v>
      </c>
      <c r="C1" t="s">
        <v>65</v>
      </c>
      <c r="D1" t="s">
        <v>66</v>
      </c>
      <c r="E1" t="s">
        <v>81</v>
      </c>
      <c r="F1" t="s">
        <v>82</v>
      </c>
      <c r="G1" t="s">
        <v>68</v>
      </c>
      <c r="H1" t="s">
        <v>67</v>
      </c>
      <c r="I1" t="s">
        <v>83</v>
      </c>
    </row>
    <row r="2" spans="1:9" x14ac:dyDescent="0.35">
      <c r="A2">
        <v>2012</v>
      </c>
      <c r="B2" t="s">
        <v>45</v>
      </c>
      <c r="C2" t="s">
        <v>84</v>
      </c>
      <c r="D2" t="s">
        <v>85</v>
      </c>
      <c r="E2" t="s">
        <v>41</v>
      </c>
      <c r="F2" t="s">
        <v>29</v>
      </c>
      <c r="G2" t="s">
        <v>78</v>
      </c>
      <c r="H2" t="s">
        <v>79</v>
      </c>
      <c r="I2">
        <v>1</v>
      </c>
    </row>
    <row r="3" spans="1:9" x14ac:dyDescent="0.35">
      <c r="A3">
        <v>2012</v>
      </c>
      <c r="B3" t="s">
        <v>45</v>
      </c>
      <c r="C3" t="s">
        <v>86</v>
      </c>
      <c r="D3" t="s">
        <v>31</v>
      </c>
      <c r="E3" t="s">
        <v>41</v>
      </c>
      <c r="F3" t="s">
        <v>29</v>
      </c>
      <c r="G3" t="s">
        <v>78</v>
      </c>
      <c r="H3" t="s">
        <v>79</v>
      </c>
      <c r="I3">
        <v>1</v>
      </c>
    </row>
    <row r="4" spans="1:9" x14ac:dyDescent="0.35">
      <c r="A4">
        <v>2012</v>
      </c>
      <c r="B4" t="s">
        <v>45</v>
      </c>
      <c r="C4" t="s">
        <v>7</v>
      </c>
      <c r="D4" t="s">
        <v>87</v>
      </c>
      <c r="E4" t="s">
        <v>41</v>
      </c>
      <c r="F4" t="s">
        <v>29</v>
      </c>
      <c r="G4" t="s">
        <v>78</v>
      </c>
      <c r="H4" t="s">
        <v>79</v>
      </c>
      <c r="I4">
        <v>33</v>
      </c>
    </row>
    <row r="5" spans="1:9" x14ac:dyDescent="0.35">
      <c r="A5">
        <v>2012</v>
      </c>
      <c r="B5" t="s">
        <v>45</v>
      </c>
      <c r="C5" t="s">
        <v>88</v>
      </c>
      <c r="D5" t="s">
        <v>89</v>
      </c>
      <c r="E5" t="s">
        <v>41</v>
      </c>
      <c r="F5" t="s">
        <v>29</v>
      </c>
      <c r="G5" t="s">
        <v>78</v>
      </c>
      <c r="H5" t="s">
        <v>79</v>
      </c>
      <c r="I5">
        <v>1</v>
      </c>
    </row>
    <row r="6" spans="1:9" x14ac:dyDescent="0.35">
      <c r="A6">
        <v>2012</v>
      </c>
      <c r="B6" t="s">
        <v>45</v>
      </c>
      <c r="C6" t="s">
        <v>90</v>
      </c>
      <c r="D6" t="s">
        <v>85</v>
      </c>
      <c r="E6" t="s">
        <v>41</v>
      </c>
      <c r="F6" t="s">
        <v>29</v>
      </c>
      <c r="G6" t="s">
        <v>78</v>
      </c>
      <c r="H6" t="s">
        <v>79</v>
      </c>
      <c r="I6">
        <v>1</v>
      </c>
    </row>
    <row r="7" spans="1:9" x14ac:dyDescent="0.35">
      <c r="A7">
        <v>2012</v>
      </c>
      <c r="B7" t="s">
        <v>45</v>
      </c>
      <c r="C7" t="s">
        <v>91</v>
      </c>
      <c r="D7" t="s">
        <v>85</v>
      </c>
      <c r="E7" t="s">
        <v>41</v>
      </c>
      <c r="F7" t="s">
        <v>29</v>
      </c>
      <c r="G7" t="s">
        <v>78</v>
      </c>
      <c r="H7" t="s">
        <v>79</v>
      </c>
      <c r="I7">
        <v>1</v>
      </c>
    </row>
    <row r="8" spans="1:9" x14ac:dyDescent="0.35">
      <c r="A8">
        <v>2012</v>
      </c>
      <c r="B8" t="s">
        <v>45</v>
      </c>
      <c r="C8" t="s">
        <v>92</v>
      </c>
      <c r="D8" t="s">
        <v>93</v>
      </c>
      <c r="E8" t="s">
        <v>41</v>
      </c>
      <c r="F8" t="s">
        <v>29</v>
      </c>
      <c r="G8" t="s">
        <v>78</v>
      </c>
      <c r="H8" t="s">
        <v>79</v>
      </c>
      <c r="I8">
        <v>7</v>
      </c>
    </row>
    <row r="9" spans="1:9" x14ac:dyDescent="0.35">
      <c r="A9">
        <v>2012</v>
      </c>
      <c r="B9" t="s">
        <v>45</v>
      </c>
      <c r="C9" t="s">
        <v>94</v>
      </c>
      <c r="D9" t="s">
        <v>95</v>
      </c>
      <c r="E9" t="s">
        <v>41</v>
      </c>
      <c r="F9" t="s">
        <v>29</v>
      </c>
      <c r="G9" t="s">
        <v>78</v>
      </c>
      <c r="H9" t="s">
        <v>79</v>
      </c>
      <c r="I9">
        <v>12</v>
      </c>
    </row>
    <row r="10" spans="1:9" x14ac:dyDescent="0.35">
      <c r="A10">
        <v>2012</v>
      </c>
      <c r="B10" t="s">
        <v>45</v>
      </c>
      <c r="C10" t="s">
        <v>96</v>
      </c>
      <c r="D10" t="s">
        <v>85</v>
      </c>
      <c r="E10" t="s">
        <v>41</v>
      </c>
      <c r="F10" t="s">
        <v>29</v>
      </c>
      <c r="G10" t="s">
        <v>78</v>
      </c>
      <c r="H10" t="s">
        <v>79</v>
      </c>
      <c r="I10">
        <v>11</v>
      </c>
    </row>
    <row r="11" spans="1:9" x14ac:dyDescent="0.35">
      <c r="A11">
        <v>2012</v>
      </c>
      <c r="B11" t="s">
        <v>45</v>
      </c>
      <c r="C11" t="s">
        <v>97</v>
      </c>
      <c r="D11" t="s">
        <v>98</v>
      </c>
      <c r="E11" t="s">
        <v>41</v>
      </c>
      <c r="F11" t="s">
        <v>29</v>
      </c>
      <c r="G11" t="s">
        <v>78</v>
      </c>
      <c r="H11" t="s">
        <v>79</v>
      </c>
      <c r="I11">
        <v>8</v>
      </c>
    </row>
    <row r="12" spans="1:9" x14ac:dyDescent="0.35">
      <c r="A12">
        <v>2012</v>
      </c>
      <c r="B12" t="s">
        <v>45</v>
      </c>
      <c r="C12" t="s">
        <v>59</v>
      </c>
      <c r="D12" t="s">
        <v>99</v>
      </c>
      <c r="E12" t="s">
        <v>41</v>
      </c>
      <c r="F12" t="s">
        <v>29</v>
      </c>
      <c r="G12" t="s">
        <v>78</v>
      </c>
      <c r="H12" t="s">
        <v>79</v>
      </c>
      <c r="I12">
        <v>1</v>
      </c>
    </row>
    <row r="13" spans="1:9" x14ac:dyDescent="0.35">
      <c r="A13">
        <v>2012</v>
      </c>
      <c r="B13" t="s">
        <v>45</v>
      </c>
      <c r="C13" t="s">
        <v>100</v>
      </c>
      <c r="D13" t="s">
        <v>99</v>
      </c>
      <c r="E13" t="s">
        <v>41</v>
      </c>
      <c r="F13" t="s">
        <v>29</v>
      </c>
      <c r="G13" t="s">
        <v>78</v>
      </c>
      <c r="H13" t="s">
        <v>79</v>
      </c>
      <c r="I13">
        <v>1</v>
      </c>
    </row>
    <row r="14" spans="1:9" x14ac:dyDescent="0.35">
      <c r="A14">
        <v>2012</v>
      </c>
      <c r="B14" t="s">
        <v>45</v>
      </c>
      <c r="C14" t="s">
        <v>101</v>
      </c>
      <c r="D14" t="s">
        <v>95</v>
      </c>
      <c r="E14" t="s">
        <v>41</v>
      </c>
      <c r="F14" t="s">
        <v>29</v>
      </c>
      <c r="G14" t="s">
        <v>78</v>
      </c>
      <c r="H14" t="s">
        <v>79</v>
      </c>
      <c r="I14">
        <v>19</v>
      </c>
    </row>
    <row r="15" spans="1:9" x14ac:dyDescent="0.35">
      <c r="A15">
        <v>2012</v>
      </c>
      <c r="B15" t="s">
        <v>45</v>
      </c>
      <c r="C15" t="s">
        <v>102</v>
      </c>
      <c r="D15" t="s">
        <v>103</v>
      </c>
      <c r="E15" t="s">
        <v>41</v>
      </c>
      <c r="F15" t="s">
        <v>29</v>
      </c>
      <c r="G15" t="s">
        <v>78</v>
      </c>
      <c r="H15" t="s">
        <v>79</v>
      </c>
      <c r="I15">
        <v>2</v>
      </c>
    </row>
    <row r="16" spans="1:9" x14ac:dyDescent="0.35">
      <c r="A16">
        <v>2012</v>
      </c>
      <c r="B16" t="s">
        <v>45</v>
      </c>
      <c r="C16" t="s">
        <v>104</v>
      </c>
      <c r="D16" t="s">
        <v>89</v>
      </c>
      <c r="E16" t="s">
        <v>41</v>
      </c>
      <c r="F16" t="s">
        <v>29</v>
      </c>
      <c r="G16" t="s">
        <v>78</v>
      </c>
      <c r="H16" t="s">
        <v>79</v>
      </c>
      <c r="I16">
        <v>1</v>
      </c>
    </row>
    <row r="17" spans="1:9" x14ac:dyDescent="0.35">
      <c r="A17">
        <v>2012</v>
      </c>
      <c r="B17" t="s">
        <v>45</v>
      </c>
      <c r="C17" t="s">
        <v>58</v>
      </c>
      <c r="D17" t="s">
        <v>87</v>
      </c>
      <c r="E17" t="s">
        <v>41</v>
      </c>
      <c r="F17" t="s">
        <v>29</v>
      </c>
      <c r="G17" t="s">
        <v>78</v>
      </c>
      <c r="H17" t="s">
        <v>79</v>
      </c>
      <c r="I17">
        <v>1</v>
      </c>
    </row>
    <row r="18" spans="1:9" x14ac:dyDescent="0.35">
      <c r="A18">
        <v>2012</v>
      </c>
      <c r="B18" t="s">
        <v>45</v>
      </c>
      <c r="C18" t="s">
        <v>105</v>
      </c>
      <c r="D18" t="s">
        <v>89</v>
      </c>
      <c r="E18" t="s">
        <v>41</v>
      </c>
      <c r="F18" t="s">
        <v>29</v>
      </c>
      <c r="G18" t="s">
        <v>78</v>
      </c>
      <c r="H18" t="s">
        <v>79</v>
      </c>
      <c r="I18">
        <v>3</v>
      </c>
    </row>
    <row r="19" spans="1:9" x14ac:dyDescent="0.35">
      <c r="A19">
        <v>2012</v>
      </c>
      <c r="B19" t="s">
        <v>45</v>
      </c>
      <c r="C19" t="s">
        <v>106</v>
      </c>
      <c r="D19" t="s">
        <v>95</v>
      </c>
      <c r="E19" t="s">
        <v>41</v>
      </c>
      <c r="F19" t="s">
        <v>29</v>
      </c>
      <c r="G19" t="s">
        <v>78</v>
      </c>
      <c r="H19" t="s">
        <v>79</v>
      </c>
      <c r="I19">
        <v>1</v>
      </c>
    </row>
    <row r="20" spans="1:9" x14ac:dyDescent="0.35">
      <c r="A20">
        <v>2012</v>
      </c>
      <c r="B20" t="s">
        <v>45</v>
      </c>
      <c r="C20" t="s">
        <v>61</v>
      </c>
      <c r="D20" t="s">
        <v>31</v>
      </c>
      <c r="E20" t="s">
        <v>41</v>
      </c>
      <c r="F20" t="s">
        <v>29</v>
      </c>
      <c r="G20" t="s">
        <v>78</v>
      </c>
      <c r="H20" t="s">
        <v>79</v>
      </c>
      <c r="I20">
        <v>1</v>
      </c>
    </row>
    <row r="21" spans="1:9" x14ac:dyDescent="0.35">
      <c r="A21">
        <v>2012</v>
      </c>
      <c r="B21" t="s">
        <v>44</v>
      </c>
      <c r="C21" t="s">
        <v>84</v>
      </c>
      <c r="D21" t="s">
        <v>85</v>
      </c>
      <c r="E21" t="s">
        <v>41</v>
      </c>
      <c r="F21" t="s">
        <v>29</v>
      </c>
      <c r="G21" t="s">
        <v>78</v>
      </c>
      <c r="H21" t="s">
        <v>79</v>
      </c>
      <c r="I21">
        <v>1</v>
      </c>
    </row>
    <row r="22" spans="1:9" x14ac:dyDescent="0.35">
      <c r="A22">
        <v>2012</v>
      </c>
      <c r="B22" t="s">
        <v>44</v>
      </c>
      <c r="C22" t="s">
        <v>7</v>
      </c>
      <c r="D22" t="s">
        <v>87</v>
      </c>
      <c r="E22" t="s">
        <v>41</v>
      </c>
      <c r="F22" t="s">
        <v>29</v>
      </c>
      <c r="G22" t="s">
        <v>78</v>
      </c>
      <c r="H22" t="s">
        <v>79</v>
      </c>
      <c r="I22">
        <v>36</v>
      </c>
    </row>
    <row r="23" spans="1:9" x14ac:dyDescent="0.35">
      <c r="A23">
        <v>2012</v>
      </c>
      <c r="B23" t="s">
        <v>44</v>
      </c>
      <c r="C23" t="s">
        <v>107</v>
      </c>
      <c r="D23" t="s">
        <v>85</v>
      </c>
      <c r="E23" t="s">
        <v>41</v>
      </c>
      <c r="F23" t="s">
        <v>29</v>
      </c>
      <c r="G23" t="s">
        <v>78</v>
      </c>
      <c r="H23" t="s">
        <v>79</v>
      </c>
      <c r="I23">
        <v>1</v>
      </c>
    </row>
    <row r="24" spans="1:9" x14ac:dyDescent="0.35">
      <c r="A24">
        <v>2012</v>
      </c>
      <c r="B24" t="s">
        <v>44</v>
      </c>
      <c r="C24" t="s">
        <v>108</v>
      </c>
      <c r="D24" t="s">
        <v>85</v>
      </c>
      <c r="E24" t="s">
        <v>41</v>
      </c>
      <c r="F24" t="s">
        <v>29</v>
      </c>
      <c r="G24" t="s">
        <v>78</v>
      </c>
      <c r="H24" t="s">
        <v>79</v>
      </c>
      <c r="I24">
        <v>1</v>
      </c>
    </row>
    <row r="25" spans="1:9" x14ac:dyDescent="0.35">
      <c r="A25">
        <v>2012</v>
      </c>
      <c r="B25" t="s">
        <v>44</v>
      </c>
      <c r="C25" t="s">
        <v>109</v>
      </c>
      <c r="D25" t="s">
        <v>95</v>
      </c>
      <c r="E25" t="s">
        <v>41</v>
      </c>
      <c r="F25" t="s">
        <v>29</v>
      </c>
      <c r="G25" t="s">
        <v>78</v>
      </c>
      <c r="H25" t="s">
        <v>79</v>
      </c>
      <c r="I25">
        <v>2</v>
      </c>
    </row>
    <row r="26" spans="1:9" x14ac:dyDescent="0.35">
      <c r="A26">
        <v>2012</v>
      </c>
      <c r="B26" t="s">
        <v>44</v>
      </c>
      <c r="C26" t="s">
        <v>91</v>
      </c>
      <c r="D26" t="s">
        <v>85</v>
      </c>
      <c r="E26" t="s">
        <v>41</v>
      </c>
      <c r="F26" t="s">
        <v>29</v>
      </c>
      <c r="G26" t="s">
        <v>78</v>
      </c>
      <c r="H26" t="s">
        <v>79</v>
      </c>
      <c r="I26">
        <v>2</v>
      </c>
    </row>
    <row r="27" spans="1:9" x14ac:dyDescent="0.35">
      <c r="A27">
        <v>2012</v>
      </c>
      <c r="B27" t="s">
        <v>44</v>
      </c>
      <c r="C27" t="s">
        <v>110</v>
      </c>
      <c r="D27" t="s">
        <v>93</v>
      </c>
      <c r="E27" t="s">
        <v>41</v>
      </c>
      <c r="F27" t="s">
        <v>29</v>
      </c>
      <c r="G27" t="s">
        <v>78</v>
      </c>
      <c r="H27" t="s">
        <v>79</v>
      </c>
      <c r="I27">
        <v>1</v>
      </c>
    </row>
    <row r="28" spans="1:9" x14ac:dyDescent="0.35">
      <c r="A28">
        <v>2012</v>
      </c>
      <c r="B28" t="s">
        <v>44</v>
      </c>
      <c r="C28" t="s">
        <v>92</v>
      </c>
      <c r="D28" t="s">
        <v>93</v>
      </c>
      <c r="E28" t="s">
        <v>41</v>
      </c>
      <c r="F28" t="s">
        <v>29</v>
      </c>
      <c r="G28" t="s">
        <v>78</v>
      </c>
      <c r="H28" t="s">
        <v>79</v>
      </c>
      <c r="I28">
        <v>3</v>
      </c>
    </row>
    <row r="29" spans="1:9" x14ac:dyDescent="0.35">
      <c r="A29">
        <v>2012</v>
      </c>
      <c r="B29" t="s">
        <v>44</v>
      </c>
      <c r="C29" t="s">
        <v>94</v>
      </c>
      <c r="D29" t="s">
        <v>95</v>
      </c>
      <c r="E29" t="s">
        <v>41</v>
      </c>
      <c r="F29" t="s">
        <v>29</v>
      </c>
      <c r="G29" t="s">
        <v>78</v>
      </c>
      <c r="H29" t="s">
        <v>79</v>
      </c>
      <c r="I29">
        <v>4</v>
      </c>
    </row>
    <row r="30" spans="1:9" x14ac:dyDescent="0.35">
      <c r="A30">
        <v>2012</v>
      </c>
      <c r="B30" t="s">
        <v>44</v>
      </c>
      <c r="C30" t="s">
        <v>96</v>
      </c>
      <c r="D30" t="s">
        <v>85</v>
      </c>
      <c r="E30" t="s">
        <v>41</v>
      </c>
      <c r="F30" t="s">
        <v>29</v>
      </c>
      <c r="G30" t="s">
        <v>78</v>
      </c>
      <c r="H30" t="s">
        <v>79</v>
      </c>
      <c r="I30">
        <v>14</v>
      </c>
    </row>
    <row r="31" spans="1:9" x14ac:dyDescent="0.35">
      <c r="A31">
        <v>2012</v>
      </c>
      <c r="B31" t="s">
        <v>44</v>
      </c>
      <c r="C31" t="s">
        <v>111</v>
      </c>
      <c r="D31" t="s">
        <v>95</v>
      </c>
      <c r="E31" t="s">
        <v>41</v>
      </c>
      <c r="F31" t="s">
        <v>29</v>
      </c>
      <c r="G31" t="s">
        <v>78</v>
      </c>
      <c r="H31" t="s">
        <v>79</v>
      </c>
      <c r="I31">
        <v>1</v>
      </c>
    </row>
    <row r="32" spans="1:9" x14ac:dyDescent="0.35">
      <c r="A32">
        <v>2012</v>
      </c>
      <c r="B32" t="s">
        <v>44</v>
      </c>
      <c r="C32" t="s">
        <v>97</v>
      </c>
      <c r="D32" t="s">
        <v>98</v>
      </c>
      <c r="E32" t="s">
        <v>41</v>
      </c>
      <c r="F32" t="s">
        <v>29</v>
      </c>
      <c r="G32" t="s">
        <v>78</v>
      </c>
      <c r="H32" t="s">
        <v>79</v>
      </c>
      <c r="I32">
        <v>1</v>
      </c>
    </row>
    <row r="33" spans="1:9" x14ac:dyDescent="0.35">
      <c r="A33">
        <v>2012</v>
      </c>
      <c r="B33" t="s">
        <v>44</v>
      </c>
      <c r="C33" t="s">
        <v>48</v>
      </c>
      <c r="D33" t="s">
        <v>98</v>
      </c>
      <c r="E33" t="s">
        <v>41</v>
      </c>
      <c r="F33" t="s">
        <v>29</v>
      </c>
      <c r="G33" t="s">
        <v>78</v>
      </c>
      <c r="H33" t="s">
        <v>79</v>
      </c>
      <c r="I33">
        <v>1</v>
      </c>
    </row>
    <row r="34" spans="1:9" x14ac:dyDescent="0.35">
      <c r="A34">
        <v>2012</v>
      </c>
      <c r="B34" t="s">
        <v>44</v>
      </c>
      <c r="C34" t="s">
        <v>59</v>
      </c>
      <c r="D34" t="s">
        <v>99</v>
      </c>
      <c r="E34" t="s">
        <v>41</v>
      </c>
      <c r="F34" t="s">
        <v>29</v>
      </c>
      <c r="G34" t="s">
        <v>78</v>
      </c>
      <c r="H34" t="s">
        <v>79</v>
      </c>
      <c r="I34">
        <v>1</v>
      </c>
    </row>
    <row r="35" spans="1:9" x14ac:dyDescent="0.35">
      <c r="A35">
        <v>2012</v>
      </c>
      <c r="B35" t="s">
        <v>44</v>
      </c>
      <c r="C35" t="s">
        <v>101</v>
      </c>
      <c r="D35" t="s">
        <v>95</v>
      </c>
      <c r="E35" t="s">
        <v>41</v>
      </c>
      <c r="F35" t="s">
        <v>29</v>
      </c>
      <c r="G35" t="s">
        <v>78</v>
      </c>
      <c r="H35" t="s">
        <v>79</v>
      </c>
      <c r="I35">
        <v>12</v>
      </c>
    </row>
    <row r="36" spans="1:9" x14ac:dyDescent="0.35">
      <c r="A36">
        <v>2012</v>
      </c>
      <c r="B36" t="s">
        <v>44</v>
      </c>
      <c r="C36" t="s">
        <v>112</v>
      </c>
      <c r="D36" t="s">
        <v>85</v>
      </c>
      <c r="E36" t="s">
        <v>41</v>
      </c>
      <c r="F36" t="s">
        <v>29</v>
      </c>
      <c r="G36" t="s">
        <v>78</v>
      </c>
      <c r="H36" t="s">
        <v>79</v>
      </c>
      <c r="I36">
        <v>1</v>
      </c>
    </row>
    <row r="37" spans="1:9" x14ac:dyDescent="0.35">
      <c r="A37">
        <v>2012</v>
      </c>
      <c r="B37" t="s">
        <v>44</v>
      </c>
      <c r="C37" t="s">
        <v>102</v>
      </c>
      <c r="D37" t="s">
        <v>103</v>
      </c>
      <c r="E37" t="s">
        <v>41</v>
      </c>
      <c r="F37" t="s">
        <v>29</v>
      </c>
      <c r="G37" t="s">
        <v>78</v>
      </c>
      <c r="H37" t="s">
        <v>79</v>
      </c>
      <c r="I37">
        <v>1</v>
      </c>
    </row>
    <row r="38" spans="1:9" x14ac:dyDescent="0.35">
      <c r="A38">
        <v>2012</v>
      </c>
      <c r="B38" t="s">
        <v>44</v>
      </c>
      <c r="C38" t="s">
        <v>113</v>
      </c>
      <c r="D38" t="s">
        <v>85</v>
      </c>
      <c r="E38" t="s">
        <v>41</v>
      </c>
      <c r="F38" t="s">
        <v>29</v>
      </c>
      <c r="G38" t="s">
        <v>78</v>
      </c>
      <c r="H38" t="s">
        <v>79</v>
      </c>
      <c r="I38">
        <v>1</v>
      </c>
    </row>
    <row r="39" spans="1:9" x14ac:dyDescent="0.35">
      <c r="A39">
        <v>2012</v>
      </c>
      <c r="B39" t="s">
        <v>44</v>
      </c>
      <c r="C39" t="s">
        <v>114</v>
      </c>
      <c r="D39" t="s">
        <v>85</v>
      </c>
      <c r="E39" t="s">
        <v>41</v>
      </c>
      <c r="F39" t="s">
        <v>29</v>
      </c>
      <c r="G39" t="s">
        <v>78</v>
      </c>
      <c r="H39" t="s">
        <v>79</v>
      </c>
      <c r="I39">
        <v>1</v>
      </c>
    </row>
    <row r="40" spans="1:9" x14ac:dyDescent="0.35">
      <c r="A40">
        <v>2012</v>
      </c>
      <c r="B40" t="s">
        <v>44</v>
      </c>
      <c r="C40" t="s">
        <v>115</v>
      </c>
      <c r="D40" t="s">
        <v>98</v>
      </c>
      <c r="E40" t="s">
        <v>41</v>
      </c>
      <c r="F40" t="s">
        <v>29</v>
      </c>
      <c r="G40" t="s">
        <v>78</v>
      </c>
      <c r="H40" t="s">
        <v>79</v>
      </c>
      <c r="I40">
        <v>1</v>
      </c>
    </row>
    <row r="41" spans="1:9" x14ac:dyDescent="0.35">
      <c r="A41">
        <v>2012</v>
      </c>
      <c r="B41" t="s">
        <v>44</v>
      </c>
      <c r="C41" t="s">
        <v>58</v>
      </c>
      <c r="D41" t="s">
        <v>87</v>
      </c>
      <c r="E41" t="s">
        <v>41</v>
      </c>
      <c r="F41" t="s">
        <v>29</v>
      </c>
      <c r="G41" t="s">
        <v>78</v>
      </c>
      <c r="H41" t="s">
        <v>79</v>
      </c>
      <c r="I41">
        <v>1</v>
      </c>
    </row>
    <row r="42" spans="1:9" x14ac:dyDescent="0.35">
      <c r="A42">
        <v>2012</v>
      </c>
      <c r="B42" t="s">
        <v>44</v>
      </c>
      <c r="C42" t="s">
        <v>116</v>
      </c>
      <c r="D42" t="s">
        <v>93</v>
      </c>
      <c r="E42" t="s">
        <v>41</v>
      </c>
      <c r="F42" t="s">
        <v>29</v>
      </c>
      <c r="G42" t="s">
        <v>78</v>
      </c>
      <c r="H42" t="s">
        <v>79</v>
      </c>
      <c r="I42">
        <v>1</v>
      </c>
    </row>
    <row r="43" spans="1:9" x14ac:dyDescent="0.35">
      <c r="A43">
        <v>2012</v>
      </c>
      <c r="B43" t="s">
        <v>44</v>
      </c>
      <c r="C43" t="s">
        <v>105</v>
      </c>
      <c r="D43" t="s">
        <v>89</v>
      </c>
      <c r="E43" t="s">
        <v>41</v>
      </c>
      <c r="F43" t="s">
        <v>29</v>
      </c>
      <c r="G43" t="s">
        <v>78</v>
      </c>
      <c r="H43" t="s">
        <v>79</v>
      </c>
      <c r="I43">
        <v>5</v>
      </c>
    </row>
    <row r="44" spans="1:9" x14ac:dyDescent="0.35">
      <c r="A44">
        <v>2012</v>
      </c>
      <c r="B44" t="s">
        <v>44</v>
      </c>
      <c r="C44" t="s">
        <v>106</v>
      </c>
      <c r="D44" t="s">
        <v>95</v>
      </c>
      <c r="E44" t="s">
        <v>41</v>
      </c>
      <c r="F44" t="s">
        <v>29</v>
      </c>
      <c r="G44" t="s">
        <v>78</v>
      </c>
      <c r="H44" t="s">
        <v>79</v>
      </c>
      <c r="I44">
        <v>1</v>
      </c>
    </row>
    <row r="45" spans="1:9" x14ac:dyDescent="0.35">
      <c r="A45">
        <v>2012</v>
      </c>
      <c r="B45" t="s">
        <v>44</v>
      </c>
      <c r="C45" t="s">
        <v>61</v>
      </c>
      <c r="D45" t="s">
        <v>31</v>
      </c>
      <c r="E45" t="s">
        <v>41</v>
      </c>
      <c r="F45" t="s">
        <v>29</v>
      </c>
      <c r="G45" t="s">
        <v>78</v>
      </c>
      <c r="H45" t="s">
        <v>79</v>
      </c>
      <c r="I45">
        <v>2</v>
      </c>
    </row>
    <row r="46" spans="1:9" x14ac:dyDescent="0.35">
      <c r="A46">
        <v>2012</v>
      </c>
      <c r="B46" t="s">
        <v>44</v>
      </c>
      <c r="C46" t="s">
        <v>117</v>
      </c>
      <c r="D46" t="s">
        <v>118</v>
      </c>
      <c r="E46" t="s">
        <v>41</v>
      </c>
      <c r="F46" t="s">
        <v>29</v>
      </c>
      <c r="G46" t="s">
        <v>78</v>
      </c>
      <c r="H46" t="s">
        <v>79</v>
      </c>
      <c r="I46">
        <v>2</v>
      </c>
    </row>
    <row r="47" spans="1:9" x14ac:dyDescent="0.35">
      <c r="A47">
        <v>2012</v>
      </c>
      <c r="B47" t="s">
        <v>43</v>
      </c>
      <c r="C47" t="s">
        <v>119</v>
      </c>
      <c r="D47" t="s">
        <v>85</v>
      </c>
      <c r="E47" t="s">
        <v>41</v>
      </c>
      <c r="F47" t="s">
        <v>29</v>
      </c>
      <c r="G47" t="s">
        <v>78</v>
      </c>
      <c r="H47" t="s">
        <v>79</v>
      </c>
      <c r="I47">
        <v>1</v>
      </c>
    </row>
    <row r="48" spans="1:9" x14ac:dyDescent="0.35">
      <c r="A48">
        <v>2012</v>
      </c>
      <c r="B48" t="s">
        <v>43</v>
      </c>
      <c r="C48" t="s">
        <v>7</v>
      </c>
      <c r="D48" t="s">
        <v>87</v>
      </c>
      <c r="E48" t="s">
        <v>41</v>
      </c>
      <c r="F48" t="s">
        <v>29</v>
      </c>
      <c r="G48" t="s">
        <v>78</v>
      </c>
      <c r="H48" t="s">
        <v>79</v>
      </c>
      <c r="I48">
        <v>28</v>
      </c>
    </row>
    <row r="49" spans="1:9" x14ac:dyDescent="0.35">
      <c r="A49">
        <v>2012</v>
      </c>
      <c r="B49" t="s">
        <v>43</v>
      </c>
      <c r="C49" t="s">
        <v>107</v>
      </c>
      <c r="D49" t="s">
        <v>85</v>
      </c>
      <c r="E49" t="s">
        <v>41</v>
      </c>
      <c r="F49" t="s">
        <v>29</v>
      </c>
      <c r="G49" t="s">
        <v>78</v>
      </c>
      <c r="H49" t="s">
        <v>79</v>
      </c>
      <c r="I49">
        <v>1</v>
      </c>
    </row>
    <row r="50" spans="1:9" x14ac:dyDescent="0.35">
      <c r="A50">
        <v>2012</v>
      </c>
      <c r="B50" t="s">
        <v>43</v>
      </c>
      <c r="C50" t="s">
        <v>109</v>
      </c>
      <c r="D50" t="s">
        <v>95</v>
      </c>
      <c r="E50" t="s">
        <v>41</v>
      </c>
      <c r="F50" t="s">
        <v>29</v>
      </c>
      <c r="G50" t="s">
        <v>78</v>
      </c>
      <c r="H50" t="s">
        <v>79</v>
      </c>
      <c r="I50">
        <v>2</v>
      </c>
    </row>
    <row r="51" spans="1:9" x14ac:dyDescent="0.35">
      <c r="A51">
        <v>2012</v>
      </c>
      <c r="B51" t="s">
        <v>43</v>
      </c>
      <c r="C51" t="s">
        <v>91</v>
      </c>
      <c r="D51" t="s">
        <v>85</v>
      </c>
      <c r="E51" t="s">
        <v>41</v>
      </c>
      <c r="F51" t="s">
        <v>29</v>
      </c>
      <c r="G51" t="s">
        <v>78</v>
      </c>
      <c r="H51" t="s">
        <v>79</v>
      </c>
      <c r="I51">
        <v>4</v>
      </c>
    </row>
    <row r="52" spans="1:9" x14ac:dyDescent="0.35">
      <c r="A52">
        <v>2012</v>
      </c>
      <c r="B52" t="s">
        <v>43</v>
      </c>
      <c r="C52" t="s">
        <v>92</v>
      </c>
      <c r="D52" t="s">
        <v>93</v>
      </c>
      <c r="E52" t="s">
        <v>41</v>
      </c>
      <c r="F52" t="s">
        <v>29</v>
      </c>
      <c r="G52" t="s">
        <v>78</v>
      </c>
      <c r="H52" t="s">
        <v>79</v>
      </c>
      <c r="I52">
        <v>7</v>
      </c>
    </row>
    <row r="53" spans="1:9" x14ac:dyDescent="0.35">
      <c r="A53">
        <v>2012</v>
      </c>
      <c r="B53" t="s">
        <v>43</v>
      </c>
      <c r="C53" t="s">
        <v>94</v>
      </c>
      <c r="D53" t="s">
        <v>95</v>
      </c>
      <c r="E53" t="s">
        <v>41</v>
      </c>
      <c r="F53" t="s">
        <v>29</v>
      </c>
      <c r="G53" t="s">
        <v>78</v>
      </c>
      <c r="H53" t="s">
        <v>79</v>
      </c>
      <c r="I53">
        <v>2</v>
      </c>
    </row>
    <row r="54" spans="1:9" x14ac:dyDescent="0.35">
      <c r="A54">
        <v>2012</v>
      </c>
      <c r="B54" t="s">
        <v>43</v>
      </c>
      <c r="C54" t="s">
        <v>96</v>
      </c>
      <c r="D54" t="s">
        <v>85</v>
      </c>
      <c r="E54" t="s">
        <v>41</v>
      </c>
      <c r="F54" t="s">
        <v>29</v>
      </c>
      <c r="G54" t="s">
        <v>78</v>
      </c>
      <c r="H54" t="s">
        <v>79</v>
      </c>
      <c r="I54">
        <v>8</v>
      </c>
    </row>
    <row r="55" spans="1:9" x14ac:dyDescent="0.35">
      <c r="A55">
        <v>2012</v>
      </c>
      <c r="B55" t="s">
        <v>43</v>
      </c>
      <c r="C55" t="s">
        <v>60</v>
      </c>
      <c r="D55" t="s">
        <v>31</v>
      </c>
      <c r="E55" t="s">
        <v>41</v>
      </c>
      <c r="F55" t="s">
        <v>29</v>
      </c>
      <c r="G55" t="s">
        <v>78</v>
      </c>
      <c r="H55" t="s">
        <v>79</v>
      </c>
      <c r="I55">
        <v>2</v>
      </c>
    </row>
    <row r="56" spans="1:9" x14ac:dyDescent="0.35">
      <c r="A56">
        <v>2012</v>
      </c>
      <c r="B56" t="s">
        <v>43</v>
      </c>
      <c r="C56" t="s">
        <v>120</v>
      </c>
      <c r="D56" t="s">
        <v>85</v>
      </c>
      <c r="E56" t="s">
        <v>41</v>
      </c>
      <c r="F56" t="s">
        <v>29</v>
      </c>
      <c r="G56" t="s">
        <v>78</v>
      </c>
      <c r="H56" t="s">
        <v>79</v>
      </c>
      <c r="I56">
        <v>1</v>
      </c>
    </row>
    <row r="57" spans="1:9" x14ac:dyDescent="0.35">
      <c r="A57">
        <v>2012</v>
      </c>
      <c r="B57" t="s">
        <v>43</v>
      </c>
      <c r="C57" t="s">
        <v>121</v>
      </c>
      <c r="D57" t="s">
        <v>93</v>
      </c>
      <c r="E57" t="s">
        <v>41</v>
      </c>
      <c r="F57" t="s">
        <v>29</v>
      </c>
      <c r="G57" t="s">
        <v>78</v>
      </c>
      <c r="H57" t="s">
        <v>79</v>
      </c>
      <c r="I57">
        <v>2</v>
      </c>
    </row>
    <row r="58" spans="1:9" x14ac:dyDescent="0.35">
      <c r="A58">
        <v>2012</v>
      </c>
      <c r="B58" t="s">
        <v>43</v>
      </c>
      <c r="C58" t="s">
        <v>122</v>
      </c>
      <c r="D58" t="s">
        <v>99</v>
      </c>
      <c r="E58" t="s">
        <v>41</v>
      </c>
      <c r="F58" t="s">
        <v>29</v>
      </c>
      <c r="G58" t="s">
        <v>78</v>
      </c>
      <c r="H58" t="s">
        <v>79</v>
      </c>
      <c r="I58">
        <v>1</v>
      </c>
    </row>
    <row r="59" spans="1:9" x14ac:dyDescent="0.35">
      <c r="A59">
        <v>2012</v>
      </c>
      <c r="B59" t="s">
        <v>43</v>
      </c>
      <c r="C59" t="s">
        <v>123</v>
      </c>
      <c r="D59" t="s">
        <v>85</v>
      </c>
      <c r="E59" t="s">
        <v>41</v>
      </c>
      <c r="F59" t="s">
        <v>29</v>
      </c>
      <c r="G59" t="s">
        <v>78</v>
      </c>
      <c r="H59" t="s">
        <v>79</v>
      </c>
      <c r="I59">
        <v>1</v>
      </c>
    </row>
    <row r="60" spans="1:9" x14ac:dyDescent="0.35">
      <c r="A60">
        <v>2012</v>
      </c>
      <c r="B60" t="s">
        <v>43</v>
      </c>
      <c r="C60" t="s">
        <v>100</v>
      </c>
      <c r="D60" t="s">
        <v>99</v>
      </c>
      <c r="E60" t="s">
        <v>41</v>
      </c>
      <c r="F60" t="s">
        <v>29</v>
      </c>
      <c r="G60" t="s">
        <v>78</v>
      </c>
      <c r="H60" t="s">
        <v>79</v>
      </c>
      <c r="I60">
        <v>1</v>
      </c>
    </row>
    <row r="61" spans="1:9" x14ac:dyDescent="0.35">
      <c r="A61">
        <v>2012</v>
      </c>
      <c r="B61" t="s">
        <v>43</v>
      </c>
      <c r="C61" t="s">
        <v>101</v>
      </c>
      <c r="D61" t="s">
        <v>95</v>
      </c>
      <c r="E61" t="s">
        <v>41</v>
      </c>
      <c r="F61" t="s">
        <v>29</v>
      </c>
      <c r="G61" t="s">
        <v>78</v>
      </c>
      <c r="H61" t="s">
        <v>79</v>
      </c>
      <c r="I61">
        <v>19</v>
      </c>
    </row>
    <row r="62" spans="1:9" x14ac:dyDescent="0.35">
      <c r="A62">
        <v>2012</v>
      </c>
      <c r="B62" t="s">
        <v>43</v>
      </c>
      <c r="C62" t="s">
        <v>124</v>
      </c>
      <c r="D62" t="s">
        <v>85</v>
      </c>
      <c r="E62" t="s">
        <v>41</v>
      </c>
      <c r="F62" t="s">
        <v>29</v>
      </c>
      <c r="G62" t="s">
        <v>78</v>
      </c>
      <c r="H62" t="s">
        <v>79</v>
      </c>
      <c r="I62">
        <v>3</v>
      </c>
    </row>
    <row r="63" spans="1:9" x14ac:dyDescent="0.35">
      <c r="A63">
        <v>2012</v>
      </c>
      <c r="B63" t="s">
        <v>43</v>
      </c>
      <c r="C63" t="s">
        <v>113</v>
      </c>
      <c r="D63" t="s">
        <v>85</v>
      </c>
      <c r="E63" t="s">
        <v>41</v>
      </c>
      <c r="F63" t="s">
        <v>29</v>
      </c>
      <c r="G63" t="s">
        <v>78</v>
      </c>
      <c r="H63" t="s">
        <v>79</v>
      </c>
      <c r="I63">
        <v>1</v>
      </c>
    </row>
    <row r="64" spans="1:9" x14ac:dyDescent="0.35">
      <c r="A64">
        <v>2012</v>
      </c>
      <c r="B64" t="s">
        <v>43</v>
      </c>
      <c r="C64" t="s">
        <v>58</v>
      </c>
      <c r="D64" t="s">
        <v>87</v>
      </c>
      <c r="E64" t="s">
        <v>41</v>
      </c>
      <c r="F64" t="s">
        <v>29</v>
      </c>
      <c r="G64" t="s">
        <v>78</v>
      </c>
      <c r="H64" t="s">
        <v>79</v>
      </c>
      <c r="I64">
        <v>6</v>
      </c>
    </row>
    <row r="65" spans="1:9" x14ac:dyDescent="0.35">
      <c r="A65">
        <v>2012</v>
      </c>
      <c r="B65" t="s">
        <v>43</v>
      </c>
      <c r="C65" t="s">
        <v>116</v>
      </c>
      <c r="D65" t="s">
        <v>93</v>
      </c>
      <c r="E65" t="s">
        <v>41</v>
      </c>
      <c r="F65" t="s">
        <v>29</v>
      </c>
      <c r="G65" t="s">
        <v>78</v>
      </c>
      <c r="H65" t="s">
        <v>79</v>
      </c>
      <c r="I65">
        <v>1</v>
      </c>
    </row>
    <row r="66" spans="1:9" x14ac:dyDescent="0.35">
      <c r="A66">
        <v>2012</v>
      </c>
      <c r="B66" t="s">
        <v>43</v>
      </c>
      <c r="C66" t="s">
        <v>105</v>
      </c>
      <c r="D66" t="s">
        <v>89</v>
      </c>
      <c r="E66" t="s">
        <v>41</v>
      </c>
      <c r="F66" t="s">
        <v>29</v>
      </c>
      <c r="G66" t="s">
        <v>78</v>
      </c>
      <c r="H66" t="s">
        <v>79</v>
      </c>
      <c r="I66">
        <v>4</v>
      </c>
    </row>
    <row r="67" spans="1:9" x14ac:dyDescent="0.35">
      <c r="A67">
        <v>2012</v>
      </c>
      <c r="B67" t="s">
        <v>42</v>
      </c>
      <c r="C67" t="s">
        <v>119</v>
      </c>
      <c r="D67" t="s">
        <v>85</v>
      </c>
      <c r="E67" t="s">
        <v>41</v>
      </c>
      <c r="F67" t="s">
        <v>29</v>
      </c>
      <c r="G67" t="s">
        <v>78</v>
      </c>
      <c r="H67" t="s">
        <v>79</v>
      </c>
      <c r="I67">
        <v>1</v>
      </c>
    </row>
    <row r="68" spans="1:9" x14ac:dyDescent="0.35">
      <c r="A68">
        <v>2012</v>
      </c>
      <c r="B68" t="s">
        <v>42</v>
      </c>
      <c r="C68" t="s">
        <v>7</v>
      </c>
      <c r="D68" t="s">
        <v>87</v>
      </c>
      <c r="E68" t="s">
        <v>41</v>
      </c>
      <c r="F68" t="s">
        <v>29</v>
      </c>
      <c r="G68" t="s">
        <v>78</v>
      </c>
      <c r="H68" t="s">
        <v>79</v>
      </c>
      <c r="I68">
        <v>14</v>
      </c>
    </row>
    <row r="69" spans="1:9" x14ac:dyDescent="0.35">
      <c r="A69">
        <v>2012</v>
      </c>
      <c r="B69" t="s">
        <v>42</v>
      </c>
      <c r="C69" t="s">
        <v>107</v>
      </c>
      <c r="D69" t="s">
        <v>85</v>
      </c>
      <c r="E69" t="s">
        <v>41</v>
      </c>
      <c r="F69" t="s">
        <v>29</v>
      </c>
      <c r="G69" t="s">
        <v>78</v>
      </c>
      <c r="H69" t="s">
        <v>79</v>
      </c>
      <c r="I69">
        <v>2</v>
      </c>
    </row>
    <row r="70" spans="1:9" x14ac:dyDescent="0.35">
      <c r="A70">
        <v>2012</v>
      </c>
      <c r="B70" t="s">
        <v>42</v>
      </c>
      <c r="C70" t="s">
        <v>125</v>
      </c>
      <c r="D70" t="s">
        <v>93</v>
      </c>
      <c r="E70" t="s">
        <v>41</v>
      </c>
      <c r="F70" t="s">
        <v>29</v>
      </c>
      <c r="G70" t="s">
        <v>78</v>
      </c>
      <c r="H70" t="s">
        <v>79</v>
      </c>
      <c r="I70">
        <v>2</v>
      </c>
    </row>
    <row r="71" spans="1:9" x14ac:dyDescent="0.35">
      <c r="A71">
        <v>2012</v>
      </c>
      <c r="B71" t="s">
        <v>42</v>
      </c>
      <c r="C71" t="s">
        <v>109</v>
      </c>
      <c r="D71" t="s">
        <v>95</v>
      </c>
      <c r="E71" t="s">
        <v>41</v>
      </c>
      <c r="F71" t="s">
        <v>29</v>
      </c>
      <c r="G71" t="s">
        <v>78</v>
      </c>
      <c r="H71" t="s">
        <v>79</v>
      </c>
      <c r="I71">
        <v>1</v>
      </c>
    </row>
    <row r="72" spans="1:9" x14ac:dyDescent="0.35">
      <c r="A72">
        <v>2012</v>
      </c>
      <c r="B72" t="s">
        <v>42</v>
      </c>
      <c r="C72" t="s">
        <v>91</v>
      </c>
      <c r="D72" t="s">
        <v>85</v>
      </c>
      <c r="E72" t="s">
        <v>41</v>
      </c>
      <c r="F72" t="s">
        <v>29</v>
      </c>
      <c r="G72" t="s">
        <v>78</v>
      </c>
      <c r="H72" t="s">
        <v>79</v>
      </c>
      <c r="I72">
        <v>2</v>
      </c>
    </row>
    <row r="73" spans="1:9" x14ac:dyDescent="0.35">
      <c r="A73">
        <v>2012</v>
      </c>
      <c r="B73" t="s">
        <v>42</v>
      </c>
      <c r="C73" t="s">
        <v>126</v>
      </c>
      <c r="D73" t="s">
        <v>85</v>
      </c>
      <c r="E73" t="s">
        <v>41</v>
      </c>
      <c r="F73" t="s">
        <v>29</v>
      </c>
      <c r="G73" t="s">
        <v>78</v>
      </c>
      <c r="H73" t="s">
        <v>79</v>
      </c>
      <c r="I73">
        <v>1</v>
      </c>
    </row>
    <row r="74" spans="1:9" x14ac:dyDescent="0.35">
      <c r="A74">
        <v>2012</v>
      </c>
      <c r="B74" t="s">
        <v>42</v>
      </c>
      <c r="C74" t="s">
        <v>92</v>
      </c>
      <c r="D74" t="s">
        <v>93</v>
      </c>
      <c r="E74" t="s">
        <v>41</v>
      </c>
      <c r="F74" t="s">
        <v>29</v>
      </c>
      <c r="G74" t="s">
        <v>78</v>
      </c>
      <c r="H74" t="s">
        <v>79</v>
      </c>
      <c r="I74">
        <v>2</v>
      </c>
    </row>
    <row r="75" spans="1:9" x14ac:dyDescent="0.35">
      <c r="A75">
        <v>2012</v>
      </c>
      <c r="B75" t="s">
        <v>42</v>
      </c>
      <c r="C75" t="s">
        <v>127</v>
      </c>
      <c r="D75" t="s">
        <v>89</v>
      </c>
      <c r="E75" t="s">
        <v>41</v>
      </c>
      <c r="F75" t="s">
        <v>29</v>
      </c>
      <c r="G75" t="s">
        <v>78</v>
      </c>
      <c r="H75" t="s">
        <v>79</v>
      </c>
      <c r="I75">
        <v>1</v>
      </c>
    </row>
    <row r="76" spans="1:9" x14ac:dyDescent="0.35">
      <c r="A76">
        <v>2012</v>
      </c>
      <c r="B76" t="s">
        <v>42</v>
      </c>
      <c r="C76" t="s">
        <v>94</v>
      </c>
      <c r="D76" t="s">
        <v>95</v>
      </c>
      <c r="E76" t="s">
        <v>41</v>
      </c>
      <c r="F76" t="s">
        <v>29</v>
      </c>
      <c r="G76" t="s">
        <v>78</v>
      </c>
      <c r="H76" t="s">
        <v>79</v>
      </c>
      <c r="I76">
        <v>2</v>
      </c>
    </row>
    <row r="77" spans="1:9" x14ac:dyDescent="0.35">
      <c r="A77">
        <v>2012</v>
      </c>
      <c r="B77" t="s">
        <v>42</v>
      </c>
      <c r="C77" t="s">
        <v>96</v>
      </c>
      <c r="D77" t="s">
        <v>85</v>
      </c>
      <c r="E77" t="s">
        <v>41</v>
      </c>
      <c r="F77" t="s">
        <v>29</v>
      </c>
      <c r="G77" t="s">
        <v>78</v>
      </c>
      <c r="H77" t="s">
        <v>79</v>
      </c>
      <c r="I77">
        <v>14</v>
      </c>
    </row>
    <row r="78" spans="1:9" x14ac:dyDescent="0.35">
      <c r="A78">
        <v>2012</v>
      </c>
      <c r="B78" t="s">
        <v>42</v>
      </c>
      <c r="C78" t="s">
        <v>97</v>
      </c>
      <c r="D78" t="s">
        <v>98</v>
      </c>
      <c r="E78" t="s">
        <v>41</v>
      </c>
      <c r="F78" t="s">
        <v>29</v>
      </c>
      <c r="G78" t="s">
        <v>78</v>
      </c>
      <c r="H78" t="s">
        <v>79</v>
      </c>
      <c r="I78">
        <v>1</v>
      </c>
    </row>
    <row r="79" spans="1:9" x14ac:dyDescent="0.35">
      <c r="A79">
        <v>2012</v>
      </c>
      <c r="B79" t="s">
        <v>42</v>
      </c>
      <c r="C79" t="s">
        <v>123</v>
      </c>
      <c r="D79" t="s">
        <v>85</v>
      </c>
      <c r="E79" t="s">
        <v>41</v>
      </c>
      <c r="F79" t="s">
        <v>29</v>
      </c>
      <c r="G79" t="s">
        <v>78</v>
      </c>
      <c r="H79" t="s">
        <v>79</v>
      </c>
      <c r="I79">
        <v>1</v>
      </c>
    </row>
    <row r="80" spans="1:9" x14ac:dyDescent="0.35">
      <c r="A80">
        <v>2012</v>
      </c>
      <c r="B80" t="s">
        <v>42</v>
      </c>
      <c r="C80" t="s">
        <v>128</v>
      </c>
      <c r="D80" t="s">
        <v>89</v>
      </c>
      <c r="E80" t="s">
        <v>41</v>
      </c>
      <c r="F80" t="s">
        <v>29</v>
      </c>
      <c r="G80" t="s">
        <v>78</v>
      </c>
      <c r="H80" t="s">
        <v>79</v>
      </c>
      <c r="I80">
        <v>2</v>
      </c>
    </row>
    <row r="81" spans="1:9" x14ac:dyDescent="0.35">
      <c r="A81">
        <v>2012</v>
      </c>
      <c r="B81" t="s">
        <v>42</v>
      </c>
      <c r="C81" t="s">
        <v>101</v>
      </c>
      <c r="D81" t="s">
        <v>95</v>
      </c>
      <c r="E81" t="s">
        <v>41</v>
      </c>
      <c r="F81" t="s">
        <v>29</v>
      </c>
      <c r="G81" t="s">
        <v>78</v>
      </c>
      <c r="H81" t="s">
        <v>79</v>
      </c>
      <c r="I81">
        <v>13</v>
      </c>
    </row>
    <row r="82" spans="1:9" x14ac:dyDescent="0.35">
      <c r="A82">
        <v>2012</v>
      </c>
      <c r="B82" t="s">
        <v>42</v>
      </c>
      <c r="C82" t="s">
        <v>124</v>
      </c>
      <c r="D82" t="s">
        <v>85</v>
      </c>
      <c r="E82" t="s">
        <v>41</v>
      </c>
      <c r="F82" t="s">
        <v>29</v>
      </c>
      <c r="G82" t="s">
        <v>78</v>
      </c>
      <c r="H82" t="s">
        <v>79</v>
      </c>
      <c r="I82">
        <v>2</v>
      </c>
    </row>
    <row r="83" spans="1:9" x14ac:dyDescent="0.35">
      <c r="A83">
        <v>2012</v>
      </c>
      <c r="B83" t="s">
        <v>42</v>
      </c>
      <c r="C83" t="s">
        <v>102</v>
      </c>
      <c r="D83" t="s">
        <v>103</v>
      </c>
      <c r="E83" t="s">
        <v>41</v>
      </c>
      <c r="F83" t="s">
        <v>29</v>
      </c>
      <c r="G83" t="s">
        <v>78</v>
      </c>
      <c r="H83" t="s">
        <v>79</v>
      </c>
      <c r="I83">
        <v>1</v>
      </c>
    </row>
    <row r="84" spans="1:9" x14ac:dyDescent="0.35">
      <c r="A84">
        <v>2012</v>
      </c>
      <c r="B84" t="s">
        <v>42</v>
      </c>
      <c r="C84" t="s">
        <v>113</v>
      </c>
      <c r="D84" t="s">
        <v>85</v>
      </c>
      <c r="E84" t="s">
        <v>41</v>
      </c>
      <c r="F84" t="s">
        <v>29</v>
      </c>
      <c r="G84" t="s">
        <v>78</v>
      </c>
      <c r="H84" t="s">
        <v>79</v>
      </c>
      <c r="I84">
        <v>1</v>
      </c>
    </row>
    <row r="85" spans="1:9" x14ac:dyDescent="0.35">
      <c r="A85">
        <v>2012</v>
      </c>
      <c r="B85" t="s">
        <v>42</v>
      </c>
      <c r="C85" t="s">
        <v>114</v>
      </c>
      <c r="D85" t="s">
        <v>85</v>
      </c>
      <c r="E85" t="s">
        <v>41</v>
      </c>
      <c r="F85" t="s">
        <v>29</v>
      </c>
      <c r="G85" t="s">
        <v>78</v>
      </c>
      <c r="H85" t="s">
        <v>79</v>
      </c>
      <c r="I85">
        <v>2</v>
      </c>
    </row>
    <row r="86" spans="1:9" x14ac:dyDescent="0.35">
      <c r="A86">
        <v>2012</v>
      </c>
      <c r="B86" t="s">
        <v>42</v>
      </c>
      <c r="C86" t="s">
        <v>58</v>
      </c>
      <c r="D86" t="s">
        <v>87</v>
      </c>
      <c r="E86" t="s">
        <v>41</v>
      </c>
      <c r="F86" t="s">
        <v>29</v>
      </c>
      <c r="G86" t="s">
        <v>78</v>
      </c>
      <c r="H86" t="s">
        <v>79</v>
      </c>
      <c r="I86">
        <v>2</v>
      </c>
    </row>
    <row r="87" spans="1:9" x14ac:dyDescent="0.35">
      <c r="A87">
        <v>2012</v>
      </c>
      <c r="B87" t="s">
        <v>42</v>
      </c>
      <c r="C87" t="s">
        <v>105</v>
      </c>
      <c r="D87" t="s">
        <v>89</v>
      </c>
      <c r="E87" t="s">
        <v>41</v>
      </c>
      <c r="F87" t="s">
        <v>29</v>
      </c>
      <c r="G87" t="s">
        <v>78</v>
      </c>
      <c r="H87" t="s">
        <v>79</v>
      </c>
      <c r="I87">
        <v>1</v>
      </c>
    </row>
    <row r="88" spans="1:9" x14ac:dyDescent="0.35">
      <c r="A88">
        <v>2012</v>
      </c>
      <c r="B88" t="s">
        <v>42</v>
      </c>
      <c r="C88" t="s">
        <v>61</v>
      </c>
      <c r="D88" t="s">
        <v>31</v>
      </c>
      <c r="E88" t="s">
        <v>41</v>
      </c>
      <c r="F88" t="s">
        <v>29</v>
      </c>
      <c r="G88" t="s">
        <v>78</v>
      </c>
      <c r="H88" t="s">
        <v>79</v>
      </c>
      <c r="I88">
        <v>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8C467-4EEA-4DFF-AFD9-D4633D15782B}">
  <dimension ref="A2:E50"/>
  <sheetViews>
    <sheetView topLeftCell="A16" zoomScale="85" zoomScaleNormal="85" workbookViewId="0">
      <selection activeCell="F5" sqref="F5"/>
    </sheetView>
  </sheetViews>
  <sheetFormatPr defaultColWidth="8.81640625" defaultRowHeight="14.5" x14ac:dyDescent="0.35"/>
  <cols>
    <col min="1" max="1" width="15.1796875" style="20" customWidth="1"/>
    <col min="2" max="2" width="11.7265625" style="20" customWidth="1"/>
    <col min="3" max="3" width="15" style="20" customWidth="1"/>
    <col min="4" max="4" width="11.54296875" style="20" customWidth="1"/>
    <col min="5" max="5" width="18.54296875" style="20" customWidth="1"/>
    <col min="6" max="6" width="12.54296875" style="20" customWidth="1"/>
    <col min="7" max="7" width="8.453125" style="20" customWidth="1"/>
    <col min="8" max="8" width="31.54296875" style="20" customWidth="1"/>
    <col min="9" max="9" width="12.54296875" style="20" bestFit="1" customWidth="1"/>
    <col min="10" max="11" width="13.54296875" style="20" bestFit="1" customWidth="1"/>
    <col min="12" max="12" width="14.1796875" style="20" customWidth="1"/>
    <col min="13" max="16384" width="8.81640625" style="20"/>
  </cols>
  <sheetData>
    <row r="2" spans="1:4" ht="18.5" x14ac:dyDescent="0.45">
      <c r="A2" s="244" t="s">
        <v>293</v>
      </c>
      <c r="B2" s="244"/>
      <c r="C2" s="244"/>
      <c r="D2" s="244"/>
    </row>
    <row r="3" spans="1:4" x14ac:dyDescent="0.35">
      <c r="A3" s="235">
        <v>2005</v>
      </c>
      <c r="B3" s="235"/>
      <c r="C3" s="235">
        <v>2020</v>
      </c>
      <c r="D3" s="235"/>
    </row>
    <row r="4" spans="1:4" x14ac:dyDescent="0.35">
      <c r="A4" s="42" t="s">
        <v>251</v>
      </c>
      <c r="B4" s="37" t="s">
        <v>209</v>
      </c>
      <c r="C4" s="42" t="s">
        <v>251</v>
      </c>
      <c r="D4" s="37" t="s">
        <v>209</v>
      </c>
    </row>
    <row r="5" spans="1:4" x14ac:dyDescent="0.35">
      <c r="A5" s="43" t="s">
        <v>147</v>
      </c>
      <c r="B5" s="269">
        <v>2.9426583101641299E-2</v>
      </c>
      <c r="C5" s="43" t="s">
        <v>147</v>
      </c>
      <c r="D5" s="269">
        <v>5.02202947892669E-2</v>
      </c>
    </row>
    <row r="6" spans="1:4" x14ac:dyDescent="0.35">
      <c r="A6" s="43" t="s">
        <v>139</v>
      </c>
      <c r="B6" s="269">
        <v>3.8440493171907501E-2</v>
      </c>
      <c r="C6" s="43" t="s">
        <v>139</v>
      </c>
      <c r="D6" s="269">
        <v>6.7371126739492401E-2</v>
      </c>
    </row>
    <row r="7" spans="1:4" x14ac:dyDescent="0.35">
      <c r="A7" s="43" t="s">
        <v>162</v>
      </c>
      <c r="B7" s="269">
        <v>2.23943549231252E-2</v>
      </c>
      <c r="C7" s="43" t="s">
        <v>162</v>
      </c>
      <c r="D7" s="269">
        <v>5.6857530395728398E-2</v>
      </c>
    </row>
    <row r="8" spans="1:4" x14ac:dyDescent="0.35">
      <c r="A8" s="43" t="s">
        <v>275</v>
      </c>
      <c r="B8" s="269">
        <v>3.1609767594959301E-2</v>
      </c>
      <c r="C8" s="43" t="s">
        <v>135</v>
      </c>
      <c r="D8" s="269">
        <v>0.14338321825582401</v>
      </c>
    </row>
    <row r="9" spans="1:4" x14ac:dyDescent="0.35">
      <c r="A9" s="43" t="s">
        <v>135</v>
      </c>
      <c r="B9" s="269">
        <v>7.8720742464093801E-2</v>
      </c>
      <c r="C9" s="43" t="s">
        <v>146</v>
      </c>
      <c r="D9" s="269">
        <v>7.3375636177377704E-2</v>
      </c>
    </row>
    <row r="10" spans="1:4" x14ac:dyDescent="0.35">
      <c r="A10" s="43" t="s">
        <v>146</v>
      </c>
      <c r="B10" s="269">
        <v>4.8992814613635097E-2</v>
      </c>
      <c r="C10" s="43" t="s">
        <v>152</v>
      </c>
      <c r="D10" s="269">
        <v>6.8472142933115696E-2</v>
      </c>
    </row>
    <row r="11" spans="1:4" x14ac:dyDescent="0.35">
      <c r="A11" s="43" t="s">
        <v>276</v>
      </c>
      <c r="B11" s="269">
        <v>3.4502330757927899E-2</v>
      </c>
      <c r="C11" s="43" t="s">
        <v>144</v>
      </c>
      <c r="D11" s="269">
        <v>7.2942891947560998E-2</v>
      </c>
    </row>
    <row r="12" spans="1:4" x14ac:dyDescent="0.35">
      <c r="A12" s="43" t="s">
        <v>156</v>
      </c>
      <c r="B12" s="269">
        <v>3.0091477004043299E-2</v>
      </c>
      <c r="C12" s="43" t="s">
        <v>156</v>
      </c>
      <c r="D12" s="269">
        <v>7.1967774228295603E-2</v>
      </c>
    </row>
    <row r="13" spans="1:4" x14ac:dyDescent="0.35">
      <c r="A13" s="43" t="s">
        <v>157</v>
      </c>
      <c r="B13" s="269">
        <v>3.9257059810068801E-2</v>
      </c>
      <c r="C13" s="43" t="s">
        <v>157</v>
      </c>
      <c r="D13" s="269">
        <v>6.1016398242318803E-2</v>
      </c>
    </row>
    <row r="14" spans="1:4" x14ac:dyDescent="0.35">
      <c r="A14" s="43" t="s">
        <v>150</v>
      </c>
      <c r="B14" s="269">
        <v>4.9702011315468399E-2</v>
      </c>
      <c r="C14" s="43" t="s">
        <v>150</v>
      </c>
      <c r="D14" s="269">
        <v>9.1769826140878696E-2</v>
      </c>
    </row>
    <row r="15" spans="1:4" x14ac:dyDescent="0.35">
      <c r="A15" s="43" t="s">
        <v>130</v>
      </c>
      <c r="B15" s="269">
        <v>8.9459922939887998E-2</v>
      </c>
      <c r="C15" s="43" t="s">
        <v>130</v>
      </c>
      <c r="D15" s="269">
        <v>0.117284864670144</v>
      </c>
    </row>
    <row r="16" spans="1:4" x14ac:dyDescent="0.35">
      <c r="A16" s="43" t="s">
        <v>166</v>
      </c>
      <c r="B16" s="269">
        <v>4.73172972237344E-2</v>
      </c>
      <c r="C16" s="43" t="s">
        <v>166</v>
      </c>
      <c r="D16" s="269">
        <v>9.7469616683057494E-2</v>
      </c>
    </row>
    <row r="17" spans="1:4" x14ac:dyDescent="0.35">
      <c r="A17" s="43" t="s">
        <v>154</v>
      </c>
      <c r="B17" s="269">
        <v>9.0814404053976297E-2</v>
      </c>
      <c r="C17" s="43" t="s">
        <v>154</v>
      </c>
      <c r="D17" s="269">
        <v>0.17986222675931801</v>
      </c>
    </row>
    <row r="18" spans="1:4" x14ac:dyDescent="0.35">
      <c r="A18" s="43" t="s">
        <v>169</v>
      </c>
      <c r="B18" s="269">
        <v>4.23154584224966E-2</v>
      </c>
      <c r="C18" s="43" t="s">
        <v>169</v>
      </c>
      <c r="D18" s="269">
        <v>6.86788401870735E-2</v>
      </c>
    </row>
    <row r="19" spans="1:4" x14ac:dyDescent="0.35">
      <c r="A19" s="43" t="s">
        <v>155</v>
      </c>
      <c r="B19" s="269">
        <v>4.6912152645634302E-2</v>
      </c>
      <c r="C19" s="43" t="s">
        <v>155</v>
      </c>
      <c r="D19" s="269">
        <v>8.5338617281840307E-2</v>
      </c>
    </row>
    <row r="20" spans="1:4" x14ac:dyDescent="0.35">
      <c r="A20" s="43" t="s">
        <v>142</v>
      </c>
      <c r="B20" s="269">
        <v>3.1243574081018001E-2</v>
      </c>
      <c r="C20" s="43" t="s">
        <v>142</v>
      </c>
      <c r="D20" s="269">
        <v>6.9064975614388097E-2</v>
      </c>
    </row>
    <row r="21" spans="1:4" x14ac:dyDescent="0.35">
      <c r="A21" s="43" t="s">
        <v>148</v>
      </c>
      <c r="B21" s="269">
        <v>0.118400490866161</v>
      </c>
      <c r="C21" s="43" t="s">
        <v>148</v>
      </c>
      <c r="D21" s="269">
        <v>0.19295633934940401</v>
      </c>
    </row>
    <row r="22" spans="1:4" x14ac:dyDescent="0.35">
      <c r="A22" s="43" t="s">
        <v>163</v>
      </c>
      <c r="B22" s="269">
        <v>6.49769718581098E-2</v>
      </c>
      <c r="C22" s="43" t="s">
        <v>163</v>
      </c>
      <c r="D22" s="269">
        <v>0.118406144936939</v>
      </c>
    </row>
    <row r="23" spans="1:4" x14ac:dyDescent="0.35">
      <c r="A23" s="43" t="s">
        <v>141</v>
      </c>
      <c r="B23" s="269">
        <v>9.7602771667016905E-2</v>
      </c>
      <c r="C23" s="43" t="s">
        <v>141</v>
      </c>
      <c r="D23" s="269">
        <v>0.16895449883434999</v>
      </c>
    </row>
    <row r="24" spans="1:4" x14ac:dyDescent="0.35">
      <c r="A24" s="43" t="s">
        <v>138</v>
      </c>
      <c r="B24" s="269">
        <v>5.3606152864052597E-2</v>
      </c>
      <c r="C24" s="43" t="s">
        <v>138</v>
      </c>
      <c r="D24" s="269">
        <v>9.9883158143244999E-2</v>
      </c>
    </row>
    <row r="25" spans="1:4" x14ac:dyDescent="0.35">
      <c r="A25" s="43" t="s">
        <v>277</v>
      </c>
      <c r="B25" s="269">
        <v>0.367136206052181</v>
      </c>
      <c r="C25" s="43" t="s">
        <v>151</v>
      </c>
      <c r="D25" s="269">
        <v>0.41619665959666902</v>
      </c>
    </row>
    <row r="26" spans="1:4" x14ac:dyDescent="0.35">
      <c r="A26" s="43" t="s">
        <v>278</v>
      </c>
      <c r="B26" s="269">
        <v>0.25451574929865101</v>
      </c>
      <c r="C26" s="43" t="s">
        <v>159</v>
      </c>
      <c r="D26" s="269">
        <v>0.37768385045642899</v>
      </c>
    </row>
    <row r="27" spans="1:4" x14ac:dyDescent="0.35">
      <c r="A27" s="43" t="s">
        <v>143</v>
      </c>
      <c r="B27" s="269">
        <v>0.11746169194181599</v>
      </c>
      <c r="C27" s="43" t="s">
        <v>153</v>
      </c>
      <c r="D27" s="269">
        <v>0.31970426188576501</v>
      </c>
    </row>
    <row r="28" spans="1:4" x14ac:dyDescent="0.35">
      <c r="A28" s="43" t="s">
        <v>134</v>
      </c>
      <c r="B28" s="269">
        <v>8.7409023830216606E-2</v>
      </c>
      <c r="C28" s="43" t="s">
        <v>131</v>
      </c>
      <c r="D28" s="269">
        <v>0.27867528698914501</v>
      </c>
    </row>
    <row r="29" spans="1:4" x14ac:dyDescent="0.35">
      <c r="A29" s="43" t="s">
        <v>145</v>
      </c>
      <c r="B29" s="269">
        <v>6.42570258568156E-2</v>
      </c>
      <c r="C29" s="43" t="s">
        <v>165</v>
      </c>
      <c r="D29" s="269">
        <v>0.40850210777996998</v>
      </c>
    </row>
    <row r="30" spans="1:4" x14ac:dyDescent="0.35">
      <c r="A30" s="43" t="s">
        <v>167</v>
      </c>
      <c r="B30" s="269">
        <v>6.07765858706888E-2</v>
      </c>
      <c r="C30" s="43" t="s">
        <v>143</v>
      </c>
      <c r="D30" s="269">
        <v>0.179851632543824</v>
      </c>
    </row>
    <row r="31" spans="1:4" x14ac:dyDescent="0.35">
      <c r="A31" s="43" t="s">
        <v>140</v>
      </c>
      <c r="B31" s="269">
        <v>6.1432290322477497E-2</v>
      </c>
      <c r="C31" s="43" t="s">
        <v>134</v>
      </c>
      <c r="D31" s="269">
        <v>0.13244213306665001</v>
      </c>
    </row>
    <row r="32" spans="1:4" x14ac:dyDescent="0.35">
      <c r="A32" s="43" t="s">
        <v>160</v>
      </c>
      <c r="B32" s="269">
        <v>4.96348455231784E-2</v>
      </c>
      <c r="C32" s="43" t="s">
        <v>145</v>
      </c>
      <c r="D32" s="269">
        <v>0.108173180557789</v>
      </c>
    </row>
    <row r="33" spans="1:5" x14ac:dyDescent="0.35">
      <c r="A33" s="43" t="s">
        <v>168</v>
      </c>
      <c r="B33" s="269">
        <v>3.4379321685997402E-2</v>
      </c>
      <c r="C33" s="43" t="s">
        <v>167</v>
      </c>
      <c r="D33" s="269">
        <v>0.106714204969218</v>
      </c>
    </row>
    <row r="34" spans="1:5" x14ac:dyDescent="0.35">
      <c r="A34" s="43" t="s">
        <v>164</v>
      </c>
      <c r="B34" s="269">
        <v>3.5243464889800097E-2</v>
      </c>
      <c r="C34" s="43" t="s">
        <v>140</v>
      </c>
      <c r="D34" s="269">
        <v>0.113483053619556</v>
      </c>
    </row>
    <row r="35" spans="1:5" x14ac:dyDescent="0.35">
      <c r="A35" s="43" t="s">
        <v>136</v>
      </c>
      <c r="B35" s="269">
        <v>2.5527962608137202E-2</v>
      </c>
      <c r="C35" s="43" t="s">
        <v>160</v>
      </c>
      <c r="D35" s="269">
        <v>9.3176566897215998E-2</v>
      </c>
    </row>
    <row r="36" spans="1:5" x14ac:dyDescent="0.35">
      <c r="A36" s="43" t="s">
        <v>129</v>
      </c>
      <c r="B36" s="269">
        <v>4.9428097285915698E-2</v>
      </c>
      <c r="C36" s="43" t="s">
        <v>168</v>
      </c>
      <c r="D36" s="269">
        <v>5.4233141070274299E-2</v>
      </c>
    </row>
    <row r="37" spans="1:5" x14ac:dyDescent="0.35">
      <c r="A37" s="43" t="s">
        <v>279</v>
      </c>
      <c r="B37" s="269">
        <v>4.16426151586205E-2</v>
      </c>
      <c r="C37" s="43" t="s">
        <v>164</v>
      </c>
      <c r="D37" s="269">
        <v>6.8694537558168303E-2</v>
      </c>
    </row>
    <row r="38" spans="1:5" x14ac:dyDescent="0.35">
      <c r="A38" s="43" t="s">
        <v>280</v>
      </c>
      <c r="B38" s="269">
        <v>4.7871343652459798E-2</v>
      </c>
      <c r="C38" s="43" t="s">
        <v>136</v>
      </c>
      <c r="D38" s="269">
        <v>5.1492862889428899E-2</v>
      </c>
    </row>
    <row r="39" spans="1:5" x14ac:dyDescent="0.35">
      <c r="A39" s="43" t="s">
        <v>281</v>
      </c>
      <c r="B39" s="269">
        <v>3.6409736622957399E-2</v>
      </c>
      <c r="C39" s="43" t="s">
        <v>129</v>
      </c>
      <c r="D39" s="269">
        <v>9.4361583154463594E-2</v>
      </c>
    </row>
    <row r="40" spans="1:5" x14ac:dyDescent="0.35">
      <c r="A40" s="43" t="s">
        <v>282</v>
      </c>
      <c r="B40" s="269">
        <v>2.61998533286254E-2</v>
      </c>
      <c r="C40" s="43" t="s">
        <v>133</v>
      </c>
      <c r="D40" s="269">
        <v>0.15576878622093701</v>
      </c>
    </row>
    <row r="41" spans="1:5" x14ac:dyDescent="0.35">
      <c r="A41" s="43" t="s">
        <v>132</v>
      </c>
      <c r="B41" s="269">
        <v>4.0447433255926701E-2</v>
      </c>
      <c r="C41" s="43" t="s">
        <v>158</v>
      </c>
      <c r="D41" s="269">
        <v>5.0548702866423802E-2</v>
      </c>
    </row>
    <row r="42" spans="1:5" x14ac:dyDescent="0.35">
      <c r="A42" s="43"/>
      <c r="B42" s="269"/>
      <c r="C42" s="43" t="s">
        <v>137</v>
      </c>
      <c r="D42" s="269">
        <v>0.114889935605268</v>
      </c>
    </row>
    <row r="43" spans="1:5" x14ac:dyDescent="0.35">
      <c r="A43" s="43"/>
      <c r="B43" s="269"/>
      <c r="C43" s="43" t="s">
        <v>149</v>
      </c>
      <c r="D43" s="269">
        <v>0.10297950050357201</v>
      </c>
    </row>
    <row r="44" spans="1:5" x14ac:dyDescent="0.35">
      <c r="A44" s="43"/>
      <c r="B44" s="269"/>
      <c r="C44" s="43" t="s">
        <v>161</v>
      </c>
      <c r="D44" s="269">
        <v>4.4082447586906402E-2</v>
      </c>
    </row>
    <row r="45" spans="1:5" x14ac:dyDescent="0.35">
      <c r="A45" s="44"/>
      <c r="B45" s="270"/>
      <c r="C45" s="44" t="s">
        <v>132</v>
      </c>
      <c r="D45" s="270">
        <v>7.1800886178883597E-2</v>
      </c>
    </row>
    <row r="46" spans="1:5" x14ac:dyDescent="0.35">
      <c r="A46" s="129" t="s">
        <v>292</v>
      </c>
    </row>
    <row r="47" spans="1:5" ht="97.25" customHeight="1" x14ac:dyDescent="0.35">
      <c r="A47" s="253" t="s">
        <v>1825</v>
      </c>
      <c r="B47" s="253"/>
      <c r="C47" s="253"/>
      <c r="D47" s="253"/>
      <c r="E47" s="253"/>
    </row>
    <row r="48" spans="1:5" x14ac:dyDescent="0.35">
      <c r="A48" s="34" t="s">
        <v>314</v>
      </c>
    </row>
    <row r="49" spans="1:3" x14ac:dyDescent="0.35">
      <c r="A49" s="34"/>
    </row>
    <row r="50" spans="1:3" x14ac:dyDescent="0.35">
      <c r="A50" s="20">
        <v>2005</v>
      </c>
      <c r="C50" s="20">
        <v>2020</v>
      </c>
    </row>
  </sheetData>
  <mergeCells count="4">
    <mergeCell ref="A3:B3"/>
    <mergeCell ref="C3:D3"/>
    <mergeCell ref="A47:E47"/>
    <mergeCell ref="A2:D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5F8D7-4FDF-468F-81F4-EAC462F87C11}">
  <dimension ref="A2:E10"/>
  <sheetViews>
    <sheetView zoomScaleNormal="100" workbookViewId="0">
      <selection activeCell="C4" sqref="C4"/>
    </sheetView>
  </sheetViews>
  <sheetFormatPr defaultColWidth="8.54296875" defaultRowHeight="14.5" x14ac:dyDescent="0.35"/>
  <cols>
    <col min="1" max="1" width="12.54296875" style="20" customWidth="1"/>
    <col min="2" max="5" width="12.81640625" style="20" customWidth="1"/>
    <col min="6" max="16384" width="8.54296875" style="20"/>
  </cols>
  <sheetData>
    <row r="2" spans="1:5" ht="41.25" customHeight="1" x14ac:dyDescent="0.35">
      <c r="A2" s="236" t="s">
        <v>38</v>
      </c>
      <c r="B2" s="236"/>
      <c r="C2" s="236"/>
      <c r="D2" s="236"/>
      <c r="E2" s="236"/>
    </row>
    <row r="3" spans="1:5" ht="43.5" x14ac:dyDescent="0.35">
      <c r="A3" s="66"/>
      <c r="B3" s="68" t="s">
        <v>34</v>
      </c>
      <c r="C3" s="67" t="s">
        <v>35</v>
      </c>
      <c r="D3" s="68" t="s">
        <v>36</v>
      </c>
      <c r="E3" s="67" t="s">
        <v>37</v>
      </c>
    </row>
    <row r="4" spans="1:5" ht="15.5" x14ac:dyDescent="0.35">
      <c r="A4" s="64" t="s">
        <v>4</v>
      </c>
      <c r="B4" s="302">
        <v>90.2</v>
      </c>
      <c r="C4" s="303">
        <v>82.4</v>
      </c>
      <c r="D4" s="302">
        <v>91.1</v>
      </c>
      <c r="E4" s="303">
        <v>85.6</v>
      </c>
    </row>
    <row r="5" spans="1:5" ht="15.5" x14ac:dyDescent="0.35">
      <c r="A5" s="64" t="s">
        <v>32</v>
      </c>
      <c r="B5" s="302">
        <v>2.9</v>
      </c>
      <c r="C5" s="303">
        <v>7.4</v>
      </c>
      <c r="D5" s="302">
        <v>2.5</v>
      </c>
      <c r="E5" s="303">
        <v>5.5</v>
      </c>
    </row>
    <row r="6" spans="1:5" ht="15.5" x14ac:dyDescent="0.35">
      <c r="A6" s="65" t="s">
        <v>33</v>
      </c>
      <c r="B6" s="304">
        <v>6.9</v>
      </c>
      <c r="C6" s="305">
        <v>10.199999999999999</v>
      </c>
      <c r="D6" s="304">
        <v>6.4</v>
      </c>
      <c r="E6" s="305">
        <v>8.9</v>
      </c>
    </row>
    <row r="7" spans="1:5" x14ac:dyDescent="0.35">
      <c r="A7" s="254" t="s">
        <v>1833</v>
      </c>
      <c r="B7" s="254"/>
      <c r="C7" s="254"/>
      <c r="D7" s="254"/>
      <c r="E7" s="254"/>
    </row>
    <row r="8" spans="1:5" x14ac:dyDescent="0.35">
      <c r="A8" s="210" t="s">
        <v>320</v>
      </c>
      <c r="B8" s="34"/>
      <c r="C8" s="34"/>
      <c r="D8" s="34"/>
      <c r="E8" s="34"/>
    </row>
    <row r="9" spans="1:5" x14ac:dyDescent="0.35">
      <c r="A9" s="210" t="s">
        <v>321</v>
      </c>
      <c r="B9" s="34"/>
      <c r="C9" s="34"/>
      <c r="D9" s="34"/>
      <c r="E9" s="34"/>
    </row>
    <row r="10" spans="1:5" x14ac:dyDescent="0.35">
      <c r="A10" s="34" t="s">
        <v>268</v>
      </c>
    </row>
  </sheetData>
  <mergeCells count="2">
    <mergeCell ref="A2:E2"/>
    <mergeCell ref="A7:E7"/>
  </mergeCells>
  <hyperlinks>
    <hyperlink ref="A8" r:id="rId1" xr:uid="{D7A0D1F3-A718-441F-B55A-C9ED1D92919C}"/>
    <hyperlink ref="A9" r:id="rId2" xr:uid="{60E3BDB1-8407-4549-BDD0-492AC935A60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E4E43-23D1-4CB5-804C-4E51A3454442}">
  <dimension ref="A2:E30"/>
  <sheetViews>
    <sheetView zoomScaleNormal="100" workbookViewId="0">
      <selection activeCell="D12" sqref="D12"/>
    </sheetView>
  </sheetViews>
  <sheetFormatPr defaultColWidth="8.54296875" defaultRowHeight="14.5" x14ac:dyDescent="0.35"/>
  <cols>
    <col min="1" max="1" width="8.54296875" style="20"/>
    <col min="2" max="2" width="22.54296875" style="20" customWidth="1"/>
    <col min="3" max="3" width="12.81640625" style="20" customWidth="1"/>
    <col min="4" max="4" width="9.81640625" style="20" customWidth="1"/>
    <col min="5" max="5" width="14.453125" style="20" customWidth="1"/>
    <col min="6" max="6" width="14.54296875" style="20" customWidth="1"/>
    <col min="7" max="7" width="8.54296875" style="20"/>
    <col min="8" max="8" width="12.453125" style="20" customWidth="1"/>
    <col min="9" max="9" width="35.453125" style="20" customWidth="1"/>
    <col min="10" max="16384" width="8.54296875" style="20"/>
  </cols>
  <sheetData>
    <row r="2" spans="1:5" ht="19.5" x14ac:dyDescent="0.45">
      <c r="A2" s="241" t="s">
        <v>322</v>
      </c>
      <c r="B2" s="241"/>
      <c r="C2" s="241"/>
      <c r="D2" s="241"/>
      <c r="E2" s="241"/>
    </row>
    <row r="3" spans="1:5" ht="15.5" x14ac:dyDescent="0.35">
      <c r="A3" s="74"/>
      <c r="B3" s="74"/>
      <c r="C3" s="75" t="s">
        <v>203</v>
      </c>
      <c r="D3" s="75" t="s">
        <v>197</v>
      </c>
      <c r="E3" s="75" t="s">
        <v>237</v>
      </c>
    </row>
    <row r="4" spans="1:5" x14ac:dyDescent="0.35">
      <c r="A4" s="257" t="s">
        <v>69</v>
      </c>
      <c r="B4" s="79" t="s">
        <v>74</v>
      </c>
      <c r="C4" s="81">
        <v>0.20948272803763399</v>
      </c>
      <c r="D4" s="81">
        <v>0.106760928575793</v>
      </c>
      <c r="E4" s="81">
        <v>6.5503073306136E-2</v>
      </c>
    </row>
    <row r="5" spans="1:5" x14ac:dyDescent="0.35">
      <c r="A5" s="240"/>
      <c r="B5" s="79" t="s">
        <v>198</v>
      </c>
      <c r="C5" s="81">
        <v>0.11954703138610601</v>
      </c>
      <c r="D5" s="81">
        <v>0.14891804694906099</v>
      </c>
      <c r="E5" s="81">
        <v>0.100339083488119</v>
      </c>
    </row>
    <row r="6" spans="1:5" x14ac:dyDescent="0.35">
      <c r="A6" s="240"/>
      <c r="B6" s="79" t="s">
        <v>199</v>
      </c>
      <c r="C6" s="81">
        <v>0.175216748453069</v>
      </c>
      <c r="D6" s="81">
        <v>0.44051693211605902</v>
      </c>
      <c r="E6" s="81">
        <v>0.321900777269646</v>
      </c>
    </row>
    <row r="7" spans="1:5" x14ac:dyDescent="0.35">
      <c r="A7" s="240"/>
      <c r="B7" s="79" t="s">
        <v>200</v>
      </c>
      <c r="C7" s="81">
        <v>0.313692141226382</v>
      </c>
      <c r="D7" s="81">
        <v>0.25066833718193099</v>
      </c>
      <c r="E7" s="81">
        <v>0.40421988505775402</v>
      </c>
    </row>
    <row r="8" spans="1:5" x14ac:dyDescent="0.35">
      <c r="A8" s="240"/>
      <c r="B8" s="79" t="s">
        <v>201</v>
      </c>
      <c r="C8" s="81">
        <v>0.182061350896809</v>
      </c>
      <c r="D8" s="81">
        <v>5.3135755177155498E-2</v>
      </c>
      <c r="E8" s="81">
        <v>0.108037180878345</v>
      </c>
    </row>
    <row r="9" spans="1:5" x14ac:dyDescent="0.35">
      <c r="A9" s="238" t="s">
        <v>70</v>
      </c>
      <c r="B9" s="76" t="s">
        <v>71</v>
      </c>
      <c r="C9" s="77">
        <v>0.49601456480630701</v>
      </c>
      <c r="D9" s="77">
        <v>0.47561590167593998</v>
      </c>
      <c r="E9" s="77">
        <v>0.47930516495872799</v>
      </c>
    </row>
    <row r="10" spans="1:5" x14ac:dyDescent="0.35">
      <c r="A10" s="238"/>
      <c r="B10" s="76" t="s">
        <v>72</v>
      </c>
      <c r="C10" s="77">
        <v>0.50398543519369299</v>
      </c>
      <c r="D10" s="77">
        <v>0.52438409832405997</v>
      </c>
      <c r="E10" s="77">
        <v>0.52069483504127201</v>
      </c>
    </row>
    <row r="11" spans="1:5" x14ac:dyDescent="0.35">
      <c r="A11" s="242" t="s">
        <v>75</v>
      </c>
      <c r="B11" s="79" t="s">
        <v>6</v>
      </c>
      <c r="C11" s="81">
        <v>0.47147509299113199</v>
      </c>
      <c r="D11" s="81">
        <v>0.69205642163289005</v>
      </c>
      <c r="E11" s="81">
        <v>0.57740838268866301</v>
      </c>
    </row>
    <row r="12" spans="1:5" x14ac:dyDescent="0.35">
      <c r="A12" s="242"/>
      <c r="B12" s="79" t="s">
        <v>0</v>
      </c>
      <c r="C12" s="81">
        <v>1.9940656272804301E-2</v>
      </c>
      <c r="D12" s="81">
        <v>2.5790343881334499E-2</v>
      </c>
      <c r="E12" s="81">
        <v>3.4995037845424397E-2</v>
      </c>
    </row>
    <row r="13" spans="1:5" x14ac:dyDescent="0.35">
      <c r="A13" s="242"/>
      <c r="B13" s="79" t="s">
        <v>73</v>
      </c>
      <c r="C13" s="81">
        <v>0.29910152269842999</v>
      </c>
      <c r="D13" s="81">
        <v>0.175392305909982</v>
      </c>
      <c r="E13" s="81">
        <v>0.322093506159777</v>
      </c>
    </row>
    <row r="14" spans="1:5" x14ac:dyDescent="0.35">
      <c r="A14" s="242"/>
      <c r="B14" s="79" t="s">
        <v>74</v>
      </c>
      <c r="C14" s="81">
        <v>0.20948272803763399</v>
      </c>
      <c r="D14" s="81">
        <v>0.106760928575793</v>
      </c>
      <c r="E14" s="81">
        <v>6.5503073306136E-2</v>
      </c>
    </row>
    <row r="15" spans="1:5" x14ac:dyDescent="0.35">
      <c r="A15" s="238" t="s">
        <v>77</v>
      </c>
      <c r="B15" s="76" t="s">
        <v>76</v>
      </c>
      <c r="C15" s="77">
        <v>0.91962722904597904</v>
      </c>
      <c r="D15" s="77">
        <v>0.89338086828274199</v>
      </c>
      <c r="E15" s="77">
        <v>0.237123847764275</v>
      </c>
    </row>
    <row r="16" spans="1:5" x14ac:dyDescent="0.35">
      <c r="A16" s="238"/>
      <c r="B16" s="76" t="s">
        <v>210</v>
      </c>
      <c r="C16" s="77">
        <v>3.9040169733689102E-2</v>
      </c>
      <c r="D16" s="77">
        <v>1.8204912886564499E-2</v>
      </c>
      <c r="E16" s="77">
        <v>0.44556795027726598</v>
      </c>
    </row>
    <row r="17" spans="1:5" x14ac:dyDescent="0.35">
      <c r="A17" s="238"/>
      <c r="B17" s="76" t="s">
        <v>238</v>
      </c>
      <c r="C17" s="77">
        <v>1.8389849183236901E-2</v>
      </c>
      <c r="D17" s="77">
        <v>2.32905914341432E-2</v>
      </c>
      <c r="E17" s="77">
        <v>0.17627861692444499</v>
      </c>
    </row>
    <row r="18" spans="1:5" ht="15" customHeight="1" x14ac:dyDescent="0.35">
      <c r="A18" s="238"/>
      <c r="B18" s="76" t="s">
        <v>211</v>
      </c>
      <c r="C18" s="77">
        <v>2.2942752037095199E-2</v>
      </c>
      <c r="D18" s="77">
        <v>6.5123627396550296E-2</v>
      </c>
      <c r="E18" s="77">
        <v>0.141029585034015</v>
      </c>
    </row>
    <row r="19" spans="1:5" ht="15" customHeight="1" x14ac:dyDescent="0.35">
      <c r="A19" s="240" t="s">
        <v>2</v>
      </c>
      <c r="B19" s="82" t="s">
        <v>235</v>
      </c>
      <c r="C19" s="83">
        <v>0.31590652266965502</v>
      </c>
      <c r="D19" s="83">
        <v>0.38138610626967001</v>
      </c>
      <c r="E19" s="83">
        <v>0.44969214359126503</v>
      </c>
    </row>
    <row r="20" spans="1:5" x14ac:dyDescent="0.35">
      <c r="A20" s="240"/>
      <c r="B20" s="82" t="s">
        <v>1828</v>
      </c>
      <c r="C20" s="84">
        <v>10.9</v>
      </c>
      <c r="D20" s="84">
        <v>13.1</v>
      </c>
      <c r="E20" s="84">
        <v>12.8</v>
      </c>
    </row>
    <row r="21" spans="1:5" x14ac:dyDescent="0.35">
      <c r="A21" s="239" t="s">
        <v>202</v>
      </c>
      <c r="B21" s="76" t="s">
        <v>191</v>
      </c>
      <c r="C21" s="77">
        <v>0.38428037534366799</v>
      </c>
      <c r="D21" s="77">
        <v>0.48954301707646097</v>
      </c>
      <c r="E21" s="77">
        <v>0.398581541662901</v>
      </c>
    </row>
    <row r="22" spans="1:5" x14ac:dyDescent="0.35">
      <c r="A22" s="239"/>
      <c r="B22" s="76" t="s">
        <v>192</v>
      </c>
      <c r="C22" s="77">
        <v>0.31214627536565698</v>
      </c>
      <c r="D22" s="77">
        <v>0.26705357131123098</v>
      </c>
      <c r="E22" s="77">
        <v>0.256833402126314</v>
      </c>
    </row>
    <row r="23" spans="1:5" ht="15" customHeight="1" x14ac:dyDescent="0.35">
      <c r="A23" s="239"/>
      <c r="B23" s="76" t="s">
        <v>193</v>
      </c>
      <c r="C23" s="77">
        <v>0.30357334929067498</v>
      </c>
      <c r="D23" s="77">
        <v>0.243403411612309</v>
      </c>
      <c r="E23" s="77">
        <v>0.344585056210785</v>
      </c>
    </row>
    <row r="24" spans="1:5" x14ac:dyDescent="0.35">
      <c r="A24" s="225" t="s">
        <v>234</v>
      </c>
      <c r="B24" s="85" t="s">
        <v>233</v>
      </c>
      <c r="C24" s="81">
        <v>0.98771754504255904</v>
      </c>
      <c r="D24" s="81">
        <v>0.36830408144111998</v>
      </c>
      <c r="E24" s="81">
        <v>0.532835010373641</v>
      </c>
    </row>
    <row r="25" spans="1:5" x14ac:dyDescent="0.35">
      <c r="A25" s="129" t="s">
        <v>296</v>
      </c>
      <c r="B25" s="130"/>
      <c r="C25" s="130"/>
      <c r="D25" s="130"/>
      <c r="E25" s="130"/>
    </row>
    <row r="26" spans="1:5" x14ac:dyDescent="0.35">
      <c r="A26" s="78" t="s">
        <v>269</v>
      </c>
    </row>
    <row r="27" spans="1:5" x14ac:dyDescent="0.35">
      <c r="A27" s="78" t="s">
        <v>270</v>
      </c>
    </row>
    <row r="28" spans="1:5" x14ac:dyDescent="0.35">
      <c r="A28" s="80" t="s">
        <v>271</v>
      </c>
    </row>
    <row r="29" spans="1:5" x14ac:dyDescent="0.35">
      <c r="A29" s="34" t="s">
        <v>297</v>
      </c>
    </row>
    <row r="30" spans="1:5" x14ac:dyDescent="0.35">
      <c r="A30" s="34" t="s">
        <v>330</v>
      </c>
    </row>
  </sheetData>
  <mergeCells count="7">
    <mergeCell ref="A15:A18"/>
    <mergeCell ref="A21:A23"/>
    <mergeCell ref="A19:A20"/>
    <mergeCell ref="A2:E2"/>
    <mergeCell ref="A4:A8"/>
    <mergeCell ref="A9:A10"/>
    <mergeCell ref="A11:A14"/>
  </mergeCells>
  <hyperlinks>
    <hyperlink ref="A28" r:id="rId1" display="https://www.gov.uk/what-different-qualification-levels-mean/list-of-qualification-levels" xr:uid="{786D25A9-6A74-4CF9-AC26-3D744643B49C}"/>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926DC-8F45-44A3-8B4F-B1CF704C4193}">
  <dimension ref="B2:L22"/>
  <sheetViews>
    <sheetView topLeftCell="B1" workbookViewId="0">
      <selection activeCell="K29" sqref="K29"/>
    </sheetView>
  </sheetViews>
  <sheetFormatPr defaultColWidth="8.81640625" defaultRowHeight="14.5" x14ac:dyDescent="0.35"/>
  <cols>
    <col min="1" max="7" width="8.81640625" style="20"/>
    <col min="8" max="8" width="12" style="20" customWidth="1"/>
    <col min="9" max="9" width="9.1796875" style="20" customWidth="1"/>
    <col min="10" max="16384" width="8.81640625" style="20"/>
  </cols>
  <sheetData>
    <row r="2" spans="2:9" ht="18.5" x14ac:dyDescent="0.45">
      <c r="B2" s="116" t="s">
        <v>294</v>
      </c>
      <c r="C2" s="70"/>
      <c r="D2" s="70"/>
      <c r="E2" s="70"/>
      <c r="F2" s="70"/>
      <c r="G2" s="70"/>
      <c r="H2" s="70"/>
      <c r="I2" s="70"/>
    </row>
    <row r="3" spans="2:9" x14ac:dyDescent="0.35">
      <c r="B3" s="35"/>
      <c r="C3" s="237" t="s">
        <v>272</v>
      </c>
      <c r="D3" s="237"/>
      <c r="E3" s="237"/>
      <c r="F3" s="237"/>
      <c r="G3" s="237" t="s">
        <v>250</v>
      </c>
      <c r="H3" s="237"/>
      <c r="I3" s="237"/>
    </row>
    <row r="4" spans="2:9" x14ac:dyDescent="0.35">
      <c r="B4" s="37" t="s">
        <v>286</v>
      </c>
      <c r="C4" s="42" t="s">
        <v>1</v>
      </c>
      <c r="D4" s="37" t="s">
        <v>4</v>
      </c>
      <c r="E4" s="42" t="s">
        <v>32</v>
      </c>
      <c r="F4" s="37" t="s">
        <v>33</v>
      </c>
      <c r="G4" s="42" t="s">
        <v>4</v>
      </c>
      <c r="H4" s="37" t="s">
        <v>32</v>
      </c>
      <c r="I4" s="42" t="s">
        <v>33</v>
      </c>
    </row>
    <row r="5" spans="2:9" x14ac:dyDescent="0.35">
      <c r="B5" s="69">
        <v>2004</v>
      </c>
      <c r="C5" s="125">
        <v>59176</v>
      </c>
      <c r="D5" s="126">
        <v>53907</v>
      </c>
      <c r="E5" s="125">
        <v>1491</v>
      </c>
      <c r="F5" s="126">
        <v>3767</v>
      </c>
      <c r="G5" s="300">
        <v>0.9109605245369744</v>
      </c>
      <c r="H5" s="269">
        <v>2.5196025415709072E-2</v>
      </c>
      <c r="I5" s="300">
        <v>6.3657563877247539E-2</v>
      </c>
    </row>
    <row r="6" spans="2:9" x14ac:dyDescent="0.35">
      <c r="B6" s="69">
        <v>2005</v>
      </c>
      <c r="C6" s="125">
        <v>59629</v>
      </c>
      <c r="D6" s="126">
        <v>54037</v>
      </c>
      <c r="E6" s="125">
        <v>1584</v>
      </c>
      <c r="F6" s="126">
        <v>3996</v>
      </c>
      <c r="G6" s="300">
        <v>0.90622012779016925</v>
      </c>
      <c r="H6" s="269">
        <v>2.656425564741988E-2</v>
      </c>
      <c r="I6" s="300">
        <v>6.7014372201445599E-2</v>
      </c>
    </row>
    <row r="7" spans="2:9" x14ac:dyDescent="0.35">
      <c r="B7" s="69">
        <v>2006</v>
      </c>
      <c r="C7" s="125">
        <v>60036</v>
      </c>
      <c r="D7" s="126">
        <v>53986</v>
      </c>
      <c r="E7" s="125">
        <v>1778</v>
      </c>
      <c r="F7" s="126">
        <v>4256</v>
      </c>
      <c r="G7" s="300">
        <v>0.8992271303884336</v>
      </c>
      <c r="H7" s="269">
        <v>2.961556399493637E-2</v>
      </c>
      <c r="I7" s="300">
        <v>7.0890798854020914E-2</v>
      </c>
    </row>
    <row r="8" spans="2:9" x14ac:dyDescent="0.35">
      <c r="B8" s="69">
        <v>2007</v>
      </c>
      <c r="C8" s="125">
        <v>60522</v>
      </c>
      <c r="D8" s="126">
        <v>54102</v>
      </c>
      <c r="E8" s="125">
        <v>1987</v>
      </c>
      <c r="F8" s="126">
        <v>4421</v>
      </c>
      <c r="G8" s="300">
        <v>0.89392287102210766</v>
      </c>
      <c r="H8" s="269">
        <v>3.283103664783054E-2</v>
      </c>
      <c r="I8" s="300">
        <v>7.3047817322626482E-2</v>
      </c>
    </row>
    <row r="9" spans="2:9" x14ac:dyDescent="0.35">
      <c r="B9" s="69">
        <v>2008</v>
      </c>
      <c r="C9" s="125">
        <v>61022</v>
      </c>
      <c r="D9" s="126">
        <v>54225</v>
      </c>
      <c r="E9" s="125">
        <v>2136</v>
      </c>
      <c r="F9" s="126">
        <v>4633</v>
      </c>
      <c r="G9" s="300">
        <v>0.88861394251253645</v>
      </c>
      <c r="H9" s="269">
        <v>3.5003769132444039E-2</v>
      </c>
      <c r="I9" s="300">
        <v>7.5923437448788961E-2</v>
      </c>
    </row>
    <row r="10" spans="2:9" x14ac:dyDescent="0.35">
      <c r="B10" s="69">
        <v>2009</v>
      </c>
      <c r="C10" s="125">
        <v>61461</v>
      </c>
      <c r="D10" s="126">
        <v>54415</v>
      </c>
      <c r="E10" s="125">
        <v>2215</v>
      </c>
      <c r="F10" s="126">
        <v>4806</v>
      </c>
      <c r="G10" s="300">
        <v>0.88535819462748733</v>
      </c>
      <c r="H10" s="269">
        <v>3.6039114235043364E-2</v>
      </c>
      <c r="I10" s="300">
        <v>7.8195929125787086E-2</v>
      </c>
    </row>
    <row r="11" spans="2:9" x14ac:dyDescent="0.35">
      <c r="B11" s="69">
        <v>2010</v>
      </c>
      <c r="C11" s="125">
        <v>61958</v>
      </c>
      <c r="D11" s="126">
        <v>54699</v>
      </c>
      <c r="E11" s="125">
        <v>2314</v>
      </c>
      <c r="F11" s="126">
        <v>4920</v>
      </c>
      <c r="G11" s="300">
        <v>0.88283998837922462</v>
      </c>
      <c r="H11" s="269">
        <v>3.7347880822492657E-2</v>
      </c>
      <c r="I11" s="300">
        <v>7.9408631653700892E-2</v>
      </c>
    </row>
    <row r="12" spans="2:9" x14ac:dyDescent="0.35">
      <c r="B12" s="69">
        <v>2011</v>
      </c>
      <c r="C12" s="125">
        <v>62480</v>
      </c>
      <c r="D12" s="126">
        <v>54787</v>
      </c>
      <c r="E12" s="125">
        <v>2564</v>
      </c>
      <c r="F12" s="126">
        <v>5097</v>
      </c>
      <c r="G12" s="300">
        <v>0.8768725992317542</v>
      </c>
      <c r="H12" s="269">
        <v>4.1037131882202302E-2</v>
      </c>
      <c r="I12" s="300">
        <v>8.1578104993597952E-2</v>
      </c>
    </row>
    <row r="13" spans="2:9" x14ac:dyDescent="0.35">
      <c r="B13" s="69">
        <v>2012</v>
      </c>
      <c r="C13" s="125">
        <v>62893</v>
      </c>
      <c r="D13" s="126">
        <v>55042</v>
      </c>
      <c r="E13" s="125">
        <v>2652</v>
      </c>
      <c r="F13" s="126">
        <v>5170</v>
      </c>
      <c r="G13" s="300">
        <v>0.87516893771961901</v>
      </c>
      <c r="H13" s="269">
        <v>4.2166854816911264E-2</v>
      </c>
      <c r="I13" s="300">
        <v>8.2203106864038922E-2</v>
      </c>
    </row>
    <row r="14" spans="2:9" x14ac:dyDescent="0.35">
      <c r="B14" s="69">
        <v>2013</v>
      </c>
      <c r="C14" s="125">
        <v>63270</v>
      </c>
      <c r="D14" s="126">
        <v>55309</v>
      </c>
      <c r="E14" s="125">
        <v>2743</v>
      </c>
      <c r="F14" s="126">
        <v>5178</v>
      </c>
      <c r="G14" s="300">
        <v>0.8741741741741742</v>
      </c>
      <c r="H14" s="269">
        <v>4.3353880195985461E-2</v>
      </c>
      <c r="I14" s="300">
        <v>8.1839734471313416E-2</v>
      </c>
    </row>
    <row r="15" spans="2:9" x14ac:dyDescent="0.35">
      <c r="B15" s="69">
        <v>2014</v>
      </c>
      <c r="C15" s="125">
        <v>63686</v>
      </c>
      <c r="D15" s="126">
        <v>55375</v>
      </c>
      <c r="E15" s="125">
        <v>3025</v>
      </c>
      <c r="F15" s="126">
        <v>5252</v>
      </c>
      <c r="G15" s="300">
        <v>0.8695003611468769</v>
      </c>
      <c r="H15" s="269">
        <v>4.7498665326759414E-2</v>
      </c>
      <c r="I15" s="300">
        <v>8.2467104230129068E-2</v>
      </c>
    </row>
    <row r="16" spans="2:9" x14ac:dyDescent="0.35">
      <c r="B16" s="69">
        <v>2015</v>
      </c>
      <c r="C16" s="125">
        <v>64265</v>
      </c>
      <c r="D16" s="126">
        <v>55642</v>
      </c>
      <c r="E16" s="125">
        <v>3183</v>
      </c>
      <c r="F16" s="126">
        <v>5387</v>
      </c>
      <c r="G16" s="300">
        <v>0.86582120905625148</v>
      </c>
      <c r="H16" s="269">
        <v>4.9529292772115457E-2</v>
      </c>
      <c r="I16" s="300">
        <v>8.3824787987240329E-2</v>
      </c>
    </row>
    <row r="17" spans="2:12" x14ac:dyDescent="0.35">
      <c r="B17" s="69">
        <v>2016</v>
      </c>
      <c r="C17" s="125">
        <v>64727</v>
      </c>
      <c r="D17" s="126">
        <v>55554</v>
      </c>
      <c r="E17" s="125">
        <v>3537</v>
      </c>
      <c r="F17" s="126">
        <v>5616</v>
      </c>
      <c r="G17" s="300">
        <v>0.85828170624314426</v>
      </c>
      <c r="H17" s="269">
        <v>5.4644893166684694E-2</v>
      </c>
      <c r="I17" s="300">
        <v>8.6764410524201641E-2</v>
      </c>
    </row>
    <row r="18" spans="2:12" x14ac:dyDescent="0.35">
      <c r="B18" s="69">
        <v>2017</v>
      </c>
      <c r="C18" s="125">
        <v>65176</v>
      </c>
      <c r="D18" s="126">
        <v>55777</v>
      </c>
      <c r="E18" s="125">
        <v>3705</v>
      </c>
      <c r="F18" s="126">
        <v>5677</v>
      </c>
      <c r="G18" s="300">
        <v>0.85579047502148031</v>
      </c>
      <c r="H18" s="269">
        <v>5.6846078311034734E-2</v>
      </c>
      <c r="I18" s="300">
        <v>8.7102614459310182E-2</v>
      </c>
    </row>
    <row r="19" spans="2:12" x14ac:dyDescent="0.35">
      <c r="B19" s="69">
        <v>2018</v>
      </c>
      <c r="C19" s="125">
        <v>65611</v>
      </c>
      <c r="D19" s="126">
        <v>56245</v>
      </c>
      <c r="E19" s="125">
        <v>3599</v>
      </c>
      <c r="F19" s="126">
        <v>5743</v>
      </c>
      <c r="G19" s="300">
        <v>0.85724954656993491</v>
      </c>
      <c r="H19" s="269">
        <v>5.4853606864702566E-2</v>
      </c>
      <c r="I19" s="300">
        <v>8.7531054243952994E-2</v>
      </c>
    </row>
    <row r="20" spans="2:12" x14ac:dyDescent="0.35">
      <c r="B20" s="71">
        <v>2019</v>
      </c>
      <c r="C20" s="127">
        <v>66006</v>
      </c>
      <c r="D20" s="128">
        <v>56502</v>
      </c>
      <c r="E20" s="127">
        <v>3616</v>
      </c>
      <c r="F20" s="128">
        <v>5866</v>
      </c>
      <c r="G20" s="301">
        <v>0.85601308971911649</v>
      </c>
      <c r="H20" s="270">
        <v>5.4782898524376573E-2</v>
      </c>
      <c r="I20" s="301">
        <v>8.887070872344939E-2</v>
      </c>
      <c r="L20" s="256"/>
    </row>
    <row r="21" spans="2:12" x14ac:dyDescent="0.35">
      <c r="B21" s="34" t="s">
        <v>295</v>
      </c>
      <c r="C21" s="34"/>
    </row>
    <row r="22" spans="2:12" x14ac:dyDescent="0.35">
      <c r="B22" s="34" t="s">
        <v>315</v>
      </c>
    </row>
  </sheetData>
  <mergeCells count="2">
    <mergeCell ref="C3:F3"/>
    <mergeCell ref="G3:I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7AED4-E553-4FD6-989F-F1BB79440CDF}">
  <dimension ref="A2:D62"/>
  <sheetViews>
    <sheetView topLeftCell="A52" zoomScaleNormal="100" workbookViewId="0">
      <selection activeCell="Q10" sqref="Q10"/>
    </sheetView>
  </sheetViews>
  <sheetFormatPr defaultColWidth="8.81640625" defaultRowHeight="14.5" x14ac:dyDescent="0.35"/>
  <cols>
    <col min="1" max="1" width="12.81640625" style="20" customWidth="1"/>
    <col min="2" max="2" width="13.81640625" style="20" customWidth="1"/>
    <col min="3" max="3" width="12.81640625" style="20" customWidth="1"/>
    <col min="4" max="4" width="14.54296875" style="20" customWidth="1"/>
    <col min="5" max="16384" width="8.81640625" style="20"/>
  </cols>
  <sheetData>
    <row r="2" spans="1:4" ht="39.75" customHeight="1" x14ac:dyDescent="0.45">
      <c r="A2" s="272" t="s">
        <v>298</v>
      </c>
      <c r="B2" s="272"/>
      <c r="C2" s="272"/>
      <c r="D2" s="272"/>
    </row>
    <row r="3" spans="1:4" ht="15.5" x14ac:dyDescent="0.35">
      <c r="A3" s="37" t="s">
        <v>28</v>
      </c>
      <c r="B3" s="99" t="s">
        <v>243</v>
      </c>
      <c r="C3" s="98" t="s">
        <v>244</v>
      </c>
      <c r="D3" s="99" t="s">
        <v>245</v>
      </c>
    </row>
    <row r="4" spans="1:4" x14ac:dyDescent="0.35">
      <c r="A4" s="20">
        <v>1964</v>
      </c>
      <c r="B4" s="79">
        <v>211</v>
      </c>
      <c r="C4" s="86">
        <v>271</v>
      </c>
      <c r="D4" s="90">
        <v>-60</v>
      </c>
    </row>
    <row r="5" spans="1:4" x14ac:dyDescent="0.35">
      <c r="A5" s="20">
        <v>1965</v>
      </c>
      <c r="B5" s="79">
        <v>206</v>
      </c>
      <c r="C5" s="86">
        <v>284</v>
      </c>
      <c r="D5" s="90">
        <v>-78</v>
      </c>
    </row>
    <row r="6" spans="1:4" x14ac:dyDescent="0.35">
      <c r="A6" s="20">
        <v>1966</v>
      </c>
      <c r="B6" s="79">
        <v>219</v>
      </c>
      <c r="C6" s="86">
        <v>302</v>
      </c>
      <c r="D6" s="90">
        <v>-82</v>
      </c>
    </row>
    <row r="7" spans="1:4" x14ac:dyDescent="0.35">
      <c r="A7" s="20">
        <v>1967</v>
      </c>
      <c r="B7" s="79">
        <v>225</v>
      </c>
      <c r="C7" s="86">
        <v>309</v>
      </c>
      <c r="D7" s="90">
        <v>-84</v>
      </c>
    </row>
    <row r="8" spans="1:4" x14ac:dyDescent="0.35">
      <c r="A8" s="20">
        <v>1968</v>
      </c>
      <c r="B8" s="79">
        <v>222</v>
      </c>
      <c r="C8" s="86">
        <v>278</v>
      </c>
      <c r="D8" s="90">
        <v>-56</v>
      </c>
    </row>
    <row r="9" spans="1:4" x14ac:dyDescent="0.35">
      <c r="A9" s="20">
        <v>1969</v>
      </c>
      <c r="B9" s="79">
        <v>206</v>
      </c>
      <c r="C9" s="86">
        <v>293</v>
      </c>
      <c r="D9" s="90">
        <v>-87</v>
      </c>
    </row>
    <row r="10" spans="1:4" x14ac:dyDescent="0.35">
      <c r="A10" s="20">
        <v>1970</v>
      </c>
      <c r="B10" s="79">
        <v>226</v>
      </c>
      <c r="C10" s="86">
        <v>291</v>
      </c>
      <c r="D10" s="90">
        <v>-65</v>
      </c>
    </row>
    <row r="11" spans="1:4" x14ac:dyDescent="0.35">
      <c r="A11" s="20">
        <v>1971</v>
      </c>
      <c r="B11" s="79">
        <v>200</v>
      </c>
      <c r="C11" s="86">
        <v>240</v>
      </c>
      <c r="D11" s="90">
        <v>-40</v>
      </c>
    </row>
    <row r="12" spans="1:4" x14ac:dyDescent="0.35">
      <c r="A12" s="20">
        <v>1972</v>
      </c>
      <c r="B12" s="79">
        <v>222</v>
      </c>
      <c r="C12" s="86">
        <v>233</v>
      </c>
      <c r="D12" s="90">
        <v>-11</v>
      </c>
    </row>
    <row r="13" spans="1:4" x14ac:dyDescent="0.35">
      <c r="A13" s="20">
        <v>1973</v>
      </c>
      <c r="B13" s="79">
        <v>196</v>
      </c>
      <c r="C13" s="86">
        <v>246</v>
      </c>
      <c r="D13" s="90">
        <v>-50</v>
      </c>
    </row>
    <row r="14" spans="1:4" x14ac:dyDescent="0.35">
      <c r="A14" s="20">
        <v>1974</v>
      </c>
      <c r="B14" s="79">
        <v>184</v>
      </c>
      <c r="C14" s="86">
        <v>269</v>
      </c>
      <c r="D14" s="90">
        <v>-85</v>
      </c>
    </row>
    <row r="15" spans="1:4" x14ac:dyDescent="0.35">
      <c r="A15" s="20">
        <v>1975</v>
      </c>
      <c r="B15" s="79">
        <v>197</v>
      </c>
      <c r="C15" s="86">
        <v>238</v>
      </c>
      <c r="D15" s="90">
        <v>-41</v>
      </c>
    </row>
    <row r="16" spans="1:4" x14ac:dyDescent="0.35">
      <c r="A16" s="20">
        <v>1976</v>
      </c>
      <c r="B16" s="79">
        <v>191</v>
      </c>
      <c r="C16" s="86">
        <v>210</v>
      </c>
      <c r="D16" s="90">
        <v>-19</v>
      </c>
    </row>
    <row r="17" spans="1:4" x14ac:dyDescent="0.35">
      <c r="A17" s="20">
        <v>1977</v>
      </c>
      <c r="B17" s="79">
        <v>162</v>
      </c>
      <c r="C17" s="86">
        <v>208</v>
      </c>
      <c r="D17" s="90">
        <v>-46</v>
      </c>
    </row>
    <row r="18" spans="1:4" x14ac:dyDescent="0.35">
      <c r="A18" s="20">
        <v>1978</v>
      </c>
      <c r="B18" s="79">
        <v>187</v>
      </c>
      <c r="C18" s="86">
        <v>192</v>
      </c>
      <c r="D18" s="90">
        <v>-5</v>
      </c>
    </row>
    <row r="19" spans="1:4" x14ac:dyDescent="0.35">
      <c r="A19" s="20">
        <v>1979</v>
      </c>
      <c r="B19" s="79">
        <v>195</v>
      </c>
      <c r="C19" s="86">
        <v>189</v>
      </c>
      <c r="D19" s="90">
        <v>6</v>
      </c>
    </row>
    <row r="20" spans="1:4" x14ac:dyDescent="0.35">
      <c r="A20" s="20">
        <v>1980</v>
      </c>
      <c r="B20" s="79">
        <v>173</v>
      </c>
      <c r="C20" s="86">
        <v>228</v>
      </c>
      <c r="D20" s="90">
        <v>-55</v>
      </c>
    </row>
    <row r="21" spans="1:4" x14ac:dyDescent="0.35">
      <c r="A21" s="20">
        <v>1981</v>
      </c>
      <c r="B21" s="79">
        <v>153</v>
      </c>
      <c r="C21" s="86">
        <v>232</v>
      </c>
      <c r="D21" s="90">
        <v>-79</v>
      </c>
    </row>
    <row r="22" spans="1:4" x14ac:dyDescent="0.35">
      <c r="A22" s="20">
        <v>1982</v>
      </c>
      <c r="B22" s="79">
        <v>201</v>
      </c>
      <c r="C22" s="86">
        <v>257</v>
      </c>
      <c r="D22" s="90">
        <v>-56</v>
      </c>
    </row>
    <row r="23" spans="1:4" x14ac:dyDescent="0.35">
      <c r="A23" s="20">
        <v>1983</v>
      </c>
      <c r="B23" s="79">
        <v>202</v>
      </c>
      <c r="C23" s="86">
        <v>184</v>
      </c>
      <c r="D23" s="90">
        <v>17</v>
      </c>
    </row>
    <row r="24" spans="1:4" x14ac:dyDescent="0.35">
      <c r="A24" s="20">
        <v>1984</v>
      </c>
      <c r="B24" s="79">
        <v>201</v>
      </c>
      <c r="C24" s="86">
        <v>164</v>
      </c>
      <c r="D24" s="90">
        <v>37</v>
      </c>
    </row>
    <row r="25" spans="1:4" x14ac:dyDescent="0.35">
      <c r="A25" s="20">
        <v>1985</v>
      </c>
      <c r="B25" s="79">
        <v>232</v>
      </c>
      <c r="C25" s="86">
        <v>174</v>
      </c>
      <c r="D25" s="90">
        <v>58</v>
      </c>
    </row>
    <row r="26" spans="1:4" x14ac:dyDescent="0.35">
      <c r="A26" s="20">
        <v>1986</v>
      </c>
      <c r="B26" s="79">
        <v>250</v>
      </c>
      <c r="C26" s="86">
        <v>213</v>
      </c>
      <c r="D26" s="90">
        <v>37</v>
      </c>
    </row>
    <row r="27" spans="1:4" x14ac:dyDescent="0.35">
      <c r="A27" s="20">
        <v>1987</v>
      </c>
      <c r="B27" s="79">
        <v>211</v>
      </c>
      <c r="C27" s="86">
        <v>209</v>
      </c>
      <c r="D27" s="90">
        <v>2</v>
      </c>
    </row>
    <row r="28" spans="1:4" x14ac:dyDescent="0.35">
      <c r="A28" s="20">
        <v>1988</v>
      </c>
      <c r="B28" s="79">
        <v>216</v>
      </c>
      <c r="C28" s="86">
        <v>237</v>
      </c>
      <c r="D28" s="90">
        <v>-21</v>
      </c>
    </row>
    <row r="29" spans="1:4" x14ac:dyDescent="0.35">
      <c r="A29" s="20">
        <v>1989</v>
      </c>
      <c r="B29" s="79">
        <v>250</v>
      </c>
      <c r="C29" s="86">
        <v>205</v>
      </c>
      <c r="D29" s="90">
        <v>44</v>
      </c>
    </row>
    <row r="30" spans="1:4" x14ac:dyDescent="0.35">
      <c r="A30" s="20">
        <v>1990</v>
      </c>
      <c r="B30" s="79">
        <v>267</v>
      </c>
      <c r="C30" s="86">
        <v>231</v>
      </c>
      <c r="D30" s="90">
        <v>36</v>
      </c>
    </row>
    <row r="31" spans="1:4" x14ac:dyDescent="0.35">
      <c r="A31" s="20">
        <v>1991</v>
      </c>
      <c r="B31" s="79">
        <v>329</v>
      </c>
      <c r="C31" s="86">
        <v>285</v>
      </c>
      <c r="D31" s="90">
        <v>44</v>
      </c>
    </row>
    <row r="32" spans="1:4" x14ac:dyDescent="0.35">
      <c r="A32" s="20">
        <v>1992</v>
      </c>
      <c r="B32" s="79">
        <v>268</v>
      </c>
      <c r="C32" s="86">
        <v>281</v>
      </c>
      <c r="D32" s="90">
        <v>-13</v>
      </c>
    </row>
    <row r="33" spans="1:4" x14ac:dyDescent="0.35">
      <c r="A33" s="20">
        <v>1993</v>
      </c>
      <c r="B33" s="79">
        <v>266</v>
      </c>
      <c r="C33" s="86">
        <v>266</v>
      </c>
      <c r="D33" s="90">
        <v>-1</v>
      </c>
    </row>
    <row r="34" spans="1:4" x14ac:dyDescent="0.35">
      <c r="A34" s="20">
        <v>1994</v>
      </c>
      <c r="B34" s="79">
        <v>315</v>
      </c>
      <c r="C34" s="86">
        <v>238</v>
      </c>
      <c r="D34" s="90">
        <v>77</v>
      </c>
    </row>
    <row r="35" spans="1:4" x14ac:dyDescent="0.35">
      <c r="A35" s="20">
        <v>1995</v>
      </c>
      <c r="B35" s="79">
        <v>312</v>
      </c>
      <c r="C35" s="86">
        <v>236</v>
      </c>
      <c r="D35" s="90">
        <v>76</v>
      </c>
    </row>
    <row r="36" spans="1:4" x14ac:dyDescent="0.35">
      <c r="A36" s="20">
        <v>1996</v>
      </c>
      <c r="B36" s="79">
        <v>318</v>
      </c>
      <c r="C36" s="86">
        <v>264</v>
      </c>
      <c r="D36" s="90">
        <v>55</v>
      </c>
    </row>
    <row r="37" spans="1:4" x14ac:dyDescent="0.35">
      <c r="A37" s="20">
        <v>1997</v>
      </c>
      <c r="B37" s="79">
        <v>327</v>
      </c>
      <c r="C37" s="86">
        <v>279</v>
      </c>
      <c r="D37" s="90">
        <v>48</v>
      </c>
    </row>
    <row r="38" spans="1:4" x14ac:dyDescent="0.35">
      <c r="A38" s="20">
        <v>1998</v>
      </c>
      <c r="B38" s="79">
        <v>391</v>
      </c>
      <c r="C38" s="86">
        <v>251</v>
      </c>
      <c r="D38" s="90">
        <v>140</v>
      </c>
    </row>
    <row r="39" spans="1:4" x14ac:dyDescent="0.35">
      <c r="A39" s="20">
        <v>1999</v>
      </c>
      <c r="B39" s="79">
        <v>454</v>
      </c>
      <c r="C39" s="86">
        <v>291</v>
      </c>
      <c r="D39" s="90">
        <v>163</v>
      </c>
    </row>
    <row r="40" spans="1:4" x14ac:dyDescent="0.35">
      <c r="A40" s="20">
        <v>2000</v>
      </c>
      <c r="B40" s="79">
        <v>479</v>
      </c>
      <c r="C40" s="86">
        <v>321</v>
      </c>
      <c r="D40" s="90">
        <v>158</v>
      </c>
    </row>
    <row r="41" spans="1:4" x14ac:dyDescent="0.35">
      <c r="A41" s="20">
        <v>2001</v>
      </c>
      <c r="B41" s="79">
        <v>481</v>
      </c>
      <c r="C41" s="86">
        <v>309</v>
      </c>
      <c r="D41" s="90">
        <v>179</v>
      </c>
    </row>
    <row r="42" spans="1:4" x14ac:dyDescent="0.35">
      <c r="A42" s="20">
        <v>2002</v>
      </c>
      <c r="B42" s="79">
        <v>516</v>
      </c>
      <c r="C42" s="86">
        <v>363</v>
      </c>
      <c r="D42" s="90">
        <v>172</v>
      </c>
    </row>
    <row r="43" spans="1:4" x14ac:dyDescent="0.35">
      <c r="A43" s="20">
        <v>2003</v>
      </c>
      <c r="B43" s="79">
        <v>511</v>
      </c>
      <c r="C43" s="86">
        <v>363</v>
      </c>
      <c r="D43" s="90">
        <v>185</v>
      </c>
    </row>
    <row r="44" spans="1:4" x14ac:dyDescent="0.35">
      <c r="A44" s="20">
        <v>2004</v>
      </c>
      <c r="B44" s="79">
        <v>589</v>
      </c>
      <c r="C44" s="86">
        <v>344</v>
      </c>
      <c r="D44" s="90">
        <v>268</v>
      </c>
    </row>
    <row r="45" spans="1:4" x14ac:dyDescent="0.35">
      <c r="A45" s="20">
        <v>2005</v>
      </c>
      <c r="B45" s="79">
        <v>567</v>
      </c>
      <c r="C45" s="86">
        <v>361</v>
      </c>
      <c r="D45" s="90">
        <v>267</v>
      </c>
    </row>
    <row r="46" spans="1:4" x14ac:dyDescent="0.35">
      <c r="A46" s="20">
        <v>2006</v>
      </c>
      <c r="B46" s="79">
        <v>596</v>
      </c>
      <c r="C46" s="86">
        <v>398</v>
      </c>
      <c r="D46" s="90">
        <v>265</v>
      </c>
    </row>
    <row r="47" spans="1:4" x14ac:dyDescent="0.35">
      <c r="A47" s="20">
        <v>2007</v>
      </c>
      <c r="B47" s="79">
        <v>574</v>
      </c>
      <c r="C47" s="86">
        <v>341</v>
      </c>
      <c r="D47" s="90">
        <v>273</v>
      </c>
    </row>
    <row r="48" spans="1:4" x14ac:dyDescent="0.35">
      <c r="A48" s="20">
        <v>2008</v>
      </c>
      <c r="B48" s="79">
        <v>590</v>
      </c>
      <c r="C48" s="86">
        <v>427</v>
      </c>
      <c r="D48" s="90">
        <v>229</v>
      </c>
    </row>
    <row r="49" spans="1:4" x14ac:dyDescent="0.35">
      <c r="A49" s="20">
        <v>2009</v>
      </c>
      <c r="B49" s="79">
        <v>567</v>
      </c>
      <c r="C49" s="86">
        <v>368</v>
      </c>
      <c r="D49" s="90">
        <v>229</v>
      </c>
    </row>
    <row r="50" spans="1:4" x14ac:dyDescent="0.35">
      <c r="A50" s="20">
        <v>2010</v>
      </c>
      <c r="B50" s="79">
        <v>591</v>
      </c>
      <c r="C50" s="86">
        <v>339</v>
      </c>
      <c r="D50" s="90">
        <v>256</v>
      </c>
    </row>
    <row r="51" spans="1:4" x14ac:dyDescent="0.35">
      <c r="A51" s="20">
        <v>2011</v>
      </c>
      <c r="B51" s="79">
        <v>566</v>
      </c>
      <c r="C51" s="86">
        <v>351</v>
      </c>
      <c r="D51" s="90">
        <v>205</v>
      </c>
    </row>
    <row r="52" spans="1:4" x14ac:dyDescent="0.35">
      <c r="A52" s="20">
        <v>2012</v>
      </c>
      <c r="B52" s="79">
        <v>498</v>
      </c>
      <c r="C52" s="86">
        <v>321</v>
      </c>
      <c r="D52" s="90">
        <v>177</v>
      </c>
    </row>
    <row r="53" spans="1:4" x14ac:dyDescent="0.35">
      <c r="A53" s="20">
        <v>2013</v>
      </c>
      <c r="B53" s="79">
        <v>526</v>
      </c>
      <c r="C53" s="86">
        <v>317</v>
      </c>
      <c r="D53" s="90">
        <v>209</v>
      </c>
    </row>
    <row r="54" spans="1:4" x14ac:dyDescent="0.35">
      <c r="A54" s="20">
        <v>2014</v>
      </c>
      <c r="B54" s="79">
        <v>632</v>
      </c>
      <c r="C54" s="86">
        <v>319</v>
      </c>
      <c r="D54" s="90">
        <v>313</v>
      </c>
    </row>
    <row r="55" spans="1:4" x14ac:dyDescent="0.35">
      <c r="A55" s="20">
        <v>2015</v>
      </c>
      <c r="B55" s="79">
        <v>631</v>
      </c>
      <c r="C55" s="86">
        <v>299</v>
      </c>
      <c r="D55" s="90">
        <v>332</v>
      </c>
    </row>
    <row r="56" spans="1:4" x14ac:dyDescent="0.35">
      <c r="A56" s="20">
        <v>2016</v>
      </c>
      <c r="B56" s="79">
        <v>589</v>
      </c>
      <c r="C56" s="86">
        <v>340</v>
      </c>
      <c r="D56" s="90">
        <v>249</v>
      </c>
    </row>
    <row r="57" spans="1:4" x14ac:dyDescent="0.35">
      <c r="A57" s="88">
        <v>2017</v>
      </c>
      <c r="B57" s="79">
        <v>644</v>
      </c>
      <c r="C57" s="86">
        <v>360</v>
      </c>
      <c r="D57" s="90">
        <v>285</v>
      </c>
    </row>
    <row r="58" spans="1:4" x14ac:dyDescent="0.35">
      <c r="A58" s="88" t="s">
        <v>241</v>
      </c>
      <c r="B58" s="79">
        <v>604</v>
      </c>
      <c r="C58" s="86">
        <v>344</v>
      </c>
      <c r="D58" s="90">
        <v>260</v>
      </c>
    </row>
    <row r="59" spans="1:4" x14ac:dyDescent="0.35">
      <c r="A59" s="89" t="s">
        <v>240</v>
      </c>
      <c r="B59" s="44">
        <v>681</v>
      </c>
      <c r="C59" s="87">
        <v>368</v>
      </c>
      <c r="D59" s="91">
        <v>313</v>
      </c>
    </row>
    <row r="60" spans="1:4" x14ac:dyDescent="0.35">
      <c r="A60" s="210" t="s">
        <v>299</v>
      </c>
    </row>
    <row r="61" spans="1:4" x14ac:dyDescent="0.35">
      <c r="A61" s="129" t="s">
        <v>300</v>
      </c>
    </row>
    <row r="62" spans="1:4" x14ac:dyDescent="0.35">
      <c r="A62" s="129" t="s">
        <v>301</v>
      </c>
    </row>
  </sheetData>
  <mergeCells count="1">
    <mergeCell ref="A2:D2"/>
  </mergeCells>
  <hyperlinks>
    <hyperlink ref="A60" r:id="rId1" xr:uid="{8D5F902A-D61E-4AE3-B8F1-C31A750C26CD}"/>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6A3C1-F080-429C-8BF9-7F0995B7C4BE}">
  <dimension ref="A2:G28"/>
  <sheetViews>
    <sheetView zoomScale="85" zoomScaleNormal="85" workbookViewId="0">
      <selection activeCell="E24" sqref="E24"/>
    </sheetView>
  </sheetViews>
  <sheetFormatPr defaultColWidth="8.81640625" defaultRowHeight="14.5" x14ac:dyDescent="0.35"/>
  <cols>
    <col min="1" max="1" width="12.81640625" style="20" customWidth="1"/>
    <col min="2" max="2" width="13.81640625" style="20" customWidth="1"/>
    <col min="3" max="3" width="12.81640625" style="20" customWidth="1"/>
    <col min="4" max="4" width="14.54296875" style="20" customWidth="1"/>
    <col min="5" max="16384" width="8.81640625" style="20"/>
  </cols>
  <sheetData>
    <row r="2" spans="1:5" ht="18.5" x14ac:dyDescent="0.35">
      <c r="A2" s="101" t="s">
        <v>1823</v>
      </c>
      <c r="B2" s="97"/>
      <c r="C2" s="97"/>
      <c r="D2" s="97"/>
      <c r="E2" s="97"/>
    </row>
    <row r="3" spans="1:5" ht="15.5" x14ac:dyDescent="0.35">
      <c r="A3" s="98" t="s">
        <v>28</v>
      </c>
      <c r="B3" s="99" t="s">
        <v>32</v>
      </c>
      <c r="C3" s="98" t="s">
        <v>33</v>
      </c>
      <c r="D3" s="99" t="s">
        <v>190</v>
      </c>
      <c r="E3" s="98" t="s">
        <v>1</v>
      </c>
    </row>
    <row r="4" spans="1:5" x14ac:dyDescent="0.35">
      <c r="A4" s="94">
        <v>2000</v>
      </c>
      <c r="B4" s="43">
        <v>63</v>
      </c>
      <c r="C4" s="33">
        <v>316</v>
      </c>
      <c r="D4" s="43">
        <v>99</v>
      </c>
      <c r="E4" s="35">
        <v>479</v>
      </c>
    </row>
    <row r="5" spans="1:5" x14ac:dyDescent="0.35">
      <c r="A5" s="94">
        <v>2001</v>
      </c>
      <c r="B5" s="43">
        <v>58</v>
      </c>
      <c r="C5" s="33">
        <v>313</v>
      </c>
      <c r="D5" s="43">
        <v>110</v>
      </c>
      <c r="E5" s="35">
        <v>481</v>
      </c>
    </row>
    <row r="6" spans="1:5" x14ac:dyDescent="0.35">
      <c r="A6" s="94">
        <v>2002</v>
      </c>
      <c r="B6" s="43">
        <v>61</v>
      </c>
      <c r="C6" s="33">
        <v>357</v>
      </c>
      <c r="D6" s="43">
        <v>98</v>
      </c>
      <c r="E6" s="35">
        <v>516</v>
      </c>
    </row>
    <row r="7" spans="1:5" x14ac:dyDescent="0.35">
      <c r="A7" s="94">
        <v>2003</v>
      </c>
      <c r="B7" s="43">
        <v>66</v>
      </c>
      <c r="C7" s="33">
        <v>344</v>
      </c>
      <c r="D7" s="43">
        <v>100</v>
      </c>
      <c r="E7" s="35">
        <v>511</v>
      </c>
    </row>
    <row r="8" spans="1:5" x14ac:dyDescent="0.35">
      <c r="A8" s="94">
        <v>2004</v>
      </c>
      <c r="B8" s="43">
        <v>127</v>
      </c>
      <c r="C8" s="33">
        <v>370</v>
      </c>
      <c r="D8" s="43">
        <v>92</v>
      </c>
      <c r="E8" s="35">
        <v>589</v>
      </c>
    </row>
    <row r="9" spans="1:5" x14ac:dyDescent="0.35">
      <c r="A9" s="94">
        <v>2005</v>
      </c>
      <c r="B9" s="43">
        <v>151</v>
      </c>
      <c r="C9" s="33">
        <v>317</v>
      </c>
      <c r="D9" s="43">
        <v>99</v>
      </c>
      <c r="E9" s="35">
        <v>567</v>
      </c>
    </row>
    <row r="10" spans="1:5" x14ac:dyDescent="0.35">
      <c r="A10" s="94">
        <v>2006</v>
      </c>
      <c r="B10" s="43">
        <v>170</v>
      </c>
      <c r="C10" s="33">
        <v>343</v>
      </c>
      <c r="D10" s="43">
        <v>83</v>
      </c>
      <c r="E10" s="35">
        <v>596</v>
      </c>
    </row>
    <row r="11" spans="1:5" x14ac:dyDescent="0.35">
      <c r="A11" s="94">
        <v>2007</v>
      </c>
      <c r="B11" s="43">
        <v>195</v>
      </c>
      <c r="C11" s="33">
        <v>305</v>
      </c>
      <c r="D11" s="43">
        <v>74</v>
      </c>
      <c r="E11" s="35">
        <v>574</v>
      </c>
    </row>
    <row r="12" spans="1:5" x14ac:dyDescent="0.35">
      <c r="A12" s="94">
        <v>2008</v>
      </c>
      <c r="B12" s="43">
        <v>198</v>
      </c>
      <c r="C12" s="33">
        <v>307</v>
      </c>
      <c r="D12" s="43">
        <v>85</v>
      </c>
      <c r="E12" s="35">
        <v>590</v>
      </c>
    </row>
    <row r="13" spans="1:5" x14ac:dyDescent="0.35">
      <c r="A13" s="94">
        <v>2009</v>
      </c>
      <c r="B13" s="43">
        <v>167</v>
      </c>
      <c r="C13" s="33">
        <v>303</v>
      </c>
      <c r="D13" s="43">
        <v>96</v>
      </c>
      <c r="E13" s="35">
        <v>567</v>
      </c>
    </row>
    <row r="14" spans="1:5" x14ac:dyDescent="0.35">
      <c r="A14" s="94">
        <v>2010</v>
      </c>
      <c r="B14" s="43">
        <v>176</v>
      </c>
      <c r="C14" s="33">
        <v>322</v>
      </c>
      <c r="D14" s="43">
        <v>93</v>
      </c>
      <c r="E14" s="35">
        <v>591</v>
      </c>
    </row>
    <row r="15" spans="1:5" x14ac:dyDescent="0.35">
      <c r="A15" s="94">
        <v>2011</v>
      </c>
      <c r="B15" s="43">
        <v>174</v>
      </c>
      <c r="C15" s="33">
        <v>314</v>
      </c>
      <c r="D15" s="43">
        <v>78</v>
      </c>
      <c r="E15" s="35">
        <v>566</v>
      </c>
    </row>
    <row r="16" spans="1:5" x14ac:dyDescent="0.35">
      <c r="A16" s="94">
        <v>2012</v>
      </c>
      <c r="B16" s="43">
        <v>158</v>
      </c>
      <c r="C16" s="33">
        <v>260</v>
      </c>
      <c r="D16" s="43">
        <v>80</v>
      </c>
      <c r="E16" s="35">
        <v>498</v>
      </c>
    </row>
    <row r="17" spans="1:7" x14ac:dyDescent="0.35">
      <c r="A17" s="94">
        <v>2013</v>
      </c>
      <c r="B17" s="43">
        <v>201</v>
      </c>
      <c r="C17" s="33">
        <v>248</v>
      </c>
      <c r="D17" s="43">
        <v>77</v>
      </c>
      <c r="E17" s="35">
        <v>526</v>
      </c>
    </row>
    <row r="18" spans="1:7" x14ac:dyDescent="0.35">
      <c r="A18" s="94">
        <v>2014</v>
      </c>
      <c r="B18" s="43">
        <v>264</v>
      </c>
      <c r="C18" s="33">
        <v>287</v>
      </c>
      <c r="D18" s="43">
        <v>81</v>
      </c>
      <c r="E18" s="35">
        <v>632</v>
      </c>
    </row>
    <row r="19" spans="1:7" x14ac:dyDescent="0.35">
      <c r="A19" s="95">
        <v>2015</v>
      </c>
      <c r="B19" s="43">
        <v>269</v>
      </c>
      <c r="C19" s="33">
        <v>279</v>
      </c>
      <c r="D19" s="43">
        <v>84</v>
      </c>
      <c r="E19" s="35">
        <v>631</v>
      </c>
    </row>
    <row r="20" spans="1:7" x14ac:dyDescent="0.35">
      <c r="A20" s="95">
        <v>2016</v>
      </c>
      <c r="B20" s="43">
        <v>249</v>
      </c>
      <c r="C20" s="33">
        <v>265</v>
      </c>
      <c r="D20" s="43">
        <v>74</v>
      </c>
      <c r="E20" s="35">
        <v>589</v>
      </c>
    </row>
    <row r="21" spans="1:7" x14ac:dyDescent="0.35">
      <c r="A21" s="95">
        <v>2017</v>
      </c>
      <c r="B21" s="43">
        <v>243</v>
      </c>
      <c r="C21" s="33">
        <v>321</v>
      </c>
      <c r="D21" s="43">
        <v>81</v>
      </c>
      <c r="E21" s="35">
        <v>644</v>
      </c>
      <c r="G21" s="78"/>
    </row>
    <row r="22" spans="1:7" x14ac:dyDescent="0.35">
      <c r="A22" s="95">
        <v>2018</v>
      </c>
      <c r="B22" s="43">
        <v>202</v>
      </c>
      <c r="C22" s="33">
        <v>325</v>
      </c>
      <c r="D22" s="43">
        <v>77</v>
      </c>
      <c r="E22" s="35">
        <v>604</v>
      </c>
      <c r="G22" s="78"/>
    </row>
    <row r="23" spans="1:7" x14ac:dyDescent="0.35">
      <c r="A23" s="95">
        <v>2019</v>
      </c>
      <c r="B23" s="43">
        <v>198</v>
      </c>
      <c r="C23" s="33">
        <v>406</v>
      </c>
      <c r="D23" s="43">
        <v>78</v>
      </c>
      <c r="E23" s="35">
        <v>681</v>
      </c>
    </row>
    <row r="24" spans="1:7" x14ac:dyDescent="0.35">
      <c r="A24" s="35" t="s">
        <v>1</v>
      </c>
      <c r="B24" s="299">
        <v>3390</v>
      </c>
      <c r="C24" s="309">
        <v>6302</v>
      </c>
      <c r="D24" s="299">
        <v>1739</v>
      </c>
      <c r="E24" s="309">
        <v>11432</v>
      </c>
    </row>
    <row r="25" spans="1:7" x14ac:dyDescent="0.35">
      <c r="A25" s="37" t="s">
        <v>212</v>
      </c>
      <c r="B25" s="100">
        <v>0.29653603918824351</v>
      </c>
      <c r="C25" s="96">
        <v>0.55125962211336599</v>
      </c>
      <c r="D25" s="100">
        <v>0.15211686494051785</v>
      </c>
      <c r="E25" s="37"/>
    </row>
    <row r="26" spans="1:7" x14ac:dyDescent="0.35">
      <c r="A26" s="210" t="s">
        <v>299</v>
      </c>
    </row>
    <row r="27" spans="1:7" x14ac:dyDescent="0.35">
      <c r="A27" s="34" t="s">
        <v>302</v>
      </c>
    </row>
    <row r="28" spans="1:7" x14ac:dyDescent="0.35">
      <c r="A28" s="34" t="s">
        <v>301</v>
      </c>
    </row>
  </sheetData>
  <hyperlinks>
    <hyperlink ref="A26" r:id="rId1" xr:uid="{7CEB4DBC-0FD6-45AE-AF59-BCFC61C962C5}"/>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af4d54f-caa7-453b-874a-046789b4c71a" xsi:nil="true"/>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Secretariat – Standard</TermName>
          <TermId xmlns="http://schemas.microsoft.com/office/infopath/2007/PartnerControls">1fe335d9-e0cd-4265-9e1d-63f71db2cedb</TermId>
        </TermInfo>
      </Terms>
    </n7493b4506bf40e28c373b1e51a33445>
    <Folderrank xmlns="2af4d54f-caa7-453b-874a-046789b4c71a">1</Folderrank>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MAC Secretariat</TermName>
          <TermId xmlns="http://schemas.microsoft.com/office/infopath/2007/PartnerControls">051fd283-b88b-4e46-8346-19e72dcb1e1c</TermId>
        </TermInfo>
      </Terms>
    </jb5e598af17141539648acf311d7477b>
  </documentManagement>
</p:properties>
</file>

<file path=customXml/item2.xml><?xml version="1.0" encoding="utf-8"?>
<?mso-contentType ?>
<SharedContentType xmlns="Microsoft.SharePoint.Taxonomy.ContentTypeSync" SourceId="93e580ec-c125-41f3-a307-e1c841722a86" ContentTypeId="0x010100A5BF1C78D9F64B679A5EBDE1C6598EBC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xcel" ma:contentTypeID="0x010100A5BF1C78D9F64B679A5EBDE1C6598EBC01010073A074B6A2452B41ACFBE02E45C6AA8D" ma:contentTypeVersion="7" ma:contentTypeDescription="Create a new document." ma:contentTypeScope="" ma:versionID="5f519e64319fc2e4f91ab71d4989a039">
  <xsd:schema xmlns:xsd="http://www.w3.org/2001/XMLSchema" xmlns:xs="http://www.w3.org/2001/XMLSchema" xmlns:p="http://schemas.microsoft.com/office/2006/metadata/properties" xmlns:ns2="4e9417ab-6472-4075-af16-7dc6074df91e" xmlns:ns3="2af4d54f-caa7-453b-874a-046789b4c71a" targetNamespace="http://schemas.microsoft.com/office/2006/metadata/properties" ma:root="true" ma:fieldsID="2bc44baa98580145cdc45dbc6c18fdc2" ns2:_="" ns3:_="">
    <xsd:import namespace="4e9417ab-6472-4075-af16-7dc6074df91e"/>
    <xsd:import namespace="2af4d54f-caa7-453b-874a-046789b4c71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Folderrank"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e338b86-f083-49d1-af2c-f79e2949bd72}" ma:internalName="TaxCatchAll" ma:showField="CatchAllData" ma:web="cead7266-2d30-40ba-9b05-25eb0561d86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e338b86-f083-49d1-af2c-f79e2949bd72}" ma:internalName="TaxCatchAllLabel" ma:readOnly="true" ma:showField="CatchAllDataLabel" ma:web="cead7266-2d30-40ba-9b05-25eb0561d86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MAC Secretariat|051fd283-b88b-4e46-8346-19e72dcb1e1c"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Secretariat – Standard|1fe335d9-e0cd-4265-9e1d-63f71db2cedb"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af4d54f-caa7-453b-874a-046789b4c71a" elementFormDefault="qualified">
    <xsd:import namespace="http://schemas.microsoft.com/office/2006/documentManagement/types"/>
    <xsd:import namespace="http://schemas.microsoft.com/office/infopath/2007/PartnerControls"/>
    <xsd:element name="Folderrank" ma:index="19" nillable="true" ma:displayName="Folder rank" ma:decimals="0" ma:default="1" ma:description="used to sort folders in the way we want" ma:format="Dropdown" ma:internalName="Folderrank" ma:percentage="FALSE">
      <xsd:simpleType>
        <xsd:restriction base="dms:Number">
          <xsd:minInclusive value="1"/>
        </xsd:restriction>
      </xsd:simpleType>
    </xsd:element>
    <xsd:element name="_Flow_SignoffStatus" ma:index="20"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5FF16A6-E2A6-4F39-AD2F-AB2A07431BF0}">
  <ds:schemaRefs>
    <ds:schemaRef ds:uri="http://purl.org/dc/terms/"/>
    <ds:schemaRef ds:uri="http://schemas.openxmlformats.org/package/2006/metadata/core-properties"/>
    <ds:schemaRef ds:uri="2af4d54f-caa7-453b-874a-046789b4c71a"/>
    <ds:schemaRef ds:uri="http://schemas.microsoft.com/office/2006/documentManagement/types"/>
    <ds:schemaRef ds:uri="4e9417ab-6472-4075-af16-7dc6074df91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6985A46-D4FB-4981-9FAE-6D43500AFDFD}">
  <ds:schemaRefs>
    <ds:schemaRef ds:uri="Microsoft.SharePoint.Taxonomy.ContentTypeSync"/>
  </ds:schemaRefs>
</ds:datastoreItem>
</file>

<file path=customXml/itemProps3.xml><?xml version="1.0" encoding="utf-8"?>
<ds:datastoreItem xmlns:ds="http://schemas.openxmlformats.org/officeDocument/2006/customXml" ds:itemID="{F4F69ECC-BD7B-468C-9A36-7A1B443B4189}">
  <ds:schemaRefs>
    <ds:schemaRef ds:uri="http://schemas.microsoft.com/sharepoint/v3/contenttype/forms"/>
  </ds:schemaRefs>
</ds:datastoreItem>
</file>

<file path=customXml/itemProps4.xml><?xml version="1.0" encoding="utf-8"?>
<ds:datastoreItem xmlns:ds="http://schemas.openxmlformats.org/officeDocument/2006/customXml" ds:itemID="{F914230E-28CA-4583-8727-5774D1256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417ab-6472-4075-af16-7dc6074df91e"/>
    <ds:schemaRef ds:uri="2af4d54f-caa7-453b-874a-046789b4c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C6FC333-DC54-4127-8F2C-6DF69D47BA5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Introduction &amp; Contents</vt:lpstr>
      <vt:lpstr>1.1</vt:lpstr>
      <vt:lpstr>1.2</vt:lpstr>
      <vt:lpstr>1.3</vt:lpstr>
      <vt:lpstr>1.4</vt:lpstr>
      <vt:lpstr>1.6</vt:lpstr>
      <vt:lpstr>1.5</vt:lpstr>
      <vt:lpstr>1.7 1.8</vt:lpstr>
      <vt:lpstr>1.9</vt:lpstr>
      <vt:lpstr>1.10</vt:lpstr>
      <vt:lpstr>1.11</vt:lpstr>
      <vt:lpstr>1.12</vt:lpstr>
      <vt:lpstr>1.13 1.14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Sheet3</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cleggr</dc:creator>
  <cp:lastModifiedBy>Buckle Elliott (Migration Advisory Committee)</cp:lastModifiedBy>
  <cp:lastPrinted>2019-12-13T08:56:16Z</cp:lastPrinted>
  <dcterms:created xsi:type="dcterms:W3CDTF">2015-05-08T14:49:15Z</dcterms:created>
  <dcterms:modified xsi:type="dcterms:W3CDTF">2020-12-14T15:12:48Z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7TPMD4Y2JQXF-749389649-129</vt:lpwstr>
  </property>
  <property fmtid="{D5CDD505-2E9C-101B-9397-08002B2CF9AE}" pid="3" name="_dlc_DocIdItemGuid">
    <vt:lpwstr>c47da0c8-4123-4749-a417-25fdf21aecdd</vt:lpwstr>
  </property>
  <property fmtid="{D5CDD505-2E9C-101B-9397-08002B2CF9AE}" pid="4" name="_dlc_DocIdUrl">
    <vt:lpwstr>https://share.sp.ons.statistics.gov.uk/sites/MSDLMS/MSDlmsPub/_layouts/15/DocIdRedir.aspx?ID=7TPMD4Y2JQXF-749389649-129, 7TPMD4Y2JQXF-749389649-129</vt:lpwstr>
  </property>
  <property fmtid="{D5CDD505-2E9C-101B-9397-08002B2CF9AE}" pid="5" name="ContentTypeId">
    <vt:lpwstr>0x010100A5BF1C78D9F64B679A5EBDE1C6598EBC01010073A074B6A2452B41ACFBE02E45C6AA8D</vt:lpwstr>
  </property>
  <property fmtid="{D5CDD505-2E9C-101B-9397-08002B2CF9AE}" pid="6" name="HOBusinessUnit">
    <vt:lpwstr>3;#MAC Secretariat|051fd283-b88b-4e46-8346-19e72dcb1e1c</vt:lpwstr>
  </property>
  <property fmtid="{D5CDD505-2E9C-101B-9397-08002B2CF9AE}" pid="7" name="HOCopyrightLevel">
    <vt:lpwstr>2;#Crown|69589897-2828-4761-976e-717fd8e631c9</vt:lpwstr>
  </property>
  <property fmtid="{D5CDD505-2E9C-101B-9397-08002B2CF9AE}" pid="8" name="HOGovernmentSecurityClassification">
    <vt:lpwstr>1;#Official|14c80daa-741b-422c-9722-f71693c9ede4</vt:lpwstr>
  </property>
  <property fmtid="{D5CDD505-2E9C-101B-9397-08002B2CF9AE}" pid="9" name="HOSiteType">
    <vt:lpwstr>4;#Secretariat – Standard|1fe335d9-e0cd-4265-9e1d-63f71db2cedb</vt:lpwstr>
  </property>
  <property fmtid="{D5CDD505-2E9C-101B-9397-08002B2CF9AE}" pid="10" name="SharedWithUsers">
    <vt:lpwstr>426;#Thomas Stanley (HOAI)</vt:lpwstr>
  </property>
</Properties>
</file>