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264856\Desktop\"/>
    </mc:Choice>
  </mc:AlternateContent>
  <xr:revisionPtr revIDLastSave="0" documentId="13_ncr:1_{C5EAAD91-6D88-424F-AC0A-895CD1E29082}" xr6:coauthVersionLast="41" xr6:coauthVersionMax="41" xr10:uidLastSave="{00000000-0000-0000-0000-000000000000}"/>
  <bookViews>
    <workbookView xWindow="-98" yWindow="-98" windowWidth="20715" windowHeight="13276" tabRatio="818" xr2:uid="{1A10DC23-6D4B-4348-AD81-AD6C349D91E4}"/>
  </bookViews>
  <sheets>
    <sheet name="Statistical Table 1 page 252" sheetId="2" r:id="rId1"/>
    <sheet name="Statistical Table 1 page 253" sheetId="3" r:id="rId2"/>
    <sheet name="Statistical Table 1 page 254" sheetId="4" r:id="rId3"/>
    <sheet name="Statistical Table 2 page 255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  <c r="M29" i="4" l="1"/>
  <c r="K29" i="4"/>
  <c r="M24" i="4"/>
  <c r="K24" i="4"/>
  <c r="I24" i="4"/>
  <c r="G24" i="4"/>
  <c r="E24" i="4"/>
  <c r="C24" i="4"/>
  <c r="M16" i="4"/>
  <c r="K16" i="4"/>
  <c r="I16" i="4"/>
  <c r="G16" i="4"/>
  <c r="E16" i="4"/>
  <c r="C16" i="4"/>
  <c r="I10" i="4"/>
  <c r="I29" i="4" s="1"/>
  <c r="G10" i="4"/>
  <c r="G29" i="4" s="1"/>
  <c r="E10" i="4"/>
  <c r="E29" i="4" s="1"/>
  <c r="C10" i="4"/>
  <c r="C29" i="4" s="1"/>
  <c r="E36" i="3"/>
  <c r="G36" i="3"/>
  <c r="I36" i="3"/>
  <c r="K36" i="3"/>
  <c r="C36" i="3"/>
  <c r="M31" i="3"/>
  <c r="I31" i="3"/>
  <c r="G31" i="3"/>
  <c r="E31" i="3"/>
  <c r="C31" i="3"/>
  <c r="I19" i="3"/>
  <c r="E19" i="3"/>
  <c r="C19" i="3"/>
  <c r="M25" i="1"/>
  <c r="K25" i="1"/>
  <c r="I25" i="1"/>
  <c r="G25" i="1"/>
  <c r="E25" i="1"/>
  <c r="C25" i="1"/>
  <c r="G15" i="1"/>
  <c r="E15" i="1"/>
  <c r="C15" i="1"/>
  <c r="I25" i="2"/>
  <c r="G25" i="2"/>
  <c r="E25" i="2"/>
  <c r="C25" i="2"/>
  <c r="G12" i="2"/>
  <c r="E12" i="2"/>
  <c r="C12" i="2"/>
  <c r="K19" i="3" l="1"/>
  <c r="K31" i="3"/>
  <c r="K25" i="2"/>
  <c r="M25" i="2"/>
</calcChain>
</file>

<file path=xl/sharedStrings.xml><?xml version="1.0" encoding="utf-8"?>
<sst xmlns="http://schemas.openxmlformats.org/spreadsheetml/2006/main" count="150" uniqueCount="72">
  <si>
    <t xml:space="preserve">HM REVENUE AND CUSTOMS </t>
  </si>
  <si>
    <t>This table provides further detail by category on HMRC spending.</t>
  </si>
  <si>
    <t>Table 1: Total departmental spending (£000)</t>
  </si>
  <si>
    <t>2015-16</t>
  </si>
  <si>
    <t>2016-17</t>
  </si>
  <si>
    <t>2017-18</t>
  </si>
  <si>
    <t>2018-19</t>
  </si>
  <si>
    <t>2019-20</t>
  </si>
  <si>
    <t>2020-21</t>
  </si>
  <si>
    <t>OUTTURN</t>
  </si>
  <si>
    <t>PLANS</t>
  </si>
  <si>
    <r>
      <t xml:space="preserve">Resource DEL </t>
    </r>
    <r>
      <rPr>
        <sz val="8"/>
        <color theme="1"/>
        <rFont val="Tahoma"/>
        <family val="2"/>
      </rPr>
      <t>1</t>
    </r>
  </si>
  <si>
    <t xml:space="preserve"> </t>
  </si>
  <si>
    <t>HMRC Administration</t>
  </si>
  <si>
    <t>VOA Administration</t>
  </si>
  <si>
    <t>Utilised Provisions</t>
  </si>
  <si>
    <t>National Insurance Fund</t>
  </si>
  <si>
    <t>Total Resource DEL</t>
  </si>
  <si>
    <t>Of which:</t>
  </si>
  <si>
    <r>
      <rPr>
        <sz val="8"/>
        <color theme="1"/>
        <rFont val="Tahoma"/>
        <family val="2"/>
      </rPr>
      <t>Staff costs</t>
    </r>
  </si>
  <si>
    <r>
      <rPr>
        <sz val="8"/>
        <color theme="1"/>
        <rFont val="Tahoma"/>
        <family val="2"/>
      </rPr>
      <t>Purchase of goods and services</t>
    </r>
  </si>
  <si>
    <r>
      <rPr>
        <sz val="8"/>
        <color theme="1"/>
        <rFont val="Tahoma"/>
        <family val="2"/>
      </rPr>
      <t>Income from sales of goods and services</t>
    </r>
  </si>
  <si>
    <r>
      <rPr>
        <sz val="8"/>
        <color theme="1"/>
        <rFont val="Tahoma"/>
        <family val="2"/>
      </rPr>
      <t>Current grants to persons and non-profit bodies (net)</t>
    </r>
  </si>
  <si>
    <r>
      <rPr>
        <sz val="8"/>
        <color theme="1"/>
        <rFont val="Tahoma"/>
        <family val="2"/>
      </rPr>
      <t>Current grants abroad (net)</t>
    </r>
  </si>
  <si>
    <r>
      <rPr>
        <sz val="8"/>
        <color theme="1"/>
        <rFont val="Tahoma"/>
        <family val="2"/>
      </rPr>
      <t>Subsidies to private sector companies</t>
    </r>
  </si>
  <si>
    <r>
      <rPr>
        <sz val="8"/>
        <color theme="1"/>
        <rFont val="Tahoma"/>
        <family val="2"/>
      </rPr>
      <t>Rentals</t>
    </r>
  </si>
  <si>
    <r>
      <t xml:space="preserve">Depreciation </t>
    </r>
    <r>
      <rPr>
        <sz val="7"/>
        <color theme="1"/>
        <rFont val="Tahoma"/>
        <family val="2"/>
      </rPr>
      <t>2</t>
    </r>
  </si>
  <si>
    <r>
      <rPr>
        <sz val="8"/>
        <color theme="1"/>
        <rFont val="Tahoma"/>
        <family val="2"/>
      </rPr>
      <t>Change in pension scheme liabilities</t>
    </r>
  </si>
  <si>
    <r>
      <rPr>
        <sz val="8"/>
        <color theme="1"/>
        <rFont val="Tahoma"/>
        <family val="2"/>
      </rPr>
      <t>Other resource</t>
    </r>
  </si>
  <si>
    <r>
      <t xml:space="preserve">Resource AME </t>
    </r>
    <r>
      <rPr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</t>
    </r>
  </si>
  <si>
    <t>Child Benefit</t>
  </si>
  <si>
    <t>Tax Free Childcare</t>
  </si>
  <si>
    <t>Providing payments in lieu of tax relief to certain bodies</t>
  </si>
  <si>
    <t>Lifetime ISA</t>
  </si>
  <si>
    <t>-</t>
  </si>
  <si>
    <t>VOA - Payments of rates to LAs on behalf of certain bodies</t>
  </si>
  <si>
    <t>Personal Tax Credit</t>
  </si>
  <si>
    <t>Other Reliefs and Allowances</t>
  </si>
  <si>
    <t>COVID-19</t>
  </si>
  <si>
    <t>Total Resource AME</t>
  </si>
  <si>
    <r>
      <t>Depreciation</t>
    </r>
    <r>
      <rPr>
        <sz val="7"/>
        <color theme="1"/>
        <rFont val="Tahoma"/>
        <family val="2"/>
      </rPr>
      <t xml:space="preserve"> 2</t>
    </r>
  </si>
  <si>
    <r>
      <rPr>
        <sz val="8"/>
        <color theme="1"/>
        <rFont val="Tahoma"/>
        <family val="2"/>
      </rPr>
      <t>Take up of provisions</t>
    </r>
  </si>
  <si>
    <r>
      <rPr>
        <sz val="8"/>
        <color theme="1"/>
        <rFont val="Tahoma"/>
        <family val="2"/>
      </rPr>
      <t>Release of provision</t>
    </r>
  </si>
  <si>
    <t>Total Resource Budget</t>
  </si>
  <si>
    <r>
      <t xml:space="preserve">Capital DEL </t>
    </r>
    <r>
      <rPr>
        <sz val="8"/>
        <color theme="1"/>
        <rFont val="Tahoma"/>
        <family val="2"/>
      </rPr>
      <t>1</t>
    </r>
  </si>
  <si>
    <t>Total Capital DEL</t>
  </si>
  <si>
    <r>
      <rPr>
        <sz val="8"/>
        <color theme="1"/>
        <rFont val="Tahoma"/>
        <family val="2"/>
      </rPr>
      <t>Purchase of assets</t>
    </r>
  </si>
  <si>
    <r>
      <rPr>
        <sz val="8"/>
        <color theme="1"/>
        <rFont val="Tahoma"/>
        <family val="2"/>
      </rPr>
      <t>Income from sales of assets</t>
    </r>
  </si>
  <si>
    <t>Total Capital AME</t>
  </si>
  <si>
    <t xml:space="preserve">Of which: </t>
  </si>
  <si>
    <r>
      <rPr>
        <sz val="8"/>
        <color theme="1"/>
        <rFont val="Tahoma"/>
        <family val="2"/>
      </rPr>
      <t>Capital grants to persons &amp; non-profit bodies (net)</t>
    </r>
  </si>
  <si>
    <t>Total Capital Budget</t>
  </si>
  <si>
    <r>
      <t xml:space="preserve">Capital AME </t>
    </r>
    <r>
      <rPr>
        <sz val="8"/>
        <color theme="1"/>
        <rFont val="Tahoma"/>
        <family val="2"/>
      </rPr>
      <t>1</t>
    </r>
  </si>
  <si>
    <t>This table shows HMRC administration expenditure, utilised provisions and the administration element of the National</t>
  </si>
  <si>
    <t>Insurance Fund. This table does not include programme expenditure.</t>
  </si>
  <si>
    <t>Table 2: Administration budget (£000)</t>
  </si>
  <si>
    <t>Resource DEL</t>
  </si>
  <si>
    <t>Total administration budget</t>
  </si>
  <si>
    <t>Staff costs</t>
  </si>
  <si>
    <t>Purchase of goods and services</t>
  </si>
  <si>
    <t>Income from sales of goods and services</t>
  </si>
  <si>
    <t>Current grants to persons and non-profit bodies (net)</t>
  </si>
  <si>
    <t>Rentals</t>
  </si>
  <si>
    <t>Depreciation</t>
  </si>
  <si>
    <t>Other resource</t>
  </si>
  <si>
    <r>
      <t xml:space="preserve">Capital budget </t>
    </r>
    <r>
      <rPr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</t>
    </r>
  </si>
  <si>
    <r>
      <t xml:space="preserve">Resource budget </t>
    </r>
    <r>
      <rPr>
        <sz val="8"/>
        <color theme="1"/>
        <rFont val="Tahoma"/>
        <family val="2"/>
      </rPr>
      <t>1</t>
    </r>
  </si>
  <si>
    <t xml:space="preserve">1 Outturn values are consistent with those reported in SoPS 1.2 on page 162. </t>
  </si>
  <si>
    <t>Note: The totals may differ to the information in the Statement of Parliamentary Supply due to rounding.</t>
  </si>
  <si>
    <t>1 Outturn values are consistent with those reported in SoPS 1.1 on page 161.</t>
  </si>
  <si>
    <t>2 Includes impairments</t>
  </si>
  <si>
    <t>2 Includes impairments.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</si>
</sst>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-&quot;#,##0;\-"/>
    <numFmt numFmtId="165" formatCode="#,##0;\-#,##0;\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  <scheme val="minor"/>
    </font>
    <font>
      <sz val="12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" xfId="0" applyBorder="1"/>
    <xf numFmtId="164" fontId="4" fillId="0" borderId="2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0" fillId="0" borderId="0" xfId="0" applyBorder="1"/>
    <xf numFmtId="164" fontId="4" fillId="2" borderId="0" xfId="0" applyNumberFormat="1" applyFont="1" applyFill="1" applyBorder="1" applyAlignment="1">
      <alignment horizontal="right" vertical="top"/>
    </xf>
    <xf numFmtId="0" fontId="0" fillId="2" borderId="0" xfId="0" applyFill="1" applyBorder="1"/>
    <xf numFmtId="0" fontId="1" fillId="0" borderId="0" xfId="0" applyFont="1" applyAlignment="1">
      <alignment vertical="center"/>
    </xf>
    <xf numFmtId="0" fontId="0" fillId="2" borderId="2" xfId="0" applyFill="1" applyBorder="1"/>
    <xf numFmtId="164" fontId="4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4" fontId="4" fillId="2" borderId="2" xfId="0" applyNumberFormat="1" applyFont="1" applyFill="1" applyBorder="1" applyAlignment="1">
      <alignment horizontal="right" vertical="top"/>
    </xf>
    <xf numFmtId="0" fontId="0" fillId="0" borderId="0" xfId="0" applyBorder="1"/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Fill="1" applyAlignment="1">
      <alignment horizontal="right" vertical="top"/>
    </xf>
    <xf numFmtId="0" fontId="0" fillId="0" borderId="0" xfId="0" applyFill="1"/>
    <xf numFmtId="0" fontId="0" fillId="0" borderId="0" xfId="0"/>
    <xf numFmtId="164" fontId="4" fillId="0" borderId="3" xfId="0" applyNumberFormat="1" applyFont="1" applyBorder="1" applyAlignment="1">
      <alignment horizontal="right" vertical="top"/>
    </xf>
    <xf numFmtId="0" fontId="0" fillId="0" borderId="3" xfId="0" applyBorder="1"/>
    <xf numFmtId="164" fontId="5" fillId="0" borderId="0" xfId="0" applyNumberFormat="1" applyFont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0" fontId="0" fillId="2" borderId="0" xfId="0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4" fillId="2" borderId="3" xfId="0" applyNumberFormat="1" applyFont="1" applyFill="1" applyBorder="1" applyAlignment="1">
      <alignment horizontal="right" vertical="top"/>
    </xf>
    <xf numFmtId="0" fontId="0" fillId="2" borderId="3" xfId="0" applyFill="1" applyBorder="1"/>
    <xf numFmtId="0" fontId="0" fillId="0" borderId="0" xfId="0" applyBorder="1"/>
    <xf numFmtId="0" fontId="6" fillId="0" borderId="0" xfId="0" applyFont="1" applyAlignment="1">
      <alignment vertical="top"/>
    </xf>
    <xf numFmtId="0" fontId="0" fillId="2" borderId="0" xfId="0" applyFill="1" applyBorder="1"/>
    <xf numFmtId="164" fontId="4" fillId="0" borderId="2" xfId="0" applyNumberFormat="1" applyFont="1" applyBorder="1" applyAlignment="1">
      <alignment horizontal="right" vertical="top"/>
    </xf>
    <xf numFmtId="0" fontId="0" fillId="0" borderId="2" xfId="0" applyBorder="1"/>
    <xf numFmtId="164" fontId="4" fillId="2" borderId="2" xfId="0" applyNumberFormat="1" applyFont="1" applyFill="1" applyBorder="1" applyAlignment="1">
      <alignment horizontal="right" vertical="top"/>
    </xf>
    <xf numFmtId="0" fontId="0" fillId="2" borderId="2" xfId="0" applyFill="1" applyBorder="1"/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0" fillId="0" borderId="1" xfId="0" applyBorder="1"/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164" fontId="4" fillId="0" borderId="4" xfId="0" applyNumberFormat="1" applyFont="1" applyBorder="1" applyAlignment="1">
      <alignment horizontal="right" vertical="top"/>
    </xf>
    <xf numFmtId="0" fontId="0" fillId="0" borderId="4" xfId="0" applyBorder="1"/>
    <xf numFmtId="164" fontId="4" fillId="2" borderId="4" xfId="0" applyNumberFormat="1" applyFont="1" applyFill="1" applyBorder="1" applyAlignment="1">
      <alignment horizontal="right" vertical="top"/>
    </xf>
    <xf numFmtId="0" fontId="0" fillId="2" borderId="4" xfId="0" applyFill="1" applyBorder="1"/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2" borderId="0" xfId="0" applyNumberFormat="1" applyFont="1" applyFill="1" applyBorder="1" applyAlignment="1">
      <alignment horizontal="right" vertical="top"/>
    </xf>
    <xf numFmtId="165" fontId="4" fillId="2" borderId="3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F10C-CDEF-4EE5-8623-1DDA999890AE}">
  <dimension ref="A1:N29"/>
  <sheetViews>
    <sheetView tabSelected="1" zoomScaleNormal="100" workbookViewId="0">
      <selection activeCell="P5" sqref="P5"/>
    </sheetView>
  </sheetViews>
  <sheetFormatPr defaultRowHeight="14.25" x14ac:dyDescent="0.45"/>
  <cols>
    <col min="1" max="1" width="6.9296875" customWidth="1"/>
    <col min="2" max="2" width="35" customWidth="1"/>
    <col min="3" max="14" width="5.9296875" customWidth="1"/>
  </cols>
  <sheetData>
    <row r="1" spans="1:14" ht="15" x14ac:dyDescent="0.45">
      <c r="A1" s="46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x14ac:dyDescent="0.45">
      <c r="A2" s="20" t="s">
        <v>1</v>
      </c>
    </row>
    <row r="3" spans="1:14" x14ac:dyDescent="0.45">
      <c r="A3" s="47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65" thickBot="1" x14ac:dyDescent="0.5">
      <c r="A4" s="48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45">
      <c r="C5" s="49" t="s">
        <v>3</v>
      </c>
      <c r="D5" s="24"/>
      <c r="E5" s="49" t="s">
        <v>4</v>
      </c>
      <c r="F5" s="24"/>
      <c r="G5" s="49" t="s">
        <v>5</v>
      </c>
      <c r="H5" s="24"/>
      <c r="I5" s="49" t="s">
        <v>6</v>
      </c>
      <c r="J5" s="24"/>
      <c r="K5" s="50" t="s">
        <v>7</v>
      </c>
      <c r="L5" s="29"/>
      <c r="M5" s="49" t="s">
        <v>8</v>
      </c>
      <c r="N5" s="24"/>
    </row>
    <row r="6" spans="1:14" ht="14.65" thickBot="1" x14ac:dyDescent="0.5">
      <c r="A6" s="3"/>
      <c r="B6" s="3"/>
      <c r="C6" s="42" t="s">
        <v>9</v>
      </c>
      <c r="D6" s="43"/>
      <c r="E6" s="42" t="s">
        <v>9</v>
      </c>
      <c r="F6" s="43"/>
      <c r="G6" s="42" t="s">
        <v>9</v>
      </c>
      <c r="H6" s="43"/>
      <c r="I6" s="42" t="s">
        <v>9</v>
      </c>
      <c r="J6" s="43"/>
      <c r="K6" s="44" t="s">
        <v>9</v>
      </c>
      <c r="L6" s="45"/>
      <c r="M6" s="42" t="s">
        <v>10</v>
      </c>
      <c r="N6" s="43"/>
    </row>
    <row r="7" spans="1:14" x14ac:dyDescent="0.45">
      <c r="A7" s="41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40"/>
      <c r="L7" s="40"/>
      <c r="M7" s="38"/>
      <c r="N7" s="38"/>
    </row>
    <row r="8" spans="1:14" x14ac:dyDescent="0.45">
      <c r="B8" s="4" t="s">
        <v>13</v>
      </c>
      <c r="C8" s="27">
        <v>3219241</v>
      </c>
      <c r="D8" s="27"/>
      <c r="E8" s="27">
        <v>3505243</v>
      </c>
      <c r="F8" s="24"/>
      <c r="G8" s="27">
        <v>3450380</v>
      </c>
      <c r="H8" s="24"/>
      <c r="I8" s="27">
        <v>3483718</v>
      </c>
      <c r="J8" s="24"/>
      <c r="K8" s="28">
        <v>3813617</v>
      </c>
      <c r="L8" s="29"/>
      <c r="M8" s="27">
        <v>3885410</v>
      </c>
      <c r="N8" s="24"/>
    </row>
    <row r="9" spans="1:14" x14ac:dyDescent="0.45">
      <c r="B9" s="4" t="s">
        <v>14</v>
      </c>
      <c r="C9" s="27">
        <v>-1425</v>
      </c>
      <c r="D9" s="27"/>
      <c r="E9" s="27">
        <v>-2743</v>
      </c>
      <c r="F9" s="24"/>
      <c r="G9" s="27">
        <v>143476</v>
      </c>
      <c r="H9" s="24"/>
      <c r="I9" s="27">
        <v>142738</v>
      </c>
      <c r="J9" s="24"/>
      <c r="K9" s="28">
        <v>164797</v>
      </c>
      <c r="L9" s="29"/>
      <c r="M9" s="27">
        <v>163737</v>
      </c>
      <c r="N9" s="24"/>
    </row>
    <row r="10" spans="1:14" x14ac:dyDescent="0.45">
      <c r="B10" s="4" t="s">
        <v>15</v>
      </c>
      <c r="C10" s="27">
        <v>29793</v>
      </c>
      <c r="D10" s="27"/>
      <c r="E10" s="27">
        <v>17500</v>
      </c>
      <c r="F10" s="24"/>
      <c r="G10" s="27">
        <v>31631</v>
      </c>
      <c r="H10" s="24"/>
      <c r="I10" s="27">
        <v>42918</v>
      </c>
      <c r="J10" s="24"/>
      <c r="K10" s="28">
        <v>54597</v>
      </c>
      <c r="L10" s="29"/>
      <c r="M10" s="27">
        <v>30000</v>
      </c>
      <c r="N10" s="24"/>
    </row>
    <row r="11" spans="1:14" ht="14.65" thickBot="1" x14ac:dyDescent="0.5">
      <c r="B11" s="4" t="s">
        <v>16</v>
      </c>
      <c r="C11" s="27">
        <v>328579</v>
      </c>
      <c r="D11" s="27"/>
      <c r="E11" s="27">
        <v>315500</v>
      </c>
      <c r="F11" s="24"/>
      <c r="G11" s="27">
        <v>320306</v>
      </c>
      <c r="H11" s="24"/>
      <c r="I11" s="27">
        <v>282548</v>
      </c>
      <c r="J11" s="24"/>
      <c r="K11" s="28">
        <v>254332</v>
      </c>
      <c r="L11" s="29"/>
      <c r="M11" s="27">
        <v>251999</v>
      </c>
      <c r="N11" s="24"/>
    </row>
    <row r="12" spans="1:14" ht="14.65" thickBot="1" x14ac:dyDescent="0.5">
      <c r="B12" s="5" t="s">
        <v>17</v>
      </c>
      <c r="C12" s="37">
        <f>SUM(C8:D11)</f>
        <v>3576188</v>
      </c>
      <c r="D12" s="38"/>
      <c r="E12" s="37">
        <f>SUM(E8:F11)</f>
        <v>3835500</v>
      </c>
      <c r="F12" s="38"/>
      <c r="G12" s="37">
        <f>SUM(G8:H11)</f>
        <v>3945793</v>
      </c>
      <c r="H12" s="38"/>
      <c r="I12" s="37">
        <v>3951922</v>
      </c>
      <c r="J12" s="38"/>
      <c r="K12" s="39">
        <f>SUM(K8:L11)</f>
        <v>4287343</v>
      </c>
      <c r="L12" s="40"/>
      <c r="M12" s="37">
        <v>4331146</v>
      </c>
      <c r="N12" s="38"/>
    </row>
    <row r="13" spans="1:14" x14ac:dyDescent="0.45">
      <c r="B13" s="5"/>
      <c r="C13" s="8"/>
      <c r="D13" s="7"/>
      <c r="E13" s="8"/>
      <c r="F13" s="7"/>
      <c r="G13" s="8"/>
      <c r="H13" s="7"/>
      <c r="I13" s="8"/>
      <c r="J13" s="7"/>
      <c r="K13" s="17"/>
      <c r="L13" s="14"/>
      <c r="M13" s="8"/>
      <c r="N13" s="7"/>
    </row>
    <row r="14" spans="1:14" x14ac:dyDescent="0.45">
      <c r="A14" s="35" t="s">
        <v>18</v>
      </c>
      <c r="B14" s="24"/>
      <c r="C14" s="34"/>
      <c r="D14" s="34"/>
      <c r="E14" s="34"/>
      <c r="F14" s="34"/>
      <c r="G14" s="34"/>
      <c r="H14" s="34"/>
      <c r="I14" s="34"/>
      <c r="J14" s="34"/>
      <c r="K14" s="36"/>
      <c r="L14" s="36"/>
      <c r="M14" s="34"/>
      <c r="N14" s="34"/>
    </row>
    <row r="15" spans="1:14" x14ac:dyDescent="0.45">
      <c r="B15" s="4" t="s">
        <v>19</v>
      </c>
      <c r="C15" s="27">
        <v>2250106</v>
      </c>
      <c r="D15" s="24"/>
      <c r="E15" s="27">
        <v>2406240</v>
      </c>
      <c r="F15" s="24"/>
      <c r="G15" s="27">
        <v>2401849</v>
      </c>
      <c r="H15" s="24"/>
      <c r="I15" s="27">
        <v>2360289</v>
      </c>
      <c r="J15" s="24"/>
      <c r="K15" s="28">
        <v>2602310</v>
      </c>
      <c r="L15" s="29"/>
      <c r="M15" s="22">
        <v>2338060</v>
      </c>
      <c r="N15" s="23"/>
    </row>
    <row r="16" spans="1:14" x14ac:dyDescent="0.45">
      <c r="B16" s="4" t="s">
        <v>20</v>
      </c>
      <c r="C16" s="27">
        <v>1156655</v>
      </c>
      <c r="D16" s="24"/>
      <c r="E16" s="27">
        <v>1269919</v>
      </c>
      <c r="F16" s="24"/>
      <c r="G16" s="27">
        <v>1145766</v>
      </c>
      <c r="H16" s="24"/>
      <c r="I16" s="27">
        <v>1199928</v>
      </c>
      <c r="J16" s="24"/>
      <c r="K16" s="28">
        <v>1207607</v>
      </c>
      <c r="L16" s="29"/>
      <c r="M16" s="22">
        <v>1319902</v>
      </c>
      <c r="N16" s="23"/>
    </row>
    <row r="17" spans="1:14" x14ac:dyDescent="0.45">
      <c r="B17" s="4" t="s">
        <v>21</v>
      </c>
      <c r="C17" s="27">
        <v>-423119</v>
      </c>
      <c r="D17" s="24"/>
      <c r="E17" s="27">
        <v>-426857</v>
      </c>
      <c r="F17" s="24"/>
      <c r="G17" s="27">
        <v>-202750</v>
      </c>
      <c r="H17" s="24"/>
      <c r="I17" s="27">
        <v>-201710</v>
      </c>
      <c r="J17" s="24"/>
      <c r="K17" s="28">
        <v>-204751</v>
      </c>
      <c r="L17" s="29"/>
      <c r="M17" s="27">
        <v>-180700</v>
      </c>
      <c r="N17" s="24"/>
    </row>
    <row r="18" spans="1:14" x14ac:dyDescent="0.45">
      <c r="B18" s="4" t="s">
        <v>22</v>
      </c>
      <c r="C18" s="27">
        <v>20463</v>
      </c>
      <c r="D18" s="24"/>
      <c r="E18" s="27">
        <v>2841</v>
      </c>
      <c r="F18" s="24"/>
      <c r="G18" s="27">
        <v>2327</v>
      </c>
      <c r="H18" s="24"/>
      <c r="I18" s="27">
        <v>1714</v>
      </c>
      <c r="J18" s="24"/>
      <c r="K18" s="28">
        <v>6277</v>
      </c>
      <c r="L18" s="29"/>
      <c r="M18" s="22">
        <v>1670</v>
      </c>
      <c r="N18" s="23"/>
    </row>
    <row r="19" spans="1:14" x14ac:dyDescent="0.45">
      <c r="B19" s="4" t="s">
        <v>23</v>
      </c>
      <c r="C19" s="27">
        <v>1301</v>
      </c>
      <c r="D19" s="24"/>
      <c r="E19" s="27">
        <v>1286</v>
      </c>
      <c r="F19" s="24"/>
      <c r="G19" s="27">
        <v>1054</v>
      </c>
      <c r="H19" s="24"/>
      <c r="I19" s="27">
        <v>1418</v>
      </c>
      <c r="J19" s="24"/>
      <c r="K19" s="28">
        <v>1287</v>
      </c>
      <c r="L19" s="29"/>
      <c r="M19" s="22">
        <v>1700</v>
      </c>
      <c r="N19" s="23"/>
    </row>
    <row r="20" spans="1:14" x14ac:dyDescent="0.45">
      <c r="B20" s="4" t="s">
        <v>24</v>
      </c>
      <c r="C20" s="27">
        <v>0</v>
      </c>
      <c r="D20" s="24"/>
      <c r="E20" s="27">
        <v>0</v>
      </c>
      <c r="F20" s="24"/>
      <c r="G20" s="27">
        <v>0</v>
      </c>
      <c r="H20" s="24"/>
      <c r="I20" s="27">
        <v>387</v>
      </c>
      <c r="J20" s="24"/>
      <c r="K20" s="28">
        <v>0</v>
      </c>
      <c r="L20" s="29"/>
      <c r="M20" s="22">
        <v>0</v>
      </c>
      <c r="N20" s="23"/>
    </row>
    <row r="21" spans="1:14" x14ac:dyDescent="0.45">
      <c r="B21" s="4" t="s">
        <v>25</v>
      </c>
      <c r="C21" s="27">
        <v>201221</v>
      </c>
      <c r="D21" s="24"/>
      <c r="E21" s="27">
        <v>203739</v>
      </c>
      <c r="F21" s="24"/>
      <c r="G21" s="27">
        <v>195611</v>
      </c>
      <c r="H21" s="24"/>
      <c r="I21" s="27">
        <v>208542</v>
      </c>
      <c r="J21" s="24"/>
      <c r="K21" s="28">
        <v>296210</v>
      </c>
      <c r="L21" s="29"/>
      <c r="M21" s="22">
        <v>360193</v>
      </c>
      <c r="N21" s="23"/>
    </row>
    <row r="22" spans="1:14" x14ac:dyDescent="0.45">
      <c r="B22" s="4" t="s">
        <v>26</v>
      </c>
      <c r="C22" s="27">
        <v>271151</v>
      </c>
      <c r="D22" s="24"/>
      <c r="E22" s="27">
        <v>278038</v>
      </c>
      <c r="F22" s="24"/>
      <c r="G22" s="27">
        <v>296974</v>
      </c>
      <c r="H22" s="24"/>
      <c r="I22" s="27">
        <v>288680</v>
      </c>
      <c r="J22" s="24"/>
      <c r="K22" s="28">
        <v>296137</v>
      </c>
      <c r="L22" s="29"/>
      <c r="M22" s="27">
        <v>379428</v>
      </c>
      <c r="N22" s="24"/>
    </row>
    <row r="23" spans="1:14" x14ac:dyDescent="0.45">
      <c r="B23" s="4" t="s">
        <v>27</v>
      </c>
      <c r="C23" s="27">
        <v>291</v>
      </c>
      <c r="D23" s="24"/>
      <c r="E23" s="27">
        <v>1828</v>
      </c>
      <c r="F23" s="24"/>
      <c r="G23" s="27">
        <v>1847</v>
      </c>
      <c r="H23" s="24"/>
      <c r="I23" s="27">
        <v>1324</v>
      </c>
      <c r="J23" s="24"/>
      <c r="K23" s="28">
        <v>-210</v>
      </c>
      <c r="L23" s="29"/>
      <c r="M23" s="27">
        <v>0</v>
      </c>
      <c r="N23" s="24"/>
    </row>
    <row r="24" spans="1:14" ht="14.65" thickBot="1" x14ac:dyDescent="0.5">
      <c r="B24" s="4" t="s">
        <v>28</v>
      </c>
      <c r="C24" s="27">
        <v>98119</v>
      </c>
      <c r="D24" s="24"/>
      <c r="E24" s="27">
        <v>98466</v>
      </c>
      <c r="F24" s="24"/>
      <c r="G24" s="27">
        <v>103115</v>
      </c>
      <c r="H24" s="24"/>
      <c r="I24" s="27">
        <v>91350</v>
      </c>
      <c r="J24" s="24"/>
      <c r="K24" s="28">
        <v>82476</v>
      </c>
      <c r="L24" s="29"/>
      <c r="M24" s="22">
        <v>110893</v>
      </c>
      <c r="N24" s="23"/>
    </row>
    <row r="25" spans="1:14" ht="14.65" thickBot="1" x14ac:dyDescent="0.5">
      <c r="A25" s="31" t="s">
        <v>12</v>
      </c>
      <c r="B25" s="24"/>
      <c r="C25" s="25">
        <f>SUM(C15:D24)</f>
        <v>3576188</v>
      </c>
      <c r="D25" s="26"/>
      <c r="E25" s="25">
        <f t="shared" ref="E25" si="0">SUM(E15:F24)</f>
        <v>3835500</v>
      </c>
      <c r="F25" s="26"/>
      <c r="G25" s="25">
        <f t="shared" ref="G25" si="1">SUM(G15:H24)</f>
        <v>3945793</v>
      </c>
      <c r="H25" s="26"/>
      <c r="I25" s="25">
        <f t="shared" ref="I25" si="2">SUM(I15:J24)</f>
        <v>3951922</v>
      </c>
      <c r="J25" s="26"/>
      <c r="K25" s="32">
        <f t="shared" ref="K25" si="3">SUM(K15:L24)</f>
        <v>4287343</v>
      </c>
      <c r="L25" s="33"/>
      <c r="M25" s="25">
        <f t="shared" ref="M25" si="4">SUM(M15:N24)</f>
        <v>4331146</v>
      </c>
      <c r="N25" s="26"/>
    </row>
    <row r="26" spans="1:14" x14ac:dyDescent="0.45">
      <c r="A26" s="4"/>
      <c r="C26" s="9"/>
      <c r="D26" s="10"/>
      <c r="E26" s="9"/>
      <c r="F26" s="10"/>
      <c r="G26" s="9"/>
      <c r="H26" s="10"/>
      <c r="I26" s="9"/>
      <c r="J26" s="10"/>
      <c r="K26" s="15"/>
      <c r="L26" s="16"/>
      <c r="M26" s="9"/>
      <c r="N26" s="10"/>
    </row>
    <row r="27" spans="1:14" x14ac:dyDescent="0.45">
      <c r="A27" s="30" t="s">
        <v>69</v>
      </c>
      <c r="B27" s="30"/>
      <c r="C27" s="30"/>
      <c r="D27" s="30"/>
      <c r="E27" s="30"/>
      <c r="F27" s="30"/>
      <c r="G27" s="24"/>
      <c r="H27" s="24"/>
      <c r="I27" s="24"/>
      <c r="J27" s="24"/>
      <c r="K27" s="23"/>
      <c r="L27" s="23"/>
      <c r="M27" s="24"/>
      <c r="N27" s="24"/>
    </row>
    <row r="28" spans="1:14" x14ac:dyDescent="0.45">
      <c r="A28" s="19" t="s">
        <v>71</v>
      </c>
    </row>
    <row r="29" spans="1:14" x14ac:dyDescent="0.45">
      <c r="A29" s="19" t="s">
        <v>68</v>
      </c>
    </row>
  </sheetData>
  <mergeCells count="131">
    <mergeCell ref="A1:N1"/>
    <mergeCell ref="A3:N3"/>
    <mergeCell ref="A4:N4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  <mergeCell ref="M6:N6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A14:B14"/>
    <mergeCell ref="C14:D14"/>
    <mergeCell ref="E14:F14"/>
    <mergeCell ref="G14:H14"/>
    <mergeCell ref="I14:J14"/>
    <mergeCell ref="K14:L14"/>
    <mergeCell ref="C12:D12"/>
    <mergeCell ref="E12:F12"/>
    <mergeCell ref="G12:H12"/>
    <mergeCell ref="I12:J12"/>
    <mergeCell ref="K12:L12"/>
    <mergeCell ref="C16:D16"/>
    <mergeCell ref="E16:F16"/>
    <mergeCell ref="G16:H16"/>
    <mergeCell ref="I16:J16"/>
    <mergeCell ref="K16:L16"/>
    <mergeCell ref="M16:N16"/>
    <mergeCell ref="M14:N14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M24:N24"/>
    <mergeCell ref="G27:H27"/>
    <mergeCell ref="I27:J27"/>
    <mergeCell ref="K27:L27"/>
    <mergeCell ref="M27:N27"/>
    <mergeCell ref="M25:N25"/>
    <mergeCell ref="C23:D23"/>
    <mergeCell ref="E23:F23"/>
    <mergeCell ref="G23:H23"/>
    <mergeCell ref="I23:J23"/>
    <mergeCell ref="K23:L23"/>
    <mergeCell ref="M23:N23"/>
    <mergeCell ref="A27:F27"/>
    <mergeCell ref="A25:B25"/>
    <mergeCell ref="C25:D25"/>
    <mergeCell ref="E25:F25"/>
    <mergeCell ref="G25:H25"/>
    <mergeCell ref="I25:J25"/>
    <mergeCell ref="K25:L25"/>
    <mergeCell ref="C24:D24"/>
    <mergeCell ref="E24:F24"/>
    <mergeCell ref="G24:H24"/>
    <mergeCell ref="I24:J24"/>
    <mergeCell ref="K24:L24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E278-CC25-4574-BA4E-CBBA5256BAB9}">
  <dimension ref="A1:N43"/>
  <sheetViews>
    <sheetView zoomScaleNormal="100" workbookViewId="0">
      <selection activeCell="P32" sqref="P32"/>
    </sheetView>
  </sheetViews>
  <sheetFormatPr defaultRowHeight="14.25" x14ac:dyDescent="0.45"/>
  <cols>
    <col min="1" max="1" width="5.265625" customWidth="1"/>
    <col min="2" max="2" width="37.9296875" bestFit="1" customWidth="1"/>
    <col min="3" max="14" width="6.06640625" customWidth="1"/>
  </cols>
  <sheetData>
    <row r="1" spans="1:14" ht="15" x14ac:dyDescent="0.45">
      <c r="A1" s="46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x14ac:dyDescent="0.45">
      <c r="A2" s="2"/>
    </row>
    <row r="3" spans="1:14" x14ac:dyDescent="0.45">
      <c r="A3" s="47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65" thickBot="1" x14ac:dyDescent="0.5">
      <c r="A4" s="48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45">
      <c r="C5" s="49" t="s">
        <v>3</v>
      </c>
      <c r="D5" s="24"/>
      <c r="E5" s="49" t="s">
        <v>4</v>
      </c>
      <c r="F5" s="24"/>
      <c r="G5" s="49" t="s">
        <v>5</v>
      </c>
      <c r="H5" s="24"/>
      <c r="I5" s="49" t="s">
        <v>6</v>
      </c>
      <c r="J5" s="24"/>
      <c r="K5" s="50" t="s">
        <v>7</v>
      </c>
      <c r="L5" s="29"/>
      <c r="M5" s="49" t="s">
        <v>8</v>
      </c>
      <c r="N5" s="24"/>
    </row>
    <row r="6" spans="1:14" ht="14.65" thickBot="1" x14ac:dyDescent="0.5">
      <c r="A6" s="3"/>
      <c r="B6" s="3"/>
      <c r="C6" s="42" t="s">
        <v>9</v>
      </c>
      <c r="D6" s="43"/>
      <c r="E6" s="42" t="s">
        <v>9</v>
      </c>
      <c r="F6" s="43"/>
      <c r="G6" s="42" t="s">
        <v>9</v>
      </c>
      <c r="H6" s="43"/>
      <c r="I6" s="42" t="s">
        <v>9</v>
      </c>
      <c r="J6" s="43"/>
      <c r="K6" s="44" t="s">
        <v>9</v>
      </c>
      <c r="L6" s="45"/>
      <c r="M6" s="42" t="s">
        <v>10</v>
      </c>
      <c r="N6" s="43"/>
    </row>
    <row r="7" spans="1:14" x14ac:dyDescent="0.45">
      <c r="A7" s="55" t="s">
        <v>29</v>
      </c>
      <c r="B7" s="24"/>
      <c r="C7" s="24"/>
      <c r="D7" s="24"/>
      <c r="E7" s="24"/>
      <c r="F7" s="24"/>
      <c r="G7" s="24"/>
      <c r="H7" s="24"/>
      <c r="I7" s="24"/>
      <c r="J7" s="24"/>
      <c r="K7" s="29"/>
      <c r="L7" s="29"/>
      <c r="M7" s="24"/>
      <c r="N7" s="24"/>
    </row>
    <row r="8" spans="1:14" x14ac:dyDescent="0.45">
      <c r="B8" s="4" t="s">
        <v>30</v>
      </c>
      <c r="C8" s="27">
        <v>11700897</v>
      </c>
      <c r="D8" s="24"/>
      <c r="E8" s="27">
        <v>11651914</v>
      </c>
      <c r="F8" s="24"/>
      <c r="G8" s="27">
        <v>11689654</v>
      </c>
      <c r="H8" s="24"/>
      <c r="I8" s="27">
        <v>11475319</v>
      </c>
      <c r="J8" s="24"/>
      <c r="K8" s="28">
        <v>11487105</v>
      </c>
      <c r="L8" s="29"/>
      <c r="M8" s="27">
        <v>11786942</v>
      </c>
      <c r="N8" s="24"/>
    </row>
    <row r="9" spans="1:14" x14ac:dyDescent="0.45">
      <c r="B9" s="4" t="s">
        <v>31</v>
      </c>
      <c r="C9" s="27">
        <v>0</v>
      </c>
      <c r="D9" s="24"/>
      <c r="E9" s="27">
        <v>6</v>
      </c>
      <c r="F9" s="24"/>
      <c r="G9" s="27">
        <v>28783</v>
      </c>
      <c r="H9" s="24"/>
      <c r="I9" s="27">
        <v>115730</v>
      </c>
      <c r="J9" s="24"/>
      <c r="K9" s="28">
        <v>245524</v>
      </c>
      <c r="L9" s="29"/>
      <c r="M9" s="27">
        <v>709319</v>
      </c>
      <c r="N9" s="24"/>
    </row>
    <row r="10" spans="1:14" x14ac:dyDescent="0.45">
      <c r="B10" s="4" t="s">
        <v>32</v>
      </c>
      <c r="C10" s="27">
        <v>75399</v>
      </c>
      <c r="D10" s="24"/>
      <c r="E10" s="27">
        <v>70068</v>
      </c>
      <c r="F10" s="24"/>
      <c r="G10" s="27">
        <v>85027</v>
      </c>
      <c r="H10" s="24"/>
      <c r="I10" s="27">
        <v>97388</v>
      </c>
      <c r="J10" s="24"/>
      <c r="K10" s="28">
        <v>116035</v>
      </c>
      <c r="L10" s="29"/>
      <c r="M10" s="27">
        <v>140065</v>
      </c>
      <c r="N10" s="24"/>
    </row>
    <row r="11" spans="1:14" x14ac:dyDescent="0.45">
      <c r="B11" s="4" t="s">
        <v>33</v>
      </c>
      <c r="C11" s="27">
        <v>0</v>
      </c>
      <c r="D11" s="24"/>
      <c r="E11" s="27">
        <v>0</v>
      </c>
      <c r="F11" s="24"/>
      <c r="G11" s="27">
        <v>0</v>
      </c>
      <c r="H11" s="24"/>
      <c r="I11" s="27">
        <v>251019</v>
      </c>
      <c r="J11" s="24"/>
      <c r="K11" s="28">
        <v>225808</v>
      </c>
      <c r="L11" s="29"/>
      <c r="M11" s="27">
        <v>420000</v>
      </c>
      <c r="N11" s="24"/>
    </row>
    <row r="12" spans="1:14" x14ac:dyDescent="0.45">
      <c r="B12" s="4" t="s">
        <v>13</v>
      </c>
      <c r="C12" s="27">
        <v>28547</v>
      </c>
      <c r="D12" s="24"/>
      <c r="E12" s="27">
        <v>32000</v>
      </c>
      <c r="F12" s="24"/>
      <c r="G12" s="27">
        <v>37975</v>
      </c>
      <c r="H12" s="24"/>
      <c r="I12" s="27">
        <v>93672</v>
      </c>
      <c r="J12" s="24"/>
      <c r="K12" s="28">
        <v>82016</v>
      </c>
      <c r="L12" s="29"/>
      <c r="M12" s="27">
        <v>30000</v>
      </c>
      <c r="N12" s="24"/>
    </row>
    <row r="13" spans="1:14" x14ac:dyDescent="0.45">
      <c r="B13" s="4" t="s">
        <v>35</v>
      </c>
      <c r="C13" s="27">
        <v>66995</v>
      </c>
      <c r="D13" s="24"/>
      <c r="E13" s="27">
        <v>63836</v>
      </c>
      <c r="F13" s="24"/>
      <c r="G13" s="27">
        <v>76085</v>
      </c>
      <c r="H13" s="24"/>
      <c r="I13" s="27">
        <v>66785</v>
      </c>
      <c r="J13" s="24"/>
      <c r="K13" s="28">
        <v>83886</v>
      </c>
      <c r="L13" s="29"/>
      <c r="M13" s="27">
        <v>93460</v>
      </c>
      <c r="N13" s="24"/>
    </row>
    <row r="14" spans="1:14" x14ac:dyDescent="0.45">
      <c r="B14" s="4" t="s">
        <v>14</v>
      </c>
      <c r="C14" s="27">
        <v>2902</v>
      </c>
      <c r="D14" s="24"/>
      <c r="E14" s="27">
        <v>3100</v>
      </c>
      <c r="F14" s="24"/>
      <c r="G14" s="27">
        <v>5690</v>
      </c>
      <c r="H14" s="24"/>
      <c r="I14" s="27">
        <v>7094</v>
      </c>
      <c r="J14" s="24"/>
      <c r="K14" s="28">
        <v>1523</v>
      </c>
      <c r="L14" s="29"/>
      <c r="M14" s="27">
        <v>2000</v>
      </c>
      <c r="N14" s="24"/>
    </row>
    <row r="15" spans="1:14" x14ac:dyDescent="0.45">
      <c r="B15" s="4" t="s">
        <v>15</v>
      </c>
      <c r="C15" s="27">
        <v>-29798</v>
      </c>
      <c r="D15" s="24"/>
      <c r="E15" s="27">
        <v>-17412</v>
      </c>
      <c r="F15" s="24"/>
      <c r="G15" s="27">
        <v>-31633</v>
      </c>
      <c r="H15" s="24"/>
      <c r="I15" s="27">
        <v>-42920</v>
      </c>
      <c r="J15" s="24"/>
      <c r="K15" s="28">
        <v>-54607</v>
      </c>
      <c r="L15" s="29"/>
      <c r="M15" s="27">
        <v>-30020</v>
      </c>
      <c r="N15" s="24"/>
    </row>
    <row r="16" spans="1:14" x14ac:dyDescent="0.45">
      <c r="B16" s="4" t="s">
        <v>36</v>
      </c>
      <c r="C16" s="27">
        <v>28450152</v>
      </c>
      <c r="D16" s="24"/>
      <c r="E16" s="27">
        <v>27143623</v>
      </c>
      <c r="F16" s="24"/>
      <c r="G16" s="27">
        <v>26362989</v>
      </c>
      <c r="H16" s="24"/>
      <c r="I16" s="27">
        <v>22288296</v>
      </c>
      <c r="J16" s="24"/>
      <c r="K16" s="28">
        <v>18331274</v>
      </c>
      <c r="L16" s="29"/>
      <c r="M16" s="27">
        <v>31448676</v>
      </c>
      <c r="N16" s="24"/>
    </row>
    <row r="17" spans="1:14" x14ac:dyDescent="0.45">
      <c r="B17" s="4" t="s">
        <v>37</v>
      </c>
      <c r="C17" s="27">
        <v>2898728</v>
      </c>
      <c r="D17" s="24"/>
      <c r="E17" s="27">
        <v>3381936</v>
      </c>
      <c r="F17" s="24"/>
      <c r="G17" s="27">
        <v>3705182</v>
      </c>
      <c r="H17" s="24"/>
      <c r="I17" s="27">
        <v>5879196</v>
      </c>
      <c r="J17" s="24"/>
      <c r="K17" s="28">
        <v>10103140</v>
      </c>
      <c r="L17" s="29"/>
      <c r="M17" s="27">
        <v>12230960</v>
      </c>
      <c r="N17" s="24"/>
    </row>
    <row r="18" spans="1:14" ht="14.65" thickBot="1" x14ac:dyDescent="0.5">
      <c r="B18" s="4" t="s">
        <v>38</v>
      </c>
      <c r="C18" s="27">
        <v>0</v>
      </c>
      <c r="D18" s="24"/>
      <c r="E18" s="27">
        <v>0</v>
      </c>
      <c r="F18" s="24"/>
      <c r="G18" s="27">
        <v>0</v>
      </c>
      <c r="H18" s="24"/>
      <c r="I18" s="27">
        <v>0</v>
      </c>
      <c r="J18" s="24"/>
      <c r="K18" s="28">
        <v>0</v>
      </c>
      <c r="L18" s="29"/>
      <c r="M18" s="27">
        <v>52000000</v>
      </c>
      <c r="N18" s="24"/>
    </row>
    <row r="19" spans="1:14" ht="14.65" thickBot="1" x14ac:dyDescent="0.5">
      <c r="B19" s="5" t="s">
        <v>39</v>
      </c>
      <c r="C19" s="25">
        <f>SUM(C8:D18)</f>
        <v>43193822</v>
      </c>
      <c r="D19" s="26"/>
      <c r="E19" s="25">
        <f>SUM(E8:F18)</f>
        <v>42329071</v>
      </c>
      <c r="F19" s="26"/>
      <c r="G19" s="25">
        <v>41959753</v>
      </c>
      <c r="H19" s="26"/>
      <c r="I19" s="25">
        <f>SUM(I8:J18)</f>
        <v>40231579</v>
      </c>
      <c r="J19" s="26"/>
      <c r="K19" s="32">
        <f>SUM(K8:L18)</f>
        <v>40621704</v>
      </c>
      <c r="L19" s="33"/>
      <c r="M19" s="25">
        <v>108831402</v>
      </c>
      <c r="N19" s="26"/>
    </row>
    <row r="20" spans="1:14" x14ac:dyDescent="0.45">
      <c r="B20" s="5"/>
      <c r="C20" s="8"/>
      <c r="D20" s="7"/>
      <c r="E20" s="8"/>
      <c r="F20" s="7"/>
      <c r="G20" s="8"/>
      <c r="H20" s="7"/>
      <c r="I20" s="8"/>
      <c r="J20" s="7"/>
      <c r="K20" s="17"/>
      <c r="L20" s="14"/>
      <c r="M20" s="8"/>
      <c r="N20" s="7"/>
    </row>
    <row r="21" spans="1:14" x14ac:dyDescent="0.45">
      <c r="A21" s="35" t="s">
        <v>18</v>
      </c>
      <c r="B21" s="24"/>
      <c r="C21" s="34"/>
      <c r="D21" s="34"/>
      <c r="E21" s="34"/>
      <c r="F21" s="34"/>
      <c r="G21" s="34"/>
      <c r="H21" s="34"/>
      <c r="I21" s="34"/>
      <c r="J21" s="34"/>
      <c r="K21" s="36"/>
      <c r="L21" s="36"/>
      <c r="M21" s="34"/>
      <c r="N21" s="34"/>
    </row>
    <row r="22" spans="1:14" x14ac:dyDescent="0.45">
      <c r="B22" s="4" t="s">
        <v>20</v>
      </c>
      <c r="C22" s="27">
        <v>81710</v>
      </c>
      <c r="D22" s="24"/>
      <c r="E22" s="27">
        <v>94963</v>
      </c>
      <c r="F22" s="24"/>
      <c r="G22" s="27">
        <v>91916</v>
      </c>
      <c r="H22" s="24"/>
      <c r="I22" s="27">
        <v>71679</v>
      </c>
      <c r="J22" s="24"/>
      <c r="K22" s="28">
        <v>89110</v>
      </c>
      <c r="L22" s="29"/>
      <c r="M22" s="27">
        <v>98417</v>
      </c>
      <c r="N22" s="24"/>
    </row>
    <row r="23" spans="1:14" x14ac:dyDescent="0.45">
      <c r="B23" s="4" t="s">
        <v>21</v>
      </c>
      <c r="C23" s="27">
        <v>-3774</v>
      </c>
      <c r="D23" s="24"/>
      <c r="E23" s="27">
        <v>-3764</v>
      </c>
      <c r="F23" s="24"/>
      <c r="G23" s="27">
        <v>-4725</v>
      </c>
      <c r="H23" s="24"/>
      <c r="I23" s="27">
        <v>-4894</v>
      </c>
      <c r="J23" s="24"/>
      <c r="K23" s="28">
        <v>-5224</v>
      </c>
      <c r="L23" s="29"/>
      <c r="M23" s="27">
        <v>-4957</v>
      </c>
      <c r="N23" s="24"/>
    </row>
    <row r="24" spans="1:14" x14ac:dyDescent="0.45">
      <c r="B24" s="4" t="s">
        <v>22</v>
      </c>
      <c r="C24" s="27">
        <v>41977679</v>
      </c>
      <c r="D24" s="24"/>
      <c r="E24" s="27">
        <v>40706128</v>
      </c>
      <c r="F24" s="24"/>
      <c r="G24" s="27">
        <v>39665624</v>
      </c>
      <c r="H24" s="24"/>
      <c r="I24" s="27">
        <v>34231898</v>
      </c>
      <c r="J24" s="24"/>
      <c r="K24" s="28">
        <v>30418746</v>
      </c>
      <c r="L24" s="29"/>
      <c r="M24" s="27">
        <v>45411538</v>
      </c>
      <c r="N24" s="24"/>
    </row>
    <row r="25" spans="1:14" x14ac:dyDescent="0.45">
      <c r="B25" s="4" t="s">
        <v>24</v>
      </c>
      <c r="C25" s="27">
        <v>1126492</v>
      </c>
      <c r="D25" s="24"/>
      <c r="E25" s="27">
        <v>1531740</v>
      </c>
      <c r="F25" s="24"/>
      <c r="G25" s="27">
        <v>2204456</v>
      </c>
      <c r="H25" s="24"/>
      <c r="I25" s="27">
        <v>5876916</v>
      </c>
      <c r="J25" s="24"/>
      <c r="K25" s="28">
        <v>10100691</v>
      </c>
      <c r="L25" s="29"/>
      <c r="M25" s="27">
        <v>63324424</v>
      </c>
      <c r="N25" s="24"/>
    </row>
    <row r="26" spans="1:14" x14ac:dyDescent="0.45">
      <c r="B26" s="4" t="s">
        <v>40</v>
      </c>
      <c r="C26" s="27">
        <v>131</v>
      </c>
      <c r="D26" s="24"/>
      <c r="E26" s="27">
        <v>-2144</v>
      </c>
      <c r="F26" s="24"/>
      <c r="G26" s="27">
        <v>1854</v>
      </c>
      <c r="H26" s="24"/>
      <c r="I26" s="27">
        <v>477</v>
      </c>
      <c r="J26" s="24"/>
      <c r="K26" s="28">
        <v>1290</v>
      </c>
      <c r="L26" s="29"/>
      <c r="M26" s="27">
        <v>0</v>
      </c>
      <c r="N26" s="24"/>
    </row>
    <row r="27" spans="1:14" x14ac:dyDescent="0.45">
      <c r="B27" s="4" t="s">
        <v>41</v>
      </c>
      <c r="C27" s="27">
        <v>30771</v>
      </c>
      <c r="D27" s="24"/>
      <c r="E27" s="27">
        <v>26137</v>
      </c>
      <c r="F27" s="24"/>
      <c r="G27" s="27">
        <v>41811</v>
      </c>
      <c r="H27" s="24"/>
      <c r="I27" s="27">
        <v>100289</v>
      </c>
      <c r="J27" s="24"/>
      <c r="K27" s="28">
        <v>82249</v>
      </c>
      <c r="L27" s="29"/>
      <c r="M27" s="27">
        <v>30000</v>
      </c>
      <c r="N27" s="24"/>
    </row>
    <row r="28" spans="1:14" x14ac:dyDescent="0.45">
      <c r="B28" s="4" t="s">
        <v>42</v>
      </c>
      <c r="C28" s="27">
        <v>-29798</v>
      </c>
      <c r="D28" s="24"/>
      <c r="E28" s="27">
        <v>-18912</v>
      </c>
      <c r="F28" s="24"/>
      <c r="G28" s="27">
        <v>-31633</v>
      </c>
      <c r="H28" s="24"/>
      <c r="I28" s="27">
        <v>-42920</v>
      </c>
      <c r="J28" s="24"/>
      <c r="K28" s="28">
        <v>-54607</v>
      </c>
      <c r="L28" s="29"/>
      <c r="M28" s="27">
        <v>-30020</v>
      </c>
      <c r="N28" s="24"/>
    </row>
    <row r="29" spans="1:14" x14ac:dyDescent="0.45">
      <c r="B29" s="4" t="s">
        <v>27</v>
      </c>
      <c r="C29" s="27">
        <v>0</v>
      </c>
      <c r="D29" s="24"/>
      <c r="E29" s="27">
        <v>0</v>
      </c>
      <c r="F29" s="24"/>
      <c r="G29" s="27">
        <v>0</v>
      </c>
      <c r="H29" s="24"/>
      <c r="I29" s="56" t="s">
        <v>34</v>
      </c>
      <c r="J29" s="24"/>
      <c r="K29" s="57" t="s">
        <v>34</v>
      </c>
      <c r="L29" s="29"/>
      <c r="M29" s="27">
        <v>2000</v>
      </c>
      <c r="N29" s="24"/>
    </row>
    <row r="30" spans="1:14" ht="14.65" thickBot="1" x14ac:dyDescent="0.5">
      <c r="B30" s="4" t="s">
        <v>28</v>
      </c>
      <c r="C30" s="27">
        <v>10611</v>
      </c>
      <c r="D30" s="24"/>
      <c r="E30" s="27">
        <v>-5077</v>
      </c>
      <c r="F30" s="24"/>
      <c r="G30" s="27">
        <v>-9550</v>
      </c>
      <c r="H30" s="24"/>
      <c r="I30" s="27">
        <v>-1866</v>
      </c>
      <c r="J30" s="24"/>
      <c r="K30" s="28">
        <v>-10551</v>
      </c>
      <c r="L30" s="29"/>
      <c r="M30" s="27">
        <v>0</v>
      </c>
      <c r="N30" s="24"/>
    </row>
    <row r="31" spans="1:14" ht="14.65" thickBot="1" x14ac:dyDescent="0.5">
      <c r="A31" s="4" t="s">
        <v>12</v>
      </c>
      <c r="B31" s="4"/>
      <c r="C31" s="25">
        <f>SUM(C22:D30)</f>
        <v>43193822</v>
      </c>
      <c r="D31" s="26"/>
      <c r="E31" s="25">
        <f>SUM(E22:F30)</f>
        <v>42329071</v>
      </c>
      <c r="F31" s="26"/>
      <c r="G31" s="25">
        <f>SUM(G22:H30)</f>
        <v>41959753</v>
      </c>
      <c r="H31" s="26"/>
      <c r="I31" s="25">
        <f>SUM(I22:J30)</f>
        <v>40231579</v>
      </c>
      <c r="J31" s="26"/>
      <c r="K31" s="32">
        <f>SUM(K22:L30)</f>
        <v>40621704</v>
      </c>
      <c r="L31" s="33"/>
      <c r="M31" s="25">
        <f>SUM(M22:N30)</f>
        <v>108831402</v>
      </c>
      <c r="N31" s="26"/>
    </row>
    <row r="32" spans="1:14" x14ac:dyDescent="0.45">
      <c r="A32" s="4"/>
      <c r="B32" s="4"/>
      <c r="C32" s="9"/>
      <c r="D32" s="10"/>
      <c r="E32" s="9"/>
      <c r="F32" s="10"/>
      <c r="G32" s="9"/>
      <c r="H32" s="10"/>
      <c r="I32" s="9"/>
      <c r="J32" s="10"/>
      <c r="K32" s="11"/>
      <c r="L32" s="12"/>
      <c r="M32" s="9"/>
      <c r="N32" s="10"/>
    </row>
    <row r="33" spans="1:14" x14ac:dyDescent="0.45">
      <c r="A33" s="55" t="s">
        <v>66</v>
      </c>
      <c r="B33" s="24"/>
      <c r="C33" s="24"/>
      <c r="D33" s="24"/>
      <c r="E33" s="24"/>
      <c r="F33" s="24"/>
      <c r="G33" s="24"/>
      <c r="H33" s="24"/>
      <c r="I33" s="24"/>
      <c r="J33" s="24"/>
      <c r="K33" s="29"/>
      <c r="L33" s="29"/>
      <c r="M33" s="24"/>
      <c r="N33" s="24"/>
    </row>
    <row r="34" spans="1:14" x14ac:dyDescent="0.45">
      <c r="A34" s="4"/>
      <c r="B34" s="4" t="s">
        <v>17</v>
      </c>
      <c r="C34" s="27">
        <v>3576188</v>
      </c>
      <c r="D34" s="24"/>
      <c r="E34" s="27">
        <v>3835500</v>
      </c>
      <c r="F34" s="24"/>
      <c r="G34" s="27">
        <v>3945793</v>
      </c>
      <c r="H34" s="24"/>
      <c r="I34" s="27">
        <v>3951922</v>
      </c>
      <c r="J34" s="24"/>
      <c r="K34" s="28">
        <v>4287343</v>
      </c>
      <c r="L34" s="29"/>
      <c r="M34" s="27">
        <v>4331146</v>
      </c>
      <c r="N34" s="24"/>
    </row>
    <row r="35" spans="1:14" ht="14.65" thickBot="1" x14ac:dyDescent="0.5">
      <c r="A35" s="4"/>
      <c r="B35" s="4" t="s">
        <v>39</v>
      </c>
      <c r="C35" s="27">
        <v>43193822</v>
      </c>
      <c r="D35" s="24"/>
      <c r="E35" s="27">
        <v>42329071</v>
      </c>
      <c r="F35" s="24"/>
      <c r="G35" s="27">
        <v>41959753</v>
      </c>
      <c r="H35" s="24"/>
      <c r="I35" s="27">
        <v>40231579</v>
      </c>
      <c r="J35" s="24"/>
      <c r="K35" s="28">
        <v>40621704</v>
      </c>
      <c r="L35" s="29"/>
      <c r="M35" s="27">
        <v>108831402</v>
      </c>
      <c r="N35" s="24"/>
    </row>
    <row r="36" spans="1:14" ht="15" thickTop="1" thickBot="1" x14ac:dyDescent="0.5">
      <c r="B36" s="5" t="s">
        <v>43</v>
      </c>
      <c r="C36" s="51">
        <f>SUM(C34:D35)</f>
        <v>46770010</v>
      </c>
      <c r="D36" s="52"/>
      <c r="E36" s="51">
        <f t="shared" ref="E36" si="0">SUM(E34:F35)</f>
        <v>46164571</v>
      </c>
      <c r="F36" s="52"/>
      <c r="G36" s="51">
        <f t="shared" ref="G36" si="1">SUM(G34:H35)</f>
        <v>45905546</v>
      </c>
      <c r="H36" s="52"/>
      <c r="I36" s="51">
        <f t="shared" ref="I36" si="2">SUM(I34:J35)</f>
        <v>44183501</v>
      </c>
      <c r="J36" s="52"/>
      <c r="K36" s="53">
        <f t="shared" ref="K36" si="3">SUM(K34:L35)</f>
        <v>44909047</v>
      </c>
      <c r="L36" s="54"/>
      <c r="M36" s="51">
        <v>113162548</v>
      </c>
      <c r="N36" s="52"/>
    </row>
    <row r="37" spans="1:14" ht="14.65" thickTop="1" x14ac:dyDescent="0.45">
      <c r="B37" s="5"/>
      <c r="C37" s="9"/>
      <c r="D37" s="10"/>
      <c r="E37" s="9"/>
      <c r="F37" s="10"/>
      <c r="G37" s="9"/>
      <c r="H37" s="10"/>
      <c r="I37" s="9"/>
      <c r="J37" s="10"/>
      <c r="K37" s="11"/>
      <c r="L37" s="12"/>
      <c r="M37" s="9"/>
      <c r="N37" s="10"/>
    </row>
    <row r="38" spans="1:14" x14ac:dyDescent="0.45">
      <c r="A38" s="35" t="s">
        <v>18</v>
      </c>
      <c r="B38" s="24"/>
      <c r="C38" s="34"/>
      <c r="D38" s="34"/>
      <c r="E38" s="34"/>
      <c r="F38" s="34"/>
      <c r="G38" s="34"/>
      <c r="H38" s="34"/>
      <c r="I38" s="34"/>
      <c r="J38" s="34"/>
      <c r="K38" s="36"/>
      <c r="L38" s="36"/>
      <c r="M38" s="34"/>
      <c r="N38" s="34"/>
    </row>
    <row r="39" spans="1:14" x14ac:dyDescent="0.45">
      <c r="B39" s="4" t="s">
        <v>40</v>
      </c>
      <c r="C39" s="27">
        <v>271282</v>
      </c>
      <c r="D39" s="24"/>
      <c r="E39" s="27">
        <v>275894</v>
      </c>
      <c r="F39" s="24"/>
      <c r="G39" s="27">
        <v>298828</v>
      </c>
      <c r="H39" s="24"/>
      <c r="I39" s="27">
        <v>289157</v>
      </c>
      <c r="J39" s="24"/>
      <c r="K39" s="28">
        <v>297427</v>
      </c>
      <c r="L39" s="29"/>
      <c r="M39" s="27">
        <v>379428</v>
      </c>
      <c r="N39" s="24"/>
    </row>
    <row r="41" spans="1:14" x14ac:dyDescent="0.45">
      <c r="A41" s="19" t="s">
        <v>69</v>
      </c>
    </row>
    <row r="42" spans="1:14" x14ac:dyDescent="0.45">
      <c r="A42" s="19" t="s">
        <v>70</v>
      </c>
    </row>
    <row r="43" spans="1:14" x14ac:dyDescent="0.45">
      <c r="A43" s="19" t="s">
        <v>68</v>
      </c>
    </row>
  </sheetData>
  <mergeCells count="199">
    <mergeCell ref="C6:D6"/>
    <mergeCell ref="E6:F6"/>
    <mergeCell ref="G6:H6"/>
    <mergeCell ref="I6:J6"/>
    <mergeCell ref="K6:L6"/>
    <mergeCell ref="M6:N6"/>
    <mergeCell ref="A1:N1"/>
    <mergeCell ref="A3:N3"/>
    <mergeCell ref="A4:N4"/>
    <mergeCell ref="C5:D5"/>
    <mergeCell ref="E5:F5"/>
    <mergeCell ref="G5:H5"/>
    <mergeCell ref="I5:J5"/>
    <mergeCell ref="K5:L5"/>
    <mergeCell ref="M5:N5"/>
    <mergeCell ref="C8:D8"/>
    <mergeCell ref="E8:F8"/>
    <mergeCell ref="G8:H8"/>
    <mergeCell ref="I8:J8"/>
    <mergeCell ref="K8:L8"/>
    <mergeCell ref="M8:N8"/>
    <mergeCell ref="M7:N7"/>
    <mergeCell ref="A7:B7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A21:B21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M19:N19"/>
    <mergeCell ref="C23:D23"/>
    <mergeCell ref="E23:F23"/>
    <mergeCell ref="G23:H23"/>
    <mergeCell ref="I23:J23"/>
    <mergeCell ref="K23:L23"/>
    <mergeCell ref="M23:N23"/>
    <mergeCell ref="M21:N21"/>
    <mergeCell ref="C22:D22"/>
    <mergeCell ref="E22:F22"/>
    <mergeCell ref="G22:H22"/>
    <mergeCell ref="I22:J22"/>
    <mergeCell ref="K22:L22"/>
    <mergeCell ref="M22:N22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M33:N33"/>
    <mergeCell ref="C34:D34"/>
    <mergeCell ref="E34:F34"/>
    <mergeCell ref="G34:H34"/>
    <mergeCell ref="I34:J34"/>
    <mergeCell ref="K34:L34"/>
    <mergeCell ref="M34:N34"/>
    <mergeCell ref="A33:B33"/>
    <mergeCell ref="C33:D33"/>
    <mergeCell ref="E33:F33"/>
    <mergeCell ref="G33:H33"/>
    <mergeCell ref="I33:J33"/>
    <mergeCell ref="K33:L33"/>
    <mergeCell ref="C36:D36"/>
    <mergeCell ref="E36:F36"/>
    <mergeCell ref="G36:H36"/>
    <mergeCell ref="I36:J36"/>
    <mergeCell ref="K36:L36"/>
    <mergeCell ref="M36:N36"/>
    <mergeCell ref="C35:D35"/>
    <mergeCell ref="E35:F35"/>
    <mergeCell ref="G35:H35"/>
    <mergeCell ref="I35:J35"/>
    <mergeCell ref="K35:L35"/>
    <mergeCell ref="M35:N35"/>
    <mergeCell ref="M38:N38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7F04-1D46-4CB7-820D-B5951500922D}">
  <dimension ref="A1:N32"/>
  <sheetViews>
    <sheetView zoomScaleNormal="100" workbookViewId="0">
      <selection activeCell="P16" sqref="P16"/>
    </sheetView>
  </sheetViews>
  <sheetFormatPr defaultRowHeight="14.25" x14ac:dyDescent="0.45"/>
  <cols>
    <col min="1" max="1" width="4.59765625" customWidth="1"/>
    <col min="2" max="2" width="32.59765625" bestFit="1" customWidth="1"/>
    <col min="3" max="14" width="6.1328125" customWidth="1"/>
  </cols>
  <sheetData>
    <row r="1" spans="1:14" ht="15" x14ac:dyDescent="0.45">
      <c r="A1" s="46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x14ac:dyDescent="0.45">
      <c r="A2" s="2"/>
    </row>
    <row r="3" spans="1:14" x14ac:dyDescent="0.45">
      <c r="A3" s="47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65" thickBot="1" x14ac:dyDescent="0.5">
      <c r="A4" s="48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45">
      <c r="C5" s="49" t="s">
        <v>3</v>
      </c>
      <c r="D5" s="24"/>
      <c r="E5" s="49" t="s">
        <v>4</v>
      </c>
      <c r="F5" s="24"/>
      <c r="G5" s="49" t="s">
        <v>5</v>
      </c>
      <c r="H5" s="24"/>
      <c r="I5" s="49" t="s">
        <v>6</v>
      </c>
      <c r="J5" s="24"/>
      <c r="K5" s="50" t="s">
        <v>7</v>
      </c>
      <c r="L5" s="29"/>
      <c r="M5" s="49" t="s">
        <v>8</v>
      </c>
      <c r="N5" s="24"/>
    </row>
    <row r="6" spans="1:14" ht="14.65" thickBot="1" x14ac:dyDescent="0.5">
      <c r="A6" s="3"/>
      <c r="B6" s="3"/>
      <c r="C6" s="42" t="s">
        <v>9</v>
      </c>
      <c r="D6" s="43"/>
      <c r="E6" s="42" t="s">
        <v>9</v>
      </c>
      <c r="F6" s="43"/>
      <c r="G6" s="42" t="s">
        <v>9</v>
      </c>
      <c r="H6" s="43"/>
      <c r="I6" s="42" t="s">
        <v>9</v>
      </c>
      <c r="J6" s="43"/>
      <c r="K6" s="44" t="s">
        <v>9</v>
      </c>
      <c r="L6" s="45"/>
      <c r="M6" s="42" t="s">
        <v>10</v>
      </c>
      <c r="N6" s="43"/>
    </row>
    <row r="7" spans="1:14" x14ac:dyDescent="0.45">
      <c r="A7" s="55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9"/>
      <c r="L7" s="29"/>
      <c r="M7" s="24"/>
      <c r="N7" s="24"/>
    </row>
    <row r="8" spans="1:14" x14ac:dyDescent="0.45">
      <c r="B8" s="4" t="s">
        <v>13</v>
      </c>
      <c r="C8" s="27">
        <v>220162</v>
      </c>
      <c r="D8" s="24"/>
      <c r="E8" s="27">
        <v>314622</v>
      </c>
      <c r="F8" s="24"/>
      <c r="G8" s="27">
        <v>273268</v>
      </c>
      <c r="H8" s="24"/>
      <c r="I8" s="27">
        <v>353476</v>
      </c>
      <c r="J8" s="24"/>
      <c r="K8" s="28">
        <v>328666</v>
      </c>
      <c r="L8" s="29"/>
      <c r="M8" s="27">
        <v>357991</v>
      </c>
      <c r="N8" s="24"/>
    </row>
    <row r="9" spans="1:14" ht="14.65" thickBot="1" x14ac:dyDescent="0.5">
      <c r="B9" s="4" t="s">
        <v>14</v>
      </c>
      <c r="C9" s="27">
        <v>7569</v>
      </c>
      <c r="D9" s="24"/>
      <c r="E9" s="27">
        <v>11778</v>
      </c>
      <c r="F9" s="24"/>
      <c r="G9" s="27">
        <v>7517</v>
      </c>
      <c r="H9" s="24"/>
      <c r="I9" s="27">
        <v>8742</v>
      </c>
      <c r="J9" s="24"/>
      <c r="K9" s="28">
        <v>6362</v>
      </c>
      <c r="L9" s="29"/>
      <c r="M9" s="27">
        <v>7475</v>
      </c>
      <c r="N9" s="24"/>
    </row>
    <row r="10" spans="1:14" ht="14.65" thickBot="1" x14ac:dyDescent="0.5">
      <c r="B10" s="5" t="s">
        <v>45</v>
      </c>
      <c r="C10" s="25">
        <f>SUM(C8:D9)</f>
        <v>227731</v>
      </c>
      <c r="D10" s="26"/>
      <c r="E10" s="25">
        <f>SUM(E8:F9)</f>
        <v>326400</v>
      </c>
      <c r="F10" s="26"/>
      <c r="G10" s="25">
        <f>SUM(G8:H9)</f>
        <v>280785</v>
      </c>
      <c r="H10" s="26"/>
      <c r="I10" s="25">
        <f>SUM(I8:J9)</f>
        <v>362218</v>
      </c>
      <c r="J10" s="26"/>
      <c r="K10" s="60">
        <v>335028</v>
      </c>
      <c r="L10" s="33"/>
      <c r="M10" s="25">
        <v>365466</v>
      </c>
      <c r="N10" s="26"/>
    </row>
    <row r="11" spans="1:14" s="1" customFormat="1" x14ac:dyDescent="0.45">
      <c r="B11" s="6"/>
      <c r="C11" s="24"/>
      <c r="D11" s="24"/>
      <c r="E11" s="24"/>
      <c r="F11" s="24"/>
      <c r="G11" s="24"/>
      <c r="H11" s="24"/>
      <c r="I11" s="24"/>
      <c r="J11" s="24"/>
      <c r="K11" s="29"/>
      <c r="L11" s="29"/>
      <c r="M11" s="24"/>
      <c r="N11" s="24"/>
    </row>
    <row r="12" spans="1:14" x14ac:dyDescent="0.45">
      <c r="A12" s="35" t="s">
        <v>18</v>
      </c>
      <c r="B12" s="24"/>
      <c r="C12" s="34"/>
      <c r="D12" s="34"/>
      <c r="E12" s="34"/>
      <c r="F12" s="34"/>
      <c r="G12" s="34"/>
      <c r="H12" s="34"/>
      <c r="I12" s="34"/>
      <c r="J12" s="34"/>
      <c r="K12" s="36"/>
      <c r="L12" s="36"/>
      <c r="M12" s="34"/>
      <c r="N12" s="34"/>
    </row>
    <row r="13" spans="1:14" x14ac:dyDescent="0.45">
      <c r="B13" s="4" t="s">
        <v>46</v>
      </c>
      <c r="C13" s="27">
        <v>228970</v>
      </c>
      <c r="D13" s="24"/>
      <c r="E13" s="27">
        <v>327774</v>
      </c>
      <c r="F13" s="24"/>
      <c r="G13" s="27">
        <v>308339</v>
      </c>
      <c r="H13" s="24"/>
      <c r="I13" s="27">
        <v>387376</v>
      </c>
      <c r="J13" s="24"/>
      <c r="K13" s="28">
        <v>420306</v>
      </c>
      <c r="L13" s="29"/>
      <c r="M13" s="27">
        <v>463466</v>
      </c>
      <c r="N13" s="24"/>
    </row>
    <row r="14" spans="1:14" x14ac:dyDescent="0.45">
      <c r="B14" s="4" t="s">
        <v>47</v>
      </c>
      <c r="C14" s="58">
        <v>-1239</v>
      </c>
      <c r="D14" s="34"/>
      <c r="E14" s="58">
        <v>-1374</v>
      </c>
      <c r="F14" s="34"/>
      <c r="G14" s="58">
        <v>-27554</v>
      </c>
      <c r="H14" s="34"/>
      <c r="I14" s="58">
        <v>-25158</v>
      </c>
      <c r="J14" s="34"/>
      <c r="K14" s="59">
        <v>-85278</v>
      </c>
      <c r="L14" s="36"/>
      <c r="M14" s="58">
        <v>-98000</v>
      </c>
      <c r="N14" s="34"/>
    </row>
    <row r="15" spans="1:14" ht="14.65" thickBot="1" x14ac:dyDescent="0.5">
      <c r="B15" s="4"/>
      <c r="C15" s="34"/>
      <c r="D15" s="34"/>
      <c r="E15" s="34"/>
      <c r="F15" s="34"/>
      <c r="G15" s="34"/>
      <c r="H15" s="34"/>
      <c r="I15" s="34"/>
      <c r="J15" s="34"/>
      <c r="K15" s="36"/>
      <c r="L15" s="36"/>
      <c r="M15" s="34"/>
      <c r="N15" s="34"/>
    </row>
    <row r="16" spans="1:14" ht="14.65" thickBot="1" x14ac:dyDescent="0.5">
      <c r="A16" s="31" t="s">
        <v>12</v>
      </c>
      <c r="B16" s="24"/>
      <c r="C16" s="25">
        <f>SUM(C13:D14)</f>
        <v>227731</v>
      </c>
      <c r="D16" s="26"/>
      <c r="E16" s="25">
        <f>SUM(E13:F14)</f>
        <v>326400</v>
      </c>
      <c r="F16" s="26"/>
      <c r="G16" s="25">
        <f>SUM(G13:H14)</f>
        <v>280785</v>
      </c>
      <c r="H16" s="26"/>
      <c r="I16" s="25">
        <f>SUM(I13:J14)</f>
        <v>362218</v>
      </c>
      <c r="J16" s="26"/>
      <c r="K16" s="32">
        <f>SUM(K13:L14)</f>
        <v>335028</v>
      </c>
      <c r="L16" s="33"/>
      <c r="M16" s="25">
        <f>SUM(M13:N14)</f>
        <v>365466</v>
      </c>
      <c r="N16" s="26"/>
    </row>
    <row r="17" spans="1:14" x14ac:dyDescent="0.45">
      <c r="A17" s="4"/>
      <c r="C17" s="24"/>
      <c r="D17" s="24"/>
      <c r="E17" s="24"/>
      <c r="F17" s="24"/>
      <c r="G17" s="24"/>
      <c r="H17" s="24"/>
      <c r="I17" s="24"/>
      <c r="J17" s="24"/>
      <c r="K17" s="29"/>
      <c r="L17" s="29"/>
      <c r="M17" s="24"/>
      <c r="N17" s="24"/>
    </row>
    <row r="18" spans="1:14" x14ac:dyDescent="0.45">
      <c r="A18" s="55" t="s">
        <v>52</v>
      </c>
      <c r="B18" s="24"/>
      <c r="C18" s="24"/>
      <c r="D18" s="24"/>
      <c r="E18" s="24"/>
      <c r="F18" s="24"/>
      <c r="G18" s="24"/>
      <c r="H18" s="24"/>
      <c r="I18" s="24"/>
      <c r="J18" s="24"/>
      <c r="K18" s="29"/>
      <c r="L18" s="29"/>
      <c r="M18" s="24"/>
      <c r="N18" s="24"/>
    </row>
    <row r="19" spans="1:14" ht="14.65" thickBot="1" x14ac:dyDescent="0.5">
      <c r="B19" s="4" t="s">
        <v>30</v>
      </c>
      <c r="C19" s="27">
        <v>5</v>
      </c>
      <c r="D19" s="24"/>
      <c r="E19" s="27">
        <v>4</v>
      </c>
      <c r="F19" s="24"/>
      <c r="G19" s="27">
        <v>2</v>
      </c>
      <c r="H19" s="24"/>
      <c r="I19" s="27">
        <v>2</v>
      </c>
      <c r="J19" s="24"/>
      <c r="K19" s="28">
        <v>10</v>
      </c>
      <c r="L19" s="29"/>
      <c r="M19" s="27">
        <v>10</v>
      </c>
      <c r="N19" s="24"/>
    </row>
    <row r="20" spans="1:14" ht="14.65" thickBot="1" x14ac:dyDescent="0.5">
      <c r="B20" s="5" t="s">
        <v>48</v>
      </c>
      <c r="C20" s="25">
        <v>5</v>
      </c>
      <c r="D20" s="26"/>
      <c r="E20" s="25">
        <v>4</v>
      </c>
      <c r="F20" s="26"/>
      <c r="G20" s="25">
        <v>2</v>
      </c>
      <c r="H20" s="26"/>
      <c r="I20" s="25">
        <v>2</v>
      </c>
      <c r="J20" s="26"/>
      <c r="K20" s="32">
        <v>10</v>
      </c>
      <c r="L20" s="33"/>
      <c r="M20" s="25">
        <v>10</v>
      </c>
      <c r="N20" s="26"/>
    </row>
    <row r="21" spans="1:14" x14ac:dyDescent="0.45">
      <c r="B21" s="5"/>
      <c r="C21" s="9"/>
      <c r="D21" s="10"/>
      <c r="E21" s="9"/>
      <c r="F21" s="10"/>
      <c r="G21" s="9"/>
      <c r="H21" s="10"/>
      <c r="I21" s="9"/>
      <c r="J21" s="10"/>
      <c r="K21" s="11"/>
      <c r="L21" s="12"/>
      <c r="M21" s="9"/>
      <c r="N21" s="10"/>
    </row>
    <row r="22" spans="1:14" x14ac:dyDescent="0.45">
      <c r="A22" s="35" t="s">
        <v>49</v>
      </c>
      <c r="B22" s="24"/>
      <c r="C22" s="34"/>
      <c r="D22" s="34"/>
      <c r="E22" s="34"/>
      <c r="F22" s="34"/>
      <c r="G22" s="34"/>
      <c r="H22" s="34"/>
      <c r="I22" s="34"/>
      <c r="J22" s="34"/>
      <c r="K22" s="36"/>
      <c r="L22" s="36"/>
      <c r="M22" s="34"/>
      <c r="N22" s="34"/>
    </row>
    <row r="23" spans="1:14" ht="14.65" thickBot="1" x14ac:dyDescent="0.5">
      <c r="B23" s="4" t="s">
        <v>50</v>
      </c>
      <c r="C23" s="27">
        <v>5</v>
      </c>
      <c r="D23" s="24"/>
      <c r="E23" s="27">
        <v>4</v>
      </c>
      <c r="F23" s="24"/>
      <c r="G23" s="27">
        <v>2</v>
      </c>
      <c r="H23" s="24"/>
      <c r="I23" s="27">
        <v>2</v>
      </c>
      <c r="J23" s="24"/>
      <c r="K23" s="28">
        <v>10</v>
      </c>
      <c r="L23" s="29"/>
      <c r="M23" s="27">
        <v>10</v>
      </c>
      <c r="N23" s="24"/>
    </row>
    <row r="24" spans="1:14" ht="14.65" thickBot="1" x14ac:dyDescent="0.5">
      <c r="B24" s="4"/>
      <c r="C24" s="25">
        <f>SUM(C23:D23)</f>
        <v>5</v>
      </c>
      <c r="D24" s="26"/>
      <c r="E24" s="25">
        <f>SUM(E23:F23)</f>
        <v>4</v>
      </c>
      <c r="F24" s="26"/>
      <c r="G24" s="25">
        <f>SUM(G23:H23)</f>
        <v>2</v>
      </c>
      <c r="H24" s="26"/>
      <c r="I24" s="25">
        <f>SUM(I23:J23)</f>
        <v>2</v>
      </c>
      <c r="J24" s="26"/>
      <c r="K24" s="32">
        <f>SUM(K23:L23)</f>
        <v>10</v>
      </c>
      <c r="L24" s="33"/>
      <c r="M24" s="25">
        <f>SUM(M23:N23)</f>
        <v>10</v>
      </c>
      <c r="N24" s="26"/>
    </row>
    <row r="25" spans="1:14" x14ac:dyDescent="0.45">
      <c r="B25" s="4"/>
      <c r="C25" s="9"/>
      <c r="D25" s="10"/>
      <c r="E25" s="9"/>
      <c r="F25" s="10"/>
      <c r="G25" s="9"/>
      <c r="H25" s="10"/>
      <c r="I25" s="9"/>
      <c r="J25" s="10"/>
      <c r="K25" s="11"/>
      <c r="L25" s="12"/>
      <c r="M25" s="9"/>
      <c r="N25" s="10"/>
    </row>
    <row r="26" spans="1:14" x14ac:dyDescent="0.45">
      <c r="A26" s="55" t="s">
        <v>65</v>
      </c>
      <c r="B26" s="24"/>
      <c r="C26" s="24"/>
      <c r="D26" s="24"/>
      <c r="E26" s="24"/>
      <c r="F26" s="24"/>
      <c r="G26" s="24"/>
      <c r="H26" s="24"/>
      <c r="I26" s="24"/>
      <c r="J26" s="24"/>
      <c r="K26" s="29"/>
      <c r="L26" s="29"/>
      <c r="M26" s="24"/>
      <c r="N26" s="24"/>
    </row>
    <row r="27" spans="1:14" x14ac:dyDescent="0.45">
      <c r="A27" s="4"/>
      <c r="B27" s="4" t="s">
        <v>45</v>
      </c>
      <c r="C27" s="27">
        <v>227731</v>
      </c>
      <c r="D27" s="24"/>
      <c r="E27" s="27">
        <v>326400</v>
      </c>
      <c r="F27" s="24"/>
      <c r="G27" s="27">
        <v>280785</v>
      </c>
      <c r="H27" s="24"/>
      <c r="I27" s="27">
        <v>362218</v>
      </c>
      <c r="J27" s="24"/>
      <c r="K27" s="28">
        <v>335028</v>
      </c>
      <c r="L27" s="29"/>
      <c r="M27" s="27">
        <v>365466</v>
      </c>
      <c r="N27" s="24"/>
    </row>
    <row r="28" spans="1:14" ht="14.65" thickBot="1" x14ac:dyDescent="0.5">
      <c r="A28" s="4"/>
      <c r="B28" s="4" t="s">
        <v>48</v>
      </c>
      <c r="C28" s="27">
        <v>5</v>
      </c>
      <c r="D28" s="24"/>
      <c r="E28" s="27">
        <v>4</v>
      </c>
      <c r="F28" s="24"/>
      <c r="G28" s="27">
        <v>2</v>
      </c>
      <c r="H28" s="24"/>
      <c r="I28" s="27">
        <v>2</v>
      </c>
      <c r="J28" s="24"/>
      <c r="K28" s="28">
        <v>10</v>
      </c>
      <c r="L28" s="29"/>
      <c r="M28" s="27">
        <v>10</v>
      </c>
      <c r="N28" s="24"/>
    </row>
    <row r="29" spans="1:14" ht="15" thickTop="1" thickBot="1" x14ac:dyDescent="0.5">
      <c r="B29" s="5" t="s">
        <v>51</v>
      </c>
      <c r="C29" s="51">
        <f>SUM(C10+C20)</f>
        <v>227736</v>
      </c>
      <c r="D29" s="52"/>
      <c r="E29" s="51">
        <f>SUM(E10+E20)</f>
        <v>326404</v>
      </c>
      <c r="F29" s="52"/>
      <c r="G29" s="51">
        <f>SUM(G10+G20)</f>
        <v>280787</v>
      </c>
      <c r="H29" s="52"/>
      <c r="I29" s="51">
        <f>SUM(I10+I20)</f>
        <v>362220</v>
      </c>
      <c r="J29" s="52"/>
      <c r="K29" s="53">
        <f>SUM(K10+K20)</f>
        <v>335038</v>
      </c>
      <c r="L29" s="54"/>
      <c r="M29" s="51">
        <f>SUM(M10+M20)</f>
        <v>365476</v>
      </c>
      <c r="N29" s="52"/>
    </row>
    <row r="30" spans="1:14" ht="14.65" thickTop="1" x14ac:dyDescent="0.45"/>
    <row r="31" spans="1:14" x14ac:dyDescent="0.45">
      <c r="A31" s="19" t="s">
        <v>67</v>
      </c>
    </row>
    <row r="32" spans="1:14" x14ac:dyDescent="0.45">
      <c r="A32" s="19" t="s">
        <v>68</v>
      </c>
    </row>
  </sheetData>
  <mergeCells count="147">
    <mergeCell ref="A1:N1"/>
    <mergeCell ref="A3:N3"/>
    <mergeCell ref="A4:N4"/>
    <mergeCell ref="C5:D5"/>
    <mergeCell ref="E5:F5"/>
    <mergeCell ref="G5:H5"/>
    <mergeCell ref="I5:J5"/>
    <mergeCell ref="K5:L5"/>
    <mergeCell ref="M5:N5"/>
    <mergeCell ref="M7:N7"/>
    <mergeCell ref="A7:B7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M6:N6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M11:N11"/>
    <mergeCell ref="M12:N12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M18:N18"/>
    <mergeCell ref="A18:B18"/>
    <mergeCell ref="C18:D18"/>
    <mergeCell ref="E18:F18"/>
    <mergeCell ref="G18:H18"/>
    <mergeCell ref="I18:J18"/>
    <mergeCell ref="K18:L18"/>
    <mergeCell ref="M16:N16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M22:N22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M24:N24"/>
    <mergeCell ref="M26:N26"/>
    <mergeCell ref="C27:D27"/>
    <mergeCell ref="E27:F27"/>
    <mergeCell ref="G27:H27"/>
    <mergeCell ref="I27:J27"/>
    <mergeCell ref="K27:L27"/>
    <mergeCell ref="M27:N27"/>
    <mergeCell ref="M29:N29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C29:D29"/>
    <mergeCell ref="E29:F29"/>
    <mergeCell ref="G29:H29"/>
    <mergeCell ref="I29:J29"/>
    <mergeCell ref="K29:L29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  <ignoredErrors>
    <ignoredError sqref="C24:N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6914-6736-4B4D-81F5-590F52F44CD1}">
  <dimension ref="A1:N27"/>
  <sheetViews>
    <sheetView workbookViewId="0">
      <selection activeCell="P8" sqref="P8"/>
    </sheetView>
  </sheetViews>
  <sheetFormatPr defaultRowHeight="14.25" x14ac:dyDescent="0.45"/>
  <cols>
    <col min="1" max="1" width="6.86328125" customWidth="1"/>
    <col min="2" max="2" width="34.53125" bestFit="1" customWidth="1"/>
    <col min="3" max="14" width="6.265625" customWidth="1"/>
  </cols>
  <sheetData>
    <row r="1" spans="1:14" ht="15" x14ac:dyDescent="0.45">
      <c r="A1" s="46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45">
      <c r="A2" s="65" t="s">
        <v>53</v>
      </c>
    </row>
    <row r="3" spans="1:14" x14ac:dyDescent="0.45">
      <c r="A3" s="65" t="s">
        <v>54</v>
      </c>
    </row>
    <row r="4" spans="1:14" ht="15" x14ac:dyDescent="0.45">
      <c r="A4" s="13"/>
    </row>
    <row r="5" spans="1:14" x14ac:dyDescent="0.45">
      <c r="A5" s="47" t="s">
        <v>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4.65" thickBot="1" x14ac:dyDescent="0.5">
      <c r="A6" s="4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45">
      <c r="C7" s="49" t="s">
        <v>3</v>
      </c>
      <c r="D7" s="24"/>
      <c r="E7" s="49" t="s">
        <v>4</v>
      </c>
      <c r="F7" s="24"/>
      <c r="G7" s="49" t="s">
        <v>5</v>
      </c>
      <c r="H7" s="24"/>
      <c r="I7" s="49" t="s">
        <v>6</v>
      </c>
      <c r="J7" s="24"/>
      <c r="K7" s="50" t="s">
        <v>7</v>
      </c>
      <c r="L7" s="29"/>
      <c r="M7" s="49" t="s">
        <v>8</v>
      </c>
      <c r="N7" s="24"/>
    </row>
    <row r="8" spans="1:14" ht="14.65" thickBot="1" x14ac:dyDescent="0.5">
      <c r="C8" s="64" t="s">
        <v>9</v>
      </c>
      <c r="D8" s="24"/>
      <c r="E8" s="64" t="s">
        <v>9</v>
      </c>
      <c r="F8" s="24"/>
      <c r="G8" s="64" t="s">
        <v>9</v>
      </c>
      <c r="H8" s="24"/>
      <c r="I8" s="64" t="s">
        <v>9</v>
      </c>
      <c r="J8" s="24"/>
      <c r="K8" s="50" t="s">
        <v>9</v>
      </c>
      <c r="L8" s="29"/>
      <c r="M8" s="64" t="s">
        <v>10</v>
      </c>
      <c r="N8" s="24"/>
    </row>
    <row r="9" spans="1:14" x14ac:dyDescent="0.45">
      <c r="A9" s="6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  <c r="M9" s="38"/>
      <c r="N9" s="38"/>
    </row>
    <row r="10" spans="1:14" x14ac:dyDescent="0.45">
      <c r="A10" s="62" t="s">
        <v>56</v>
      </c>
      <c r="B10" s="24"/>
      <c r="C10" s="24"/>
      <c r="D10" s="24"/>
      <c r="E10" s="24"/>
      <c r="F10" s="24"/>
      <c r="G10" s="24"/>
      <c r="H10" s="24"/>
      <c r="I10" s="24"/>
      <c r="J10" s="24"/>
      <c r="K10" s="29"/>
      <c r="L10" s="29"/>
      <c r="M10" s="24"/>
      <c r="N10" s="24"/>
    </row>
    <row r="11" spans="1:14" x14ac:dyDescent="0.45">
      <c r="A11" s="31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9"/>
      <c r="L11" s="29"/>
      <c r="M11" s="24"/>
      <c r="N11" s="24"/>
    </row>
    <row r="12" spans="1:14" x14ac:dyDescent="0.45">
      <c r="B12" s="4" t="s">
        <v>13</v>
      </c>
      <c r="C12" s="27">
        <v>717025</v>
      </c>
      <c r="D12" s="24"/>
      <c r="E12" s="27">
        <v>788643</v>
      </c>
      <c r="F12" s="24"/>
      <c r="G12" s="27">
        <v>754343</v>
      </c>
      <c r="H12" s="24"/>
      <c r="I12" s="27">
        <v>773467</v>
      </c>
      <c r="J12" s="24"/>
      <c r="K12" s="28">
        <v>767280</v>
      </c>
      <c r="L12" s="29"/>
      <c r="M12" s="27">
        <v>938506</v>
      </c>
      <c r="N12" s="24"/>
    </row>
    <row r="13" spans="1:14" x14ac:dyDescent="0.45">
      <c r="B13" s="4" t="s">
        <v>15</v>
      </c>
      <c r="C13" s="27">
        <v>13642</v>
      </c>
      <c r="D13" s="24"/>
      <c r="E13" s="27">
        <v>8596</v>
      </c>
      <c r="F13" s="24"/>
      <c r="G13" s="27">
        <v>8596</v>
      </c>
      <c r="H13" s="24"/>
      <c r="I13" s="27">
        <v>7057</v>
      </c>
      <c r="J13" s="24"/>
      <c r="K13" s="28">
        <v>2208</v>
      </c>
      <c r="L13" s="29"/>
      <c r="M13" s="27">
        <v>14000</v>
      </c>
      <c r="N13" s="24"/>
    </row>
    <row r="14" spans="1:14" ht="14.65" thickBot="1" x14ac:dyDescent="0.5">
      <c r="B14" s="4" t="s">
        <v>16</v>
      </c>
      <c r="C14" s="27">
        <v>61223</v>
      </c>
      <c r="D14" s="24"/>
      <c r="E14" s="27">
        <v>74100</v>
      </c>
      <c r="F14" s="24"/>
      <c r="G14" s="27">
        <v>78597</v>
      </c>
      <c r="H14" s="24"/>
      <c r="I14" s="27">
        <v>59264</v>
      </c>
      <c r="J14" s="24"/>
      <c r="K14" s="28">
        <v>51552</v>
      </c>
      <c r="L14" s="29"/>
      <c r="M14" s="27">
        <v>44981</v>
      </c>
      <c r="N14" s="24"/>
    </row>
    <row r="15" spans="1:14" ht="14.65" thickBot="1" x14ac:dyDescent="0.5">
      <c r="A15" s="21"/>
      <c r="B15" s="21" t="s">
        <v>57</v>
      </c>
      <c r="C15" s="25">
        <f>SUM(C12:D14)</f>
        <v>791890</v>
      </c>
      <c r="D15" s="26"/>
      <c r="E15" s="25">
        <f>SUM(E12:F14)</f>
        <v>871339</v>
      </c>
      <c r="F15" s="26"/>
      <c r="G15" s="25">
        <f>SUM(G12:H14)</f>
        <v>841536</v>
      </c>
      <c r="H15" s="26"/>
      <c r="I15" s="25">
        <v>839788</v>
      </c>
      <c r="J15" s="26"/>
      <c r="K15" s="32">
        <v>821040</v>
      </c>
      <c r="L15" s="33"/>
      <c r="M15" s="25">
        <v>997487</v>
      </c>
      <c r="N15" s="26"/>
    </row>
    <row r="16" spans="1:14" s="1" customFormat="1" x14ac:dyDescent="0.45">
      <c r="A16" s="21"/>
      <c r="B16" s="18"/>
      <c r="C16" s="24"/>
      <c r="D16" s="24"/>
      <c r="E16" s="24"/>
      <c r="F16" s="24"/>
      <c r="G16" s="24"/>
      <c r="H16" s="24"/>
      <c r="I16" s="24"/>
      <c r="J16" s="24"/>
      <c r="K16" s="29"/>
      <c r="L16" s="29"/>
      <c r="M16" s="24"/>
      <c r="N16" s="24"/>
    </row>
    <row r="17" spans="1:14" x14ac:dyDescent="0.45">
      <c r="A17" s="61" t="s">
        <v>18</v>
      </c>
      <c r="B17" s="34"/>
      <c r="C17" s="24"/>
      <c r="D17" s="24"/>
      <c r="E17" s="24"/>
      <c r="F17" s="24"/>
      <c r="G17" s="24"/>
      <c r="H17" s="24"/>
      <c r="I17" s="24"/>
      <c r="J17" s="24"/>
      <c r="K17" s="36"/>
      <c r="L17" s="36"/>
      <c r="M17" s="24"/>
      <c r="N17" s="24"/>
    </row>
    <row r="18" spans="1:14" x14ac:dyDescent="0.45">
      <c r="B18" s="4" t="s">
        <v>58</v>
      </c>
      <c r="C18" s="27">
        <v>328875</v>
      </c>
      <c r="D18" s="24"/>
      <c r="E18" s="27">
        <v>359968</v>
      </c>
      <c r="F18" s="24"/>
      <c r="G18" s="27">
        <v>329804</v>
      </c>
      <c r="H18" s="24"/>
      <c r="I18" s="27">
        <v>335364</v>
      </c>
      <c r="J18" s="24"/>
      <c r="K18" s="28">
        <v>401196</v>
      </c>
      <c r="L18" s="29"/>
      <c r="M18" s="22">
        <v>368807</v>
      </c>
      <c r="N18" s="23"/>
    </row>
    <row r="19" spans="1:14" x14ac:dyDescent="0.45">
      <c r="B19" s="4" t="s">
        <v>59</v>
      </c>
      <c r="C19" s="27">
        <v>417815</v>
      </c>
      <c r="D19" s="24"/>
      <c r="E19" s="27">
        <v>474151</v>
      </c>
      <c r="F19" s="24"/>
      <c r="G19" s="27">
        <v>350347</v>
      </c>
      <c r="H19" s="24"/>
      <c r="I19" s="27">
        <v>341999</v>
      </c>
      <c r="J19" s="24"/>
      <c r="K19" s="28">
        <v>245209</v>
      </c>
      <c r="L19" s="29"/>
      <c r="M19" s="22">
        <v>478765</v>
      </c>
      <c r="N19" s="23"/>
    </row>
    <row r="20" spans="1:14" x14ac:dyDescent="0.45">
      <c r="B20" s="4" t="s">
        <v>60</v>
      </c>
      <c r="C20" s="27">
        <v>-126465</v>
      </c>
      <c r="D20" s="24"/>
      <c r="E20" s="27">
        <v>-134700</v>
      </c>
      <c r="F20" s="24"/>
      <c r="G20" s="27">
        <v>-40483</v>
      </c>
      <c r="H20" s="24"/>
      <c r="I20" s="27">
        <v>-35670</v>
      </c>
      <c r="J20" s="24"/>
      <c r="K20" s="28">
        <v>-34256</v>
      </c>
      <c r="L20" s="29"/>
      <c r="M20" s="27">
        <v>-71310</v>
      </c>
      <c r="N20" s="24"/>
    </row>
    <row r="21" spans="1:14" x14ac:dyDescent="0.45">
      <c r="B21" s="4" t="s">
        <v>61</v>
      </c>
      <c r="C21" s="27">
        <v>1920</v>
      </c>
      <c r="D21" s="24"/>
      <c r="E21" s="27">
        <v>1988</v>
      </c>
      <c r="F21" s="24"/>
      <c r="G21" s="27">
        <v>1687</v>
      </c>
      <c r="H21" s="24"/>
      <c r="I21" s="27">
        <v>1671</v>
      </c>
      <c r="J21" s="24"/>
      <c r="K21" s="28">
        <v>1660</v>
      </c>
      <c r="L21" s="29"/>
      <c r="M21" s="22">
        <v>1466</v>
      </c>
      <c r="N21" s="23"/>
    </row>
    <row r="22" spans="1:14" x14ac:dyDescent="0.45">
      <c r="B22" s="4" t="s">
        <v>62</v>
      </c>
      <c r="C22" s="27">
        <v>90869</v>
      </c>
      <c r="D22" s="24"/>
      <c r="E22" s="27">
        <v>95355</v>
      </c>
      <c r="F22" s="24"/>
      <c r="G22" s="27">
        <v>103038</v>
      </c>
      <c r="H22" s="24"/>
      <c r="I22" s="27">
        <v>94795</v>
      </c>
      <c r="J22" s="24"/>
      <c r="K22" s="28">
        <v>132956</v>
      </c>
      <c r="L22" s="29"/>
      <c r="M22" s="22">
        <v>105213</v>
      </c>
      <c r="N22" s="23"/>
    </row>
    <row r="23" spans="1:14" x14ac:dyDescent="0.45">
      <c r="B23" s="4" t="s">
        <v>63</v>
      </c>
      <c r="C23" s="27">
        <v>68609</v>
      </c>
      <c r="D23" s="24"/>
      <c r="E23" s="27">
        <v>68359</v>
      </c>
      <c r="F23" s="24"/>
      <c r="G23" s="27">
        <v>88050</v>
      </c>
      <c r="H23" s="24"/>
      <c r="I23" s="27">
        <v>76452</v>
      </c>
      <c r="J23" s="24"/>
      <c r="K23" s="28">
        <v>63784</v>
      </c>
      <c r="L23" s="29"/>
      <c r="M23" s="27">
        <v>107808</v>
      </c>
      <c r="N23" s="24"/>
    </row>
    <row r="24" spans="1:14" ht="14.65" thickBot="1" x14ac:dyDescent="0.5">
      <c r="B24" s="4" t="s">
        <v>64</v>
      </c>
      <c r="C24" s="27">
        <v>10267</v>
      </c>
      <c r="D24" s="24"/>
      <c r="E24" s="27">
        <v>6218</v>
      </c>
      <c r="F24" s="24"/>
      <c r="G24" s="27">
        <v>9093</v>
      </c>
      <c r="H24" s="24"/>
      <c r="I24" s="27">
        <v>25177</v>
      </c>
      <c r="J24" s="24"/>
      <c r="K24" s="28">
        <v>10491</v>
      </c>
      <c r="L24" s="29"/>
      <c r="M24" s="22">
        <v>6738</v>
      </c>
      <c r="N24" s="23"/>
    </row>
    <row r="25" spans="1:14" ht="14.65" thickBot="1" x14ac:dyDescent="0.5">
      <c r="C25" s="25">
        <f>SUM(C18:D24)</f>
        <v>791890</v>
      </c>
      <c r="D25" s="26"/>
      <c r="E25" s="25">
        <f t="shared" ref="E25" si="0">SUM(E18:F24)</f>
        <v>871339</v>
      </c>
      <c r="F25" s="26"/>
      <c r="G25" s="25">
        <f t="shared" ref="G25" si="1">SUM(G18:H24)</f>
        <v>841536</v>
      </c>
      <c r="H25" s="26"/>
      <c r="I25" s="25">
        <f t="shared" ref="I25:M25" si="2">SUM(I18:J24)</f>
        <v>839788</v>
      </c>
      <c r="J25" s="26"/>
      <c r="K25" s="32">
        <f t="shared" si="2"/>
        <v>821040</v>
      </c>
      <c r="L25" s="33"/>
      <c r="M25" s="25">
        <f t="shared" si="2"/>
        <v>997487</v>
      </c>
      <c r="N25" s="26"/>
    </row>
    <row r="27" spans="1:14" x14ac:dyDescent="0.45">
      <c r="A27" s="19" t="s">
        <v>68</v>
      </c>
    </row>
  </sheetData>
  <mergeCells count="121">
    <mergeCell ref="A1:N1"/>
    <mergeCell ref="A5:N5"/>
    <mergeCell ref="A6:N6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M10:N10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4:D14"/>
    <mergeCell ref="E14:F14"/>
    <mergeCell ref="G14:H14"/>
    <mergeCell ref="I14:J14"/>
    <mergeCell ref="K14:L14"/>
    <mergeCell ref="M14:N14"/>
    <mergeCell ref="A17:B17"/>
    <mergeCell ref="C17:D17"/>
    <mergeCell ref="E17:F17"/>
    <mergeCell ref="G17:H17"/>
    <mergeCell ref="I17:J17"/>
    <mergeCell ref="K17:L17"/>
    <mergeCell ref="M17:N17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Statistical Table 1 page 252</vt:lpstr>
      <vt:lpstr>Statistical Table 1 page 253</vt:lpstr>
      <vt:lpstr>Statistical Table 1 page 254</vt:lpstr>
      <vt:lpstr>Statistical Table 2 page 255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Panesar, Sonia (Corporate Finance)</dc:creator>
  <cp:lastModifiedBy>Panesar, Sonia (Corporate Finance)</cp:lastModifiedBy>
  <dcterms:created xsi:type="dcterms:W3CDTF">2020-10-28T09:11:29Z</dcterms:created>
  <dcterms:modified xsi:type="dcterms:W3CDTF">2020-10-30T09:45:55Z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2020-10-28T09:23:23Z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e35b9c38-a71c-4642-a54b-c920f3155287</vt:lpwstr>
  </property>
  <property fmtid="{D5CDD505-2E9C-101B-9397-08002B2CF9AE}" pid="8" name="MSIP_Label_f9af038e-07b4-4369-a678-c835687cb272_ContentBits">
    <vt:lpwstr>2</vt:lpwstr>
  </property>
</Properties>
</file>