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MDAVID\Downloads\"/>
    </mc:Choice>
  </mc:AlternateContent>
  <xr:revisionPtr revIDLastSave="0" documentId="13_ncr:1_{D3E9AF32-4F95-4482-B9E5-91E09B12E5BE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Residential" sheetId="1" r:id="rId1"/>
    <sheet name="Industrial" sheetId="7" r:id="rId2"/>
    <sheet name="Agricultural" sheetId="2" r:id="rId3"/>
    <sheet name="Office - edge of CBD" sheetId="4" r:id="rId4"/>
    <sheet name="Office - out of town" sheetId="5" r:id="rId5"/>
  </sheets>
  <definedNames>
    <definedName name="_xlnm.Print_Titles" localSheetId="0">Residential!$2:$5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0" i="5" l="1"/>
  <c r="F110" i="5"/>
  <c r="G108" i="5"/>
  <c r="F108" i="5"/>
  <c r="G106" i="5"/>
  <c r="F106" i="5"/>
  <c r="G105" i="5"/>
  <c r="F105" i="5"/>
  <c r="G103" i="5"/>
  <c r="F103" i="5"/>
  <c r="G101" i="5"/>
  <c r="F101" i="5"/>
  <c r="G100" i="5"/>
  <c r="F100" i="5"/>
  <c r="G98" i="5"/>
  <c r="F98" i="5"/>
  <c r="G97" i="5"/>
  <c r="F97" i="5"/>
  <c r="G95" i="5"/>
  <c r="F95" i="5"/>
  <c r="G93" i="5"/>
  <c r="F93" i="5"/>
  <c r="G92" i="5"/>
  <c r="F92" i="5"/>
  <c r="G90" i="5"/>
  <c r="F90" i="5"/>
  <c r="G89" i="5"/>
  <c r="F89" i="5"/>
  <c r="G87" i="5"/>
  <c r="F87" i="5"/>
  <c r="G86" i="5"/>
  <c r="F86" i="5"/>
  <c r="G84" i="5"/>
  <c r="F84" i="5"/>
  <c r="G83" i="5"/>
  <c r="F83" i="5"/>
  <c r="G81" i="5"/>
  <c r="F81" i="5"/>
  <c r="G80" i="5"/>
  <c r="F80" i="5"/>
  <c r="G78" i="5"/>
  <c r="F78" i="5"/>
  <c r="G76" i="5"/>
  <c r="F76" i="5"/>
  <c r="G75" i="5"/>
  <c r="F75" i="5"/>
  <c r="G73" i="5"/>
  <c r="F73" i="5"/>
  <c r="G72" i="5"/>
  <c r="F72" i="5"/>
  <c r="G65" i="5"/>
  <c r="F65" i="5"/>
  <c r="G64" i="5"/>
  <c r="F64" i="5"/>
  <c r="G62" i="5"/>
  <c r="F62" i="5"/>
  <c r="G60" i="5"/>
  <c r="F60" i="5"/>
  <c r="G59" i="5"/>
  <c r="F59" i="5"/>
  <c r="G57" i="5"/>
  <c r="F57" i="5"/>
  <c r="G56" i="5"/>
  <c r="F56" i="5"/>
  <c r="G54" i="5"/>
  <c r="F54" i="5"/>
  <c r="G52" i="5"/>
  <c r="F52" i="5"/>
  <c r="G51" i="5"/>
  <c r="F51" i="5"/>
  <c r="G49" i="5"/>
  <c r="F49" i="5"/>
  <c r="G48" i="5"/>
  <c r="F48" i="5"/>
  <c r="G46" i="5"/>
  <c r="F46" i="5"/>
  <c r="G45" i="5"/>
  <c r="F45" i="5"/>
  <c r="G43" i="5"/>
  <c r="F43" i="5"/>
  <c r="G42" i="5"/>
  <c r="F42" i="5"/>
  <c r="G40" i="5"/>
  <c r="F40" i="5"/>
  <c r="G39" i="5"/>
  <c r="F39" i="5"/>
  <c r="G37" i="5"/>
  <c r="F37" i="5"/>
  <c r="G36" i="5"/>
  <c r="F36" i="5"/>
  <c r="G34" i="5"/>
  <c r="F34" i="5"/>
  <c r="G33" i="5"/>
  <c r="F33" i="5"/>
  <c r="G31" i="5"/>
  <c r="F31" i="5"/>
  <c r="G30" i="5"/>
  <c r="F30" i="5"/>
  <c r="G28" i="5"/>
  <c r="F28" i="5"/>
  <c r="G27" i="5"/>
  <c r="F27" i="5"/>
  <c r="G25" i="5"/>
  <c r="F25" i="5"/>
  <c r="G24" i="5"/>
  <c r="F24" i="5"/>
  <c r="G22" i="5"/>
  <c r="F22" i="5"/>
  <c r="G20" i="5"/>
  <c r="F20" i="5"/>
  <c r="G19" i="5"/>
  <c r="F19" i="5"/>
  <c r="G17" i="5"/>
  <c r="F17" i="5"/>
  <c r="G15" i="5"/>
  <c r="F15" i="5"/>
  <c r="G12" i="5"/>
  <c r="F12" i="5"/>
  <c r="G11" i="5"/>
  <c r="F11" i="5"/>
  <c r="G9" i="5"/>
  <c r="F9" i="5"/>
  <c r="G7" i="5"/>
  <c r="F7" i="5"/>
  <c r="G110" i="4"/>
  <c r="F110" i="4"/>
  <c r="G108" i="4"/>
  <c r="F108" i="4"/>
  <c r="G106" i="4"/>
  <c r="F106" i="4"/>
  <c r="G105" i="4"/>
  <c r="F105" i="4"/>
  <c r="G103" i="4"/>
  <c r="F103" i="4"/>
  <c r="G101" i="4"/>
  <c r="F101" i="4"/>
  <c r="G100" i="4"/>
  <c r="F100" i="4"/>
  <c r="G98" i="4"/>
  <c r="F98" i="4"/>
  <c r="G97" i="4"/>
  <c r="F97" i="4"/>
  <c r="G95" i="4"/>
  <c r="F95" i="4"/>
  <c r="G93" i="4"/>
  <c r="F93" i="4"/>
  <c r="G92" i="4"/>
  <c r="F92" i="4"/>
  <c r="G90" i="4"/>
  <c r="F90" i="4"/>
  <c r="G89" i="4"/>
  <c r="F89" i="4"/>
  <c r="G87" i="4"/>
  <c r="F87" i="4"/>
  <c r="G86" i="4"/>
  <c r="F86" i="4"/>
  <c r="G84" i="4"/>
  <c r="F84" i="4"/>
  <c r="G83" i="4"/>
  <c r="F83" i="4"/>
  <c r="G81" i="4"/>
  <c r="F81" i="4"/>
  <c r="G80" i="4"/>
  <c r="F80" i="4"/>
  <c r="G78" i="4"/>
  <c r="F78" i="4"/>
  <c r="G76" i="4"/>
  <c r="F76" i="4"/>
  <c r="G75" i="4"/>
  <c r="F75" i="4"/>
  <c r="G73" i="4"/>
  <c r="F73" i="4"/>
  <c r="G72" i="4"/>
  <c r="F72" i="4"/>
  <c r="G70" i="4"/>
  <c r="F70" i="4"/>
  <c r="G69" i="4"/>
  <c r="F69" i="4"/>
  <c r="G68" i="4"/>
  <c r="F68" i="4"/>
  <c r="G67" i="4"/>
  <c r="F67" i="4"/>
  <c r="G65" i="4"/>
  <c r="F65" i="4"/>
  <c r="G64" i="4"/>
  <c r="F64" i="4"/>
  <c r="G62" i="4"/>
  <c r="F62" i="4"/>
  <c r="G60" i="4"/>
  <c r="F60" i="4"/>
  <c r="G59" i="4"/>
  <c r="F59" i="4"/>
  <c r="G57" i="4"/>
  <c r="F57" i="4"/>
  <c r="G56" i="4"/>
  <c r="F56" i="4"/>
  <c r="G54" i="4"/>
  <c r="F54" i="4"/>
  <c r="G52" i="4"/>
  <c r="F52" i="4"/>
  <c r="G51" i="4"/>
  <c r="F51" i="4"/>
  <c r="G49" i="4"/>
  <c r="F49" i="4"/>
  <c r="G48" i="4"/>
  <c r="F48" i="4"/>
  <c r="G46" i="4"/>
  <c r="F46" i="4"/>
  <c r="G45" i="4"/>
  <c r="F45" i="4"/>
  <c r="G43" i="4"/>
  <c r="F43" i="4"/>
  <c r="G42" i="4"/>
  <c r="F42" i="4"/>
  <c r="G40" i="4"/>
  <c r="F40" i="4"/>
  <c r="G39" i="4"/>
  <c r="F39" i="4"/>
  <c r="G37" i="4"/>
  <c r="F37" i="4"/>
  <c r="G36" i="4"/>
  <c r="F36" i="4"/>
  <c r="G34" i="4"/>
  <c r="F34" i="4"/>
  <c r="G33" i="4"/>
  <c r="F33" i="4"/>
  <c r="G31" i="4"/>
  <c r="F31" i="4"/>
  <c r="G30" i="4"/>
  <c r="F30" i="4"/>
  <c r="G28" i="4"/>
  <c r="F28" i="4"/>
  <c r="G27" i="4"/>
  <c r="F27" i="4"/>
  <c r="G25" i="4"/>
  <c r="F25" i="4"/>
  <c r="G24" i="4"/>
  <c r="F24" i="4"/>
  <c r="G22" i="4"/>
  <c r="F22" i="4"/>
  <c r="G20" i="4"/>
  <c r="F20" i="4"/>
  <c r="G19" i="4"/>
  <c r="F19" i="4"/>
  <c r="G17" i="4"/>
  <c r="F17" i="4"/>
  <c r="G15" i="4"/>
  <c r="F15" i="4"/>
  <c r="G14" i="4"/>
  <c r="F14" i="4"/>
  <c r="G12" i="4"/>
  <c r="F12" i="4"/>
  <c r="G11" i="4"/>
  <c r="F11" i="4"/>
  <c r="G9" i="4"/>
  <c r="F9" i="4"/>
  <c r="G7" i="4"/>
  <c r="F7" i="4"/>
</calcChain>
</file>

<file path=xl/sharedStrings.xml><?xml version="1.0" encoding="utf-8"?>
<sst xmlns="http://schemas.openxmlformats.org/spreadsheetml/2006/main" count="1594" uniqueCount="411">
  <si>
    <t>Residential Land</t>
  </si>
  <si>
    <t>Region</t>
  </si>
  <si>
    <t>Local Authority</t>
  </si>
  <si>
    <t>East Midlands</t>
  </si>
  <si>
    <t>Amber Valley</t>
  </si>
  <si>
    <t>Ashfield</t>
  </si>
  <si>
    <t>Bassetlaw</t>
  </si>
  <si>
    <t>Blaby</t>
  </si>
  <si>
    <t>Bolsover</t>
  </si>
  <si>
    <t>Boston</t>
  </si>
  <si>
    <t>Broxtowe</t>
  </si>
  <si>
    <t>Charnwood</t>
  </si>
  <si>
    <t>Chesterfield</t>
  </si>
  <si>
    <t>Corby</t>
  </si>
  <si>
    <t>Daventry</t>
  </si>
  <si>
    <t>Derby</t>
  </si>
  <si>
    <t>Derbyshire Dales</t>
  </si>
  <si>
    <t>East Northamptonshire</t>
  </si>
  <si>
    <t>Erewash</t>
  </si>
  <si>
    <t>High Peak</t>
  </si>
  <si>
    <t>Hinckley and Bosworth</t>
  </si>
  <si>
    <t>Kettering</t>
  </si>
  <si>
    <t>Leicester</t>
  </si>
  <si>
    <t>Lincoln</t>
  </si>
  <si>
    <t>Mansfield</t>
  </si>
  <si>
    <t>Newark and Sherwood</t>
  </si>
  <si>
    <t>North East Derbyshire</t>
  </si>
  <si>
    <t>North West Leicestershire</t>
  </si>
  <si>
    <t>Northampton</t>
  </si>
  <si>
    <t>Nottingham</t>
  </si>
  <si>
    <t>Oadby and Wigston</t>
  </si>
  <si>
    <t>Rutland</t>
  </si>
  <si>
    <t>South Derbyshire</t>
  </si>
  <si>
    <t>South Northamptonshire</t>
  </si>
  <si>
    <t>Wellingborough</t>
  </si>
  <si>
    <t>West Midlands</t>
  </si>
  <si>
    <t>Birmingham</t>
  </si>
  <si>
    <t>Bromsgrove</t>
  </si>
  <si>
    <t>Cannock Chase</t>
  </si>
  <si>
    <t>Coventry</t>
  </si>
  <si>
    <t>Dudley</t>
  </si>
  <si>
    <t>East Staffordshire</t>
  </si>
  <si>
    <t>Lichfield</t>
  </si>
  <si>
    <t>Malvern Hills</t>
  </si>
  <si>
    <t>Newcastle-under-Lyme</t>
  </si>
  <si>
    <t>North Warwickshire</t>
  </si>
  <si>
    <t>Nuneaton and Bedworth</t>
  </si>
  <si>
    <t>Redditch</t>
  </si>
  <si>
    <t>Rugby</t>
  </si>
  <si>
    <t>Sandwell</t>
  </si>
  <si>
    <t>Shropshire</t>
  </si>
  <si>
    <t>Solihull</t>
  </si>
  <si>
    <t>South Staffordshire</t>
  </si>
  <si>
    <t>Stafford</t>
  </si>
  <si>
    <t>Staffordshire Moorlands</t>
  </si>
  <si>
    <t>Stoke-on-Trent</t>
  </si>
  <si>
    <t>Stratford-on-Avon</t>
  </si>
  <si>
    <t>Tamworth</t>
  </si>
  <si>
    <t>Warwick</t>
  </si>
  <si>
    <t>Wolverhampton</t>
  </si>
  <si>
    <t>Worcester</t>
  </si>
  <si>
    <t>Wychavon</t>
  </si>
  <si>
    <t>Wyre Forest</t>
  </si>
  <si>
    <t>East</t>
  </si>
  <si>
    <t>Babergh</t>
  </si>
  <si>
    <t>Basildon</t>
  </si>
  <si>
    <t>Bedford</t>
  </si>
  <si>
    <t>Braintree</t>
  </si>
  <si>
    <t>Breckland</t>
  </si>
  <si>
    <t>Brentwood</t>
  </si>
  <si>
    <t>Broadland</t>
  </si>
  <si>
    <t>Broxbourne</t>
  </si>
  <si>
    <t>Cambridge</t>
  </si>
  <si>
    <t>Castle Point</t>
  </si>
  <si>
    <t>Central Bedfordshire</t>
  </si>
  <si>
    <t>Chelmsford</t>
  </si>
  <si>
    <t>Colchester</t>
  </si>
  <si>
    <t>Dacorum</t>
  </si>
  <si>
    <t>East Cambridgeshire</t>
  </si>
  <si>
    <t>East Hertfordshire</t>
  </si>
  <si>
    <t>East Lindsey</t>
  </si>
  <si>
    <t>Epping Forest</t>
  </si>
  <si>
    <t>Fenland</t>
  </si>
  <si>
    <t>Great Yarmouth</t>
  </si>
  <si>
    <t>Harlow</t>
  </si>
  <si>
    <t>Hertsmere</t>
  </si>
  <si>
    <t>Huntingdonshire</t>
  </si>
  <si>
    <t>Ipswich</t>
  </si>
  <si>
    <t>Luton</t>
  </si>
  <si>
    <t>Mid Suffolk</t>
  </si>
  <si>
    <t>North Hertfordshire</t>
  </si>
  <si>
    <t>North Norfolk</t>
  </si>
  <si>
    <t>Norwich</t>
  </si>
  <si>
    <t>Peterborough</t>
  </si>
  <si>
    <t>South Cambridgeshire</t>
  </si>
  <si>
    <t>South Norfolk</t>
  </si>
  <si>
    <t>Southend-on-Sea</t>
  </si>
  <si>
    <t>St Albans</t>
  </si>
  <si>
    <t>Stevenage</t>
  </si>
  <si>
    <t>Three Rivers</t>
  </si>
  <si>
    <t>Thurrock</t>
  </si>
  <si>
    <t>Watford</t>
  </si>
  <si>
    <t>Welwyn Hatfield</t>
  </si>
  <si>
    <t>Yorkshire and The Humber</t>
  </si>
  <si>
    <t>Barnsley</t>
  </si>
  <si>
    <t>Bradford</t>
  </si>
  <si>
    <t>Calderdale</t>
  </si>
  <si>
    <t>Craven</t>
  </si>
  <si>
    <t>Doncaster</t>
  </si>
  <si>
    <t>East Riding of Yorkshire</t>
  </si>
  <si>
    <t>Hambleton</t>
  </si>
  <si>
    <t>Harrogate</t>
  </si>
  <si>
    <t>Kingston upon Hull</t>
  </si>
  <si>
    <t>Kirklees</t>
  </si>
  <si>
    <t>Leeds</t>
  </si>
  <si>
    <t>North East Lincolnshire</t>
  </si>
  <si>
    <t>North Lincolnshire</t>
  </si>
  <si>
    <t>Richmondshire</t>
  </si>
  <si>
    <t>Rotherham</t>
  </si>
  <si>
    <t>Ryedale</t>
  </si>
  <si>
    <t>Scarborough</t>
  </si>
  <si>
    <t>Selby</t>
  </si>
  <si>
    <t>Sheffield</t>
  </si>
  <si>
    <t>Wakefield</t>
  </si>
  <si>
    <t>York</t>
  </si>
  <si>
    <t>North East</t>
  </si>
  <si>
    <t>Darlington</t>
  </si>
  <si>
    <t>Gateshead</t>
  </si>
  <si>
    <t>Hartlepool</t>
  </si>
  <si>
    <t>Middlesbrough</t>
  </si>
  <si>
    <t>North Tyneside</t>
  </si>
  <si>
    <t>Northumberland</t>
  </si>
  <si>
    <t>South Tyneside</t>
  </si>
  <si>
    <t>Stockton-on-Tees</t>
  </si>
  <si>
    <t>Sunderland</t>
  </si>
  <si>
    <t>North West</t>
  </si>
  <si>
    <t>Allerdale</t>
  </si>
  <si>
    <t>Barrow-in-Furness</t>
  </si>
  <si>
    <t>Blackburn with Darwen</t>
  </si>
  <si>
    <t>Blackpool</t>
  </si>
  <si>
    <t>Bolton</t>
  </si>
  <si>
    <t>Burnley</t>
  </si>
  <si>
    <t>Bury</t>
  </si>
  <si>
    <t>Carlisle</t>
  </si>
  <si>
    <t>Cheshire East</t>
  </si>
  <si>
    <t>Cheshire West and Chester</t>
  </si>
  <si>
    <t>Chorley</t>
  </si>
  <si>
    <t>Copeland</t>
  </si>
  <si>
    <t>Eden</t>
  </si>
  <si>
    <t>Fylde</t>
  </si>
  <si>
    <t>Halton</t>
  </si>
  <si>
    <t>Hyndburn</t>
  </si>
  <si>
    <t>Knowsley</t>
  </si>
  <si>
    <t>Lancaster</t>
  </si>
  <si>
    <t>Liverpool</t>
  </si>
  <si>
    <t>Manchester</t>
  </si>
  <si>
    <t>Oldham</t>
  </si>
  <si>
    <t>Pendle</t>
  </si>
  <si>
    <t>Preston</t>
  </si>
  <si>
    <t>Ribble Valley</t>
  </si>
  <si>
    <t>Rochdale</t>
  </si>
  <si>
    <t>Rossendale</t>
  </si>
  <si>
    <t>Salford</t>
  </si>
  <si>
    <t>Sefton</t>
  </si>
  <si>
    <t>South Lakeland</t>
  </si>
  <si>
    <t>South Ribble</t>
  </si>
  <si>
    <t>Stockport</t>
  </si>
  <si>
    <t>Tameside</t>
  </si>
  <si>
    <t>Trafford</t>
  </si>
  <si>
    <t>Warrington</t>
  </si>
  <si>
    <t>West Lancashire</t>
  </si>
  <si>
    <t>Wigan</t>
  </si>
  <si>
    <t>Wirral</t>
  </si>
  <si>
    <t>Wyre</t>
  </si>
  <si>
    <t>South East</t>
  </si>
  <si>
    <t>Adur</t>
  </si>
  <si>
    <t>Arun</t>
  </si>
  <si>
    <t>Ashford</t>
  </si>
  <si>
    <t>Aylesbury Vale</t>
  </si>
  <si>
    <t>Bracknell Forest</t>
  </si>
  <si>
    <t>Canterbury</t>
  </si>
  <si>
    <t>Cherwell</t>
  </si>
  <si>
    <t>Chichester</t>
  </si>
  <si>
    <t>Chiltern</t>
  </si>
  <si>
    <t>Crawley</t>
  </si>
  <si>
    <t>Dartford</t>
  </si>
  <si>
    <t>Dover</t>
  </si>
  <si>
    <t>East Hampshire</t>
  </si>
  <si>
    <t>Eastbourne</t>
  </si>
  <si>
    <t>Eastleigh</t>
  </si>
  <si>
    <t>Elmbridge</t>
  </si>
  <si>
    <t>Epsom and Ewell</t>
  </si>
  <si>
    <t>Fareham</t>
  </si>
  <si>
    <t>Gosport</t>
  </si>
  <si>
    <t>Gravesham</t>
  </si>
  <si>
    <t>Guildford</t>
  </si>
  <si>
    <t>Hart</t>
  </si>
  <si>
    <t>Hastings</t>
  </si>
  <si>
    <t>Havant</t>
  </si>
  <si>
    <t>Horsham</t>
  </si>
  <si>
    <t>Isle of Wight</t>
  </si>
  <si>
    <t>Lewes</t>
  </si>
  <si>
    <t>Maidstone</t>
  </si>
  <si>
    <t>Medway</t>
  </si>
  <si>
    <t>Mid Sussex</t>
  </si>
  <si>
    <t>Milton Keynes</t>
  </si>
  <si>
    <t>Mole Valley</t>
  </si>
  <si>
    <t>New Forest</t>
  </si>
  <si>
    <t>Oxford</t>
  </si>
  <si>
    <t>Portsmouth</t>
  </si>
  <si>
    <t>Reading</t>
  </si>
  <si>
    <t>Rother</t>
  </si>
  <si>
    <t>Runnymede</t>
  </si>
  <si>
    <t>Rushmoor</t>
  </si>
  <si>
    <t>Sevenoaks</t>
  </si>
  <si>
    <t>Slough</t>
  </si>
  <si>
    <t>South Oxfordshire</t>
  </si>
  <si>
    <t>Southampton</t>
  </si>
  <si>
    <t>Spelthorne</t>
  </si>
  <si>
    <t>Surrey Heath</t>
  </si>
  <si>
    <t>Swale</t>
  </si>
  <si>
    <t>Tandridge</t>
  </si>
  <si>
    <t>Test Valley</t>
  </si>
  <si>
    <t>Thanet</t>
  </si>
  <si>
    <t>Tonbridge and Malling</t>
  </si>
  <si>
    <t>Tunbridge Wells</t>
  </si>
  <si>
    <t>Vale of White Horse</t>
  </si>
  <si>
    <t>Waverley</t>
  </si>
  <si>
    <t>Wealden</t>
  </si>
  <si>
    <t>West Berkshire</t>
  </si>
  <si>
    <t>West Oxfordshire</t>
  </si>
  <si>
    <t>Winchester</t>
  </si>
  <si>
    <t>Woking</t>
  </si>
  <si>
    <t>Wokingham</t>
  </si>
  <si>
    <t>Worthing</t>
  </si>
  <si>
    <t>Wycombe</t>
  </si>
  <si>
    <t>South West</t>
  </si>
  <si>
    <t>Bournemouth</t>
  </si>
  <si>
    <t>Cheltenham</t>
  </si>
  <si>
    <t>Christchurch</t>
  </si>
  <si>
    <t>Cornwall</t>
  </si>
  <si>
    <t>Cotswold</t>
  </si>
  <si>
    <t>East Devon</t>
  </si>
  <si>
    <t>East Dorset</t>
  </si>
  <si>
    <t>Exeter</t>
  </si>
  <si>
    <t>Forest of Dean</t>
  </si>
  <si>
    <t>Gloucester</t>
  </si>
  <si>
    <t>Isles of Scilly</t>
  </si>
  <si>
    <t>Mendip</t>
  </si>
  <si>
    <t>Mid Devon</t>
  </si>
  <si>
    <t>North Devon</t>
  </si>
  <si>
    <t>North Dorset</t>
  </si>
  <si>
    <t>North Somerset</t>
  </si>
  <si>
    <t>Plymouth</t>
  </si>
  <si>
    <t>Poole</t>
  </si>
  <si>
    <t>Purbeck</t>
  </si>
  <si>
    <t>Sedgemoor</t>
  </si>
  <si>
    <t>South Gloucestershire</t>
  </si>
  <si>
    <t>South Hams</t>
  </si>
  <si>
    <t>South Somerset</t>
  </si>
  <si>
    <t>Stroud</t>
  </si>
  <si>
    <t>Swindon</t>
  </si>
  <si>
    <t>Taunton Deane</t>
  </si>
  <si>
    <t>Teignbridge</t>
  </si>
  <si>
    <t>Tewkesbury</t>
  </si>
  <si>
    <t>Torbay</t>
  </si>
  <si>
    <t>Torridge</t>
  </si>
  <si>
    <t>West Devon</t>
  </si>
  <si>
    <t>West Dorset</t>
  </si>
  <si>
    <t>West Somerset</t>
  </si>
  <si>
    <t>Weymouth and Portland</t>
  </si>
  <si>
    <t>Wiltshire</t>
  </si>
  <si>
    <t>London</t>
  </si>
  <si>
    <t>Barking and Dagenham</t>
  </si>
  <si>
    <t>Barnet</t>
  </si>
  <si>
    <t>Bexley</t>
  </si>
  <si>
    <t>Brent</t>
  </si>
  <si>
    <t>Bromley London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</si>
  <si>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</si>
  <si>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</si>
  <si>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</si>
  <si>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</si>
  <si>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</si>
  <si>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</si>
  <si>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</si>
  <si>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</si>
  <si>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</si>
  <si>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</si>
  <si>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</si>
  <si>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</si>
  <si>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</si>
  <si>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</si>
  <si>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</si>
  <si>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</si>
  <si>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</si>
  <si>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</si>
  <si>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</si>
  <si>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</si>
  <si>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</si>
  <si>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</si>
  <si>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</si>
  <si>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</si>
  <si>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</si>
  <si>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</si>
  <si>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</si>
  <si>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</si>
  <si>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£/ha 2019</t>
  </si>
  <si>
    <t>LEP</t>
  </si>
  <si>
    <t>Black Country</t>
  </si>
  <si>
    <t>Buckinghamshire Thames Valley</t>
  </si>
  <si>
    <t>Coast to Capital</t>
  </si>
  <si>
    <t>Cumbria</t>
  </si>
  <si>
    <t>Dorset</t>
  </si>
  <si>
    <t>Enterprise M3</t>
  </si>
  <si>
    <t>Gloucestershire</t>
  </si>
  <si>
    <t>Greater Birmingham and Solihull</t>
  </si>
  <si>
    <t>Greater Lincolnshire</t>
  </si>
  <si>
    <t>Greater Manchester</t>
  </si>
  <si>
    <t>Heart of the South West</t>
  </si>
  <si>
    <t>Hertfordshire</t>
  </si>
  <si>
    <t>Humber</t>
  </si>
  <si>
    <t>Lancashire</t>
  </si>
  <si>
    <t>Leeds City Region</t>
  </si>
  <si>
    <t>Liverpool City Region</t>
  </si>
  <si>
    <t>New Anglia</t>
  </si>
  <si>
    <t>Oxfordshire</t>
  </si>
  <si>
    <t>Sheffield City Region</t>
  </si>
  <si>
    <t>Solent</t>
  </si>
  <si>
    <t>South East Midlands</t>
  </si>
  <si>
    <t>Tees Valley</t>
  </si>
  <si>
    <t>Thames Valley Berkshire</t>
  </si>
  <si>
    <t>The Marches</t>
  </si>
  <si>
    <t>West of England</t>
  </si>
  <si>
    <t>Worcestershire</t>
  </si>
  <si>
    <t>Commercial : Edge of City Centre</t>
  </si>
  <si>
    <t>Site Value Per Sq.M. (GIA)</t>
  </si>
  <si>
    <t xml:space="preserve">Site Value Per Sq.M. </t>
  </si>
  <si>
    <t>Town (Largest First)</t>
  </si>
  <si>
    <t>£/ha</t>
  </si>
  <si>
    <t>Office Space Only</t>
  </si>
  <si>
    <t>including all Common Areas</t>
  </si>
  <si>
    <t>Aylesbury</t>
  </si>
  <si>
    <t>Cheshire and Warrington</t>
  </si>
  <si>
    <t>Chester</t>
  </si>
  <si>
    <t>Brighton and Hove</t>
  </si>
  <si>
    <t>Cornwall and Isles of Scilly</t>
  </si>
  <si>
    <t>St Austell</t>
  </si>
  <si>
    <t>Coventry and Warwickshire</t>
  </si>
  <si>
    <t xml:space="preserve">Coventry </t>
  </si>
  <si>
    <t>Nuneaton</t>
  </si>
  <si>
    <t>Derby, Derbyshire, Nottingham and Nottinghamshire</t>
  </si>
  <si>
    <t>Basingstoke</t>
  </si>
  <si>
    <t>Greater Cambridge and Greater Peterborough</t>
  </si>
  <si>
    <t>Grimsby</t>
  </si>
  <si>
    <t>Hemel Hempstead</t>
  </si>
  <si>
    <t>Blackburn</t>
  </si>
  <si>
    <t>Leicester and Leicestershire</t>
  </si>
  <si>
    <t>Birkenhead</t>
  </si>
  <si>
    <t>Victoria</t>
  </si>
  <si>
    <t>Bromley</t>
  </si>
  <si>
    <t>Newcastle upon Tyne</t>
  </si>
  <si>
    <t>Stoke-on-Trent and Staffordshire</t>
  </si>
  <si>
    <t>Swindon and Wiltshire</t>
  </si>
  <si>
    <t>Telford</t>
  </si>
  <si>
    <t xml:space="preserve">Bristol </t>
  </si>
  <si>
    <t>Bath</t>
  </si>
  <si>
    <t>N/A</t>
  </si>
  <si>
    <t>Industrial Land</t>
  </si>
  <si>
    <t>Redcar and Cleveland</t>
  </si>
  <si>
    <t>Kingston upon Hull, City of</t>
  </si>
  <si>
    <t>Herefordshire, County of</t>
  </si>
  <si>
    <t>Telford and Wrekin</t>
  </si>
  <si>
    <t>Bath and North East Somerset</t>
  </si>
  <si>
    <t>Bristol, City of</t>
  </si>
  <si>
    <t>Windsor and Maidenhead</t>
  </si>
  <si>
    <t>County Durham</t>
  </si>
  <si>
    <t>King's Lynn and West Norfolk</t>
  </si>
  <si>
    <t>Gedling</t>
  </si>
  <si>
    <t>Rushcliffe</t>
  </si>
  <si>
    <t>Reigate and Banstead</t>
  </si>
  <si>
    <t>East Suffolk</t>
  </si>
  <si>
    <t>West Suffolk</t>
  </si>
  <si>
    <t>St. Helens</t>
  </si>
  <si>
    <t>South Bucks</t>
  </si>
  <si>
    <t>Maldon</t>
  </si>
  <si>
    <t>Rochford</t>
  </si>
  <si>
    <t>Tendring</t>
  </si>
  <si>
    <t>Uttlesford</t>
  </si>
  <si>
    <t>Walsall</t>
  </si>
  <si>
    <t>Basingstoke and Deane</t>
  </si>
  <si>
    <t>Folkestone and Hythe</t>
  </si>
  <si>
    <t>Harborough</t>
  </si>
  <si>
    <t>Melton</t>
  </si>
  <si>
    <t>North Kesteven</t>
  </si>
  <si>
    <t>South Holland</t>
  </si>
  <si>
    <t>South Kesteven</t>
  </si>
  <si>
    <t>West Lindsey</t>
  </si>
  <si>
    <t>Number of units</t>
  </si>
  <si>
    <t>Habitable rooms</t>
  </si>
  <si>
    <t>Net area of units, sq m</t>
  </si>
  <si>
    <t>GIA of building, sq m</t>
  </si>
  <si>
    <t>Assumptions used</t>
  </si>
  <si>
    <t>Agricultural land</t>
  </si>
  <si>
    <t>April 2019</t>
  </si>
  <si>
    <t>York, North Yorkshire and East Riding</t>
  </si>
  <si>
    <t>St. Edmundsbury</t>
  </si>
  <si>
    <t>Waveney (now merged with East Suffolk)</t>
  </si>
  <si>
    <t>All non-London developments are are calculated on the basis of 35 units for a total floorspace of 3150 sq. meters</t>
  </si>
  <si>
    <t>Local Enterprise Partnership (LEP)</t>
  </si>
  <si>
    <t>Including all Common Areas</t>
  </si>
  <si>
    <t>Commercial : Out of Town/Business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</si>
</sst>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-&quot;£&quot;* #,##0_-;\-&quot;£&quot;* #,##0_-;_-&quot;£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</cellStyleXfs>
  <cellXfs count="60">
    <xf numFmtId="0" fontId="0" fillId="0" borderId="0" xfId="0"/>
    <xf numFmtId="49" fontId="2" fillId="0" borderId="0" xfId="0" applyNumberFormat="1" applyFont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0" fontId="2" fillId="0" borderId="0" xfId="0" applyFont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164" fontId="4" fillId="0" borderId="0" xfId="0" applyNumberFormat="1" applyFont="1" applyBorder="1"/>
    <xf numFmtId="164" fontId="0" fillId="0" borderId="0" xfId="0" applyNumberFormat="1" applyFill="1" applyBorder="1"/>
    <xf numFmtId="0" fontId="1" fillId="0" borderId="0" xfId="0" applyFont="1" applyBorder="1" applyAlignment="1">
      <alignment horizontal="center" wrapText="1"/>
    </xf>
    <xf numFmtId="6" fontId="0" fillId="0" borderId="0" xfId="0" applyNumberFormat="1" applyFill="1" applyBorder="1"/>
    <xf numFmtId="3" fontId="0" fillId="0" borderId="0" xfId="0" applyNumberFormat="1" applyBorder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6" fillId="0" borderId="0" xfId="0" applyFont="1"/>
    <xf numFmtId="0" fontId="2" fillId="0" borderId="0" xfId="0" applyFont="1" applyAlignment="1">
      <alignment horizontal="left"/>
    </xf>
    <xf numFmtId="164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/>
    <xf numFmtId="7" fontId="0" fillId="0" borderId="0" xfId="0" applyNumberFormat="1"/>
    <xf numFmtId="164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1" applyNumberFormat="1" applyFont="1"/>
    <xf numFmtId="0" fontId="1" fillId="0" borderId="0" xfId="0" applyFont="1" applyBorder="1"/>
    <xf numFmtId="0" fontId="2" fillId="0" borderId="0" xfId="0" applyFont="1"/>
    <xf numFmtId="49" fontId="2" fillId="0" borderId="0" xfId="0" applyNumberFormat="1" applyFont="1"/>
    <xf numFmtId="0" fontId="0" fillId="0" borderId="0" xfId="0"/>
    <xf numFmtId="0" fontId="3" fillId="0" borderId="0" xfId="0" applyFont="1"/>
    <xf numFmtId="7" fontId="0" fillId="0" borderId="0" xfId="0" applyNumberFormat="1" applyFont="1"/>
    <xf numFmtId="165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/>
    <xf numFmtId="0" fontId="0" fillId="0" borderId="0" xfId="0" applyFont="1"/>
    <xf numFmtId="0" fontId="3" fillId="0" borderId="0" xfId="0" applyFont="1"/>
    <xf numFmtId="0" fontId="6" fillId="0" borderId="0" xfId="0" applyFont="1"/>
    <xf numFmtId="0" fontId="2" fillId="0" borderId="0" xfId="0" applyFont="1" applyAlignment="1"/>
    <xf numFmtId="5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wrapText="1"/>
    </xf>
    <xf numFmtId="3" fontId="0" fillId="0" borderId="0" xfId="0" applyNumberFormat="1"/>
    <xf numFmtId="3" fontId="2" fillId="0" borderId="0" xfId="0" applyNumberFormat="1" applyFont="1" applyAlignment="1"/>
    <xf numFmtId="3" fontId="6" fillId="0" borderId="0" xfId="0" applyNumberFormat="1" applyFont="1"/>
    <xf numFmtId="3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1" fillId="0" borderId="0" xfId="0" applyNumberFormat="1" applyFont="1" applyBorder="1" applyAlignment="1"/>
    <xf numFmtId="0" fontId="3" fillId="0" borderId="0" xfId="0" applyFont="1" applyAlignment="1"/>
  </cellXfs>
  <cellStyles count="6">
    <cellStyle name="Comma 2" xfId="2" xr:uid="{40F1E1F9-200C-45A4-AEBF-A3BF0CCAD5B9}"/>
    <cellStyle name="Currency" xfId="1" builtinId="4"/>
    <cellStyle name="Normal" xfId="0" builtinId="0"/>
    <cellStyle name="Normal 2" xfId="3" xr:uid="{DB5F0A63-8CFD-4E79-B66E-B9D4109781FD}"/>
    <cellStyle name="Normal 3" xfId="4" xr:uid="{9AE27A31-1D3C-496C-B2EC-7568F313A4FF}"/>
    <cellStyle name="Row_Headings" xfId="5" xr:uid="{0D760327-C08A-49EB-B68C-F1721157B2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389"/>
  <sheetViews>
    <sheetView tabSelected="1" zoomScaleNormal="100" zoomScaleSheetLayoutView="85" workbookViewId="0">
      <selection activeCell="F299" sqref="F299"/>
    </sheetView>
  </sheetViews>
  <sheetFormatPr defaultColWidth="9.1796875" defaultRowHeight="14.5" x14ac:dyDescent="0.35"/>
  <cols>
    <col min="1" max="1" width="10.6328125" style="2" customWidth="1"/>
    <col min="2" max="2" width="24.7265625" style="2" bestFit="1" customWidth="1"/>
    <col min="3" max="3" width="35.81640625" style="2" bestFit="1" customWidth="1"/>
    <col min="4" max="4" width="15.6328125" style="2" customWidth="1"/>
    <col min="5" max="5" width="10.1796875" style="2" bestFit="1" customWidth="1"/>
    <col min="6" max="6" width="9.1796875" style="2"/>
    <col min="7" max="7" width="15.453125" style="2" customWidth="1"/>
    <col min="8" max="8" width="12" style="2" customWidth="1"/>
    <col min="9" max="9" width="9.1796875" style="2"/>
    <col min="10" max="10" width="10.453125" style="2" customWidth="1"/>
    <col min="11" max="11" width="9.1796875" style="2"/>
    <col min="12" max="12" width="11.1796875" style="2" customWidth="1"/>
    <col min="13" max="16384" width="9.1796875" style="2"/>
  </cols>
  <sheetData>
    <row r="2" spans="1:12" ht="18.5" x14ac:dyDescent="0.45">
      <c r="B2" s="7" t="s">
        <v>0</v>
      </c>
    </row>
    <row r="3" spans="1:12" ht="18.5" x14ac:dyDescent="0.45">
      <c r="B3" s="1" t="s">
        <v>403</v>
      </c>
    </row>
    <row r="5" spans="1:12" ht="15.5" x14ac:dyDescent="0.35">
      <c r="A5" s="6"/>
      <c r="B5" s="4" t="s">
        <v>1</v>
      </c>
      <c r="C5" s="4" t="s">
        <v>2</v>
      </c>
      <c r="D5" s="17" t="s">
        <v>338</v>
      </c>
      <c r="E5" s="17"/>
      <c r="F5" s="34" t="s">
        <v>407</v>
      </c>
      <c r="G5" s="5"/>
    </row>
    <row r="6" spans="1:12" ht="15.5" x14ac:dyDescent="0.35">
      <c r="A6" s="6"/>
      <c r="B6" s="4"/>
      <c r="C6" s="4"/>
      <c r="D6" s="4"/>
      <c r="E6" s="4"/>
      <c r="F6" s="4"/>
      <c r="G6" s="5"/>
    </row>
    <row r="7" spans="1:12" x14ac:dyDescent="0.35">
      <c r="A7" s="8"/>
      <c r="B7" s="2" t="s">
        <v>3</v>
      </c>
      <c r="C7" s="9" t="s">
        <v>4</v>
      </c>
      <c r="D7" s="10">
        <v>550000</v>
      </c>
      <c r="E7" s="10"/>
      <c r="F7" s="10"/>
      <c r="G7" s="11"/>
    </row>
    <row r="8" spans="1:12" x14ac:dyDescent="0.35">
      <c r="A8" s="8"/>
      <c r="B8" s="2" t="s">
        <v>3</v>
      </c>
      <c r="C8" s="9" t="s">
        <v>5</v>
      </c>
      <c r="D8" s="10">
        <v>400000</v>
      </c>
      <c r="E8" s="10"/>
      <c r="F8" s="10"/>
      <c r="G8" s="11"/>
      <c r="J8" s="43"/>
      <c r="K8" s="43"/>
      <c r="L8" s="43"/>
    </row>
    <row r="9" spans="1:12" x14ac:dyDescent="0.35">
      <c r="A9" s="8"/>
      <c r="B9" s="2" t="s">
        <v>3</v>
      </c>
      <c r="C9" s="9" t="s">
        <v>6</v>
      </c>
      <c r="D9" s="10">
        <v>680000</v>
      </c>
      <c r="E9" s="10"/>
      <c r="F9" s="10"/>
      <c r="G9" s="11"/>
      <c r="J9" s="43"/>
      <c r="K9" s="43"/>
      <c r="L9" s="43"/>
    </row>
    <row r="10" spans="1:12" x14ac:dyDescent="0.35">
      <c r="A10" s="8"/>
      <c r="B10" s="2" t="s">
        <v>3</v>
      </c>
      <c r="C10" s="9" t="s">
        <v>7</v>
      </c>
      <c r="D10" s="10">
        <v>2150000</v>
      </c>
      <c r="E10" s="10"/>
      <c r="F10" s="10"/>
      <c r="G10" s="11"/>
      <c r="J10" s="43"/>
      <c r="K10" s="43"/>
      <c r="L10" s="43"/>
    </row>
    <row r="11" spans="1:12" x14ac:dyDescent="0.35">
      <c r="A11" s="8"/>
      <c r="B11" s="2" t="s">
        <v>3</v>
      </c>
      <c r="C11" s="9" t="s">
        <v>8</v>
      </c>
      <c r="D11" s="10">
        <v>370000</v>
      </c>
      <c r="E11" s="10"/>
      <c r="F11" s="10"/>
      <c r="G11" s="11"/>
      <c r="J11" s="43"/>
      <c r="K11" s="43"/>
      <c r="L11" s="43"/>
    </row>
    <row r="12" spans="1:12" x14ac:dyDescent="0.35">
      <c r="A12" s="8"/>
      <c r="B12" s="2" t="s">
        <v>3</v>
      </c>
      <c r="C12" s="9" t="s">
        <v>9</v>
      </c>
      <c r="D12" s="10">
        <v>500000</v>
      </c>
      <c r="E12" s="10"/>
      <c r="F12" s="10"/>
      <c r="G12" s="11"/>
      <c r="J12" s="43"/>
      <c r="K12" s="43"/>
      <c r="L12" s="43"/>
    </row>
    <row r="13" spans="1:12" x14ac:dyDescent="0.35">
      <c r="A13" s="8"/>
      <c r="B13" s="2" t="s">
        <v>3</v>
      </c>
      <c r="C13" s="9" t="s">
        <v>10</v>
      </c>
      <c r="D13" s="10">
        <v>1200000</v>
      </c>
      <c r="E13" s="10"/>
      <c r="F13" s="10"/>
      <c r="G13" s="11"/>
      <c r="J13" s="43"/>
      <c r="K13" s="43"/>
      <c r="L13" s="43"/>
    </row>
    <row r="14" spans="1:12" x14ac:dyDescent="0.35">
      <c r="A14" s="8"/>
      <c r="B14" s="2" t="s">
        <v>3</v>
      </c>
      <c r="C14" s="9" t="s">
        <v>11</v>
      </c>
      <c r="D14" s="10">
        <v>1370000</v>
      </c>
      <c r="E14" s="10"/>
      <c r="F14" s="10"/>
      <c r="G14" s="11"/>
      <c r="J14" s="43"/>
      <c r="K14" s="43"/>
      <c r="L14" s="43"/>
    </row>
    <row r="15" spans="1:12" x14ac:dyDescent="0.35">
      <c r="A15" s="8"/>
      <c r="B15" s="2" t="s">
        <v>3</v>
      </c>
      <c r="C15" s="9" t="s">
        <v>12</v>
      </c>
      <c r="D15" s="10">
        <v>970000</v>
      </c>
      <c r="E15" s="10"/>
      <c r="F15" s="10"/>
      <c r="G15" s="11"/>
      <c r="J15" s="43"/>
      <c r="K15" s="43"/>
      <c r="L15" s="43"/>
    </row>
    <row r="16" spans="1:12" x14ac:dyDescent="0.35">
      <c r="A16" s="8"/>
      <c r="B16" s="2" t="s">
        <v>3</v>
      </c>
      <c r="C16" s="9" t="s">
        <v>13</v>
      </c>
      <c r="D16" s="10">
        <v>620000</v>
      </c>
      <c r="E16" s="10"/>
      <c r="F16" s="10"/>
      <c r="G16" s="11"/>
      <c r="J16" s="43"/>
      <c r="K16" s="43"/>
      <c r="L16" s="43"/>
    </row>
    <row r="17" spans="1:12" x14ac:dyDescent="0.35">
      <c r="A17" s="8"/>
      <c r="B17" s="2" t="s">
        <v>3</v>
      </c>
      <c r="C17" s="9" t="s">
        <v>14</v>
      </c>
      <c r="D17" s="10">
        <v>1880000</v>
      </c>
      <c r="E17" s="10"/>
      <c r="F17" s="10"/>
      <c r="G17" s="11"/>
      <c r="J17" s="43"/>
      <c r="K17" s="43"/>
      <c r="L17" s="43"/>
    </row>
    <row r="18" spans="1:12" x14ac:dyDescent="0.35">
      <c r="A18" s="8"/>
      <c r="B18" s="2" t="s">
        <v>3</v>
      </c>
      <c r="C18" s="9" t="s">
        <v>15</v>
      </c>
      <c r="D18" s="10">
        <v>1000000</v>
      </c>
      <c r="E18" s="10"/>
      <c r="F18" s="10"/>
      <c r="G18" s="11"/>
      <c r="J18" s="43"/>
      <c r="K18" s="43"/>
      <c r="L18" s="43"/>
    </row>
    <row r="19" spans="1:12" x14ac:dyDescent="0.35">
      <c r="A19" s="8"/>
      <c r="B19" s="2" t="s">
        <v>3</v>
      </c>
      <c r="C19" s="9" t="s">
        <v>16</v>
      </c>
      <c r="D19" s="10">
        <v>2100000</v>
      </c>
      <c r="E19" s="10"/>
      <c r="F19" s="10"/>
      <c r="G19" s="11"/>
      <c r="J19" s="43"/>
      <c r="K19" s="43"/>
      <c r="L19" s="43"/>
    </row>
    <row r="20" spans="1:12" x14ac:dyDescent="0.35">
      <c r="A20" s="8"/>
      <c r="B20" s="2" t="s">
        <v>3</v>
      </c>
      <c r="C20" s="9" t="s">
        <v>17</v>
      </c>
      <c r="D20" s="10">
        <v>1100000</v>
      </c>
      <c r="E20" s="10"/>
      <c r="F20" s="10"/>
      <c r="G20" s="11"/>
      <c r="J20" s="43"/>
      <c r="K20" s="43"/>
      <c r="L20" s="43"/>
    </row>
    <row r="21" spans="1:12" x14ac:dyDescent="0.35">
      <c r="A21" s="8"/>
      <c r="B21" s="2" t="s">
        <v>3</v>
      </c>
      <c r="C21" s="9" t="s">
        <v>18</v>
      </c>
      <c r="D21" s="10">
        <v>370000</v>
      </c>
      <c r="E21" s="10"/>
      <c r="F21" s="10"/>
      <c r="G21" s="11"/>
      <c r="J21" s="43"/>
      <c r="K21" s="43"/>
      <c r="L21" s="43"/>
    </row>
    <row r="22" spans="1:12" x14ac:dyDescent="0.35">
      <c r="A22" s="8"/>
      <c r="B22" s="2" t="s">
        <v>3</v>
      </c>
      <c r="C22" s="9" t="s">
        <v>377</v>
      </c>
      <c r="D22" s="10">
        <v>550000</v>
      </c>
      <c r="E22" s="10"/>
      <c r="F22" s="10"/>
      <c r="G22" s="11"/>
      <c r="J22" s="43"/>
      <c r="K22" s="43"/>
      <c r="L22" s="43"/>
    </row>
    <row r="23" spans="1:12" x14ac:dyDescent="0.35">
      <c r="A23" s="8"/>
      <c r="B23" s="2" t="s">
        <v>3</v>
      </c>
      <c r="C23" s="9" t="s">
        <v>391</v>
      </c>
      <c r="D23" s="10">
        <v>2650000</v>
      </c>
      <c r="E23" s="10"/>
      <c r="F23" s="10"/>
      <c r="G23" s="11"/>
      <c r="J23" s="43"/>
      <c r="K23" s="43"/>
      <c r="L23" s="43"/>
    </row>
    <row r="24" spans="1:12" x14ac:dyDescent="0.35">
      <c r="A24" s="8"/>
      <c r="B24" s="2" t="s">
        <v>3</v>
      </c>
      <c r="C24" s="9" t="s">
        <v>19</v>
      </c>
      <c r="D24" s="10">
        <v>1100000</v>
      </c>
      <c r="E24" s="10"/>
      <c r="F24" s="10"/>
      <c r="G24" s="11"/>
      <c r="J24" s="43"/>
      <c r="K24" s="43"/>
      <c r="L24" s="43"/>
    </row>
    <row r="25" spans="1:12" x14ac:dyDescent="0.35">
      <c r="A25" s="8"/>
      <c r="B25" s="2" t="s">
        <v>3</v>
      </c>
      <c r="C25" s="9" t="s">
        <v>20</v>
      </c>
      <c r="D25" s="10">
        <v>1530000</v>
      </c>
      <c r="E25" s="10"/>
      <c r="F25" s="10"/>
      <c r="G25" s="11"/>
      <c r="J25" s="43"/>
      <c r="K25" s="43"/>
      <c r="L25" s="43"/>
    </row>
    <row r="26" spans="1:12" x14ac:dyDescent="0.35">
      <c r="A26" s="8"/>
      <c r="B26" s="2" t="s">
        <v>3</v>
      </c>
      <c r="C26" s="9" t="s">
        <v>21</v>
      </c>
      <c r="D26" s="10">
        <v>1350000</v>
      </c>
      <c r="E26" s="10"/>
      <c r="F26" s="10"/>
      <c r="G26" s="11"/>
      <c r="J26" s="43"/>
      <c r="K26" s="43"/>
      <c r="L26" s="43"/>
    </row>
    <row r="27" spans="1:12" x14ac:dyDescent="0.35">
      <c r="A27" s="8"/>
      <c r="B27" s="2" t="s">
        <v>3</v>
      </c>
      <c r="C27" s="9" t="s">
        <v>22</v>
      </c>
      <c r="D27" s="10">
        <v>1460000</v>
      </c>
      <c r="E27" s="10"/>
      <c r="F27" s="10"/>
      <c r="G27" s="11"/>
      <c r="J27" s="43"/>
      <c r="K27" s="43"/>
      <c r="L27" s="43"/>
    </row>
    <row r="28" spans="1:12" x14ac:dyDescent="0.35">
      <c r="A28" s="8"/>
      <c r="B28" s="2" t="s">
        <v>3</v>
      </c>
      <c r="C28" s="9" t="s">
        <v>23</v>
      </c>
      <c r="D28" s="10">
        <v>1200000</v>
      </c>
      <c r="E28" s="10"/>
      <c r="F28" s="10"/>
      <c r="G28" s="11"/>
      <c r="J28" s="43"/>
      <c r="K28" s="43"/>
      <c r="L28" s="43"/>
    </row>
    <row r="29" spans="1:12" x14ac:dyDescent="0.35">
      <c r="A29" s="8"/>
      <c r="B29" s="2" t="s">
        <v>3</v>
      </c>
      <c r="C29" s="9" t="s">
        <v>24</v>
      </c>
      <c r="D29" s="10">
        <v>1100000</v>
      </c>
      <c r="E29" s="10"/>
      <c r="F29" s="10"/>
      <c r="G29" s="11"/>
      <c r="J29" s="43"/>
      <c r="K29" s="43"/>
      <c r="L29" s="43"/>
    </row>
    <row r="30" spans="1:12" x14ac:dyDescent="0.35">
      <c r="A30" s="8"/>
      <c r="B30" s="2" t="s">
        <v>3</v>
      </c>
      <c r="C30" s="9" t="s">
        <v>392</v>
      </c>
      <c r="D30" s="10">
        <v>950000</v>
      </c>
      <c r="E30" s="10"/>
      <c r="F30" s="10"/>
      <c r="G30" s="11"/>
      <c r="J30" s="43"/>
      <c r="K30" s="43"/>
      <c r="L30" s="43"/>
    </row>
    <row r="31" spans="1:12" x14ac:dyDescent="0.35">
      <c r="A31" s="8"/>
      <c r="B31" s="2" t="s">
        <v>3</v>
      </c>
      <c r="C31" s="9" t="s">
        <v>25</v>
      </c>
      <c r="D31" s="10">
        <v>1130000</v>
      </c>
      <c r="E31" s="10"/>
      <c r="F31" s="10"/>
      <c r="G31" s="11"/>
      <c r="J31" s="43"/>
      <c r="K31" s="43"/>
      <c r="L31" s="43"/>
    </row>
    <row r="32" spans="1:12" x14ac:dyDescent="0.35">
      <c r="A32" s="8"/>
      <c r="B32" s="2" t="s">
        <v>3</v>
      </c>
      <c r="C32" s="9" t="s">
        <v>26</v>
      </c>
      <c r="D32" s="10">
        <v>670000</v>
      </c>
      <c r="E32" s="10"/>
      <c r="F32" s="10"/>
      <c r="G32" s="11"/>
      <c r="J32" s="43"/>
      <c r="K32" s="43"/>
      <c r="L32" s="43"/>
    </row>
    <row r="33" spans="1:12" x14ac:dyDescent="0.35">
      <c r="A33" s="8"/>
      <c r="B33" s="2" t="s">
        <v>3</v>
      </c>
      <c r="C33" s="9" t="s">
        <v>27</v>
      </c>
      <c r="D33" s="10">
        <v>1230000</v>
      </c>
      <c r="E33" s="10"/>
      <c r="F33" s="10"/>
      <c r="G33" s="11"/>
      <c r="J33" s="43"/>
      <c r="K33" s="43"/>
      <c r="L33" s="43"/>
    </row>
    <row r="34" spans="1:12" x14ac:dyDescent="0.35">
      <c r="A34" s="8"/>
      <c r="B34" s="2" t="s">
        <v>3</v>
      </c>
      <c r="C34" s="9" t="s">
        <v>28</v>
      </c>
      <c r="D34" s="10">
        <v>2040000</v>
      </c>
      <c r="E34" s="10"/>
      <c r="F34" s="10"/>
      <c r="G34" s="11"/>
      <c r="J34" s="43"/>
      <c r="K34" s="43"/>
      <c r="L34" s="43"/>
    </row>
    <row r="35" spans="1:12" x14ac:dyDescent="0.35">
      <c r="A35" s="8"/>
      <c r="B35" s="2" t="s">
        <v>3</v>
      </c>
      <c r="C35" s="9" t="s">
        <v>29</v>
      </c>
      <c r="D35" s="10">
        <v>1200000</v>
      </c>
      <c r="E35" s="10"/>
      <c r="F35" s="10"/>
      <c r="G35" s="11"/>
      <c r="J35" s="43"/>
      <c r="K35" s="43"/>
      <c r="L35" s="43"/>
    </row>
    <row r="36" spans="1:12" x14ac:dyDescent="0.35">
      <c r="A36" s="8"/>
      <c r="B36" s="2" t="s">
        <v>3</v>
      </c>
      <c r="C36" s="9" t="s">
        <v>30</v>
      </c>
      <c r="D36" s="10">
        <v>1710000</v>
      </c>
      <c r="E36" s="10"/>
      <c r="F36" s="10"/>
      <c r="G36" s="11"/>
      <c r="J36" s="43"/>
      <c r="K36" s="43"/>
      <c r="L36" s="43"/>
    </row>
    <row r="37" spans="1:12" x14ac:dyDescent="0.35">
      <c r="A37" s="8"/>
      <c r="B37" s="2" t="s">
        <v>3</v>
      </c>
      <c r="C37" s="9" t="s">
        <v>378</v>
      </c>
      <c r="D37" s="10">
        <v>1700000</v>
      </c>
      <c r="E37" s="10"/>
      <c r="F37" s="10"/>
      <c r="G37" s="11"/>
      <c r="J37" s="43"/>
      <c r="K37" s="43"/>
      <c r="L37" s="43"/>
    </row>
    <row r="38" spans="1:12" x14ac:dyDescent="0.35">
      <c r="A38" s="8"/>
      <c r="B38" s="2" t="s">
        <v>3</v>
      </c>
      <c r="C38" s="9" t="s">
        <v>31</v>
      </c>
      <c r="D38" s="10">
        <v>2000000</v>
      </c>
      <c r="E38" s="10"/>
      <c r="F38" s="10"/>
      <c r="G38" s="11"/>
      <c r="J38" s="43"/>
      <c r="K38" s="43"/>
      <c r="L38" s="43"/>
    </row>
    <row r="39" spans="1:12" x14ac:dyDescent="0.35">
      <c r="A39" s="8"/>
      <c r="B39" s="2" t="s">
        <v>3</v>
      </c>
      <c r="C39" s="9" t="s">
        <v>32</v>
      </c>
      <c r="D39" s="10">
        <v>1000000</v>
      </c>
      <c r="E39" s="10"/>
      <c r="F39" s="10"/>
      <c r="G39" s="11"/>
      <c r="J39" s="43"/>
      <c r="K39" s="43"/>
      <c r="L39" s="43"/>
    </row>
    <row r="40" spans="1:12" x14ac:dyDescent="0.35">
      <c r="A40" s="8"/>
      <c r="B40" s="2" t="s">
        <v>3</v>
      </c>
      <c r="C40" s="9" t="s">
        <v>394</v>
      </c>
      <c r="D40" s="10">
        <v>450000</v>
      </c>
      <c r="E40" s="10"/>
      <c r="F40" s="10"/>
      <c r="G40" s="11"/>
      <c r="J40" s="43"/>
      <c r="K40" s="43"/>
      <c r="L40" s="43"/>
    </row>
    <row r="41" spans="1:12" x14ac:dyDescent="0.35">
      <c r="A41" s="8"/>
      <c r="B41" s="2" t="s">
        <v>3</v>
      </c>
      <c r="C41" s="9" t="s">
        <v>395</v>
      </c>
      <c r="D41" s="10">
        <v>920000</v>
      </c>
      <c r="E41" s="10"/>
      <c r="F41" s="10"/>
      <c r="G41" s="11"/>
      <c r="J41" s="43"/>
      <c r="K41" s="43"/>
      <c r="L41" s="43"/>
    </row>
    <row r="42" spans="1:12" x14ac:dyDescent="0.35">
      <c r="A42" s="8"/>
      <c r="B42" s="2" t="s">
        <v>3</v>
      </c>
      <c r="C42" s="9" t="s">
        <v>33</v>
      </c>
      <c r="D42" s="10">
        <v>2850000</v>
      </c>
      <c r="E42" s="10"/>
      <c r="F42" s="10"/>
      <c r="G42" s="11"/>
      <c r="J42" s="43"/>
      <c r="K42" s="43"/>
      <c r="L42" s="43"/>
    </row>
    <row r="43" spans="1:12" x14ac:dyDescent="0.35">
      <c r="A43" s="8"/>
      <c r="B43" s="2" t="s">
        <v>3</v>
      </c>
      <c r="C43" s="9" t="s">
        <v>34</v>
      </c>
      <c r="D43" s="10">
        <v>1700000</v>
      </c>
      <c r="E43" s="10"/>
      <c r="F43" s="10"/>
      <c r="G43" s="11"/>
      <c r="J43" s="43"/>
      <c r="K43" s="43"/>
      <c r="L43" s="43"/>
    </row>
    <row r="44" spans="1:12" x14ac:dyDescent="0.35">
      <c r="A44" s="8"/>
      <c r="B44" s="3" t="s">
        <v>35</v>
      </c>
      <c r="C44" s="9" t="s">
        <v>36</v>
      </c>
      <c r="D44" s="10">
        <v>1700000</v>
      </c>
      <c r="E44" s="10"/>
      <c r="F44" s="10"/>
      <c r="G44" s="11"/>
      <c r="J44" s="43"/>
      <c r="K44" s="43"/>
      <c r="L44" s="43"/>
    </row>
    <row r="45" spans="1:12" x14ac:dyDescent="0.35">
      <c r="A45" s="8"/>
      <c r="B45" s="3" t="s">
        <v>35</v>
      </c>
      <c r="C45" s="9" t="s">
        <v>37</v>
      </c>
      <c r="D45" s="10">
        <v>2850000</v>
      </c>
      <c r="E45" s="10"/>
      <c r="F45" s="10"/>
      <c r="G45" s="11"/>
      <c r="J45" s="43"/>
      <c r="K45" s="43"/>
      <c r="L45" s="43"/>
    </row>
    <row r="46" spans="1:12" x14ac:dyDescent="0.35">
      <c r="A46" s="8"/>
      <c r="B46" s="3" t="s">
        <v>35</v>
      </c>
      <c r="C46" s="9" t="s">
        <v>38</v>
      </c>
      <c r="D46" s="10">
        <v>1140000</v>
      </c>
      <c r="E46" s="10"/>
      <c r="F46" s="10"/>
      <c r="G46" s="11"/>
      <c r="J46" s="43"/>
      <c r="K46" s="43"/>
      <c r="L46" s="43"/>
    </row>
    <row r="47" spans="1:12" x14ac:dyDescent="0.35">
      <c r="A47" s="8"/>
      <c r="B47" s="3" t="s">
        <v>35</v>
      </c>
      <c r="C47" s="9" t="s">
        <v>39</v>
      </c>
      <c r="D47" s="10">
        <v>1810000</v>
      </c>
      <c r="E47" s="10"/>
      <c r="F47" s="10"/>
      <c r="G47" s="11"/>
      <c r="J47" s="43"/>
      <c r="K47" s="43"/>
      <c r="L47" s="43"/>
    </row>
    <row r="48" spans="1:12" x14ac:dyDescent="0.35">
      <c r="A48" s="8"/>
      <c r="B48" s="3" t="s">
        <v>35</v>
      </c>
      <c r="C48" s="9" t="s">
        <v>40</v>
      </c>
      <c r="D48" s="10">
        <v>1900000</v>
      </c>
      <c r="E48" s="10"/>
      <c r="F48" s="10"/>
      <c r="G48" s="11"/>
      <c r="J48" s="43"/>
      <c r="K48" s="43"/>
      <c r="L48" s="43"/>
    </row>
    <row r="49" spans="1:12" x14ac:dyDescent="0.35">
      <c r="A49" s="8"/>
      <c r="B49" s="3" t="s">
        <v>35</v>
      </c>
      <c r="C49" s="9" t="s">
        <v>41</v>
      </c>
      <c r="D49" s="10">
        <v>1800000</v>
      </c>
      <c r="E49" s="10"/>
      <c r="F49" s="10"/>
      <c r="G49" s="11"/>
      <c r="J49" s="43"/>
      <c r="K49" s="43"/>
      <c r="L49" s="43"/>
    </row>
    <row r="50" spans="1:12" x14ac:dyDescent="0.35">
      <c r="A50" s="8"/>
      <c r="B50" s="3" t="s">
        <v>35</v>
      </c>
      <c r="C50" s="9" t="s">
        <v>370</v>
      </c>
      <c r="D50" s="10">
        <v>2300000</v>
      </c>
      <c r="E50" s="10"/>
      <c r="F50" s="10"/>
      <c r="G50" s="11"/>
      <c r="J50" s="43"/>
      <c r="K50" s="43"/>
      <c r="L50" s="43"/>
    </row>
    <row r="51" spans="1:12" x14ac:dyDescent="0.35">
      <c r="A51" s="8"/>
      <c r="B51" s="3" t="s">
        <v>35</v>
      </c>
      <c r="C51" s="9" t="s">
        <v>42</v>
      </c>
      <c r="D51" s="10">
        <v>2650000</v>
      </c>
      <c r="E51" s="10"/>
      <c r="F51" s="10"/>
      <c r="G51" s="11"/>
      <c r="J51" s="43"/>
      <c r="K51" s="43"/>
      <c r="L51" s="43"/>
    </row>
    <row r="52" spans="1:12" x14ac:dyDescent="0.35">
      <c r="A52" s="8"/>
      <c r="B52" s="3" t="s">
        <v>35</v>
      </c>
      <c r="C52" s="9" t="s">
        <v>43</v>
      </c>
      <c r="D52" s="10">
        <v>1800000</v>
      </c>
      <c r="E52" s="10"/>
      <c r="F52" s="10"/>
      <c r="G52" s="11"/>
      <c r="J52" s="43"/>
      <c r="K52" s="43"/>
      <c r="L52" s="43"/>
    </row>
    <row r="53" spans="1:12" x14ac:dyDescent="0.35">
      <c r="A53" s="8"/>
      <c r="B53" s="3" t="s">
        <v>35</v>
      </c>
      <c r="C53" s="9" t="s">
        <v>44</v>
      </c>
      <c r="D53" s="10">
        <v>1000000</v>
      </c>
      <c r="E53" s="10"/>
      <c r="F53" s="10"/>
      <c r="G53" s="11"/>
      <c r="J53" s="43"/>
      <c r="K53" s="43"/>
      <c r="L53" s="43"/>
    </row>
    <row r="54" spans="1:12" x14ac:dyDescent="0.35">
      <c r="A54" s="8"/>
      <c r="B54" s="3" t="s">
        <v>35</v>
      </c>
      <c r="C54" s="9" t="s">
        <v>45</v>
      </c>
      <c r="D54" s="10">
        <v>1700000</v>
      </c>
      <c r="E54" s="10"/>
      <c r="F54" s="10"/>
      <c r="G54" s="11"/>
      <c r="J54" s="43"/>
      <c r="K54" s="43"/>
      <c r="L54" s="43"/>
    </row>
    <row r="55" spans="1:12" x14ac:dyDescent="0.35">
      <c r="A55" s="8"/>
      <c r="B55" s="3" t="s">
        <v>35</v>
      </c>
      <c r="C55" s="9" t="s">
        <v>46</v>
      </c>
      <c r="D55" s="10">
        <v>1370000</v>
      </c>
      <c r="E55" s="10"/>
      <c r="F55" s="10"/>
      <c r="G55" s="11"/>
      <c r="J55" s="43"/>
      <c r="K55" s="43"/>
      <c r="L55" s="43"/>
    </row>
    <row r="56" spans="1:12" x14ac:dyDescent="0.35">
      <c r="A56" s="8"/>
      <c r="B56" s="3" t="s">
        <v>35</v>
      </c>
      <c r="C56" s="9" t="s">
        <v>47</v>
      </c>
      <c r="D56" s="10">
        <v>2450000</v>
      </c>
      <c r="E56" s="10"/>
      <c r="F56" s="10"/>
      <c r="G56" s="11"/>
      <c r="J56" s="43"/>
      <c r="K56" s="43"/>
      <c r="L56" s="43"/>
    </row>
    <row r="57" spans="1:12" x14ac:dyDescent="0.35">
      <c r="A57" s="8"/>
      <c r="B57" s="3" t="s">
        <v>35</v>
      </c>
      <c r="C57" s="9" t="s">
        <v>48</v>
      </c>
      <c r="D57" s="10">
        <v>2250000</v>
      </c>
      <c r="E57" s="10"/>
      <c r="F57" s="10"/>
      <c r="G57" s="11"/>
      <c r="J57" s="43"/>
      <c r="K57" s="43"/>
      <c r="L57" s="43"/>
    </row>
    <row r="58" spans="1:12" x14ac:dyDescent="0.35">
      <c r="A58" s="8"/>
      <c r="B58" s="3" t="s">
        <v>35</v>
      </c>
      <c r="C58" s="9" t="s">
        <v>49</v>
      </c>
      <c r="D58" s="10">
        <v>1770000</v>
      </c>
      <c r="E58" s="10"/>
      <c r="F58" s="10"/>
      <c r="G58" s="11"/>
      <c r="J58" s="43"/>
      <c r="K58" s="43"/>
      <c r="L58" s="43"/>
    </row>
    <row r="59" spans="1:12" x14ac:dyDescent="0.35">
      <c r="A59" s="8"/>
      <c r="B59" s="3" t="s">
        <v>35</v>
      </c>
      <c r="C59" s="9" t="s">
        <v>50</v>
      </c>
      <c r="D59" s="10">
        <v>1500000</v>
      </c>
      <c r="E59" s="10"/>
      <c r="F59" s="10"/>
      <c r="G59" s="11"/>
      <c r="J59" s="43"/>
      <c r="K59" s="43"/>
      <c r="L59" s="43"/>
    </row>
    <row r="60" spans="1:12" x14ac:dyDescent="0.35">
      <c r="A60" s="8"/>
      <c r="B60" s="3" t="s">
        <v>35</v>
      </c>
      <c r="C60" s="9" t="s">
        <v>51</v>
      </c>
      <c r="D60" s="10">
        <v>4270000</v>
      </c>
      <c r="E60" s="10"/>
      <c r="F60" s="10"/>
      <c r="G60" s="11"/>
      <c r="J60" s="43"/>
      <c r="K60" s="43"/>
      <c r="L60" s="43"/>
    </row>
    <row r="61" spans="1:12" x14ac:dyDescent="0.35">
      <c r="A61" s="8"/>
      <c r="B61" s="3" t="s">
        <v>35</v>
      </c>
      <c r="C61" s="9" t="s">
        <v>52</v>
      </c>
      <c r="D61" s="10">
        <v>2340000</v>
      </c>
      <c r="E61" s="10"/>
      <c r="F61" s="10"/>
      <c r="G61" s="11"/>
      <c r="J61" s="43"/>
      <c r="K61" s="43"/>
      <c r="L61" s="43"/>
    </row>
    <row r="62" spans="1:12" x14ac:dyDescent="0.35">
      <c r="A62" s="8"/>
      <c r="B62" s="3" t="s">
        <v>35</v>
      </c>
      <c r="C62" s="9" t="s">
        <v>53</v>
      </c>
      <c r="D62" s="10">
        <v>1600000</v>
      </c>
      <c r="E62" s="10"/>
      <c r="F62" s="10"/>
      <c r="G62" s="11"/>
      <c r="J62" s="43"/>
      <c r="K62" s="43"/>
      <c r="L62" s="43"/>
    </row>
    <row r="63" spans="1:12" x14ac:dyDescent="0.35">
      <c r="A63" s="8"/>
      <c r="B63" s="3" t="s">
        <v>35</v>
      </c>
      <c r="C63" s="9" t="s">
        <v>54</v>
      </c>
      <c r="D63" s="10">
        <v>780000</v>
      </c>
      <c r="E63" s="10"/>
      <c r="F63" s="10"/>
      <c r="G63" s="11"/>
      <c r="J63" s="43"/>
      <c r="K63" s="43"/>
      <c r="L63" s="43"/>
    </row>
    <row r="64" spans="1:12" x14ac:dyDescent="0.35">
      <c r="A64" s="8"/>
      <c r="B64" s="3" t="s">
        <v>35</v>
      </c>
      <c r="C64" s="9" t="s">
        <v>55</v>
      </c>
      <c r="D64" s="10">
        <v>820000</v>
      </c>
      <c r="E64" s="10"/>
      <c r="F64" s="10"/>
      <c r="G64" s="11"/>
      <c r="J64" s="43"/>
      <c r="K64" s="43"/>
      <c r="L64" s="43"/>
    </row>
    <row r="65" spans="1:12" x14ac:dyDescent="0.35">
      <c r="A65" s="8"/>
      <c r="B65" s="3" t="s">
        <v>35</v>
      </c>
      <c r="C65" s="9" t="s">
        <v>56</v>
      </c>
      <c r="D65" s="10">
        <v>4130000</v>
      </c>
      <c r="E65" s="10"/>
      <c r="F65" s="10"/>
      <c r="G65" s="11"/>
      <c r="J65" s="43"/>
      <c r="K65" s="43"/>
      <c r="L65" s="43"/>
    </row>
    <row r="66" spans="1:12" x14ac:dyDescent="0.35">
      <c r="A66" s="8"/>
      <c r="B66" s="3" t="s">
        <v>35</v>
      </c>
      <c r="C66" s="9" t="s">
        <v>57</v>
      </c>
      <c r="D66" s="10">
        <v>2100000</v>
      </c>
      <c r="E66" s="10"/>
      <c r="F66" s="10"/>
      <c r="G66" s="11"/>
      <c r="J66" s="43"/>
      <c r="K66" s="43"/>
      <c r="L66" s="43"/>
    </row>
    <row r="67" spans="1:12" x14ac:dyDescent="0.35">
      <c r="A67" s="8"/>
      <c r="B67" s="3" t="s">
        <v>35</v>
      </c>
      <c r="C67" s="9" t="s">
        <v>371</v>
      </c>
      <c r="D67" s="10">
        <v>1230000</v>
      </c>
      <c r="E67" s="10"/>
      <c r="F67" s="10"/>
      <c r="G67" s="11"/>
      <c r="J67" s="43"/>
      <c r="K67" s="43"/>
      <c r="L67" s="43"/>
    </row>
    <row r="68" spans="1:12" x14ac:dyDescent="0.35">
      <c r="A68" s="8"/>
      <c r="B68" s="3" t="s">
        <v>35</v>
      </c>
      <c r="C68" s="9" t="s">
        <v>388</v>
      </c>
      <c r="D68" s="10">
        <v>1110000</v>
      </c>
      <c r="E68" s="10"/>
      <c r="F68" s="10"/>
      <c r="G68" s="11"/>
      <c r="J68" s="43"/>
      <c r="K68" s="43"/>
      <c r="L68" s="43"/>
    </row>
    <row r="69" spans="1:12" x14ac:dyDescent="0.35">
      <c r="A69" s="8"/>
      <c r="B69" s="3" t="s">
        <v>35</v>
      </c>
      <c r="C69" s="9" t="s">
        <v>58</v>
      </c>
      <c r="D69" s="10">
        <v>3850000</v>
      </c>
      <c r="E69" s="10"/>
      <c r="F69" s="10"/>
      <c r="G69" s="11"/>
      <c r="J69" s="43"/>
      <c r="K69" s="43"/>
      <c r="L69" s="43"/>
    </row>
    <row r="70" spans="1:12" x14ac:dyDescent="0.35">
      <c r="A70" s="8"/>
      <c r="B70" s="3" t="s">
        <v>35</v>
      </c>
      <c r="C70" s="9" t="s">
        <v>59</v>
      </c>
      <c r="D70" s="10">
        <v>1165000</v>
      </c>
      <c r="E70" s="10"/>
      <c r="F70" s="10"/>
      <c r="G70" s="11"/>
      <c r="J70" s="43"/>
      <c r="K70" s="43"/>
      <c r="L70" s="43"/>
    </row>
    <row r="71" spans="1:12" x14ac:dyDescent="0.35">
      <c r="A71" s="8"/>
      <c r="B71" s="3" t="s">
        <v>35</v>
      </c>
      <c r="C71" s="9" t="s">
        <v>60</v>
      </c>
      <c r="D71" s="10">
        <v>2650000</v>
      </c>
      <c r="E71" s="10"/>
      <c r="F71" s="10"/>
      <c r="G71" s="11"/>
      <c r="J71" s="43"/>
      <c r="K71" s="43"/>
      <c r="L71" s="43"/>
    </row>
    <row r="72" spans="1:12" x14ac:dyDescent="0.35">
      <c r="A72" s="8"/>
      <c r="B72" s="3" t="s">
        <v>35</v>
      </c>
      <c r="C72" s="9" t="s">
        <v>61</v>
      </c>
      <c r="D72" s="10">
        <v>2230000</v>
      </c>
      <c r="E72" s="10"/>
      <c r="F72" s="10"/>
      <c r="G72" s="11"/>
      <c r="J72" s="43"/>
      <c r="K72" s="43"/>
      <c r="L72" s="43"/>
    </row>
    <row r="73" spans="1:12" x14ac:dyDescent="0.35">
      <c r="A73" s="8"/>
      <c r="B73" s="3" t="s">
        <v>35</v>
      </c>
      <c r="C73" s="9" t="s">
        <v>62</v>
      </c>
      <c r="D73" s="10">
        <v>1450000</v>
      </c>
      <c r="E73" s="10"/>
      <c r="F73" s="10"/>
      <c r="G73" s="11"/>
      <c r="J73" s="43"/>
      <c r="K73" s="43"/>
      <c r="L73" s="43"/>
    </row>
    <row r="74" spans="1:12" x14ac:dyDescent="0.35">
      <c r="A74" s="8"/>
      <c r="B74" s="3" t="s">
        <v>63</v>
      </c>
      <c r="C74" s="9" t="s">
        <v>64</v>
      </c>
      <c r="D74" s="10">
        <v>2330000</v>
      </c>
      <c r="E74" s="10"/>
      <c r="F74" s="10"/>
      <c r="G74" s="11"/>
      <c r="J74" s="43"/>
      <c r="K74" s="43"/>
      <c r="L74" s="43"/>
    </row>
    <row r="75" spans="1:12" x14ac:dyDescent="0.35">
      <c r="A75" s="8"/>
      <c r="B75" s="3" t="s">
        <v>63</v>
      </c>
      <c r="C75" s="9" t="s">
        <v>65</v>
      </c>
      <c r="D75" s="10">
        <v>4000000</v>
      </c>
      <c r="E75" s="10"/>
      <c r="F75" s="10"/>
      <c r="G75" s="11"/>
      <c r="J75" s="43"/>
      <c r="K75" s="43"/>
      <c r="L75" s="43"/>
    </row>
    <row r="76" spans="1:12" x14ac:dyDescent="0.35">
      <c r="A76" s="8"/>
      <c r="B76" s="3" t="s">
        <v>63</v>
      </c>
      <c r="C76" s="9" t="s">
        <v>66</v>
      </c>
      <c r="D76" s="10">
        <v>3190000</v>
      </c>
      <c r="E76" s="10"/>
      <c r="F76" s="10"/>
      <c r="G76" s="11"/>
      <c r="J76" s="43"/>
      <c r="K76" s="43"/>
      <c r="L76" s="43"/>
    </row>
    <row r="77" spans="1:12" x14ac:dyDescent="0.35">
      <c r="A77" s="8"/>
      <c r="B77" s="3" t="s">
        <v>63</v>
      </c>
      <c r="C77" s="9" t="s">
        <v>67</v>
      </c>
      <c r="D77" s="10">
        <v>3785000</v>
      </c>
      <c r="E77" s="10"/>
      <c r="F77" s="10"/>
      <c r="G77" s="11"/>
      <c r="J77" s="43"/>
      <c r="K77" s="43"/>
      <c r="L77" s="43"/>
    </row>
    <row r="78" spans="1:12" x14ac:dyDescent="0.35">
      <c r="A78" s="8"/>
      <c r="B78" s="3" t="s">
        <v>63</v>
      </c>
      <c r="C78" s="9" t="s">
        <v>68</v>
      </c>
      <c r="D78" s="10">
        <v>1870000</v>
      </c>
      <c r="E78" s="10"/>
      <c r="F78" s="10"/>
      <c r="G78" s="11"/>
      <c r="J78" s="43"/>
      <c r="K78" s="43"/>
      <c r="L78" s="43"/>
    </row>
    <row r="79" spans="1:12" x14ac:dyDescent="0.35">
      <c r="A79" s="8"/>
      <c r="B79" s="3" t="s">
        <v>63</v>
      </c>
      <c r="C79" s="9" t="s">
        <v>69</v>
      </c>
      <c r="D79" s="10">
        <v>7000000</v>
      </c>
      <c r="E79" s="10"/>
      <c r="F79" s="10"/>
      <c r="G79" s="11"/>
      <c r="J79" s="43"/>
      <c r="K79" s="43"/>
      <c r="L79" s="43"/>
    </row>
    <row r="80" spans="1:12" x14ac:dyDescent="0.35">
      <c r="A80" s="8"/>
      <c r="B80" s="3" t="s">
        <v>63</v>
      </c>
      <c r="C80" s="9" t="s">
        <v>70</v>
      </c>
      <c r="D80" s="10">
        <v>2120000</v>
      </c>
      <c r="E80" s="10"/>
      <c r="F80" s="10"/>
      <c r="G80" s="11"/>
      <c r="J80" s="43"/>
      <c r="K80" s="43"/>
      <c r="L80" s="43"/>
    </row>
    <row r="81" spans="1:12" x14ac:dyDescent="0.35">
      <c r="A81" s="8"/>
      <c r="B81" s="3" t="s">
        <v>63</v>
      </c>
      <c r="C81" s="9" t="s">
        <v>71</v>
      </c>
      <c r="D81" s="10">
        <v>5000000</v>
      </c>
      <c r="E81" s="10"/>
      <c r="F81" s="10"/>
      <c r="G81" s="11"/>
      <c r="J81" s="43"/>
      <c r="K81" s="43"/>
      <c r="L81" s="43"/>
    </row>
    <row r="82" spans="1:12" x14ac:dyDescent="0.35">
      <c r="A82" s="8"/>
      <c r="B82" s="3" t="s">
        <v>63</v>
      </c>
      <c r="C82" s="9" t="s">
        <v>72</v>
      </c>
      <c r="D82" s="10">
        <v>6250000</v>
      </c>
      <c r="E82" s="10"/>
      <c r="F82" s="10"/>
      <c r="G82" s="11"/>
      <c r="J82" s="43"/>
      <c r="K82" s="43"/>
      <c r="L82" s="43"/>
    </row>
    <row r="83" spans="1:12" x14ac:dyDescent="0.35">
      <c r="A83" s="8"/>
      <c r="B83" s="3" t="s">
        <v>63</v>
      </c>
      <c r="C83" s="9" t="s">
        <v>73</v>
      </c>
      <c r="D83" s="10">
        <v>3850000</v>
      </c>
      <c r="E83" s="10"/>
      <c r="F83" s="10"/>
      <c r="G83" s="11"/>
      <c r="J83" s="43"/>
      <c r="K83" s="43"/>
      <c r="L83" s="43"/>
    </row>
    <row r="84" spans="1:12" x14ac:dyDescent="0.35">
      <c r="A84" s="8"/>
      <c r="B84" s="3" t="s">
        <v>63</v>
      </c>
      <c r="C84" s="9" t="s">
        <v>74</v>
      </c>
      <c r="D84" s="10">
        <v>3700000</v>
      </c>
      <c r="E84" s="10"/>
      <c r="F84" s="10"/>
      <c r="G84" s="11"/>
      <c r="J84" s="43"/>
      <c r="K84" s="43"/>
      <c r="L84" s="43"/>
    </row>
    <row r="85" spans="1:12" x14ac:dyDescent="0.35">
      <c r="A85" s="8"/>
      <c r="B85" s="3" t="s">
        <v>63</v>
      </c>
      <c r="C85" s="9" t="s">
        <v>75</v>
      </c>
      <c r="D85" s="10">
        <v>5160000</v>
      </c>
      <c r="E85" s="10"/>
      <c r="F85" s="10"/>
      <c r="G85" s="11"/>
      <c r="J85" s="43"/>
      <c r="K85" s="43"/>
      <c r="L85" s="43"/>
    </row>
    <row r="86" spans="1:12" x14ac:dyDescent="0.35">
      <c r="A86" s="8"/>
      <c r="B86" s="3" t="s">
        <v>63</v>
      </c>
      <c r="C86" s="9" t="s">
        <v>76</v>
      </c>
      <c r="D86" s="10">
        <v>2475000</v>
      </c>
      <c r="E86" s="10"/>
      <c r="F86" s="10"/>
      <c r="G86" s="11"/>
      <c r="J86" s="43"/>
      <c r="K86" s="43"/>
      <c r="L86" s="43"/>
    </row>
    <row r="87" spans="1:12" x14ac:dyDescent="0.35">
      <c r="A87" s="8"/>
      <c r="B87" s="3" t="s">
        <v>63</v>
      </c>
      <c r="C87" s="9" t="s">
        <v>77</v>
      </c>
      <c r="D87" s="10">
        <v>7000000</v>
      </c>
      <c r="E87" s="10"/>
      <c r="F87" s="10"/>
      <c r="G87" s="11"/>
      <c r="J87" s="43"/>
      <c r="K87" s="43"/>
      <c r="L87" s="43"/>
    </row>
    <row r="88" spans="1:12" x14ac:dyDescent="0.35">
      <c r="A88" s="8"/>
      <c r="B88" s="3" t="s">
        <v>63</v>
      </c>
      <c r="C88" s="9" t="s">
        <v>78</v>
      </c>
      <c r="D88" s="10">
        <v>2300000</v>
      </c>
      <c r="E88" s="10"/>
      <c r="F88" s="10"/>
      <c r="G88" s="11"/>
      <c r="J88" s="43"/>
      <c r="K88" s="43"/>
      <c r="L88" s="43"/>
    </row>
    <row r="89" spans="1:12" x14ac:dyDescent="0.35">
      <c r="A89" s="8"/>
      <c r="B89" s="3" t="s">
        <v>63</v>
      </c>
      <c r="C89" s="9" t="s">
        <v>79</v>
      </c>
      <c r="D89" s="10">
        <v>7550000</v>
      </c>
      <c r="E89" s="10"/>
      <c r="F89" s="10"/>
      <c r="G89" s="11"/>
      <c r="J89" s="43"/>
      <c r="K89" s="43"/>
      <c r="L89" s="43"/>
    </row>
    <row r="90" spans="1:12" x14ac:dyDescent="0.35">
      <c r="A90" s="8"/>
      <c r="B90" s="3" t="s">
        <v>63</v>
      </c>
      <c r="C90" s="9" t="s">
        <v>80</v>
      </c>
      <c r="D90" s="10">
        <v>800000</v>
      </c>
      <c r="E90" s="10"/>
      <c r="F90" s="10"/>
      <c r="G90" s="11"/>
      <c r="J90" s="43"/>
      <c r="K90" s="43"/>
      <c r="L90" s="43"/>
    </row>
    <row r="91" spans="1:12" x14ac:dyDescent="0.35">
      <c r="A91" s="8"/>
      <c r="B91" s="3" t="s">
        <v>63</v>
      </c>
      <c r="C91" s="9" t="s">
        <v>81</v>
      </c>
      <c r="D91" s="10">
        <v>7600000</v>
      </c>
      <c r="E91" s="10"/>
      <c r="F91" s="10"/>
      <c r="G91" s="11"/>
      <c r="J91" s="43"/>
      <c r="K91" s="43"/>
      <c r="L91" s="43"/>
    </row>
    <row r="92" spans="1:12" x14ac:dyDescent="0.35">
      <c r="A92" s="8"/>
      <c r="B92" s="3" t="s">
        <v>63</v>
      </c>
      <c r="C92" s="9" t="s">
        <v>82</v>
      </c>
      <c r="D92" s="10">
        <v>370000</v>
      </c>
      <c r="E92" s="10"/>
      <c r="F92" s="10"/>
      <c r="G92" s="11"/>
      <c r="J92" s="43"/>
      <c r="K92" s="43"/>
      <c r="L92" s="43"/>
    </row>
    <row r="93" spans="1:12" x14ac:dyDescent="0.35">
      <c r="A93" s="8"/>
      <c r="B93" s="3" t="s">
        <v>63</v>
      </c>
      <c r="C93" s="9" t="s">
        <v>381</v>
      </c>
      <c r="D93" s="10">
        <v>1700000</v>
      </c>
      <c r="E93" s="10"/>
      <c r="F93" s="10"/>
      <c r="G93" s="11"/>
      <c r="J93" s="43"/>
      <c r="K93" s="43"/>
      <c r="L93" s="43"/>
    </row>
    <row r="94" spans="1:12" x14ac:dyDescent="0.35">
      <c r="A94" s="8"/>
      <c r="B94" s="3" t="s">
        <v>63</v>
      </c>
      <c r="C94" s="9" t="s">
        <v>83</v>
      </c>
      <c r="D94" s="10">
        <v>1100000</v>
      </c>
      <c r="E94" s="10"/>
      <c r="F94" s="10"/>
      <c r="G94" s="11"/>
      <c r="J94" s="43"/>
      <c r="K94" s="43"/>
      <c r="L94" s="43"/>
    </row>
    <row r="95" spans="1:12" x14ac:dyDescent="0.35">
      <c r="A95" s="8"/>
      <c r="B95" s="3" t="s">
        <v>63</v>
      </c>
      <c r="C95" s="9" t="s">
        <v>84</v>
      </c>
      <c r="D95" s="10">
        <v>4500000</v>
      </c>
      <c r="E95" s="10"/>
      <c r="F95" s="10"/>
      <c r="G95" s="11"/>
      <c r="J95" s="43"/>
      <c r="K95" s="43"/>
      <c r="L95" s="43"/>
    </row>
    <row r="96" spans="1:12" x14ac:dyDescent="0.35">
      <c r="A96" s="8"/>
      <c r="B96" s="3" t="s">
        <v>63</v>
      </c>
      <c r="C96" s="9" t="s">
        <v>85</v>
      </c>
      <c r="D96" s="10">
        <v>7100000</v>
      </c>
      <c r="E96" s="10"/>
      <c r="F96" s="10"/>
      <c r="G96" s="11"/>
      <c r="J96" s="43"/>
      <c r="K96" s="43"/>
      <c r="L96" s="43"/>
    </row>
    <row r="97" spans="1:12" x14ac:dyDescent="0.35">
      <c r="A97" s="8"/>
      <c r="B97" s="3" t="s">
        <v>63</v>
      </c>
      <c r="C97" s="9" t="s">
        <v>86</v>
      </c>
      <c r="D97" s="10">
        <v>2700000</v>
      </c>
      <c r="E97" s="10"/>
      <c r="F97" s="10"/>
      <c r="G97" s="11"/>
      <c r="J97" s="43"/>
      <c r="K97" s="43"/>
      <c r="L97" s="43"/>
    </row>
    <row r="98" spans="1:12" x14ac:dyDescent="0.35">
      <c r="A98" s="8"/>
      <c r="B98" s="3" t="s">
        <v>63</v>
      </c>
      <c r="C98" s="9" t="s">
        <v>87</v>
      </c>
      <c r="D98" s="10">
        <v>2350000</v>
      </c>
      <c r="E98" s="10"/>
      <c r="F98" s="10"/>
      <c r="G98" s="11"/>
      <c r="J98" s="43"/>
      <c r="K98" s="43"/>
      <c r="L98" s="43"/>
    </row>
    <row r="99" spans="1:12" x14ac:dyDescent="0.35">
      <c r="A99" s="8"/>
      <c r="B99" s="3" t="s">
        <v>63</v>
      </c>
      <c r="C99" s="9" t="s">
        <v>376</v>
      </c>
      <c r="D99" s="10">
        <v>1150000</v>
      </c>
      <c r="E99" s="10"/>
      <c r="F99" s="10"/>
      <c r="G99" s="11"/>
      <c r="J99" s="43"/>
      <c r="K99" s="43"/>
      <c r="L99" s="43"/>
    </row>
    <row r="100" spans="1:12" x14ac:dyDescent="0.35">
      <c r="A100" s="8"/>
      <c r="B100" s="3" t="s">
        <v>63</v>
      </c>
      <c r="C100" s="9" t="s">
        <v>88</v>
      </c>
      <c r="D100" s="10">
        <v>3060000</v>
      </c>
      <c r="E100" s="10"/>
      <c r="F100" s="10"/>
      <c r="G100" s="11"/>
      <c r="J100" s="43"/>
      <c r="K100" s="43"/>
      <c r="L100" s="43"/>
    </row>
    <row r="101" spans="1:12" x14ac:dyDescent="0.35">
      <c r="A101" s="8"/>
      <c r="B101" s="3" t="s">
        <v>63</v>
      </c>
      <c r="C101" s="9" t="s">
        <v>384</v>
      </c>
      <c r="D101" s="10">
        <v>3790000</v>
      </c>
      <c r="E101" s="10"/>
      <c r="F101" s="10"/>
      <c r="G101" s="11"/>
      <c r="J101" s="43"/>
      <c r="K101" s="43"/>
      <c r="L101" s="43"/>
    </row>
    <row r="102" spans="1:12" x14ac:dyDescent="0.35">
      <c r="A102" s="8"/>
      <c r="B102" s="3" t="s">
        <v>63</v>
      </c>
      <c r="C102" s="9" t="s">
        <v>89</v>
      </c>
      <c r="D102" s="10">
        <v>2100000</v>
      </c>
      <c r="E102" s="10"/>
      <c r="F102" s="10"/>
      <c r="G102" s="11"/>
      <c r="J102" s="43"/>
      <c r="K102" s="43"/>
      <c r="L102" s="43"/>
    </row>
    <row r="103" spans="1:12" x14ac:dyDescent="0.35">
      <c r="A103" s="8"/>
      <c r="B103" s="3" t="s">
        <v>63</v>
      </c>
      <c r="C103" s="9" t="s">
        <v>90</v>
      </c>
      <c r="D103" s="10">
        <v>6100000</v>
      </c>
      <c r="E103" s="10"/>
      <c r="F103" s="10"/>
      <c r="G103" s="11"/>
      <c r="J103" s="43"/>
      <c r="K103" s="43"/>
      <c r="L103" s="43"/>
    </row>
    <row r="104" spans="1:12" x14ac:dyDescent="0.35">
      <c r="A104" s="8"/>
      <c r="B104" s="3" t="s">
        <v>63</v>
      </c>
      <c r="C104" s="9" t="s">
        <v>393</v>
      </c>
      <c r="D104" s="10">
        <v>850000</v>
      </c>
      <c r="E104" s="10"/>
      <c r="F104" s="10"/>
      <c r="G104" s="11"/>
      <c r="J104" s="43"/>
      <c r="K104" s="43"/>
      <c r="L104" s="43"/>
    </row>
    <row r="105" spans="1:12" x14ac:dyDescent="0.35">
      <c r="A105" s="8"/>
      <c r="B105" s="3" t="s">
        <v>63</v>
      </c>
      <c r="C105" s="9" t="s">
        <v>91</v>
      </c>
      <c r="D105" s="10">
        <v>2460000</v>
      </c>
      <c r="E105" s="10"/>
      <c r="F105" s="10"/>
      <c r="G105" s="11"/>
      <c r="J105" s="43"/>
      <c r="K105" s="43"/>
      <c r="L105" s="43"/>
    </row>
    <row r="106" spans="1:12" x14ac:dyDescent="0.35">
      <c r="A106" s="8"/>
      <c r="B106" s="3" t="s">
        <v>63</v>
      </c>
      <c r="C106" s="9" t="s">
        <v>92</v>
      </c>
      <c r="D106" s="10">
        <v>2400000</v>
      </c>
      <c r="E106" s="10"/>
      <c r="F106" s="10"/>
      <c r="G106" s="11"/>
      <c r="J106" s="43"/>
      <c r="K106" s="43"/>
      <c r="L106" s="43"/>
    </row>
    <row r="107" spans="1:12" x14ac:dyDescent="0.35">
      <c r="A107" s="8"/>
      <c r="B107" s="3" t="s">
        <v>63</v>
      </c>
      <c r="C107" s="9" t="s">
        <v>93</v>
      </c>
      <c r="D107" s="10">
        <v>1600000</v>
      </c>
      <c r="E107" s="10"/>
      <c r="F107" s="10"/>
      <c r="G107" s="11"/>
      <c r="J107" s="43"/>
      <c r="K107" s="43"/>
      <c r="L107" s="43"/>
    </row>
    <row r="108" spans="1:12" x14ac:dyDescent="0.35">
      <c r="A108" s="8"/>
      <c r="B108" s="3" t="s">
        <v>63</v>
      </c>
      <c r="C108" s="9" t="s">
        <v>385</v>
      </c>
      <c r="D108" s="10">
        <v>4300000</v>
      </c>
      <c r="E108" s="10"/>
      <c r="F108" s="10"/>
      <c r="G108" s="11"/>
      <c r="J108" s="43"/>
      <c r="K108" s="43"/>
      <c r="L108" s="43"/>
    </row>
    <row r="109" spans="1:12" x14ac:dyDescent="0.35">
      <c r="A109" s="8"/>
      <c r="B109" s="3" t="s">
        <v>63</v>
      </c>
      <c r="C109" s="9" t="s">
        <v>94</v>
      </c>
      <c r="D109" s="10">
        <v>5390000</v>
      </c>
      <c r="E109" s="10"/>
      <c r="F109" s="10"/>
      <c r="G109" s="11"/>
      <c r="J109" s="43"/>
      <c r="K109" s="43"/>
      <c r="L109" s="43"/>
    </row>
    <row r="110" spans="1:12" x14ac:dyDescent="0.35">
      <c r="A110" s="8"/>
      <c r="B110" s="3" t="s">
        <v>63</v>
      </c>
      <c r="C110" s="9" t="s">
        <v>95</v>
      </c>
      <c r="D110" s="10">
        <v>2250000</v>
      </c>
      <c r="E110" s="10"/>
      <c r="F110" s="10"/>
      <c r="G110" s="11"/>
      <c r="J110" s="43"/>
      <c r="K110" s="43"/>
      <c r="L110" s="43"/>
    </row>
    <row r="111" spans="1:12" x14ac:dyDescent="0.35">
      <c r="A111" s="8"/>
      <c r="B111" s="3" t="s">
        <v>63</v>
      </c>
      <c r="C111" s="9" t="s">
        <v>96</v>
      </c>
      <c r="D111" s="10">
        <v>3650000</v>
      </c>
      <c r="E111" s="10"/>
      <c r="F111" s="10"/>
      <c r="G111" s="11"/>
      <c r="J111" s="43"/>
      <c r="K111" s="43"/>
      <c r="L111" s="43"/>
    </row>
    <row r="112" spans="1:12" x14ac:dyDescent="0.35">
      <c r="A112" s="8"/>
      <c r="B112" s="3" t="s">
        <v>63</v>
      </c>
      <c r="C112" s="9" t="s">
        <v>97</v>
      </c>
      <c r="D112" s="10">
        <v>8900000</v>
      </c>
      <c r="E112" s="10"/>
      <c r="F112" s="10"/>
      <c r="G112" s="11"/>
      <c r="J112" s="43"/>
      <c r="K112" s="43"/>
      <c r="L112" s="43"/>
    </row>
    <row r="113" spans="1:12" x14ac:dyDescent="0.35">
      <c r="A113" s="8"/>
      <c r="B113" s="3" t="s">
        <v>63</v>
      </c>
      <c r="C113" s="9" t="s">
        <v>405</v>
      </c>
      <c r="D113" s="10">
        <v>3300000</v>
      </c>
      <c r="E113" s="10"/>
      <c r="F113" s="10"/>
      <c r="G113" s="11"/>
      <c r="J113" s="43"/>
      <c r="K113" s="43"/>
      <c r="L113" s="43"/>
    </row>
    <row r="114" spans="1:12" x14ac:dyDescent="0.35">
      <c r="A114" s="8"/>
      <c r="B114" s="3" t="s">
        <v>63</v>
      </c>
      <c r="C114" s="9" t="s">
        <v>98</v>
      </c>
      <c r="D114" s="10">
        <v>4200000</v>
      </c>
      <c r="E114" s="10"/>
      <c r="F114" s="10"/>
      <c r="G114" s="11"/>
      <c r="J114" s="43"/>
      <c r="K114" s="43"/>
      <c r="L114" s="43"/>
    </row>
    <row r="115" spans="1:12" x14ac:dyDescent="0.35">
      <c r="A115" s="8"/>
      <c r="B115" s="3" t="s">
        <v>63</v>
      </c>
      <c r="C115" s="9" t="s">
        <v>380</v>
      </c>
      <c r="D115" s="10">
        <v>2150000</v>
      </c>
      <c r="E115" s="10"/>
      <c r="F115" s="10"/>
      <c r="G115" s="11"/>
      <c r="J115" s="43"/>
      <c r="K115" s="43"/>
      <c r="L115" s="43"/>
    </row>
    <row r="116" spans="1:12" x14ac:dyDescent="0.35">
      <c r="A116" s="8"/>
      <c r="B116" s="3" t="s">
        <v>63</v>
      </c>
      <c r="C116" s="9" t="s">
        <v>386</v>
      </c>
      <c r="D116" s="10">
        <v>1750000</v>
      </c>
      <c r="E116" s="10"/>
      <c r="F116" s="10"/>
      <c r="G116" s="11"/>
      <c r="J116" s="43"/>
      <c r="K116" s="43"/>
      <c r="L116" s="43"/>
    </row>
    <row r="117" spans="1:12" x14ac:dyDescent="0.35">
      <c r="A117" s="8"/>
      <c r="B117" s="3" t="s">
        <v>63</v>
      </c>
      <c r="C117" s="9" t="s">
        <v>99</v>
      </c>
      <c r="D117" s="10">
        <v>6900000</v>
      </c>
      <c r="E117" s="10"/>
      <c r="F117" s="10"/>
      <c r="G117" s="11"/>
      <c r="J117" s="43"/>
      <c r="K117" s="43"/>
      <c r="L117" s="43"/>
    </row>
    <row r="118" spans="1:12" x14ac:dyDescent="0.35">
      <c r="A118" s="8"/>
      <c r="B118" s="3" t="s">
        <v>63</v>
      </c>
      <c r="C118" s="9" t="s">
        <v>100</v>
      </c>
      <c r="D118" s="10">
        <v>3510000</v>
      </c>
      <c r="E118" s="10"/>
      <c r="F118" s="10"/>
      <c r="G118" s="11"/>
      <c r="J118" s="43"/>
      <c r="K118" s="43"/>
      <c r="L118" s="43"/>
    </row>
    <row r="119" spans="1:12" x14ac:dyDescent="0.35">
      <c r="A119" s="8"/>
      <c r="B119" s="3" t="s">
        <v>63</v>
      </c>
      <c r="C119" s="9" t="s">
        <v>387</v>
      </c>
      <c r="D119" s="10">
        <v>4580000</v>
      </c>
      <c r="E119" s="10"/>
      <c r="F119" s="10"/>
      <c r="G119" s="11"/>
      <c r="J119" s="43"/>
      <c r="K119" s="43"/>
      <c r="L119" s="43"/>
    </row>
    <row r="120" spans="1:12" x14ac:dyDescent="0.35">
      <c r="A120" s="8"/>
      <c r="B120" s="3" t="s">
        <v>63</v>
      </c>
      <c r="C120" s="9" t="s">
        <v>101</v>
      </c>
      <c r="D120" s="10">
        <v>6800000</v>
      </c>
      <c r="E120" s="10"/>
      <c r="F120" s="10"/>
      <c r="G120" s="11"/>
      <c r="J120" s="43"/>
      <c r="K120" s="43"/>
      <c r="L120" s="43"/>
    </row>
    <row r="121" spans="1:12" x14ac:dyDescent="0.35">
      <c r="A121" s="8"/>
      <c r="B121" s="3" t="s">
        <v>63</v>
      </c>
      <c r="C121" s="9" t="s">
        <v>406</v>
      </c>
      <c r="D121" s="10">
        <v>1150000</v>
      </c>
      <c r="E121" s="10"/>
      <c r="F121" s="10"/>
      <c r="G121" s="11"/>
      <c r="J121" s="43"/>
      <c r="K121" s="43"/>
      <c r="L121" s="43"/>
    </row>
    <row r="122" spans="1:12" x14ac:dyDescent="0.35">
      <c r="A122" s="8"/>
      <c r="B122" s="3" t="s">
        <v>63</v>
      </c>
      <c r="C122" s="9" t="s">
        <v>102</v>
      </c>
      <c r="D122" s="10">
        <v>6050000</v>
      </c>
      <c r="E122" s="10"/>
      <c r="F122" s="10"/>
      <c r="G122" s="11"/>
      <c r="J122" s="43"/>
      <c r="K122" s="43"/>
      <c r="L122" s="43"/>
    </row>
    <row r="123" spans="1:12" x14ac:dyDescent="0.35">
      <c r="A123" s="8"/>
      <c r="B123" s="3" t="s">
        <v>63</v>
      </c>
      <c r="C123" s="9" t="s">
        <v>396</v>
      </c>
      <c r="D123" s="10">
        <v>370000</v>
      </c>
      <c r="E123" s="10"/>
      <c r="F123" s="10"/>
      <c r="G123" s="11"/>
      <c r="J123" s="43"/>
      <c r="K123" s="43"/>
      <c r="L123" s="43"/>
    </row>
    <row r="124" spans="1:12" x14ac:dyDescent="0.35">
      <c r="A124" s="8"/>
      <c r="B124" s="3" t="s">
        <v>103</v>
      </c>
      <c r="C124" s="9" t="s">
        <v>104</v>
      </c>
      <c r="D124" s="12">
        <v>760000</v>
      </c>
      <c r="E124" s="10"/>
      <c r="F124" s="10"/>
      <c r="G124" s="11"/>
      <c r="J124" s="43"/>
      <c r="K124" s="43"/>
      <c r="L124" s="43"/>
    </row>
    <row r="125" spans="1:12" x14ac:dyDescent="0.35">
      <c r="A125" s="8"/>
      <c r="B125" s="3" t="s">
        <v>103</v>
      </c>
      <c r="C125" s="9" t="s">
        <v>105</v>
      </c>
      <c r="D125" s="10">
        <v>700000</v>
      </c>
      <c r="E125" s="10"/>
      <c r="F125" s="10"/>
      <c r="G125" s="11"/>
      <c r="J125" s="43"/>
      <c r="K125" s="43"/>
      <c r="L125" s="43"/>
    </row>
    <row r="126" spans="1:12" x14ac:dyDescent="0.35">
      <c r="A126" s="8"/>
      <c r="B126" s="3" t="s">
        <v>103</v>
      </c>
      <c r="C126" s="9" t="s">
        <v>106</v>
      </c>
      <c r="D126" s="10">
        <v>1140000</v>
      </c>
      <c r="E126" s="10"/>
      <c r="F126" s="10"/>
      <c r="G126" s="11"/>
      <c r="J126" s="43"/>
      <c r="K126" s="43"/>
      <c r="L126" s="43"/>
    </row>
    <row r="127" spans="1:12" x14ac:dyDescent="0.35">
      <c r="A127" s="8"/>
      <c r="B127" s="3" t="s">
        <v>103</v>
      </c>
      <c r="C127" s="9" t="s">
        <v>107</v>
      </c>
      <c r="D127" s="10">
        <v>2050000</v>
      </c>
      <c r="E127" s="10"/>
      <c r="F127" s="10"/>
      <c r="G127" s="11"/>
      <c r="J127" s="43"/>
      <c r="K127" s="43"/>
      <c r="L127" s="43"/>
    </row>
    <row r="128" spans="1:12" x14ac:dyDescent="0.35">
      <c r="A128" s="8"/>
      <c r="B128" s="3" t="s">
        <v>103</v>
      </c>
      <c r="C128" s="9" t="s">
        <v>108</v>
      </c>
      <c r="D128" s="10">
        <v>750000</v>
      </c>
      <c r="E128" s="10"/>
      <c r="F128" s="10"/>
      <c r="G128" s="11"/>
      <c r="J128" s="43"/>
      <c r="K128" s="43"/>
      <c r="L128" s="43"/>
    </row>
    <row r="129" spans="1:12" x14ac:dyDescent="0.35">
      <c r="A129" s="8"/>
      <c r="B129" s="3" t="s">
        <v>103</v>
      </c>
      <c r="C129" s="9" t="s">
        <v>109</v>
      </c>
      <c r="D129" s="10">
        <v>1945000</v>
      </c>
      <c r="E129" s="10"/>
      <c r="F129" s="10"/>
      <c r="G129" s="11"/>
      <c r="J129" s="43"/>
      <c r="K129" s="43"/>
      <c r="L129" s="43"/>
    </row>
    <row r="130" spans="1:12" x14ac:dyDescent="0.35">
      <c r="A130" s="8"/>
      <c r="B130" s="3" t="s">
        <v>103</v>
      </c>
      <c r="C130" s="9" t="s">
        <v>110</v>
      </c>
      <c r="D130" s="10">
        <v>2150000</v>
      </c>
      <c r="E130" s="10"/>
      <c r="F130" s="10"/>
      <c r="G130" s="11"/>
      <c r="J130" s="43"/>
      <c r="K130" s="43"/>
      <c r="L130" s="43"/>
    </row>
    <row r="131" spans="1:12" x14ac:dyDescent="0.35">
      <c r="A131" s="8"/>
      <c r="B131" s="3" t="s">
        <v>103</v>
      </c>
      <c r="C131" s="9" t="s">
        <v>111</v>
      </c>
      <c r="D131" s="10">
        <v>2940000</v>
      </c>
      <c r="E131" s="10"/>
      <c r="F131" s="10"/>
      <c r="G131" s="11"/>
      <c r="J131" s="43"/>
      <c r="K131" s="43"/>
      <c r="L131" s="43"/>
    </row>
    <row r="132" spans="1:12" x14ac:dyDescent="0.35">
      <c r="A132" s="8"/>
      <c r="B132" s="3" t="s">
        <v>103</v>
      </c>
      <c r="C132" s="9" t="s">
        <v>369</v>
      </c>
      <c r="D132" s="10">
        <v>550000</v>
      </c>
      <c r="E132" s="10"/>
      <c r="F132" s="10"/>
      <c r="G132" s="11"/>
      <c r="J132" s="43"/>
      <c r="K132" s="43"/>
      <c r="L132" s="43"/>
    </row>
    <row r="133" spans="1:12" x14ac:dyDescent="0.35">
      <c r="A133" s="8"/>
      <c r="B133" s="3" t="s">
        <v>103</v>
      </c>
      <c r="C133" s="9" t="s">
        <v>113</v>
      </c>
      <c r="D133" s="10">
        <v>1500000</v>
      </c>
      <c r="E133" s="10"/>
      <c r="F133" s="10"/>
      <c r="G133" s="11"/>
      <c r="J133" s="43"/>
      <c r="K133" s="43"/>
      <c r="L133" s="43"/>
    </row>
    <row r="134" spans="1:12" x14ac:dyDescent="0.35">
      <c r="A134" s="8"/>
      <c r="B134" s="3" t="s">
        <v>103</v>
      </c>
      <c r="C134" s="9" t="s">
        <v>114</v>
      </c>
      <c r="D134" s="10">
        <v>2150000</v>
      </c>
      <c r="E134" s="10"/>
      <c r="F134" s="10"/>
      <c r="G134" s="11"/>
      <c r="J134" s="43"/>
      <c r="K134" s="43"/>
      <c r="L134" s="43"/>
    </row>
    <row r="135" spans="1:12" x14ac:dyDescent="0.35">
      <c r="A135" s="8"/>
      <c r="B135" s="3" t="s">
        <v>103</v>
      </c>
      <c r="C135" s="9" t="s">
        <v>115</v>
      </c>
      <c r="D135" s="10">
        <v>750000</v>
      </c>
      <c r="E135" s="10"/>
      <c r="F135" s="10"/>
      <c r="G135" s="11"/>
      <c r="J135" s="43"/>
      <c r="K135" s="43"/>
      <c r="L135" s="43"/>
    </row>
    <row r="136" spans="1:12" x14ac:dyDescent="0.35">
      <c r="A136" s="8"/>
      <c r="B136" s="3" t="s">
        <v>103</v>
      </c>
      <c r="C136" s="9" t="s">
        <v>116</v>
      </c>
      <c r="D136" s="10">
        <v>370000</v>
      </c>
      <c r="E136" s="10"/>
      <c r="F136" s="10"/>
      <c r="G136" s="11"/>
      <c r="J136" s="43"/>
      <c r="K136" s="43"/>
      <c r="L136" s="43"/>
    </row>
    <row r="137" spans="1:12" x14ac:dyDescent="0.35">
      <c r="A137" s="8"/>
      <c r="B137" s="3" t="s">
        <v>103</v>
      </c>
      <c r="C137" s="9" t="s">
        <v>117</v>
      </c>
      <c r="D137" s="10">
        <v>1680000</v>
      </c>
      <c r="E137" s="10"/>
      <c r="F137" s="10"/>
      <c r="G137" s="11"/>
      <c r="J137" s="43"/>
      <c r="K137" s="43"/>
      <c r="L137" s="43"/>
    </row>
    <row r="138" spans="1:12" x14ac:dyDescent="0.35">
      <c r="A138" s="8"/>
      <c r="B138" s="3" t="s">
        <v>103</v>
      </c>
      <c r="C138" s="9" t="s">
        <v>118</v>
      </c>
      <c r="D138" s="10">
        <v>900000</v>
      </c>
      <c r="E138" s="10"/>
      <c r="F138" s="10"/>
      <c r="G138" s="11"/>
      <c r="J138" s="43"/>
      <c r="K138" s="43"/>
      <c r="L138" s="43"/>
    </row>
    <row r="139" spans="1:12" x14ac:dyDescent="0.35">
      <c r="A139" s="8"/>
      <c r="B139" s="3" t="s">
        <v>103</v>
      </c>
      <c r="C139" s="9" t="s">
        <v>119</v>
      </c>
      <c r="D139" s="10">
        <v>1800000</v>
      </c>
      <c r="E139" s="10"/>
      <c r="F139" s="10"/>
      <c r="G139" s="11"/>
      <c r="J139" s="43"/>
      <c r="K139" s="43"/>
      <c r="L139" s="43"/>
    </row>
    <row r="140" spans="1:12" x14ac:dyDescent="0.35">
      <c r="A140" s="8"/>
      <c r="B140" s="3" t="s">
        <v>103</v>
      </c>
      <c r="C140" s="9" t="s">
        <v>120</v>
      </c>
      <c r="D140" s="10">
        <v>1570000</v>
      </c>
      <c r="E140" s="10"/>
      <c r="F140" s="10"/>
      <c r="G140" s="11"/>
      <c r="J140" s="43"/>
      <c r="K140" s="43"/>
      <c r="L140" s="43"/>
    </row>
    <row r="141" spans="1:12" x14ac:dyDescent="0.35">
      <c r="A141" s="8"/>
      <c r="B141" s="3" t="s">
        <v>103</v>
      </c>
      <c r="C141" s="9" t="s">
        <v>121</v>
      </c>
      <c r="D141" s="10">
        <v>1000000</v>
      </c>
      <c r="E141" s="10"/>
      <c r="F141" s="10"/>
      <c r="G141" s="11"/>
      <c r="J141" s="43"/>
      <c r="K141" s="43"/>
      <c r="L141" s="43"/>
    </row>
    <row r="142" spans="1:12" x14ac:dyDescent="0.35">
      <c r="A142" s="8"/>
      <c r="B142" s="3" t="s">
        <v>103</v>
      </c>
      <c r="C142" s="9" t="s">
        <v>122</v>
      </c>
      <c r="D142" s="10">
        <v>870000</v>
      </c>
      <c r="E142" s="10"/>
      <c r="F142" s="10"/>
      <c r="G142" s="11"/>
      <c r="J142" s="43"/>
      <c r="K142" s="43"/>
      <c r="L142" s="43"/>
    </row>
    <row r="143" spans="1:12" x14ac:dyDescent="0.35">
      <c r="A143" s="8"/>
      <c r="B143" s="3" t="s">
        <v>103</v>
      </c>
      <c r="C143" s="9" t="s">
        <v>123</v>
      </c>
      <c r="D143" s="10">
        <v>1200000</v>
      </c>
      <c r="E143" s="10"/>
      <c r="F143" s="10"/>
      <c r="G143" s="11"/>
      <c r="J143" s="43"/>
      <c r="K143" s="43"/>
      <c r="L143" s="43"/>
    </row>
    <row r="144" spans="1:12" x14ac:dyDescent="0.35">
      <c r="A144" s="8"/>
      <c r="B144" s="3" t="s">
        <v>103</v>
      </c>
      <c r="C144" s="9" t="s">
        <v>124</v>
      </c>
      <c r="D144" s="10">
        <v>2750000</v>
      </c>
      <c r="E144" s="10"/>
      <c r="F144" s="10"/>
      <c r="G144" s="11"/>
      <c r="J144" s="43"/>
      <c r="K144" s="43"/>
      <c r="L144" s="43"/>
    </row>
    <row r="145" spans="1:12" x14ac:dyDescent="0.35">
      <c r="A145" s="8"/>
      <c r="B145" s="3" t="s">
        <v>125</v>
      </c>
      <c r="C145" s="9" t="s">
        <v>126</v>
      </c>
      <c r="D145" s="10">
        <v>640000</v>
      </c>
      <c r="E145" s="10"/>
      <c r="F145" s="10"/>
      <c r="G145" s="11"/>
      <c r="J145" s="43"/>
      <c r="K145" s="43"/>
      <c r="L145" s="43"/>
    </row>
    <row r="146" spans="1:12" x14ac:dyDescent="0.35">
      <c r="A146" s="8"/>
      <c r="B146" s="3" t="s">
        <v>125</v>
      </c>
      <c r="C146" s="9" t="s">
        <v>375</v>
      </c>
      <c r="D146" s="10">
        <v>700000</v>
      </c>
      <c r="E146" s="10"/>
      <c r="F146" s="10"/>
      <c r="G146" s="11"/>
      <c r="J146" s="43"/>
      <c r="K146" s="43"/>
      <c r="L146" s="43"/>
    </row>
    <row r="147" spans="1:12" x14ac:dyDescent="0.35">
      <c r="A147" s="8"/>
      <c r="B147" s="3" t="s">
        <v>125</v>
      </c>
      <c r="C147" s="9" t="s">
        <v>127</v>
      </c>
      <c r="D147" s="10">
        <v>720000</v>
      </c>
      <c r="E147" s="10"/>
      <c r="F147" s="10"/>
      <c r="G147" s="11"/>
      <c r="J147" s="43"/>
      <c r="K147" s="43"/>
      <c r="L147" s="43"/>
    </row>
    <row r="148" spans="1:12" x14ac:dyDescent="0.35">
      <c r="A148" s="8"/>
      <c r="B148" s="3" t="s">
        <v>125</v>
      </c>
      <c r="C148" s="9" t="s">
        <v>128</v>
      </c>
      <c r="D148" s="10">
        <v>615000</v>
      </c>
      <c r="E148" s="10"/>
      <c r="F148" s="10"/>
      <c r="G148" s="11"/>
      <c r="J148" s="43"/>
      <c r="K148" s="43"/>
      <c r="L148" s="43"/>
    </row>
    <row r="149" spans="1:12" x14ac:dyDescent="0.35">
      <c r="A149" s="8"/>
      <c r="B149" s="3" t="s">
        <v>125</v>
      </c>
      <c r="C149" s="9" t="s">
        <v>129</v>
      </c>
      <c r="D149" s="10">
        <v>600000</v>
      </c>
      <c r="E149" s="10"/>
      <c r="F149" s="10"/>
      <c r="G149" s="11"/>
      <c r="J149" s="43"/>
      <c r="K149" s="43"/>
      <c r="L149" s="43"/>
    </row>
    <row r="150" spans="1:12" x14ac:dyDescent="0.35">
      <c r="A150" s="8"/>
      <c r="B150" s="3" t="s">
        <v>125</v>
      </c>
      <c r="C150" s="9" t="s">
        <v>360</v>
      </c>
      <c r="D150" s="10">
        <v>850000</v>
      </c>
      <c r="E150" s="10"/>
      <c r="F150" s="10"/>
      <c r="G150" s="11"/>
      <c r="J150" s="43"/>
      <c r="K150" s="43"/>
      <c r="L150" s="43"/>
    </row>
    <row r="151" spans="1:12" x14ac:dyDescent="0.35">
      <c r="A151" s="8"/>
      <c r="B151" s="3" t="s">
        <v>125</v>
      </c>
      <c r="C151" s="9" t="s">
        <v>130</v>
      </c>
      <c r="D151" s="10">
        <v>1150000</v>
      </c>
      <c r="E151" s="10"/>
      <c r="F151" s="10"/>
      <c r="G151" s="11"/>
      <c r="J151" s="43"/>
      <c r="K151" s="43"/>
      <c r="L151" s="43"/>
    </row>
    <row r="152" spans="1:12" x14ac:dyDescent="0.35">
      <c r="A152" s="8"/>
      <c r="B152" s="3" t="s">
        <v>125</v>
      </c>
      <c r="C152" s="9" t="s">
        <v>131</v>
      </c>
      <c r="D152" s="10">
        <v>650000</v>
      </c>
      <c r="E152" s="10"/>
      <c r="F152" s="10"/>
      <c r="G152" s="11"/>
      <c r="J152" s="43"/>
      <c r="K152" s="43"/>
      <c r="L152" s="43"/>
    </row>
    <row r="153" spans="1:12" x14ac:dyDescent="0.35">
      <c r="A153" s="8"/>
      <c r="B153" s="3" t="s">
        <v>125</v>
      </c>
      <c r="C153" s="9" t="s">
        <v>368</v>
      </c>
      <c r="D153" s="10">
        <v>400000</v>
      </c>
      <c r="E153" s="10"/>
      <c r="F153" s="10"/>
      <c r="G153" s="11"/>
      <c r="J153" s="43"/>
      <c r="K153" s="43"/>
      <c r="L153" s="43"/>
    </row>
    <row r="154" spans="1:12" x14ac:dyDescent="0.35">
      <c r="A154" s="8"/>
      <c r="B154" s="3" t="s">
        <v>125</v>
      </c>
      <c r="C154" s="9" t="s">
        <v>132</v>
      </c>
      <c r="D154" s="10">
        <v>400000</v>
      </c>
      <c r="E154" s="10"/>
      <c r="F154" s="10"/>
      <c r="G154" s="11"/>
      <c r="J154" s="43"/>
      <c r="K154" s="43"/>
      <c r="L154" s="43"/>
    </row>
    <row r="155" spans="1:12" x14ac:dyDescent="0.35">
      <c r="A155" s="8"/>
      <c r="B155" s="3" t="s">
        <v>125</v>
      </c>
      <c r="C155" s="9" t="s">
        <v>133</v>
      </c>
      <c r="D155" s="10">
        <v>600000</v>
      </c>
      <c r="E155" s="10"/>
      <c r="F155" s="10"/>
      <c r="G155" s="11"/>
      <c r="J155" s="43"/>
      <c r="K155" s="43"/>
      <c r="L155" s="43"/>
    </row>
    <row r="156" spans="1:12" x14ac:dyDescent="0.35">
      <c r="A156" s="8"/>
      <c r="B156" s="3" t="s">
        <v>125</v>
      </c>
      <c r="C156" s="9" t="s">
        <v>134</v>
      </c>
      <c r="D156" s="10">
        <v>600000</v>
      </c>
      <c r="E156" s="10"/>
      <c r="F156" s="10"/>
      <c r="G156" s="11"/>
      <c r="J156" s="43"/>
      <c r="K156" s="43"/>
      <c r="L156" s="43"/>
    </row>
    <row r="157" spans="1:12" x14ac:dyDescent="0.35">
      <c r="A157" s="8"/>
      <c r="B157" s="3" t="s">
        <v>135</v>
      </c>
      <c r="C157" s="9" t="s">
        <v>136</v>
      </c>
      <c r="D157" s="10">
        <v>370000</v>
      </c>
      <c r="E157" s="10"/>
      <c r="F157" s="10"/>
      <c r="G157" s="11"/>
      <c r="J157" s="43"/>
      <c r="K157" s="43"/>
      <c r="L157" s="43"/>
    </row>
    <row r="158" spans="1:12" x14ac:dyDescent="0.35">
      <c r="A158" s="8"/>
      <c r="B158" s="3" t="s">
        <v>135</v>
      </c>
      <c r="C158" s="9" t="s">
        <v>137</v>
      </c>
      <c r="D158" s="10">
        <v>1100000</v>
      </c>
      <c r="E158" s="10"/>
      <c r="F158" s="10"/>
      <c r="G158" s="11"/>
      <c r="J158" s="43"/>
      <c r="K158" s="43"/>
      <c r="L158" s="43"/>
    </row>
    <row r="159" spans="1:12" x14ac:dyDescent="0.35">
      <c r="A159" s="8"/>
      <c r="B159" s="3" t="s">
        <v>135</v>
      </c>
      <c r="C159" s="9" t="s">
        <v>138</v>
      </c>
      <c r="D159" s="10">
        <v>450000</v>
      </c>
      <c r="E159" s="10"/>
      <c r="F159" s="10"/>
      <c r="G159" s="11"/>
      <c r="J159" s="43"/>
      <c r="K159" s="43"/>
      <c r="L159" s="43"/>
    </row>
    <row r="160" spans="1:12" x14ac:dyDescent="0.35">
      <c r="A160" s="8"/>
      <c r="B160" s="3" t="s">
        <v>135</v>
      </c>
      <c r="C160" s="9" t="s">
        <v>139</v>
      </c>
      <c r="D160" s="10">
        <v>1120000</v>
      </c>
      <c r="E160" s="10"/>
      <c r="F160" s="10"/>
      <c r="G160" s="11"/>
      <c r="J160" s="43"/>
      <c r="K160" s="43"/>
      <c r="L160" s="43"/>
    </row>
    <row r="161" spans="1:12" x14ac:dyDescent="0.35">
      <c r="A161" s="8"/>
      <c r="B161" s="3" t="s">
        <v>135</v>
      </c>
      <c r="C161" s="9" t="s">
        <v>140</v>
      </c>
      <c r="D161" s="10">
        <v>1110000</v>
      </c>
      <c r="E161" s="10"/>
      <c r="F161" s="10"/>
      <c r="G161" s="11"/>
      <c r="J161" s="43"/>
      <c r="K161" s="43"/>
      <c r="L161" s="43"/>
    </row>
    <row r="162" spans="1:12" x14ac:dyDescent="0.35">
      <c r="A162" s="8"/>
      <c r="B162" s="3" t="s">
        <v>135</v>
      </c>
      <c r="C162" s="9" t="s">
        <v>141</v>
      </c>
      <c r="D162" s="10">
        <v>370000</v>
      </c>
      <c r="E162" s="10"/>
      <c r="F162" s="10"/>
      <c r="G162" s="11"/>
      <c r="J162" s="43"/>
      <c r="K162" s="43"/>
      <c r="L162" s="43"/>
    </row>
    <row r="163" spans="1:12" x14ac:dyDescent="0.35">
      <c r="A163" s="8"/>
      <c r="B163" s="3" t="s">
        <v>135</v>
      </c>
      <c r="C163" s="9" t="s">
        <v>142</v>
      </c>
      <c r="D163" s="10">
        <v>1380000</v>
      </c>
      <c r="E163" s="10"/>
      <c r="F163" s="10"/>
      <c r="G163" s="11"/>
      <c r="J163" s="43"/>
      <c r="K163" s="43"/>
      <c r="L163" s="43"/>
    </row>
    <row r="164" spans="1:12" x14ac:dyDescent="0.35">
      <c r="A164" s="8"/>
      <c r="B164" s="3" t="s">
        <v>135</v>
      </c>
      <c r="C164" s="9" t="s">
        <v>143</v>
      </c>
      <c r="D164" s="10">
        <v>370000</v>
      </c>
      <c r="E164" s="10"/>
      <c r="F164" s="10"/>
      <c r="G164" s="11"/>
      <c r="J164" s="43"/>
      <c r="K164" s="43"/>
      <c r="L164" s="43"/>
    </row>
    <row r="165" spans="1:12" x14ac:dyDescent="0.35">
      <c r="A165" s="8"/>
      <c r="B165" s="3" t="s">
        <v>135</v>
      </c>
      <c r="C165" s="9" t="s">
        <v>144</v>
      </c>
      <c r="D165" s="13">
        <v>1300000</v>
      </c>
      <c r="E165" s="10"/>
      <c r="F165" s="10"/>
      <c r="G165" s="11"/>
      <c r="J165" s="43"/>
      <c r="K165" s="43"/>
      <c r="L165" s="43"/>
    </row>
    <row r="166" spans="1:12" x14ac:dyDescent="0.35">
      <c r="A166" s="8"/>
      <c r="B166" s="3" t="s">
        <v>135</v>
      </c>
      <c r="C166" s="9" t="s">
        <v>145</v>
      </c>
      <c r="D166" s="10">
        <v>2760000</v>
      </c>
      <c r="E166" s="10"/>
      <c r="F166" s="10"/>
      <c r="G166" s="11"/>
      <c r="J166" s="43"/>
      <c r="K166" s="43"/>
      <c r="L166" s="43"/>
    </row>
    <row r="167" spans="1:12" x14ac:dyDescent="0.35">
      <c r="A167" s="8"/>
      <c r="B167" s="3" t="s">
        <v>135</v>
      </c>
      <c r="C167" s="9" t="s">
        <v>146</v>
      </c>
      <c r="D167" s="10">
        <v>1245000</v>
      </c>
      <c r="E167" s="10"/>
      <c r="F167" s="10"/>
      <c r="G167" s="11"/>
      <c r="J167" s="43"/>
      <c r="K167" s="43"/>
      <c r="L167" s="43"/>
    </row>
    <row r="168" spans="1:12" x14ac:dyDescent="0.35">
      <c r="A168" s="8"/>
      <c r="B168" s="3" t="s">
        <v>135</v>
      </c>
      <c r="C168" s="9" t="s">
        <v>147</v>
      </c>
      <c r="D168" s="10">
        <v>370000</v>
      </c>
      <c r="E168" s="10"/>
      <c r="F168" s="10"/>
      <c r="G168" s="11"/>
      <c r="J168" s="43"/>
      <c r="K168" s="43"/>
      <c r="L168" s="43"/>
    </row>
    <row r="169" spans="1:12" x14ac:dyDescent="0.35">
      <c r="A169" s="8"/>
      <c r="B169" s="3" t="s">
        <v>135</v>
      </c>
      <c r="C169" s="9" t="s">
        <v>148</v>
      </c>
      <c r="D169" s="10">
        <v>1430000</v>
      </c>
      <c r="E169" s="10"/>
      <c r="F169" s="10"/>
      <c r="G169" s="11"/>
      <c r="J169" s="43"/>
      <c r="K169" s="43"/>
      <c r="L169" s="43"/>
    </row>
    <row r="170" spans="1:12" x14ac:dyDescent="0.35">
      <c r="A170" s="8"/>
      <c r="B170" s="3" t="s">
        <v>135</v>
      </c>
      <c r="C170" s="9" t="s">
        <v>149</v>
      </c>
      <c r="D170" s="10">
        <v>1700000</v>
      </c>
      <c r="E170" s="10"/>
      <c r="F170" s="10"/>
      <c r="G170" s="11"/>
      <c r="J170" s="43"/>
      <c r="K170" s="43"/>
      <c r="L170" s="43"/>
    </row>
    <row r="171" spans="1:12" x14ac:dyDescent="0.35">
      <c r="A171" s="8"/>
      <c r="B171" s="3" t="s">
        <v>135</v>
      </c>
      <c r="C171" s="9" t="s">
        <v>150</v>
      </c>
      <c r="D171" s="10">
        <v>1830000</v>
      </c>
      <c r="E171" s="10"/>
      <c r="F171" s="10"/>
      <c r="G171" s="11"/>
      <c r="J171" s="43"/>
      <c r="K171" s="43"/>
      <c r="L171" s="43"/>
    </row>
    <row r="172" spans="1:12" x14ac:dyDescent="0.35">
      <c r="A172" s="8"/>
      <c r="B172" s="3" t="s">
        <v>135</v>
      </c>
      <c r="C172" s="9" t="s">
        <v>151</v>
      </c>
      <c r="D172" s="10">
        <v>1100000</v>
      </c>
      <c r="E172" s="10"/>
      <c r="F172" s="10"/>
      <c r="G172" s="11"/>
      <c r="J172" s="43"/>
      <c r="K172" s="43"/>
      <c r="L172" s="43"/>
    </row>
    <row r="173" spans="1:12" x14ac:dyDescent="0.35">
      <c r="A173" s="8"/>
      <c r="B173" s="3" t="s">
        <v>135</v>
      </c>
      <c r="C173" s="9" t="s">
        <v>152</v>
      </c>
      <c r="D173" s="10">
        <v>870000</v>
      </c>
      <c r="E173" s="10"/>
      <c r="F173" s="10"/>
      <c r="G173" s="11"/>
      <c r="J173" s="43"/>
      <c r="K173" s="43"/>
      <c r="L173" s="43"/>
    </row>
    <row r="174" spans="1:12" x14ac:dyDescent="0.35">
      <c r="A174" s="8"/>
      <c r="B174" s="3" t="s">
        <v>135</v>
      </c>
      <c r="C174" s="9" t="s">
        <v>153</v>
      </c>
      <c r="D174" s="10">
        <v>1650000</v>
      </c>
      <c r="E174" s="10"/>
      <c r="F174" s="10"/>
      <c r="G174" s="11"/>
      <c r="J174" s="43"/>
      <c r="K174" s="43"/>
      <c r="L174" s="43"/>
    </row>
    <row r="175" spans="1:12" x14ac:dyDescent="0.35">
      <c r="A175" s="8"/>
      <c r="B175" s="3" t="s">
        <v>135</v>
      </c>
      <c r="C175" s="9" t="s">
        <v>154</v>
      </c>
      <c r="D175" s="10">
        <v>815000</v>
      </c>
      <c r="E175" s="10"/>
      <c r="F175" s="10"/>
      <c r="G175" s="11"/>
      <c r="J175" s="43"/>
      <c r="K175" s="43"/>
      <c r="L175" s="43"/>
    </row>
    <row r="176" spans="1:12" x14ac:dyDescent="0.35">
      <c r="A176" s="8"/>
      <c r="B176" s="3" t="s">
        <v>135</v>
      </c>
      <c r="C176" s="9" t="s">
        <v>155</v>
      </c>
      <c r="D176" s="10">
        <v>2130000</v>
      </c>
      <c r="E176" s="10"/>
      <c r="F176" s="10"/>
      <c r="G176" s="11"/>
      <c r="J176" s="43"/>
      <c r="K176" s="43"/>
      <c r="L176" s="43"/>
    </row>
    <row r="177" spans="1:12" x14ac:dyDescent="0.35">
      <c r="A177" s="8"/>
      <c r="B177" s="3" t="s">
        <v>135</v>
      </c>
      <c r="C177" s="9" t="s">
        <v>156</v>
      </c>
      <c r="D177" s="10">
        <v>850000</v>
      </c>
      <c r="E177" s="10"/>
      <c r="F177" s="10"/>
      <c r="G177" s="11"/>
      <c r="J177" s="43"/>
      <c r="K177" s="43"/>
      <c r="L177" s="43"/>
    </row>
    <row r="178" spans="1:12" x14ac:dyDescent="0.35">
      <c r="A178" s="8"/>
      <c r="B178" s="3" t="s">
        <v>135</v>
      </c>
      <c r="C178" s="9" t="s">
        <v>157</v>
      </c>
      <c r="D178" s="13">
        <v>710000</v>
      </c>
      <c r="E178" s="10"/>
      <c r="F178" s="10"/>
      <c r="G178" s="11"/>
      <c r="J178" s="43"/>
      <c r="K178" s="43"/>
      <c r="L178" s="43"/>
    </row>
    <row r="179" spans="1:12" x14ac:dyDescent="0.35">
      <c r="A179" s="8"/>
      <c r="B179" s="3" t="s">
        <v>135</v>
      </c>
      <c r="C179" s="9" t="s">
        <v>158</v>
      </c>
      <c r="D179" s="10">
        <v>1175000</v>
      </c>
      <c r="E179" s="10"/>
      <c r="F179" s="10"/>
      <c r="G179" s="11"/>
      <c r="J179" s="43"/>
      <c r="K179" s="43"/>
      <c r="L179" s="43"/>
    </row>
    <row r="180" spans="1:12" x14ac:dyDescent="0.35">
      <c r="A180" s="8"/>
      <c r="B180" s="3" t="s">
        <v>135</v>
      </c>
      <c r="C180" s="9" t="s">
        <v>159</v>
      </c>
      <c r="D180" s="10">
        <v>1770000</v>
      </c>
      <c r="E180" s="10"/>
      <c r="F180" s="10"/>
      <c r="G180" s="11"/>
      <c r="J180" s="43"/>
      <c r="K180" s="43"/>
      <c r="L180" s="43"/>
    </row>
    <row r="181" spans="1:12" x14ac:dyDescent="0.35">
      <c r="A181" s="8"/>
      <c r="B181" s="3" t="s">
        <v>135</v>
      </c>
      <c r="C181" s="9" t="s">
        <v>160</v>
      </c>
      <c r="D181" s="10">
        <v>900000</v>
      </c>
      <c r="E181" s="10"/>
      <c r="F181" s="10"/>
      <c r="G181" s="11"/>
      <c r="J181" s="43"/>
      <c r="K181" s="43"/>
      <c r="L181" s="43"/>
    </row>
    <row r="182" spans="1:12" x14ac:dyDescent="0.35">
      <c r="A182" s="8"/>
      <c r="B182" s="3" t="s">
        <v>135</v>
      </c>
      <c r="C182" s="9" t="s">
        <v>161</v>
      </c>
      <c r="D182" s="10">
        <v>1160000</v>
      </c>
      <c r="E182" s="10"/>
      <c r="F182" s="10"/>
      <c r="G182" s="11"/>
      <c r="J182" s="43"/>
      <c r="K182" s="43"/>
      <c r="L182" s="43"/>
    </row>
    <row r="183" spans="1:12" x14ac:dyDescent="0.35">
      <c r="A183" s="8"/>
      <c r="B183" s="3" t="s">
        <v>135</v>
      </c>
      <c r="C183" s="9" t="s">
        <v>162</v>
      </c>
      <c r="D183" s="10">
        <v>1500000</v>
      </c>
      <c r="E183" s="10"/>
      <c r="F183" s="10"/>
      <c r="G183" s="11"/>
      <c r="J183" s="43"/>
      <c r="K183" s="43"/>
      <c r="L183" s="43"/>
    </row>
    <row r="184" spans="1:12" x14ac:dyDescent="0.35">
      <c r="A184" s="8"/>
      <c r="B184" s="3" t="s">
        <v>135</v>
      </c>
      <c r="C184" s="9" t="s">
        <v>163</v>
      </c>
      <c r="D184" s="13">
        <v>1450481</v>
      </c>
      <c r="E184" s="10"/>
      <c r="F184" s="10"/>
      <c r="G184" s="11"/>
      <c r="J184" s="43"/>
      <c r="K184" s="43"/>
      <c r="L184" s="43"/>
    </row>
    <row r="185" spans="1:12" x14ac:dyDescent="0.35">
      <c r="A185" s="8"/>
      <c r="B185" s="3" t="s">
        <v>135</v>
      </c>
      <c r="C185" s="9" t="s">
        <v>164</v>
      </c>
      <c r="D185" s="10">
        <v>1750000</v>
      </c>
      <c r="E185" s="10"/>
      <c r="F185" s="10"/>
      <c r="G185" s="11"/>
      <c r="J185" s="43"/>
      <c r="K185" s="43"/>
      <c r="L185" s="43"/>
    </row>
    <row r="186" spans="1:12" x14ac:dyDescent="0.35">
      <c r="A186" s="8"/>
      <c r="B186" s="3" t="s">
        <v>135</v>
      </c>
      <c r="C186" s="9" t="s">
        <v>165</v>
      </c>
      <c r="D186" s="13">
        <v>1250000</v>
      </c>
      <c r="E186" s="10"/>
      <c r="F186" s="10"/>
      <c r="G186" s="11"/>
      <c r="J186" s="43"/>
      <c r="K186" s="43"/>
      <c r="L186" s="43"/>
    </row>
    <row r="187" spans="1:12" x14ac:dyDescent="0.35">
      <c r="A187" s="8"/>
      <c r="B187" s="3" t="s">
        <v>135</v>
      </c>
      <c r="C187" s="9" t="s">
        <v>382</v>
      </c>
      <c r="D187" s="10">
        <v>1120000</v>
      </c>
      <c r="E187" s="10"/>
      <c r="F187" s="10"/>
      <c r="G187" s="11"/>
      <c r="J187" s="43"/>
      <c r="K187" s="43"/>
      <c r="L187" s="43"/>
    </row>
    <row r="188" spans="1:12" x14ac:dyDescent="0.35">
      <c r="A188" s="8"/>
      <c r="B188" s="3" t="s">
        <v>135</v>
      </c>
      <c r="C188" s="9" t="s">
        <v>166</v>
      </c>
      <c r="D188" s="10">
        <v>2400000</v>
      </c>
      <c r="E188" s="10"/>
      <c r="F188" s="10"/>
      <c r="G188" s="11"/>
      <c r="J188" s="43"/>
      <c r="K188" s="43"/>
      <c r="L188" s="43"/>
    </row>
    <row r="189" spans="1:12" x14ac:dyDescent="0.35">
      <c r="A189" s="8"/>
      <c r="B189" s="3" t="s">
        <v>135</v>
      </c>
      <c r="C189" s="9" t="s">
        <v>167</v>
      </c>
      <c r="D189" s="10">
        <v>1950000</v>
      </c>
      <c r="E189" s="10"/>
      <c r="F189" s="10"/>
      <c r="G189" s="11"/>
      <c r="J189" s="43"/>
      <c r="K189" s="43"/>
      <c r="L189" s="43"/>
    </row>
    <row r="190" spans="1:12" x14ac:dyDescent="0.35">
      <c r="A190" s="8"/>
      <c r="B190" s="3" t="s">
        <v>135</v>
      </c>
      <c r="C190" s="9" t="s">
        <v>168</v>
      </c>
      <c r="D190" s="10">
        <v>2240000</v>
      </c>
      <c r="E190" s="10"/>
      <c r="F190" s="10"/>
      <c r="G190" s="11"/>
      <c r="J190" s="43"/>
      <c r="K190" s="43"/>
      <c r="L190" s="43"/>
    </row>
    <row r="191" spans="1:12" x14ac:dyDescent="0.35">
      <c r="A191" s="8"/>
      <c r="B191" s="3" t="s">
        <v>135</v>
      </c>
      <c r="C191" s="9" t="s">
        <v>169</v>
      </c>
      <c r="D191" s="10">
        <v>1400000</v>
      </c>
      <c r="E191" s="10"/>
      <c r="F191" s="10"/>
      <c r="G191" s="11"/>
      <c r="J191" s="43"/>
      <c r="K191" s="43"/>
      <c r="L191" s="43"/>
    </row>
    <row r="192" spans="1:12" x14ac:dyDescent="0.35">
      <c r="A192" s="8"/>
      <c r="B192" s="3" t="s">
        <v>135</v>
      </c>
      <c r="C192" s="9" t="s">
        <v>170</v>
      </c>
      <c r="D192" s="10">
        <v>1390000</v>
      </c>
      <c r="E192" s="10"/>
      <c r="F192" s="10"/>
      <c r="G192" s="11"/>
      <c r="J192" s="43"/>
      <c r="K192" s="43"/>
      <c r="L192" s="43"/>
    </row>
    <row r="193" spans="1:12" x14ac:dyDescent="0.35">
      <c r="A193" s="8"/>
      <c r="B193" s="3" t="s">
        <v>135</v>
      </c>
      <c r="C193" s="9" t="s">
        <v>171</v>
      </c>
      <c r="D193" s="10">
        <v>900000</v>
      </c>
      <c r="E193" s="10"/>
      <c r="F193" s="10"/>
      <c r="G193" s="11"/>
      <c r="J193" s="43"/>
      <c r="K193" s="43"/>
      <c r="L193" s="43"/>
    </row>
    <row r="194" spans="1:12" x14ac:dyDescent="0.35">
      <c r="A194" s="8"/>
      <c r="B194" s="3" t="s">
        <v>135</v>
      </c>
      <c r="C194" s="9" t="s">
        <v>172</v>
      </c>
      <c r="D194" s="10">
        <v>1170000</v>
      </c>
      <c r="E194" s="10"/>
      <c r="F194" s="10"/>
      <c r="G194" s="11"/>
      <c r="J194" s="43"/>
      <c r="K194" s="43"/>
      <c r="L194" s="43"/>
    </row>
    <row r="195" spans="1:12" x14ac:dyDescent="0.35">
      <c r="A195" s="8"/>
      <c r="B195" s="3" t="s">
        <v>135</v>
      </c>
      <c r="C195" s="9" t="s">
        <v>173</v>
      </c>
      <c r="D195" s="10">
        <v>1500000</v>
      </c>
      <c r="E195" s="10"/>
      <c r="F195" s="10"/>
      <c r="G195" s="11"/>
      <c r="J195" s="43"/>
      <c r="K195" s="43"/>
      <c r="L195" s="43"/>
    </row>
    <row r="196" spans="1:12" x14ac:dyDescent="0.35">
      <c r="A196" s="8"/>
      <c r="B196" s="3" t="s">
        <v>174</v>
      </c>
      <c r="C196" s="9" t="s">
        <v>175</v>
      </c>
      <c r="D196" s="10">
        <v>4100000</v>
      </c>
      <c r="E196" s="10"/>
      <c r="F196" s="10"/>
      <c r="G196" s="11"/>
      <c r="J196" s="43"/>
      <c r="K196" s="43"/>
      <c r="L196" s="43"/>
    </row>
    <row r="197" spans="1:12" x14ac:dyDescent="0.35">
      <c r="A197" s="8"/>
      <c r="B197" s="3" t="s">
        <v>174</v>
      </c>
      <c r="C197" s="9" t="s">
        <v>176</v>
      </c>
      <c r="D197" s="10">
        <v>3350000</v>
      </c>
      <c r="E197" s="10"/>
      <c r="F197" s="10"/>
      <c r="G197" s="11"/>
      <c r="J197" s="43"/>
      <c r="K197" s="43"/>
      <c r="L197" s="43"/>
    </row>
    <row r="198" spans="1:12" x14ac:dyDescent="0.35">
      <c r="A198" s="8"/>
      <c r="B198" s="3" t="s">
        <v>174</v>
      </c>
      <c r="C198" s="9" t="s">
        <v>177</v>
      </c>
      <c r="D198" s="10">
        <v>2510000</v>
      </c>
      <c r="E198" s="10"/>
      <c r="F198" s="10"/>
      <c r="G198" s="11"/>
      <c r="J198" s="43"/>
      <c r="K198" s="43"/>
      <c r="L198" s="43"/>
    </row>
    <row r="199" spans="1:12" x14ac:dyDescent="0.35">
      <c r="A199" s="8"/>
      <c r="B199" s="3" t="s">
        <v>174</v>
      </c>
      <c r="C199" s="9" t="s">
        <v>178</v>
      </c>
      <c r="D199" s="10">
        <v>3450000</v>
      </c>
      <c r="E199" s="10"/>
      <c r="F199" s="10"/>
      <c r="G199" s="11"/>
      <c r="J199" s="43"/>
      <c r="K199" s="43"/>
      <c r="L199" s="43"/>
    </row>
    <row r="200" spans="1:12" x14ac:dyDescent="0.35">
      <c r="A200" s="8"/>
      <c r="B200" s="3" t="s">
        <v>174</v>
      </c>
      <c r="C200" s="9" t="s">
        <v>389</v>
      </c>
      <c r="D200" s="10">
        <v>2900000</v>
      </c>
      <c r="E200" s="10"/>
      <c r="F200" s="10"/>
      <c r="G200" s="11"/>
      <c r="J200" s="43"/>
      <c r="K200" s="43"/>
      <c r="L200" s="43"/>
    </row>
    <row r="201" spans="1:12" x14ac:dyDescent="0.35">
      <c r="A201" s="8"/>
      <c r="B201" s="3" t="s">
        <v>174</v>
      </c>
      <c r="C201" s="9" t="s">
        <v>179</v>
      </c>
      <c r="D201" s="10">
        <v>5100000</v>
      </c>
      <c r="E201" s="10"/>
      <c r="F201" s="10"/>
      <c r="G201" s="11"/>
      <c r="J201" s="43"/>
      <c r="K201" s="43"/>
      <c r="L201" s="43"/>
    </row>
    <row r="202" spans="1:12" x14ac:dyDescent="0.35">
      <c r="A202" s="8"/>
      <c r="B202" s="3" t="s">
        <v>174</v>
      </c>
      <c r="C202" s="9" t="s">
        <v>344</v>
      </c>
      <c r="D202" s="10">
        <v>7160000</v>
      </c>
      <c r="E202" s="10"/>
      <c r="F202" s="10"/>
      <c r="G202" s="11"/>
      <c r="J202" s="43"/>
      <c r="K202" s="43"/>
      <c r="L202" s="43"/>
    </row>
    <row r="203" spans="1:12" x14ac:dyDescent="0.35">
      <c r="A203" s="8"/>
      <c r="B203" s="3" t="s">
        <v>174</v>
      </c>
      <c r="C203" s="9" t="s">
        <v>180</v>
      </c>
      <c r="D203" s="10">
        <v>5450000</v>
      </c>
      <c r="E203" s="10"/>
      <c r="F203" s="10"/>
      <c r="G203" s="11"/>
      <c r="J203" s="43"/>
      <c r="K203" s="43"/>
      <c r="L203" s="43"/>
    </row>
    <row r="204" spans="1:12" x14ac:dyDescent="0.35">
      <c r="A204" s="8"/>
      <c r="B204" s="3" t="s">
        <v>174</v>
      </c>
      <c r="C204" s="9" t="s">
        <v>181</v>
      </c>
      <c r="D204" s="10">
        <v>4100000</v>
      </c>
      <c r="E204" s="10"/>
      <c r="F204" s="10"/>
      <c r="G204" s="11"/>
      <c r="J204" s="43"/>
      <c r="K204" s="43"/>
      <c r="L204" s="43"/>
    </row>
    <row r="205" spans="1:12" x14ac:dyDescent="0.35">
      <c r="A205" s="8"/>
      <c r="B205" s="3" t="s">
        <v>174</v>
      </c>
      <c r="C205" s="9" t="s">
        <v>182</v>
      </c>
      <c r="D205" s="10">
        <v>4800000</v>
      </c>
      <c r="E205" s="10"/>
      <c r="F205" s="10"/>
      <c r="G205" s="11"/>
      <c r="J205" s="43"/>
      <c r="K205" s="43"/>
      <c r="L205" s="43"/>
    </row>
    <row r="206" spans="1:12" x14ac:dyDescent="0.35">
      <c r="A206" s="8"/>
      <c r="B206" s="3" t="s">
        <v>174</v>
      </c>
      <c r="C206" s="9" t="s">
        <v>183</v>
      </c>
      <c r="D206" s="10">
        <v>8210000</v>
      </c>
      <c r="E206" s="10"/>
      <c r="F206" s="10"/>
      <c r="G206" s="11"/>
      <c r="J206" s="43"/>
      <c r="K206" s="43"/>
      <c r="L206" s="43"/>
    </row>
    <row r="207" spans="1:12" x14ac:dyDescent="0.35">
      <c r="A207" s="8"/>
      <c r="B207" s="3" t="s">
        <v>174</v>
      </c>
      <c r="C207" s="9" t="s">
        <v>184</v>
      </c>
      <c r="D207" s="10">
        <v>4840000</v>
      </c>
      <c r="E207" s="10"/>
      <c r="F207" s="10"/>
      <c r="G207" s="11"/>
      <c r="J207" s="43"/>
      <c r="K207" s="43"/>
      <c r="L207" s="43"/>
    </row>
    <row r="208" spans="1:12" x14ac:dyDescent="0.35">
      <c r="A208" s="8"/>
      <c r="B208" s="3" t="s">
        <v>174</v>
      </c>
      <c r="C208" s="9" t="s">
        <v>185</v>
      </c>
      <c r="D208" s="10">
        <v>4100000</v>
      </c>
      <c r="E208" s="10"/>
      <c r="F208" s="10"/>
      <c r="G208" s="11"/>
      <c r="J208" s="43"/>
      <c r="K208" s="43"/>
      <c r="L208" s="43"/>
    </row>
    <row r="209" spans="1:12" x14ac:dyDescent="0.35">
      <c r="A209" s="8"/>
      <c r="B209" s="3" t="s">
        <v>174</v>
      </c>
      <c r="C209" s="9" t="s">
        <v>186</v>
      </c>
      <c r="D209" s="10">
        <v>2350000</v>
      </c>
      <c r="E209" s="10"/>
      <c r="F209" s="10"/>
      <c r="G209" s="11"/>
      <c r="J209" s="43"/>
      <c r="K209" s="43"/>
      <c r="L209" s="43"/>
    </row>
    <row r="210" spans="1:12" x14ac:dyDescent="0.35">
      <c r="A210" s="8"/>
      <c r="B210" s="3" t="s">
        <v>174</v>
      </c>
      <c r="C210" s="9" t="s">
        <v>187</v>
      </c>
      <c r="D210" s="10">
        <v>6000000</v>
      </c>
      <c r="E210" s="10"/>
      <c r="F210" s="10"/>
      <c r="G210" s="11"/>
      <c r="J210" s="43"/>
      <c r="K210" s="43"/>
      <c r="L210" s="43"/>
    </row>
    <row r="211" spans="1:12" x14ac:dyDescent="0.35">
      <c r="A211" s="8"/>
      <c r="B211" s="3" t="s">
        <v>174</v>
      </c>
      <c r="C211" s="9" t="s">
        <v>188</v>
      </c>
      <c r="D211" s="10">
        <v>3750000</v>
      </c>
      <c r="E211" s="10"/>
      <c r="F211" s="10"/>
      <c r="G211" s="11"/>
      <c r="J211" s="43"/>
      <c r="K211" s="43"/>
      <c r="L211" s="43"/>
    </row>
    <row r="212" spans="1:12" x14ac:dyDescent="0.35">
      <c r="A212" s="8"/>
      <c r="B212" s="3" t="s">
        <v>174</v>
      </c>
      <c r="C212" s="9" t="s">
        <v>189</v>
      </c>
      <c r="D212" s="10">
        <v>3800000</v>
      </c>
      <c r="E212" s="10"/>
      <c r="F212" s="10"/>
      <c r="G212" s="11"/>
      <c r="J212" s="43"/>
      <c r="K212" s="43"/>
      <c r="L212" s="43"/>
    </row>
    <row r="213" spans="1:12" x14ac:dyDescent="0.35">
      <c r="A213" s="8"/>
      <c r="B213" s="3" t="s">
        <v>174</v>
      </c>
      <c r="C213" s="9" t="s">
        <v>190</v>
      </c>
      <c r="D213" s="10">
        <v>9280000</v>
      </c>
      <c r="E213" s="10"/>
      <c r="F213" s="10"/>
      <c r="G213" s="11"/>
      <c r="J213" s="43"/>
      <c r="K213" s="43"/>
      <c r="L213" s="43"/>
    </row>
    <row r="214" spans="1:12" x14ac:dyDescent="0.35">
      <c r="A214" s="8"/>
      <c r="B214" s="3" t="s">
        <v>174</v>
      </c>
      <c r="C214" s="9" t="s">
        <v>191</v>
      </c>
      <c r="D214" s="10">
        <v>7350000</v>
      </c>
      <c r="E214" s="10"/>
      <c r="F214" s="10"/>
      <c r="G214" s="11"/>
      <c r="J214" s="43"/>
      <c r="K214" s="43"/>
      <c r="L214" s="43"/>
    </row>
    <row r="215" spans="1:12" x14ac:dyDescent="0.35">
      <c r="A215" s="8"/>
      <c r="B215" s="3" t="s">
        <v>174</v>
      </c>
      <c r="C215" s="9" t="s">
        <v>192</v>
      </c>
      <c r="D215" s="10">
        <v>3725000</v>
      </c>
      <c r="E215" s="10"/>
      <c r="F215" s="10"/>
      <c r="G215" s="11"/>
      <c r="J215" s="43"/>
      <c r="K215" s="43"/>
      <c r="L215" s="43"/>
    </row>
    <row r="216" spans="1:12" x14ac:dyDescent="0.35">
      <c r="A216" s="8"/>
      <c r="B216" s="3" t="s">
        <v>174</v>
      </c>
      <c r="C216" s="9" t="s">
        <v>193</v>
      </c>
      <c r="D216" s="10">
        <v>1820000</v>
      </c>
      <c r="E216" s="10"/>
      <c r="F216" s="10"/>
      <c r="G216" s="11"/>
      <c r="J216" s="43"/>
      <c r="K216" s="43"/>
      <c r="L216" s="43"/>
    </row>
    <row r="217" spans="1:12" x14ac:dyDescent="0.35">
      <c r="A217" s="8"/>
      <c r="B217" s="3" t="s">
        <v>174</v>
      </c>
      <c r="C217" s="9" t="s">
        <v>194</v>
      </c>
      <c r="D217" s="10">
        <v>3850000</v>
      </c>
      <c r="E217" s="10"/>
      <c r="F217" s="10"/>
      <c r="G217" s="11"/>
      <c r="J217" s="43"/>
      <c r="K217" s="43"/>
      <c r="L217" s="43"/>
    </row>
    <row r="218" spans="1:12" x14ac:dyDescent="0.35">
      <c r="A218" s="8"/>
      <c r="B218" s="3" t="s">
        <v>174</v>
      </c>
      <c r="C218" s="9" t="s">
        <v>195</v>
      </c>
      <c r="D218" s="10">
        <v>7625000</v>
      </c>
      <c r="E218" s="10"/>
      <c r="F218" s="10"/>
      <c r="G218" s="11"/>
      <c r="J218" s="43"/>
      <c r="K218" s="43"/>
      <c r="L218" s="43"/>
    </row>
    <row r="219" spans="1:12" x14ac:dyDescent="0.35">
      <c r="A219" s="8"/>
      <c r="B219" s="3" t="s">
        <v>174</v>
      </c>
      <c r="C219" s="9" t="s">
        <v>196</v>
      </c>
      <c r="D219" s="10">
        <v>5730000</v>
      </c>
      <c r="E219" s="10"/>
      <c r="F219" s="10"/>
      <c r="G219" s="11"/>
      <c r="J219" s="43"/>
      <c r="K219" s="43"/>
      <c r="L219" s="43"/>
    </row>
    <row r="220" spans="1:12" x14ac:dyDescent="0.35">
      <c r="A220" s="8"/>
      <c r="B220" s="3" t="s">
        <v>174</v>
      </c>
      <c r="C220" s="9" t="s">
        <v>197</v>
      </c>
      <c r="D220" s="10">
        <v>2360000</v>
      </c>
      <c r="E220" s="10"/>
      <c r="F220" s="10"/>
      <c r="G220" s="11"/>
      <c r="J220" s="43"/>
      <c r="K220" s="43"/>
      <c r="L220" s="43"/>
    </row>
    <row r="221" spans="1:12" x14ac:dyDescent="0.35">
      <c r="A221" s="8"/>
      <c r="B221" s="3" t="s">
        <v>174</v>
      </c>
      <c r="C221" s="9" t="s">
        <v>198</v>
      </c>
      <c r="D221" s="10">
        <v>3910000</v>
      </c>
      <c r="E221" s="10"/>
      <c r="F221" s="10"/>
      <c r="G221" s="11"/>
      <c r="J221" s="43"/>
      <c r="K221" s="43"/>
      <c r="L221" s="43"/>
    </row>
    <row r="222" spans="1:12" x14ac:dyDescent="0.35">
      <c r="A222" s="8"/>
      <c r="B222" s="3" t="s">
        <v>174</v>
      </c>
      <c r="C222" s="9" t="s">
        <v>199</v>
      </c>
      <c r="D222" s="10">
        <v>5330000</v>
      </c>
      <c r="E222" s="10"/>
      <c r="F222" s="10"/>
      <c r="G222" s="11"/>
      <c r="J222" s="43"/>
      <c r="K222" s="43"/>
      <c r="L222" s="43"/>
    </row>
    <row r="223" spans="1:12" x14ac:dyDescent="0.35">
      <c r="A223" s="8"/>
      <c r="B223" s="3" t="s">
        <v>174</v>
      </c>
      <c r="C223" s="9" t="s">
        <v>200</v>
      </c>
      <c r="D223" s="10">
        <v>1600000</v>
      </c>
      <c r="E223" s="10"/>
      <c r="F223" s="10"/>
      <c r="G223" s="11"/>
      <c r="J223" s="43"/>
      <c r="K223" s="43"/>
      <c r="L223" s="43"/>
    </row>
    <row r="224" spans="1:12" x14ac:dyDescent="0.35">
      <c r="A224" s="8"/>
      <c r="B224" s="3" t="s">
        <v>174</v>
      </c>
      <c r="C224" s="9" t="s">
        <v>201</v>
      </c>
      <c r="D224" s="10">
        <v>4450000</v>
      </c>
      <c r="E224" s="10"/>
      <c r="F224" s="10"/>
      <c r="G224" s="11"/>
      <c r="J224" s="43"/>
      <c r="K224" s="43"/>
      <c r="L224" s="43"/>
    </row>
    <row r="225" spans="1:12" x14ac:dyDescent="0.35">
      <c r="A225" s="8"/>
      <c r="B225" s="3" t="s">
        <v>174</v>
      </c>
      <c r="C225" s="9" t="s">
        <v>202</v>
      </c>
      <c r="D225" s="10">
        <v>2800000</v>
      </c>
      <c r="E225" s="10"/>
      <c r="F225" s="10"/>
      <c r="G225" s="11"/>
      <c r="J225" s="43"/>
      <c r="K225" s="43"/>
      <c r="L225" s="43"/>
    </row>
    <row r="226" spans="1:12" x14ac:dyDescent="0.35">
      <c r="A226" s="8"/>
      <c r="B226" s="3" t="s">
        <v>174</v>
      </c>
      <c r="C226" s="9" t="s">
        <v>203</v>
      </c>
      <c r="D226" s="10">
        <v>3370000</v>
      </c>
      <c r="E226" s="10"/>
      <c r="F226" s="10"/>
      <c r="G226" s="11"/>
      <c r="J226" s="43"/>
      <c r="K226" s="43"/>
      <c r="L226" s="43"/>
    </row>
    <row r="227" spans="1:12" x14ac:dyDescent="0.35">
      <c r="A227" s="8"/>
      <c r="B227" s="3" t="s">
        <v>174</v>
      </c>
      <c r="C227" s="9" t="s">
        <v>204</v>
      </c>
      <c r="D227" s="10">
        <v>5150000</v>
      </c>
      <c r="E227" s="10"/>
      <c r="F227" s="10"/>
      <c r="G227" s="11"/>
      <c r="J227" s="43"/>
      <c r="K227" s="43"/>
      <c r="L227" s="43"/>
    </row>
    <row r="228" spans="1:12" x14ac:dyDescent="0.35">
      <c r="A228" s="8"/>
      <c r="B228" s="3" t="s">
        <v>174</v>
      </c>
      <c r="C228" s="9" t="s">
        <v>205</v>
      </c>
      <c r="D228" s="10">
        <v>3050000</v>
      </c>
      <c r="E228" s="10"/>
      <c r="F228" s="10"/>
      <c r="G228" s="11"/>
      <c r="J228" s="43"/>
      <c r="K228" s="43"/>
      <c r="L228" s="43"/>
    </row>
    <row r="229" spans="1:12" x14ac:dyDescent="0.35">
      <c r="A229" s="8"/>
      <c r="B229" s="3" t="s">
        <v>174</v>
      </c>
      <c r="C229" s="9" t="s">
        <v>206</v>
      </c>
      <c r="D229" s="10">
        <v>7200000</v>
      </c>
      <c r="E229" s="10"/>
      <c r="F229" s="10"/>
      <c r="G229" s="11"/>
      <c r="J229" s="43"/>
      <c r="K229" s="43"/>
      <c r="L229" s="43"/>
    </row>
    <row r="230" spans="1:12" x14ac:dyDescent="0.35">
      <c r="A230" s="8"/>
      <c r="B230" s="3" t="s">
        <v>174</v>
      </c>
      <c r="C230" s="9" t="s">
        <v>207</v>
      </c>
      <c r="D230" s="10">
        <v>5750000</v>
      </c>
      <c r="E230" s="10"/>
      <c r="F230" s="10"/>
      <c r="G230" s="11"/>
      <c r="J230" s="43"/>
      <c r="K230" s="43"/>
      <c r="L230" s="43"/>
    </row>
    <row r="231" spans="1:12" x14ac:dyDescent="0.35">
      <c r="A231" s="8"/>
      <c r="B231" s="3" t="s">
        <v>174</v>
      </c>
      <c r="C231" s="9" t="s">
        <v>208</v>
      </c>
      <c r="D231" s="10">
        <v>5090000</v>
      </c>
      <c r="E231" s="10"/>
      <c r="F231" s="10"/>
      <c r="G231" s="11"/>
      <c r="J231" s="43"/>
      <c r="K231" s="43"/>
      <c r="L231" s="43"/>
    </row>
    <row r="232" spans="1:12" x14ac:dyDescent="0.35">
      <c r="A232" s="8"/>
      <c r="B232" s="3" t="s">
        <v>174</v>
      </c>
      <c r="C232" s="9" t="s">
        <v>209</v>
      </c>
      <c r="D232" s="10">
        <v>3000000</v>
      </c>
      <c r="E232" s="10"/>
      <c r="F232" s="10"/>
      <c r="G232" s="11"/>
      <c r="J232" s="43"/>
      <c r="K232" s="43"/>
      <c r="L232" s="43"/>
    </row>
    <row r="233" spans="1:12" x14ac:dyDescent="0.35">
      <c r="A233" s="8"/>
      <c r="B233" s="3" t="s">
        <v>174</v>
      </c>
      <c r="C233" s="9" t="s">
        <v>210</v>
      </c>
      <c r="D233" s="10">
        <v>4800000</v>
      </c>
      <c r="E233" s="10"/>
      <c r="F233" s="10"/>
      <c r="G233" s="11"/>
      <c r="J233" s="43"/>
      <c r="K233" s="43"/>
      <c r="L233" s="43"/>
    </row>
    <row r="234" spans="1:12" x14ac:dyDescent="0.35">
      <c r="A234" s="8"/>
      <c r="B234" s="3" t="s">
        <v>174</v>
      </c>
      <c r="C234" s="9" t="s">
        <v>379</v>
      </c>
      <c r="D234" s="10">
        <v>6500000</v>
      </c>
      <c r="E234" s="10"/>
      <c r="F234" s="10"/>
      <c r="G234" s="11"/>
      <c r="J234" s="43"/>
      <c r="K234" s="43"/>
      <c r="L234" s="43"/>
    </row>
    <row r="235" spans="1:12" x14ac:dyDescent="0.35">
      <c r="A235" s="8"/>
      <c r="B235" s="3" t="s">
        <v>174</v>
      </c>
      <c r="C235" s="9" t="s">
        <v>211</v>
      </c>
      <c r="D235" s="10">
        <v>2950000</v>
      </c>
      <c r="E235" s="10"/>
      <c r="F235" s="10"/>
      <c r="G235" s="11"/>
      <c r="J235" s="43"/>
      <c r="K235" s="43"/>
      <c r="L235" s="43"/>
    </row>
    <row r="236" spans="1:12" x14ac:dyDescent="0.35">
      <c r="A236" s="8"/>
      <c r="B236" s="3" t="s">
        <v>174</v>
      </c>
      <c r="C236" s="9" t="s">
        <v>212</v>
      </c>
      <c r="D236" s="10">
        <v>7780000</v>
      </c>
      <c r="E236" s="10"/>
      <c r="F236" s="10"/>
      <c r="G236" s="11"/>
      <c r="J236" s="43"/>
      <c r="K236" s="43"/>
      <c r="L236" s="43"/>
    </row>
    <row r="237" spans="1:12" x14ac:dyDescent="0.35">
      <c r="A237" s="8"/>
      <c r="B237" s="3" t="s">
        <v>174</v>
      </c>
      <c r="C237" s="9" t="s">
        <v>213</v>
      </c>
      <c r="D237" s="10">
        <v>4300000</v>
      </c>
      <c r="E237" s="10"/>
      <c r="F237" s="10"/>
      <c r="G237" s="11"/>
      <c r="J237" s="43"/>
      <c r="K237" s="43"/>
      <c r="L237" s="43"/>
    </row>
    <row r="238" spans="1:12" x14ac:dyDescent="0.35">
      <c r="A238" s="8"/>
      <c r="B238" s="3" t="s">
        <v>174</v>
      </c>
      <c r="C238" s="9" t="s">
        <v>214</v>
      </c>
      <c r="D238" s="10">
        <v>8300000</v>
      </c>
      <c r="E238" s="10"/>
      <c r="F238" s="10"/>
      <c r="G238" s="11"/>
      <c r="J238" s="43"/>
      <c r="K238" s="43"/>
      <c r="L238" s="43"/>
    </row>
    <row r="239" spans="1:12" x14ac:dyDescent="0.35">
      <c r="A239" s="8"/>
      <c r="B239" s="3" t="s">
        <v>174</v>
      </c>
      <c r="C239" s="9" t="s">
        <v>390</v>
      </c>
      <c r="D239" s="10">
        <v>2270000</v>
      </c>
      <c r="E239" s="10"/>
      <c r="F239" s="10"/>
      <c r="G239" s="11"/>
      <c r="J239" s="43"/>
      <c r="K239" s="43"/>
      <c r="L239" s="43"/>
    </row>
    <row r="240" spans="1:12" x14ac:dyDescent="0.35">
      <c r="A240" s="8"/>
      <c r="B240" s="3" t="s">
        <v>174</v>
      </c>
      <c r="C240" s="9" t="s">
        <v>215</v>
      </c>
      <c r="D240" s="10">
        <v>5450000</v>
      </c>
      <c r="E240" s="10"/>
      <c r="F240" s="10"/>
      <c r="G240" s="11"/>
      <c r="J240" s="43"/>
      <c r="K240" s="43"/>
      <c r="L240" s="43"/>
    </row>
    <row r="241" spans="1:12" x14ac:dyDescent="0.35">
      <c r="A241" s="8"/>
      <c r="B241" s="3" t="s">
        <v>174</v>
      </c>
      <c r="C241" s="9" t="s">
        <v>383</v>
      </c>
      <c r="D241" s="10">
        <v>6150000</v>
      </c>
      <c r="E241" s="10"/>
      <c r="F241" s="10"/>
      <c r="G241" s="11"/>
      <c r="J241" s="43"/>
      <c r="K241" s="43"/>
      <c r="L241" s="43"/>
    </row>
    <row r="242" spans="1:12" x14ac:dyDescent="0.35">
      <c r="A242" s="8"/>
      <c r="B242" s="3" t="s">
        <v>174</v>
      </c>
      <c r="C242" s="9" t="s">
        <v>216</v>
      </c>
      <c r="D242" s="10">
        <v>5630000</v>
      </c>
      <c r="E242" s="10"/>
      <c r="F242" s="10"/>
      <c r="G242" s="11"/>
      <c r="J242" s="43"/>
      <c r="K242" s="43"/>
      <c r="L242" s="43"/>
    </row>
    <row r="243" spans="1:12" x14ac:dyDescent="0.35">
      <c r="A243" s="8"/>
      <c r="B243" s="3" t="s">
        <v>174</v>
      </c>
      <c r="C243" s="9" t="s">
        <v>217</v>
      </c>
      <c r="D243" s="10">
        <v>2700000</v>
      </c>
      <c r="E243" s="10"/>
      <c r="F243" s="10"/>
      <c r="G243" s="11"/>
      <c r="J243" s="43"/>
      <c r="K243" s="43"/>
      <c r="L243" s="43"/>
    </row>
    <row r="244" spans="1:12" x14ac:dyDescent="0.35">
      <c r="A244" s="8"/>
      <c r="B244" s="3" t="s">
        <v>174</v>
      </c>
      <c r="C244" s="9" t="s">
        <v>218</v>
      </c>
      <c r="D244" s="10">
        <v>6000000</v>
      </c>
      <c r="E244" s="10"/>
      <c r="F244" s="10"/>
      <c r="G244" s="11"/>
      <c r="J244" s="43"/>
      <c r="K244" s="43"/>
      <c r="L244" s="43"/>
    </row>
    <row r="245" spans="1:12" x14ac:dyDescent="0.35">
      <c r="A245" s="8"/>
      <c r="B245" s="3" t="s">
        <v>174</v>
      </c>
      <c r="C245" s="9" t="s">
        <v>219</v>
      </c>
      <c r="D245" s="10">
        <v>5800000</v>
      </c>
      <c r="E245" s="10"/>
      <c r="F245" s="10"/>
      <c r="G245" s="11"/>
      <c r="J245" s="43"/>
      <c r="K245" s="43"/>
      <c r="L245" s="43"/>
    </row>
    <row r="246" spans="1:12" x14ac:dyDescent="0.35">
      <c r="A246" s="8"/>
      <c r="B246" s="3" t="s">
        <v>174</v>
      </c>
      <c r="C246" s="9" t="s">
        <v>220</v>
      </c>
      <c r="D246" s="10">
        <v>3280000</v>
      </c>
      <c r="E246" s="10"/>
      <c r="F246" s="10"/>
      <c r="G246" s="11"/>
      <c r="J246" s="43"/>
      <c r="K246" s="43"/>
      <c r="L246" s="43"/>
    </row>
    <row r="247" spans="1:12" x14ac:dyDescent="0.35">
      <c r="A247" s="8"/>
      <c r="B247" s="3" t="s">
        <v>174</v>
      </c>
      <c r="C247" s="9" t="s">
        <v>221</v>
      </c>
      <c r="D247" s="10">
        <v>6100000</v>
      </c>
      <c r="E247" s="10"/>
      <c r="F247" s="10"/>
      <c r="G247" s="11"/>
      <c r="J247" s="43"/>
      <c r="K247" s="43"/>
      <c r="L247" s="43"/>
    </row>
    <row r="248" spans="1:12" x14ac:dyDescent="0.35">
      <c r="A248" s="8"/>
      <c r="B248" s="3" t="s">
        <v>174</v>
      </c>
      <c r="C248" s="9" t="s">
        <v>222</v>
      </c>
      <c r="D248" s="10">
        <v>2550000</v>
      </c>
      <c r="E248" s="10"/>
      <c r="F248" s="10"/>
      <c r="G248" s="11"/>
      <c r="J248" s="43"/>
      <c r="K248" s="43"/>
      <c r="L248" s="43"/>
    </row>
    <row r="249" spans="1:12" x14ac:dyDescent="0.35">
      <c r="A249" s="8"/>
      <c r="B249" s="3" t="s">
        <v>174</v>
      </c>
      <c r="C249" s="9" t="s">
        <v>223</v>
      </c>
      <c r="D249" s="10">
        <v>2850000</v>
      </c>
      <c r="E249" s="10"/>
      <c r="F249" s="10"/>
      <c r="G249" s="11"/>
      <c r="J249" s="43"/>
      <c r="K249" s="43"/>
      <c r="L249" s="43"/>
    </row>
    <row r="250" spans="1:12" x14ac:dyDescent="0.35">
      <c r="A250" s="8"/>
      <c r="B250" s="3" t="s">
        <v>174</v>
      </c>
      <c r="C250" s="9" t="s">
        <v>224</v>
      </c>
      <c r="D250" s="10">
        <v>4250000</v>
      </c>
      <c r="E250" s="10"/>
      <c r="F250" s="10"/>
      <c r="G250" s="11"/>
      <c r="J250" s="43"/>
      <c r="K250" s="43"/>
      <c r="L250" s="43"/>
    </row>
    <row r="251" spans="1:12" x14ac:dyDescent="0.35">
      <c r="A251" s="8"/>
      <c r="B251" s="3" t="s">
        <v>174</v>
      </c>
      <c r="C251" s="9" t="s">
        <v>225</v>
      </c>
      <c r="D251" s="10">
        <v>4700000</v>
      </c>
      <c r="E251" s="10"/>
      <c r="F251" s="10"/>
      <c r="G251" s="11"/>
      <c r="J251" s="43"/>
      <c r="K251" s="43"/>
      <c r="L251" s="43"/>
    </row>
    <row r="252" spans="1:12" x14ac:dyDescent="0.35">
      <c r="A252" s="8"/>
      <c r="B252" s="3" t="s">
        <v>174</v>
      </c>
      <c r="C252" s="9" t="s">
        <v>226</v>
      </c>
      <c r="D252" s="10">
        <v>3930000</v>
      </c>
      <c r="E252" s="10"/>
      <c r="F252" s="10"/>
      <c r="G252" s="11"/>
      <c r="J252" s="43"/>
      <c r="K252" s="43"/>
      <c r="L252" s="43"/>
    </row>
    <row r="253" spans="1:12" x14ac:dyDescent="0.35">
      <c r="A253" s="8"/>
      <c r="B253" s="3" t="s">
        <v>174</v>
      </c>
      <c r="C253" s="9" t="s">
        <v>227</v>
      </c>
      <c r="D253" s="10">
        <v>6200000</v>
      </c>
      <c r="E253" s="10"/>
      <c r="F253" s="10"/>
      <c r="G253" s="11"/>
      <c r="J253" s="43"/>
      <c r="K253" s="43"/>
      <c r="L253" s="43"/>
    </row>
    <row r="254" spans="1:12" x14ac:dyDescent="0.35">
      <c r="A254" s="8"/>
      <c r="B254" s="3" t="s">
        <v>174</v>
      </c>
      <c r="C254" s="9" t="s">
        <v>228</v>
      </c>
      <c r="D254" s="10">
        <v>4380000</v>
      </c>
      <c r="E254" s="10"/>
      <c r="F254" s="10"/>
      <c r="G254" s="11"/>
      <c r="J254" s="43"/>
      <c r="K254" s="43"/>
      <c r="L254" s="43"/>
    </row>
    <row r="255" spans="1:12" x14ac:dyDescent="0.35">
      <c r="A255" s="8"/>
      <c r="B255" s="3" t="s">
        <v>174</v>
      </c>
      <c r="C255" s="9" t="s">
        <v>229</v>
      </c>
      <c r="D255" s="10">
        <v>4250000</v>
      </c>
      <c r="E255" s="10"/>
      <c r="F255" s="10"/>
      <c r="G255" s="11"/>
      <c r="J255" s="43"/>
      <c r="K255" s="43"/>
      <c r="L255" s="43"/>
    </row>
    <row r="256" spans="1:12" x14ac:dyDescent="0.35">
      <c r="A256" s="8"/>
      <c r="B256" s="3" t="s">
        <v>174</v>
      </c>
      <c r="C256" s="9" t="s">
        <v>230</v>
      </c>
      <c r="D256" s="10">
        <v>3070000</v>
      </c>
      <c r="E256" s="10"/>
      <c r="F256" s="10"/>
      <c r="G256" s="11"/>
      <c r="J256" s="43"/>
      <c r="K256" s="43"/>
      <c r="L256" s="43"/>
    </row>
    <row r="257" spans="1:12" x14ac:dyDescent="0.35">
      <c r="A257" s="8"/>
      <c r="B257" s="3" t="s">
        <v>174</v>
      </c>
      <c r="C257" s="9" t="s">
        <v>231</v>
      </c>
      <c r="D257" s="10">
        <v>6070000</v>
      </c>
      <c r="E257" s="10"/>
      <c r="F257" s="10"/>
      <c r="G257" s="11"/>
      <c r="J257" s="43"/>
      <c r="K257" s="43"/>
      <c r="L257" s="43"/>
    </row>
    <row r="258" spans="1:12" x14ac:dyDescent="0.35">
      <c r="A258" s="8"/>
      <c r="B258" s="3" t="s">
        <v>174</v>
      </c>
      <c r="C258" s="9" t="s">
        <v>374</v>
      </c>
      <c r="D258" s="10">
        <v>7050000</v>
      </c>
      <c r="E258" s="10"/>
      <c r="F258" s="10"/>
      <c r="G258" s="11"/>
      <c r="J258" s="43"/>
      <c r="K258" s="43"/>
      <c r="L258" s="43"/>
    </row>
    <row r="259" spans="1:12" x14ac:dyDescent="0.35">
      <c r="A259" s="8"/>
      <c r="B259" s="3" t="s">
        <v>174</v>
      </c>
      <c r="C259" s="9" t="s">
        <v>232</v>
      </c>
      <c r="D259" s="10">
        <v>6850000</v>
      </c>
      <c r="E259" s="10"/>
      <c r="F259" s="10"/>
      <c r="G259" s="11"/>
      <c r="J259" s="43"/>
      <c r="K259" s="43"/>
      <c r="L259" s="43"/>
    </row>
    <row r="260" spans="1:12" x14ac:dyDescent="0.35">
      <c r="A260" s="8"/>
      <c r="B260" s="3" t="s">
        <v>174</v>
      </c>
      <c r="C260" s="9" t="s">
        <v>233</v>
      </c>
      <c r="D260" s="10">
        <v>5370000</v>
      </c>
      <c r="E260" s="10"/>
      <c r="F260" s="10"/>
      <c r="G260" s="11"/>
      <c r="J260" s="43"/>
      <c r="K260" s="43"/>
      <c r="L260" s="43"/>
    </row>
    <row r="261" spans="1:12" x14ac:dyDescent="0.35">
      <c r="A261" s="8"/>
      <c r="B261" s="3" t="s">
        <v>174</v>
      </c>
      <c r="C261" s="9" t="s">
        <v>234</v>
      </c>
      <c r="D261" s="10">
        <v>4500000</v>
      </c>
      <c r="E261" s="10"/>
      <c r="F261" s="10"/>
      <c r="G261" s="11"/>
      <c r="J261" s="43"/>
      <c r="K261" s="43"/>
      <c r="L261" s="43"/>
    </row>
    <row r="262" spans="1:12" x14ac:dyDescent="0.35">
      <c r="A262" s="8"/>
      <c r="B262" s="3" t="s">
        <v>174</v>
      </c>
      <c r="C262" s="9" t="s">
        <v>235</v>
      </c>
      <c r="D262" s="10">
        <v>5540000</v>
      </c>
      <c r="E262" s="10"/>
      <c r="F262" s="10"/>
      <c r="G262" s="11"/>
      <c r="J262" s="43"/>
      <c r="K262" s="43"/>
      <c r="L262" s="43"/>
    </row>
    <row r="263" spans="1:12" x14ac:dyDescent="0.35">
      <c r="A263" s="8"/>
      <c r="B263" s="3" t="s">
        <v>236</v>
      </c>
      <c r="C263" s="9" t="s">
        <v>372</v>
      </c>
      <c r="D263" s="10">
        <v>3000000</v>
      </c>
      <c r="E263" s="10"/>
      <c r="F263" s="10"/>
      <c r="G263" s="11"/>
      <c r="J263" s="43"/>
      <c r="K263" s="43"/>
      <c r="L263" s="43"/>
    </row>
    <row r="264" spans="1:12" x14ac:dyDescent="0.35">
      <c r="A264" s="8"/>
      <c r="B264" s="3" t="s">
        <v>236</v>
      </c>
      <c r="C264" s="9" t="s">
        <v>237</v>
      </c>
      <c r="D264" s="10">
        <v>3400000</v>
      </c>
      <c r="E264" s="10"/>
      <c r="F264" s="10"/>
      <c r="G264" s="11"/>
      <c r="J264" s="43"/>
      <c r="K264" s="43"/>
      <c r="L264" s="43"/>
    </row>
    <row r="265" spans="1:12" x14ac:dyDescent="0.35">
      <c r="A265" s="8"/>
      <c r="B265" s="3" t="s">
        <v>236</v>
      </c>
      <c r="C265" s="9" t="s">
        <v>373</v>
      </c>
      <c r="D265" s="10">
        <v>3250000</v>
      </c>
      <c r="E265" s="10"/>
      <c r="F265" s="10"/>
      <c r="G265" s="11"/>
      <c r="J265" s="43"/>
      <c r="K265" s="43"/>
      <c r="L265" s="43"/>
    </row>
    <row r="266" spans="1:12" x14ac:dyDescent="0.35">
      <c r="A266" s="8"/>
      <c r="B266" s="3" t="s">
        <v>236</v>
      </c>
      <c r="C266" s="9" t="s">
        <v>238</v>
      </c>
      <c r="D266" s="10">
        <v>3380000</v>
      </c>
      <c r="E266" s="10"/>
      <c r="F266" s="10"/>
      <c r="G266" s="11"/>
      <c r="J266" s="43"/>
      <c r="K266" s="43"/>
      <c r="L266" s="43"/>
    </row>
    <row r="267" spans="1:12" x14ac:dyDescent="0.35">
      <c r="A267" s="8"/>
      <c r="B267" s="3" t="s">
        <v>236</v>
      </c>
      <c r="C267" s="9" t="s">
        <v>239</v>
      </c>
      <c r="D267" s="10">
        <v>4500000</v>
      </c>
      <c r="E267" s="10"/>
      <c r="F267" s="10"/>
      <c r="G267" s="11"/>
      <c r="J267" s="43"/>
      <c r="K267" s="43"/>
      <c r="L267" s="43"/>
    </row>
    <row r="268" spans="1:12" x14ac:dyDescent="0.35">
      <c r="A268" s="8"/>
      <c r="B268" s="3" t="s">
        <v>236</v>
      </c>
      <c r="C268" s="9" t="s">
        <v>240</v>
      </c>
      <c r="D268" s="10">
        <v>1995000</v>
      </c>
      <c r="E268" s="10"/>
      <c r="F268" s="10"/>
      <c r="G268" s="11"/>
      <c r="J268" s="43"/>
      <c r="K268" s="43"/>
      <c r="L268" s="43"/>
    </row>
    <row r="269" spans="1:12" x14ac:dyDescent="0.35">
      <c r="A269" s="8"/>
      <c r="B269" s="3" t="s">
        <v>236</v>
      </c>
      <c r="C269" s="9" t="s">
        <v>241</v>
      </c>
      <c r="D269" s="10">
        <v>3750000</v>
      </c>
      <c r="E269" s="10"/>
      <c r="F269" s="10"/>
      <c r="G269" s="11"/>
      <c r="J269" s="43"/>
      <c r="K269" s="43"/>
      <c r="L269" s="43"/>
    </row>
    <row r="270" spans="1:12" x14ac:dyDescent="0.35">
      <c r="A270" s="8"/>
      <c r="B270" s="3" t="s">
        <v>236</v>
      </c>
      <c r="C270" s="9" t="s">
        <v>242</v>
      </c>
      <c r="D270" s="10">
        <v>2510000</v>
      </c>
      <c r="E270" s="10"/>
      <c r="F270" s="10"/>
      <c r="G270" s="11"/>
      <c r="J270" s="43"/>
      <c r="K270" s="43"/>
      <c r="L270" s="43"/>
    </row>
    <row r="271" spans="1:12" x14ac:dyDescent="0.35">
      <c r="A271" s="8"/>
      <c r="B271" s="3" t="s">
        <v>236</v>
      </c>
      <c r="C271" s="9" t="s">
        <v>243</v>
      </c>
      <c r="D271" s="10">
        <v>3450000</v>
      </c>
      <c r="E271" s="10"/>
      <c r="F271" s="10"/>
      <c r="G271" s="11"/>
      <c r="J271" s="43"/>
      <c r="K271" s="43"/>
      <c r="L271" s="43"/>
    </row>
    <row r="272" spans="1:12" x14ac:dyDescent="0.35">
      <c r="A272" s="8"/>
      <c r="B272" s="3" t="s">
        <v>236</v>
      </c>
      <c r="C272" s="9" t="s">
        <v>244</v>
      </c>
      <c r="D272" s="10">
        <v>2900000</v>
      </c>
      <c r="E272" s="10"/>
      <c r="F272" s="10"/>
      <c r="G272" s="11"/>
      <c r="J272" s="43"/>
      <c r="K272" s="43"/>
      <c r="L272" s="43"/>
    </row>
    <row r="273" spans="1:12" x14ac:dyDescent="0.35">
      <c r="A273" s="8"/>
      <c r="B273" s="3" t="s">
        <v>236</v>
      </c>
      <c r="C273" s="9" t="s">
        <v>245</v>
      </c>
      <c r="D273" s="10">
        <v>850000</v>
      </c>
      <c r="E273" s="10"/>
      <c r="F273" s="10"/>
      <c r="G273" s="11"/>
      <c r="J273" s="43"/>
      <c r="K273" s="43"/>
      <c r="L273" s="43"/>
    </row>
    <row r="274" spans="1:12" x14ac:dyDescent="0.35">
      <c r="A274" s="8"/>
      <c r="B274" s="3" t="s">
        <v>236</v>
      </c>
      <c r="C274" s="9" t="s">
        <v>246</v>
      </c>
      <c r="D274" s="10">
        <v>2300000</v>
      </c>
      <c r="E274" s="10"/>
      <c r="F274" s="10"/>
      <c r="G274" s="11"/>
      <c r="J274" s="43"/>
      <c r="K274" s="43"/>
      <c r="L274" s="43"/>
    </row>
    <row r="275" spans="1:12" x14ac:dyDescent="0.35">
      <c r="A275" s="8"/>
      <c r="B275" s="3" t="s">
        <v>236</v>
      </c>
      <c r="C275" s="9" t="s">
        <v>247</v>
      </c>
      <c r="D275" s="10">
        <v>3480000</v>
      </c>
      <c r="E275" s="10"/>
      <c r="F275" s="10"/>
      <c r="G275" s="11"/>
      <c r="J275" s="43"/>
      <c r="K275" s="43"/>
      <c r="L275" s="43"/>
    </row>
    <row r="276" spans="1:12" x14ac:dyDescent="0.35">
      <c r="A276" s="8"/>
      <c r="B276" s="3" t="s">
        <v>236</v>
      </c>
      <c r="C276" s="9" t="s">
        <v>248</v>
      </c>
      <c r="D276" s="10">
        <v>1650000</v>
      </c>
      <c r="E276" s="10"/>
      <c r="F276" s="10"/>
      <c r="G276" s="11"/>
      <c r="J276" s="43"/>
      <c r="K276" s="43"/>
      <c r="L276" s="43"/>
    </row>
    <row r="277" spans="1:12" x14ac:dyDescent="0.35">
      <c r="A277" s="8"/>
      <c r="B277" s="3" t="s">
        <v>236</v>
      </c>
      <c r="C277" s="9" t="s">
        <v>249</v>
      </c>
      <c r="D277" s="10">
        <v>2050000</v>
      </c>
      <c r="E277" s="10"/>
      <c r="F277" s="10"/>
      <c r="G277" s="11"/>
      <c r="J277" s="43"/>
      <c r="K277" s="43"/>
      <c r="L277" s="43"/>
    </row>
    <row r="278" spans="1:12" x14ac:dyDescent="0.35">
      <c r="A278" s="8"/>
      <c r="B278" s="3" t="s">
        <v>236</v>
      </c>
      <c r="C278" s="9" t="s">
        <v>250</v>
      </c>
      <c r="D278" s="10">
        <v>1770000</v>
      </c>
      <c r="E278" s="10"/>
      <c r="F278" s="10"/>
      <c r="G278" s="11"/>
      <c r="J278" s="43"/>
      <c r="K278" s="43"/>
      <c r="L278" s="43"/>
    </row>
    <row r="279" spans="1:12" x14ac:dyDescent="0.35">
      <c r="A279" s="8"/>
      <c r="B279" s="3" t="s">
        <v>236</v>
      </c>
      <c r="C279" s="9" t="s">
        <v>251</v>
      </c>
      <c r="D279" s="10">
        <v>2200000</v>
      </c>
      <c r="E279" s="10"/>
      <c r="F279" s="10"/>
      <c r="G279" s="11"/>
      <c r="J279" s="43"/>
      <c r="K279" s="43"/>
      <c r="L279" s="43"/>
    </row>
    <row r="280" spans="1:12" x14ac:dyDescent="0.35">
      <c r="A280" s="8"/>
      <c r="B280" s="3" t="s">
        <v>236</v>
      </c>
      <c r="C280" s="9" t="s">
        <v>252</v>
      </c>
      <c r="D280" s="10">
        <v>2310000</v>
      </c>
      <c r="E280" s="10"/>
      <c r="F280" s="10"/>
      <c r="G280" s="11"/>
      <c r="J280" s="43"/>
      <c r="K280" s="43"/>
      <c r="L280" s="43"/>
    </row>
    <row r="281" spans="1:12" x14ac:dyDescent="0.35">
      <c r="A281" s="8"/>
      <c r="B281" s="3" t="s">
        <v>236</v>
      </c>
      <c r="C281" s="9" t="s">
        <v>253</v>
      </c>
      <c r="D281" s="10">
        <v>1600000</v>
      </c>
      <c r="E281" s="10"/>
      <c r="F281" s="10"/>
      <c r="G281" s="11"/>
      <c r="J281" s="43"/>
      <c r="K281" s="43"/>
      <c r="L281" s="43"/>
    </row>
    <row r="282" spans="1:12" x14ac:dyDescent="0.35">
      <c r="A282" s="8"/>
      <c r="B282" s="3" t="s">
        <v>236</v>
      </c>
      <c r="C282" s="9" t="s">
        <v>254</v>
      </c>
      <c r="D282" s="10">
        <v>3400000</v>
      </c>
      <c r="E282" s="10"/>
      <c r="F282" s="10"/>
      <c r="G282" s="11"/>
      <c r="J282" s="43"/>
      <c r="K282" s="43"/>
      <c r="L282" s="43"/>
    </row>
    <row r="283" spans="1:12" x14ac:dyDescent="0.35">
      <c r="A283" s="8"/>
      <c r="B283" s="3" t="s">
        <v>236</v>
      </c>
      <c r="C283" s="9" t="s">
        <v>255</v>
      </c>
      <c r="D283" s="10">
        <v>3820000</v>
      </c>
      <c r="E283" s="10"/>
      <c r="F283" s="10"/>
      <c r="G283" s="11"/>
      <c r="J283" s="43"/>
      <c r="K283" s="43"/>
      <c r="L283" s="43"/>
    </row>
    <row r="284" spans="1:12" x14ac:dyDescent="0.35">
      <c r="A284" s="8"/>
      <c r="B284" s="3" t="s">
        <v>236</v>
      </c>
      <c r="C284" s="9" t="s">
        <v>256</v>
      </c>
      <c r="D284" s="10">
        <v>1600000</v>
      </c>
      <c r="E284" s="10"/>
      <c r="F284" s="10"/>
      <c r="G284" s="11"/>
      <c r="J284" s="43"/>
      <c r="K284" s="43"/>
      <c r="L284" s="43"/>
    </row>
    <row r="285" spans="1:12" x14ac:dyDescent="0.35">
      <c r="A285" s="8"/>
      <c r="B285" s="3" t="s">
        <v>236</v>
      </c>
      <c r="C285" s="9" t="s">
        <v>257</v>
      </c>
      <c r="D285" s="10">
        <v>2900000</v>
      </c>
      <c r="E285" s="10"/>
      <c r="F285" s="10"/>
      <c r="G285" s="11"/>
      <c r="J285" s="43"/>
      <c r="K285" s="43"/>
      <c r="L285" s="43"/>
    </row>
    <row r="286" spans="1:12" x14ac:dyDescent="0.35">
      <c r="A286" s="8"/>
      <c r="B286" s="3" t="s">
        <v>236</v>
      </c>
      <c r="C286" s="9" t="s">
        <v>258</v>
      </c>
      <c r="D286" s="10">
        <v>2170000</v>
      </c>
      <c r="E286" s="10"/>
      <c r="F286" s="10"/>
      <c r="G286" s="11"/>
      <c r="J286" s="43"/>
      <c r="K286" s="43"/>
      <c r="L286" s="43"/>
    </row>
    <row r="287" spans="1:12" x14ac:dyDescent="0.35">
      <c r="A287" s="8"/>
      <c r="B287" s="3" t="s">
        <v>236</v>
      </c>
      <c r="C287" s="9" t="s">
        <v>259</v>
      </c>
      <c r="D287" s="10">
        <v>1800000</v>
      </c>
      <c r="E287" s="10"/>
      <c r="F287" s="10"/>
      <c r="G287" s="11"/>
      <c r="J287" s="43"/>
      <c r="K287" s="43"/>
      <c r="L287" s="43"/>
    </row>
    <row r="288" spans="1:12" x14ac:dyDescent="0.35">
      <c r="A288" s="8"/>
      <c r="B288" s="3" t="s">
        <v>236</v>
      </c>
      <c r="C288" s="9" t="s">
        <v>260</v>
      </c>
      <c r="D288" s="10">
        <v>2350000</v>
      </c>
      <c r="E288" s="10"/>
      <c r="F288" s="10"/>
      <c r="G288" s="11"/>
      <c r="J288" s="43"/>
      <c r="K288" s="43"/>
      <c r="L288" s="43"/>
    </row>
    <row r="289" spans="1:12" x14ac:dyDescent="0.35">
      <c r="A289" s="8"/>
      <c r="B289" s="3" t="s">
        <v>236</v>
      </c>
      <c r="C289" s="9" t="s">
        <v>261</v>
      </c>
      <c r="D289" s="10">
        <v>2000000</v>
      </c>
      <c r="E289" s="10"/>
      <c r="F289" s="10"/>
      <c r="G289" s="11"/>
      <c r="J289" s="43"/>
      <c r="K289" s="43"/>
      <c r="L289" s="43"/>
    </row>
    <row r="290" spans="1:12" x14ac:dyDescent="0.35">
      <c r="A290" s="8"/>
      <c r="B290" s="3" t="s">
        <v>236</v>
      </c>
      <c r="C290" s="9" t="s">
        <v>262</v>
      </c>
      <c r="D290" s="10">
        <v>1800000</v>
      </c>
      <c r="E290" s="10"/>
      <c r="F290" s="10"/>
      <c r="G290" s="11"/>
      <c r="J290" s="43"/>
      <c r="K290" s="43"/>
      <c r="L290" s="43"/>
    </row>
    <row r="291" spans="1:12" x14ac:dyDescent="0.35">
      <c r="A291" s="8"/>
      <c r="B291" s="3" t="s">
        <v>236</v>
      </c>
      <c r="C291" s="9" t="s">
        <v>263</v>
      </c>
      <c r="D291" s="10">
        <v>2000000</v>
      </c>
      <c r="E291" s="10"/>
      <c r="F291" s="10"/>
      <c r="G291" s="11"/>
      <c r="J291" s="43"/>
      <c r="K291" s="43"/>
      <c r="L291" s="43"/>
    </row>
    <row r="292" spans="1:12" x14ac:dyDescent="0.35">
      <c r="A292" s="8"/>
      <c r="B292" s="3" t="s">
        <v>236</v>
      </c>
      <c r="C292" s="9" t="s">
        <v>264</v>
      </c>
      <c r="D292" s="10">
        <v>2130000</v>
      </c>
      <c r="E292" s="10"/>
      <c r="F292" s="10"/>
      <c r="G292" s="11"/>
      <c r="J292" s="43"/>
      <c r="K292" s="43"/>
      <c r="L292" s="43"/>
    </row>
    <row r="293" spans="1:12" x14ac:dyDescent="0.35">
      <c r="A293" s="8"/>
      <c r="B293" s="3" t="s">
        <v>236</v>
      </c>
      <c r="C293" s="9" t="s">
        <v>265</v>
      </c>
      <c r="D293" s="10">
        <v>1500000</v>
      </c>
      <c r="E293" s="10"/>
      <c r="F293" s="10"/>
      <c r="G293" s="11"/>
      <c r="J293" s="43"/>
      <c r="K293" s="43"/>
      <c r="L293" s="43"/>
    </row>
    <row r="294" spans="1:12" x14ac:dyDescent="0.35">
      <c r="A294" s="8"/>
      <c r="B294" s="3" t="s">
        <v>236</v>
      </c>
      <c r="C294" s="9" t="s">
        <v>266</v>
      </c>
      <c r="D294" s="10">
        <v>1490000</v>
      </c>
      <c r="E294" s="10"/>
      <c r="F294" s="10"/>
      <c r="G294" s="11"/>
      <c r="J294" s="43"/>
      <c r="K294" s="43"/>
      <c r="L294" s="43"/>
    </row>
    <row r="295" spans="1:12" x14ac:dyDescent="0.35">
      <c r="A295" s="8"/>
      <c r="B295" s="3" t="s">
        <v>236</v>
      </c>
      <c r="C295" s="9" t="s">
        <v>267</v>
      </c>
      <c r="D295" s="10">
        <v>3100000</v>
      </c>
      <c r="E295" s="10"/>
      <c r="F295" s="10"/>
      <c r="G295" s="11"/>
      <c r="J295" s="43"/>
      <c r="K295" s="43"/>
      <c r="L295" s="43"/>
    </row>
    <row r="296" spans="1:12" x14ac:dyDescent="0.35">
      <c r="A296" s="8"/>
      <c r="B296" s="3" t="s">
        <v>236</v>
      </c>
      <c r="C296" s="9" t="s">
        <v>268</v>
      </c>
      <c r="D296" s="10">
        <v>2900000</v>
      </c>
      <c r="E296" s="10"/>
      <c r="F296" s="10"/>
      <c r="G296" s="11"/>
      <c r="J296" s="43"/>
      <c r="K296" s="43"/>
      <c r="L296" s="43"/>
    </row>
    <row r="297" spans="1:12" x14ac:dyDescent="0.35">
      <c r="A297" s="8"/>
      <c r="B297" s="3" t="s">
        <v>236</v>
      </c>
      <c r="C297" s="9" t="s">
        <v>269</v>
      </c>
      <c r="D297" s="10">
        <v>2350000</v>
      </c>
      <c r="E297" s="10"/>
      <c r="F297" s="10"/>
      <c r="G297" s="11"/>
      <c r="J297" s="43"/>
      <c r="K297" s="43"/>
      <c r="L297" s="43"/>
    </row>
    <row r="298" spans="1:12" x14ac:dyDescent="0.35">
      <c r="A298" s="8"/>
      <c r="B298" s="3" t="s">
        <v>236</v>
      </c>
      <c r="C298" s="9" t="s">
        <v>270</v>
      </c>
      <c r="D298" s="10">
        <v>2200000</v>
      </c>
      <c r="E298" s="10"/>
      <c r="F298" s="10"/>
      <c r="G298" s="11"/>
      <c r="J298" s="43"/>
      <c r="K298" s="43"/>
      <c r="L298" s="43"/>
    </row>
    <row r="299" spans="1:12" x14ac:dyDescent="0.35">
      <c r="A299" s="8"/>
      <c r="B299" s="3" t="s">
        <v>236</v>
      </c>
      <c r="C299" s="9" t="s">
        <v>271</v>
      </c>
      <c r="D299" s="10">
        <v>1920000</v>
      </c>
      <c r="E299" s="10"/>
      <c r="F299" s="10"/>
      <c r="G299" s="11"/>
      <c r="J299" s="43"/>
      <c r="K299" s="43"/>
      <c r="L299" s="43"/>
    </row>
    <row r="300" spans="1:12" x14ac:dyDescent="0.35">
      <c r="A300" s="8"/>
      <c r="B300" s="3"/>
      <c r="C300" s="9"/>
      <c r="D300" s="10"/>
      <c r="E300" s="10"/>
      <c r="F300" s="10"/>
      <c r="G300" s="11"/>
      <c r="J300" s="43"/>
      <c r="K300" s="43"/>
      <c r="L300" s="43"/>
    </row>
    <row r="301" spans="1:12" x14ac:dyDescent="0.35">
      <c r="A301" s="8"/>
      <c r="B301" s="3"/>
      <c r="C301" s="9"/>
      <c r="D301" s="10"/>
      <c r="F301" s="58"/>
      <c r="G301" s="58" t="s">
        <v>401</v>
      </c>
      <c r="H301" s="58"/>
      <c r="J301" s="43"/>
      <c r="K301" s="43"/>
      <c r="L301" s="43"/>
    </row>
    <row r="302" spans="1:12" ht="43.5" x14ac:dyDescent="0.35">
      <c r="A302" s="8"/>
      <c r="B302" s="3"/>
      <c r="C302" s="9"/>
      <c r="D302" s="17" t="s">
        <v>306</v>
      </c>
      <c r="E302" s="14" t="s">
        <v>397</v>
      </c>
      <c r="F302" s="14" t="s">
        <v>398</v>
      </c>
      <c r="G302" s="14" t="s">
        <v>399</v>
      </c>
      <c r="H302" s="14" t="s">
        <v>400</v>
      </c>
      <c r="I302" s="14"/>
      <c r="J302" s="43"/>
      <c r="K302" s="43"/>
      <c r="L302" s="43"/>
    </row>
    <row r="303" spans="1:12" x14ac:dyDescent="0.35">
      <c r="A303" s="8"/>
      <c r="B303" s="3" t="s">
        <v>272</v>
      </c>
      <c r="C303" s="9" t="s">
        <v>273</v>
      </c>
      <c r="D303" s="15">
        <v>8110000</v>
      </c>
      <c r="E303" s="2">
        <v>120</v>
      </c>
      <c r="F303" s="16">
        <v>350</v>
      </c>
      <c r="G303" s="16">
        <v>7800</v>
      </c>
      <c r="H303" s="16">
        <v>8970</v>
      </c>
      <c r="J303" s="43"/>
      <c r="K303" s="43"/>
      <c r="L303" s="43"/>
    </row>
    <row r="304" spans="1:12" x14ac:dyDescent="0.35">
      <c r="A304" s="8"/>
      <c r="B304" s="3" t="s">
        <v>272</v>
      </c>
      <c r="C304" s="9" t="s">
        <v>274</v>
      </c>
      <c r="D304" s="13">
        <v>14520000</v>
      </c>
      <c r="E304" s="2">
        <v>150</v>
      </c>
      <c r="F304" s="16">
        <v>450</v>
      </c>
      <c r="G304" s="16">
        <v>9750</v>
      </c>
      <c r="H304" s="16">
        <v>11213</v>
      </c>
      <c r="J304" s="43"/>
      <c r="K304" s="43"/>
      <c r="L304" s="43"/>
    </row>
    <row r="305" spans="1:12" x14ac:dyDescent="0.35">
      <c r="A305" s="8"/>
      <c r="B305" s="3" t="s">
        <v>272</v>
      </c>
      <c r="C305" s="9" t="s">
        <v>275</v>
      </c>
      <c r="D305" s="15">
        <v>7640000</v>
      </c>
      <c r="E305" s="2">
        <v>120</v>
      </c>
      <c r="F305" s="16">
        <v>350</v>
      </c>
      <c r="G305" s="16">
        <v>7800</v>
      </c>
      <c r="H305" s="16">
        <v>8970</v>
      </c>
      <c r="J305" s="43"/>
      <c r="K305" s="43"/>
      <c r="L305" s="43"/>
    </row>
    <row r="306" spans="1:12" x14ac:dyDescent="0.35">
      <c r="A306" s="8"/>
      <c r="B306" s="3" t="s">
        <v>272</v>
      </c>
      <c r="C306" s="9" t="s">
        <v>276</v>
      </c>
      <c r="D306" s="15">
        <v>24080000</v>
      </c>
      <c r="E306" s="2">
        <v>150</v>
      </c>
      <c r="F306" s="16">
        <v>450</v>
      </c>
      <c r="G306" s="16">
        <v>9750</v>
      </c>
      <c r="H306" s="16">
        <v>11213</v>
      </c>
      <c r="J306" s="43"/>
      <c r="K306" s="43"/>
      <c r="L306" s="43"/>
    </row>
    <row r="307" spans="1:12" x14ac:dyDescent="0.35">
      <c r="A307" s="8"/>
      <c r="B307" s="3" t="s">
        <v>272</v>
      </c>
      <c r="C307" s="9" t="s">
        <v>277</v>
      </c>
      <c r="D307" s="15">
        <v>12860000</v>
      </c>
      <c r="E307" s="2">
        <v>120</v>
      </c>
      <c r="F307" s="16">
        <v>350</v>
      </c>
      <c r="G307" s="16">
        <v>7800</v>
      </c>
      <c r="H307" s="16">
        <v>8970</v>
      </c>
      <c r="J307" s="43"/>
      <c r="K307" s="43"/>
      <c r="L307" s="43"/>
    </row>
    <row r="308" spans="1:12" x14ac:dyDescent="0.35">
      <c r="A308" s="8"/>
      <c r="B308" s="3" t="s">
        <v>272</v>
      </c>
      <c r="C308" s="9" t="s">
        <v>278</v>
      </c>
      <c r="D308" s="15">
        <v>74020000</v>
      </c>
      <c r="E308" s="2">
        <v>250</v>
      </c>
      <c r="F308" s="16">
        <v>700</v>
      </c>
      <c r="G308" s="16">
        <v>16250</v>
      </c>
      <c r="H308" s="16">
        <v>18688</v>
      </c>
      <c r="J308" s="43"/>
      <c r="K308" s="43"/>
      <c r="L308" s="43"/>
    </row>
    <row r="309" spans="1:12" x14ac:dyDescent="0.35">
      <c r="A309" s="8"/>
      <c r="B309" s="3" t="s">
        <v>272</v>
      </c>
      <c r="C309" s="9" t="s">
        <v>279</v>
      </c>
      <c r="D309" s="15">
        <v>128050000</v>
      </c>
      <c r="E309" s="2">
        <v>400</v>
      </c>
      <c r="F309" s="16">
        <v>1100</v>
      </c>
      <c r="G309" s="16">
        <v>26000</v>
      </c>
      <c r="H309" s="16">
        <v>29900</v>
      </c>
      <c r="J309" s="43"/>
      <c r="K309" s="43"/>
      <c r="L309" s="43"/>
    </row>
    <row r="310" spans="1:12" x14ac:dyDescent="0.35">
      <c r="A310" s="8"/>
      <c r="B310" s="3" t="s">
        <v>272</v>
      </c>
      <c r="C310" s="9" t="s">
        <v>280</v>
      </c>
      <c r="D310" s="15">
        <v>12315000</v>
      </c>
      <c r="E310" s="2">
        <v>120</v>
      </c>
      <c r="F310" s="16">
        <v>350</v>
      </c>
      <c r="G310" s="16">
        <v>7800</v>
      </c>
      <c r="H310" s="16">
        <v>8970</v>
      </c>
      <c r="J310" s="43"/>
      <c r="K310" s="43"/>
      <c r="L310" s="43"/>
    </row>
    <row r="311" spans="1:12" x14ac:dyDescent="0.35">
      <c r="A311" s="8"/>
      <c r="B311" s="3" t="s">
        <v>272</v>
      </c>
      <c r="C311" s="9" t="s">
        <v>281</v>
      </c>
      <c r="D311" s="15">
        <v>21310000</v>
      </c>
      <c r="E311" s="2">
        <v>150</v>
      </c>
      <c r="F311" s="16">
        <v>450</v>
      </c>
      <c r="G311" s="16">
        <v>9750</v>
      </c>
      <c r="H311" s="16">
        <v>11213</v>
      </c>
      <c r="J311" s="43"/>
      <c r="K311" s="43"/>
      <c r="L311" s="43"/>
    </row>
    <row r="312" spans="1:12" x14ac:dyDescent="0.35">
      <c r="A312" s="8"/>
      <c r="B312" s="3" t="s">
        <v>272</v>
      </c>
      <c r="C312" s="9" t="s">
        <v>282</v>
      </c>
      <c r="D312" s="15">
        <v>11220000</v>
      </c>
      <c r="E312" s="2">
        <v>120</v>
      </c>
      <c r="F312" s="16">
        <v>350</v>
      </c>
      <c r="G312" s="16">
        <v>7800</v>
      </c>
      <c r="H312" s="16">
        <v>8970</v>
      </c>
      <c r="J312" s="43"/>
      <c r="K312" s="43"/>
      <c r="L312" s="43"/>
    </row>
    <row r="313" spans="1:12" x14ac:dyDescent="0.35">
      <c r="A313" s="8"/>
      <c r="B313" s="3" t="s">
        <v>272</v>
      </c>
      <c r="C313" s="9" t="s">
        <v>283</v>
      </c>
      <c r="D313" s="15">
        <v>20400000</v>
      </c>
      <c r="E313" s="2">
        <v>150</v>
      </c>
      <c r="F313" s="16">
        <v>450</v>
      </c>
      <c r="G313" s="16">
        <v>9750</v>
      </c>
      <c r="H313" s="16">
        <v>11213</v>
      </c>
      <c r="J313" s="43"/>
      <c r="K313" s="43"/>
      <c r="L313" s="43"/>
    </row>
    <row r="314" spans="1:12" x14ac:dyDescent="0.35">
      <c r="A314" s="8"/>
      <c r="B314" s="3" t="s">
        <v>272</v>
      </c>
      <c r="C314" s="9" t="s">
        <v>284</v>
      </c>
      <c r="D314" s="15">
        <v>39690000</v>
      </c>
      <c r="E314" s="2">
        <v>250</v>
      </c>
      <c r="F314" s="16">
        <v>700</v>
      </c>
      <c r="G314" s="16">
        <v>16250</v>
      </c>
      <c r="H314" s="16">
        <v>18688</v>
      </c>
      <c r="J314" s="43"/>
      <c r="K314" s="43"/>
      <c r="L314" s="43"/>
    </row>
    <row r="315" spans="1:12" x14ac:dyDescent="0.35">
      <c r="A315" s="8"/>
      <c r="B315" s="3" t="s">
        <v>272</v>
      </c>
      <c r="C315" s="9" t="s">
        <v>285</v>
      </c>
      <c r="D315" s="15">
        <v>56455000</v>
      </c>
      <c r="E315" s="2">
        <v>250</v>
      </c>
      <c r="F315" s="16">
        <v>700</v>
      </c>
      <c r="G315" s="16">
        <v>16250</v>
      </c>
      <c r="H315" s="16">
        <v>18688</v>
      </c>
      <c r="J315" s="43"/>
      <c r="K315" s="43"/>
      <c r="L315" s="43"/>
    </row>
    <row r="316" spans="1:12" x14ac:dyDescent="0.35">
      <c r="A316" s="8"/>
      <c r="B316" s="3" t="s">
        <v>272</v>
      </c>
      <c r="C316" s="9" t="s">
        <v>286</v>
      </c>
      <c r="D316" s="15">
        <v>24310000</v>
      </c>
      <c r="E316" s="2">
        <v>150</v>
      </c>
      <c r="F316" s="16">
        <v>450</v>
      </c>
      <c r="G316" s="16">
        <v>9750</v>
      </c>
      <c r="H316" s="16">
        <v>11213</v>
      </c>
      <c r="J316" s="43"/>
      <c r="K316" s="43"/>
      <c r="L316" s="43"/>
    </row>
    <row r="317" spans="1:12" x14ac:dyDescent="0.35">
      <c r="A317" s="8"/>
      <c r="B317" s="3" t="s">
        <v>272</v>
      </c>
      <c r="C317" s="9" t="s">
        <v>287</v>
      </c>
      <c r="D317" s="15">
        <v>14540000</v>
      </c>
      <c r="E317" s="2">
        <v>150</v>
      </c>
      <c r="F317" s="16">
        <v>450</v>
      </c>
      <c r="G317" s="16">
        <v>9750</v>
      </c>
      <c r="H317" s="16">
        <v>11213</v>
      </c>
      <c r="J317" s="43"/>
      <c r="K317" s="43"/>
      <c r="L317" s="43"/>
    </row>
    <row r="318" spans="1:12" x14ac:dyDescent="0.35">
      <c r="A318" s="8"/>
      <c r="B318" s="3" t="s">
        <v>272</v>
      </c>
      <c r="C318" s="9" t="s">
        <v>288</v>
      </c>
      <c r="D318" s="15">
        <v>7610000</v>
      </c>
      <c r="E318" s="2">
        <v>120</v>
      </c>
      <c r="F318" s="16">
        <v>350</v>
      </c>
      <c r="G318" s="16">
        <v>7800</v>
      </c>
      <c r="H318" s="16">
        <v>8970</v>
      </c>
      <c r="J318" s="43"/>
      <c r="K318" s="43"/>
      <c r="L318" s="43"/>
    </row>
    <row r="319" spans="1:12" x14ac:dyDescent="0.35">
      <c r="A319" s="8"/>
      <c r="B319" s="3" t="s">
        <v>272</v>
      </c>
      <c r="C319" s="9" t="s">
        <v>289</v>
      </c>
      <c r="D319" s="15">
        <v>11650000</v>
      </c>
      <c r="E319" s="2">
        <v>150</v>
      </c>
      <c r="F319" s="16">
        <v>450</v>
      </c>
      <c r="G319" s="16">
        <v>9750</v>
      </c>
      <c r="H319" s="16">
        <v>11213</v>
      </c>
      <c r="J319" s="43"/>
      <c r="K319" s="43"/>
      <c r="L319" s="43"/>
    </row>
    <row r="320" spans="1:12" x14ac:dyDescent="0.35">
      <c r="A320" s="8"/>
      <c r="B320" s="3" t="s">
        <v>272</v>
      </c>
      <c r="C320" s="9" t="s">
        <v>290</v>
      </c>
      <c r="D320" s="15">
        <v>16365000</v>
      </c>
      <c r="E320" s="2">
        <v>150</v>
      </c>
      <c r="F320" s="16">
        <v>450</v>
      </c>
      <c r="G320" s="16">
        <v>9750</v>
      </c>
      <c r="H320" s="16">
        <v>11213</v>
      </c>
      <c r="J320" s="43"/>
      <c r="K320" s="43"/>
      <c r="L320" s="43"/>
    </row>
    <row r="321" spans="1:12" x14ac:dyDescent="0.35">
      <c r="A321" s="8"/>
      <c r="B321" s="3" t="s">
        <v>272</v>
      </c>
      <c r="C321" s="9" t="s">
        <v>291</v>
      </c>
      <c r="D321" s="15">
        <v>53025000</v>
      </c>
      <c r="E321" s="2">
        <v>250</v>
      </c>
      <c r="F321" s="16">
        <v>700</v>
      </c>
      <c r="G321" s="16">
        <v>16250</v>
      </c>
      <c r="H321" s="16">
        <v>18688</v>
      </c>
      <c r="J321" s="43"/>
      <c r="K321" s="43"/>
      <c r="L321" s="43"/>
    </row>
    <row r="322" spans="1:12" x14ac:dyDescent="0.35">
      <c r="A322" s="8"/>
      <c r="B322" s="3" t="s">
        <v>272</v>
      </c>
      <c r="C322" s="9" t="s">
        <v>292</v>
      </c>
      <c r="D322" s="15">
        <v>161475000</v>
      </c>
      <c r="E322" s="2">
        <v>400</v>
      </c>
      <c r="F322" s="16">
        <v>1100</v>
      </c>
      <c r="G322" s="16">
        <v>26000</v>
      </c>
      <c r="H322" s="16">
        <v>29900</v>
      </c>
      <c r="J322" s="43"/>
      <c r="K322" s="43"/>
      <c r="L322" s="43"/>
    </row>
    <row r="323" spans="1:12" x14ac:dyDescent="0.35">
      <c r="A323" s="8"/>
      <c r="B323" s="3" t="s">
        <v>272</v>
      </c>
      <c r="C323" s="9" t="s">
        <v>293</v>
      </c>
      <c r="D323" s="15">
        <v>21235000</v>
      </c>
      <c r="E323" s="2">
        <v>150</v>
      </c>
      <c r="F323" s="16">
        <v>450</v>
      </c>
      <c r="G323" s="16">
        <v>9750</v>
      </c>
      <c r="H323" s="16">
        <v>11213</v>
      </c>
      <c r="J323" s="43"/>
      <c r="K323" s="43"/>
      <c r="L323" s="43"/>
    </row>
    <row r="324" spans="1:12" x14ac:dyDescent="0.35">
      <c r="A324" s="8"/>
      <c r="B324" s="3" t="s">
        <v>272</v>
      </c>
      <c r="C324" s="9" t="s">
        <v>294</v>
      </c>
      <c r="D324" s="15">
        <v>36295000</v>
      </c>
      <c r="E324" s="2">
        <v>250</v>
      </c>
      <c r="F324" s="16">
        <v>700</v>
      </c>
      <c r="G324" s="16">
        <v>16250</v>
      </c>
      <c r="H324" s="16">
        <v>18688</v>
      </c>
      <c r="J324" s="43"/>
      <c r="K324" s="43"/>
      <c r="L324" s="43"/>
    </row>
    <row r="325" spans="1:12" x14ac:dyDescent="0.35">
      <c r="A325" s="8"/>
      <c r="B325" s="3" t="s">
        <v>272</v>
      </c>
      <c r="C325" s="9" t="s">
        <v>295</v>
      </c>
      <c r="D325" s="15">
        <v>32800000</v>
      </c>
      <c r="E325" s="2">
        <v>250</v>
      </c>
      <c r="F325" s="16">
        <v>700</v>
      </c>
      <c r="G325" s="16">
        <v>16250</v>
      </c>
      <c r="H325" s="16">
        <v>18688</v>
      </c>
      <c r="J325" s="43"/>
      <c r="K325" s="43"/>
      <c r="L325" s="43"/>
    </row>
    <row r="326" spans="1:12" x14ac:dyDescent="0.35">
      <c r="A326" s="8"/>
      <c r="B326" s="3" t="s">
        <v>272</v>
      </c>
      <c r="C326" s="9" t="s">
        <v>296</v>
      </c>
      <c r="D326" s="15">
        <v>21465000</v>
      </c>
      <c r="E326" s="2">
        <v>150</v>
      </c>
      <c r="F326" s="16">
        <v>450</v>
      </c>
      <c r="G326" s="16">
        <v>9750</v>
      </c>
      <c r="H326" s="16">
        <v>11213</v>
      </c>
      <c r="J326" s="43"/>
      <c r="K326" s="43"/>
      <c r="L326" s="43"/>
    </row>
    <row r="327" spans="1:12" x14ac:dyDescent="0.35">
      <c r="A327" s="8"/>
      <c r="B327" s="3" t="s">
        <v>272</v>
      </c>
      <c r="C327" s="9" t="s">
        <v>297</v>
      </c>
      <c r="D327" s="15">
        <v>19530000</v>
      </c>
      <c r="E327" s="2">
        <v>150</v>
      </c>
      <c r="F327" s="16">
        <v>450</v>
      </c>
      <c r="G327" s="16">
        <v>9750</v>
      </c>
      <c r="H327" s="16">
        <v>11213</v>
      </c>
      <c r="J327" s="43"/>
      <c r="K327" s="43"/>
      <c r="L327" s="43"/>
    </row>
    <row r="328" spans="1:12" x14ac:dyDescent="0.35">
      <c r="A328" s="8"/>
      <c r="B328" s="3" t="s">
        <v>272</v>
      </c>
      <c r="C328" s="9" t="s">
        <v>298</v>
      </c>
      <c r="D328" s="15">
        <v>11800000</v>
      </c>
      <c r="E328" s="2">
        <v>150</v>
      </c>
      <c r="F328" s="16">
        <v>450</v>
      </c>
      <c r="G328" s="16">
        <v>9750</v>
      </c>
      <c r="H328" s="16">
        <v>11213</v>
      </c>
      <c r="J328" s="43"/>
      <c r="K328" s="43"/>
      <c r="L328" s="43"/>
    </row>
    <row r="329" spans="1:12" x14ac:dyDescent="0.35">
      <c r="A329" s="8"/>
      <c r="B329" s="3" t="s">
        <v>272</v>
      </c>
      <c r="C329" s="9" t="s">
        <v>299</v>
      </c>
      <c r="D329" s="15">
        <v>24600000</v>
      </c>
      <c r="E329" s="2">
        <v>150</v>
      </c>
      <c r="F329" s="16">
        <v>450</v>
      </c>
      <c r="G329" s="16">
        <v>9750</v>
      </c>
      <c r="H329" s="16">
        <v>11213</v>
      </c>
      <c r="J329" s="43"/>
      <c r="K329" s="43"/>
      <c r="L329" s="43"/>
    </row>
    <row r="330" spans="1:12" x14ac:dyDescent="0.35">
      <c r="A330" s="8"/>
      <c r="B330" s="3" t="s">
        <v>272</v>
      </c>
      <c r="C330" s="9" t="s">
        <v>300</v>
      </c>
      <c r="D330" s="15">
        <v>38670000</v>
      </c>
      <c r="E330" s="2">
        <v>250</v>
      </c>
      <c r="F330" s="16">
        <v>700</v>
      </c>
      <c r="G330" s="16">
        <v>16250</v>
      </c>
      <c r="H330" s="16">
        <v>18688</v>
      </c>
      <c r="J330" s="43"/>
      <c r="K330" s="43"/>
      <c r="L330" s="43"/>
    </row>
    <row r="331" spans="1:12" x14ac:dyDescent="0.35">
      <c r="A331" s="8"/>
      <c r="B331" s="3" t="s">
        <v>272</v>
      </c>
      <c r="C331" s="9" t="s">
        <v>301</v>
      </c>
      <c r="D331" s="15">
        <v>10980000</v>
      </c>
      <c r="E331" s="2">
        <v>120</v>
      </c>
      <c r="F331" s="16">
        <v>350</v>
      </c>
      <c r="G331" s="16">
        <v>7800</v>
      </c>
      <c r="H331" s="16">
        <v>8970</v>
      </c>
      <c r="J331" s="43"/>
      <c r="K331" s="43"/>
      <c r="L331" s="43"/>
    </row>
    <row r="332" spans="1:12" x14ac:dyDescent="0.35">
      <c r="A332" s="8"/>
      <c r="B332" s="3" t="s">
        <v>272</v>
      </c>
      <c r="C332" s="9" t="s">
        <v>302</v>
      </c>
      <c r="D332" s="15">
        <v>39885000</v>
      </c>
      <c r="E332" s="2">
        <v>250</v>
      </c>
      <c r="F332" s="16">
        <v>700</v>
      </c>
      <c r="G332" s="16">
        <v>16250</v>
      </c>
      <c r="H332" s="16">
        <v>18688</v>
      </c>
      <c r="J332" s="43"/>
      <c r="K332" s="43"/>
      <c r="L332" s="43"/>
    </row>
    <row r="333" spans="1:12" x14ac:dyDescent="0.35">
      <c r="A333" s="8"/>
      <c r="B333" s="3" t="s">
        <v>272</v>
      </c>
      <c r="C333" s="9" t="s">
        <v>303</v>
      </c>
      <c r="D333" s="15">
        <v>16000000</v>
      </c>
      <c r="E333" s="2">
        <v>120</v>
      </c>
      <c r="F333" s="16">
        <v>350</v>
      </c>
      <c r="G333" s="16">
        <v>7800</v>
      </c>
      <c r="H333" s="16">
        <v>8970</v>
      </c>
      <c r="J333" s="43"/>
      <c r="K333" s="43"/>
      <c r="L333" s="43"/>
    </row>
    <row r="334" spans="1:12" x14ac:dyDescent="0.35">
      <c r="A334" s="8"/>
      <c r="B334" s="3" t="s">
        <v>272</v>
      </c>
      <c r="C334" s="9" t="s">
        <v>304</v>
      </c>
      <c r="D334" s="15">
        <v>44575000</v>
      </c>
      <c r="E334" s="2">
        <v>250</v>
      </c>
      <c r="F334" s="16">
        <v>700</v>
      </c>
      <c r="G334" s="16">
        <v>16250</v>
      </c>
      <c r="H334" s="16">
        <v>18688</v>
      </c>
      <c r="J334" s="43"/>
      <c r="K334" s="43"/>
      <c r="L334" s="43"/>
    </row>
    <row r="335" spans="1:12" x14ac:dyDescent="0.35">
      <c r="A335" s="8"/>
      <c r="B335" s="3" t="s">
        <v>272</v>
      </c>
      <c r="C335" s="9" t="s">
        <v>305</v>
      </c>
      <c r="D335" s="15">
        <v>135715000</v>
      </c>
      <c r="E335" s="2">
        <v>400</v>
      </c>
      <c r="F335" s="16">
        <v>1100</v>
      </c>
      <c r="G335" s="16">
        <v>26000</v>
      </c>
      <c r="H335" s="16">
        <v>29900</v>
      </c>
      <c r="J335" s="43"/>
      <c r="K335" s="43"/>
      <c r="L335" s="43"/>
    </row>
    <row r="336" spans="1:12" x14ac:dyDescent="0.35">
      <c r="J336" s="43"/>
      <c r="K336" s="43"/>
      <c r="L336" s="43"/>
    </row>
    <row r="337" spans="10:12" x14ac:dyDescent="0.35">
      <c r="J337" s="43"/>
      <c r="K337" s="43"/>
      <c r="L337" s="43"/>
    </row>
    <row r="338" spans="10:12" x14ac:dyDescent="0.35">
      <c r="J338" s="43"/>
      <c r="K338" s="43"/>
      <c r="L338" s="43"/>
    </row>
    <row r="339" spans="10:12" x14ac:dyDescent="0.35">
      <c r="J339" s="43"/>
      <c r="K339" s="43"/>
      <c r="L339" s="43"/>
    </row>
    <row r="340" spans="10:12" x14ac:dyDescent="0.35">
      <c r="J340" s="43"/>
      <c r="K340" s="43"/>
      <c r="L340" s="43"/>
    </row>
    <row r="341" spans="10:12" x14ac:dyDescent="0.35">
      <c r="J341" s="43"/>
      <c r="K341" s="43"/>
      <c r="L341" s="43"/>
    </row>
    <row r="342" spans="10:12" x14ac:dyDescent="0.35">
      <c r="J342" s="43"/>
      <c r="K342" s="43"/>
      <c r="L342" s="43"/>
    </row>
    <row r="343" spans="10:12" x14ac:dyDescent="0.35">
      <c r="J343" s="43"/>
      <c r="K343" s="43"/>
      <c r="L343" s="43"/>
    </row>
    <row r="344" spans="10:12" x14ac:dyDescent="0.35">
      <c r="J344" s="43"/>
      <c r="K344" s="43"/>
      <c r="L344" s="43"/>
    </row>
    <row r="345" spans="10:12" x14ac:dyDescent="0.35">
      <c r="J345" s="43"/>
      <c r="K345" s="43"/>
      <c r="L345" s="43"/>
    </row>
    <row r="346" spans="10:12" x14ac:dyDescent="0.35">
      <c r="J346" s="43"/>
      <c r="K346" s="43"/>
      <c r="L346" s="43"/>
    </row>
    <row r="347" spans="10:12" x14ac:dyDescent="0.35">
      <c r="J347" s="43"/>
      <c r="K347" s="43"/>
      <c r="L347" s="43"/>
    </row>
    <row r="348" spans="10:12" x14ac:dyDescent="0.35">
      <c r="J348" s="43"/>
      <c r="K348" s="43"/>
      <c r="L348" s="43"/>
    </row>
    <row r="349" spans="10:12" x14ac:dyDescent="0.35">
      <c r="J349" s="43"/>
      <c r="K349" s="43"/>
      <c r="L349" s="43"/>
    </row>
    <row r="350" spans="10:12" x14ac:dyDescent="0.35">
      <c r="J350" s="43"/>
      <c r="K350" s="43"/>
      <c r="L350" s="43"/>
    </row>
    <row r="351" spans="10:12" x14ac:dyDescent="0.35">
      <c r="J351" s="43"/>
      <c r="K351" s="43"/>
      <c r="L351" s="43"/>
    </row>
    <row r="352" spans="10:12" x14ac:dyDescent="0.35">
      <c r="J352" s="43"/>
      <c r="K352" s="43"/>
      <c r="L352" s="43"/>
    </row>
    <row r="353" spans="10:12" x14ac:dyDescent="0.35">
      <c r="J353" s="43"/>
      <c r="K353" s="43"/>
      <c r="L353" s="43"/>
    </row>
    <row r="354" spans="10:12" x14ac:dyDescent="0.35">
      <c r="J354" s="43"/>
      <c r="K354" s="43"/>
      <c r="L354" s="43"/>
    </row>
    <row r="355" spans="10:12" x14ac:dyDescent="0.35">
      <c r="J355" s="43"/>
      <c r="K355" s="43"/>
      <c r="L355" s="43"/>
    </row>
    <row r="356" spans="10:12" x14ac:dyDescent="0.35">
      <c r="J356" s="43"/>
      <c r="K356" s="43"/>
      <c r="L356" s="43"/>
    </row>
    <row r="357" spans="10:12" x14ac:dyDescent="0.35">
      <c r="J357" s="43"/>
      <c r="K357" s="43"/>
      <c r="L357" s="43"/>
    </row>
    <row r="358" spans="10:12" x14ac:dyDescent="0.35">
      <c r="J358" s="43"/>
      <c r="K358" s="43"/>
      <c r="L358" s="43"/>
    </row>
    <row r="359" spans="10:12" x14ac:dyDescent="0.35">
      <c r="J359" s="43"/>
      <c r="K359" s="43"/>
      <c r="L359" s="43"/>
    </row>
    <row r="360" spans="10:12" x14ac:dyDescent="0.35">
      <c r="J360" s="43"/>
      <c r="K360" s="43"/>
      <c r="L360" s="43"/>
    </row>
    <row r="361" spans="10:12" x14ac:dyDescent="0.35">
      <c r="J361" s="43"/>
      <c r="K361" s="43"/>
      <c r="L361" s="43"/>
    </row>
    <row r="362" spans="10:12" x14ac:dyDescent="0.35">
      <c r="J362" s="43"/>
      <c r="K362" s="43"/>
      <c r="L362" s="43"/>
    </row>
    <row r="363" spans="10:12" x14ac:dyDescent="0.35">
      <c r="J363" s="43"/>
      <c r="K363" s="43"/>
      <c r="L363" s="43"/>
    </row>
    <row r="364" spans="10:12" x14ac:dyDescent="0.35">
      <c r="J364" s="43"/>
      <c r="K364" s="43"/>
      <c r="L364" s="43"/>
    </row>
    <row r="365" spans="10:12" x14ac:dyDescent="0.35">
      <c r="J365" s="43"/>
      <c r="K365" s="43"/>
      <c r="L365" s="43"/>
    </row>
    <row r="366" spans="10:12" x14ac:dyDescent="0.35">
      <c r="J366" s="43"/>
      <c r="K366" s="43"/>
      <c r="L366" s="43"/>
    </row>
    <row r="367" spans="10:12" x14ac:dyDescent="0.35">
      <c r="J367" s="43"/>
      <c r="K367" s="43"/>
      <c r="L367" s="43"/>
    </row>
    <row r="368" spans="10:12" x14ac:dyDescent="0.35">
      <c r="J368" s="43"/>
      <c r="K368" s="43"/>
      <c r="L368" s="43"/>
    </row>
    <row r="369" spans="10:12" x14ac:dyDescent="0.35">
      <c r="J369" s="43"/>
      <c r="K369" s="43"/>
      <c r="L369" s="43"/>
    </row>
    <row r="370" spans="10:12" x14ac:dyDescent="0.35">
      <c r="J370" s="43"/>
      <c r="K370" s="43"/>
      <c r="L370" s="43"/>
    </row>
    <row r="371" spans="10:12" x14ac:dyDescent="0.35">
      <c r="J371" s="43"/>
      <c r="K371" s="43"/>
      <c r="L371" s="43"/>
    </row>
    <row r="372" spans="10:12" x14ac:dyDescent="0.35">
      <c r="J372" s="43"/>
      <c r="K372" s="43"/>
      <c r="L372" s="43"/>
    </row>
    <row r="373" spans="10:12" x14ac:dyDescent="0.35">
      <c r="J373" s="43"/>
      <c r="K373" s="43"/>
      <c r="L373" s="43"/>
    </row>
    <row r="374" spans="10:12" x14ac:dyDescent="0.35">
      <c r="J374" s="43"/>
      <c r="K374" s="43"/>
      <c r="L374" s="43"/>
    </row>
    <row r="375" spans="10:12" x14ac:dyDescent="0.35">
      <c r="J375" s="43"/>
      <c r="K375" s="43"/>
      <c r="L375" s="43"/>
    </row>
    <row r="376" spans="10:12" x14ac:dyDescent="0.35">
      <c r="J376" s="43"/>
      <c r="K376" s="43"/>
      <c r="L376" s="43"/>
    </row>
    <row r="377" spans="10:12" x14ac:dyDescent="0.35">
      <c r="J377" s="43"/>
      <c r="K377" s="43"/>
      <c r="L377" s="43"/>
    </row>
    <row r="378" spans="10:12" x14ac:dyDescent="0.35">
      <c r="J378" s="43"/>
      <c r="K378" s="43"/>
      <c r="L378" s="43"/>
    </row>
    <row r="379" spans="10:12" x14ac:dyDescent="0.35">
      <c r="J379" s="43"/>
      <c r="K379" s="43"/>
      <c r="L379" s="43"/>
    </row>
    <row r="380" spans="10:12" x14ac:dyDescent="0.35">
      <c r="J380" s="43"/>
      <c r="K380" s="43"/>
      <c r="L380" s="43"/>
    </row>
    <row r="381" spans="10:12" x14ac:dyDescent="0.35">
      <c r="J381" s="43"/>
      <c r="K381" s="43"/>
      <c r="L381" s="43"/>
    </row>
    <row r="382" spans="10:12" x14ac:dyDescent="0.35">
      <c r="J382" s="43"/>
      <c r="K382" s="43"/>
      <c r="L382" s="43"/>
    </row>
    <row r="383" spans="10:12" x14ac:dyDescent="0.35">
      <c r="J383" s="43"/>
      <c r="K383" s="43"/>
      <c r="L383" s="43"/>
    </row>
    <row r="384" spans="10:12" x14ac:dyDescent="0.35">
      <c r="J384" s="43"/>
      <c r="K384" s="43"/>
      <c r="L384" s="43"/>
    </row>
    <row r="385" spans="10:12" x14ac:dyDescent="0.35">
      <c r="J385" s="43"/>
      <c r="K385" s="43"/>
      <c r="L385" s="43"/>
    </row>
    <row r="386" spans="10:12" x14ac:dyDescent="0.35">
      <c r="J386" s="43"/>
      <c r="K386" s="43"/>
      <c r="L386" s="43"/>
    </row>
    <row r="387" spans="10:12" x14ac:dyDescent="0.35">
      <c r="J387" s="43"/>
      <c r="K387" s="43"/>
      <c r="L387" s="43"/>
    </row>
    <row r="388" spans="10:12" x14ac:dyDescent="0.35">
      <c r="J388" s="43"/>
      <c r="K388" s="43"/>
      <c r="L388" s="43"/>
    </row>
    <row r="389" spans="10:12" x14ac:dyDescent="0.35">
      <c r="J389" s="43"/>
      <c r="K389" s="43"/>
      <c r="L389" s="43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rowBreaks count="1" manualBreakCount="1">
    <brk id="3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AACA4-2C30-401F-AFE0-91FB796547EF}">
  <dimension ref="A2:D332"/>
  <sheetViews>
    <sheetView workbookViewId="0"/>
  </sheetViews>
  <sheetFormatPr defaultColWidth="9.1796875" defaultRowHeight="14.5" x14ac:dyDescent="0.35"/>
  <cols>
    <col min="1" max="1" width="10.6328125" customWidth="1"/>
    <col min="2" max="2" width="24.7265625" bestFit="1" customWidth="1"/>
    <col min="3" max="3" width="35.81640625" bestFit="1" customWidth="1"/>
    <col min="4" max="4" width="15.6328125" style="20" customWidth="1"/>
  </cols>
  <sheetData>
    <row r="2" spans="1:4" ht="18.5" x14ac:dyDescent="0.45">
      <c r="B2" s="22" t="s">
        <v>367</v>
      </c>
      <c r="C2" s="26"/>
    </row>
    <row r="3" spans="1:4" ht="18.5" x14ac:dyDescent="0.45">
      <c r="B3" s="24" t="s">
        <v>403</v>
      </c>
      <c r="C3" s="26"/>
    </row>
    <row r="5" spans="1:4" ht="15.5" x14ac:dyDescent="0.35">
      <c r="A5" s="29"/>
      <c r="B5" s="29" t="s">
        <v>1</v>
      </c>
      <c r="C5" s="29" t="s">
        <v>2</v>
      </c>
      <c r="D5" s="31" t="s">
        <v>338</v>
      </c>
    </row>
    <row r="6" spans="1:4" ht="15.5" x14ac:dyDescent="0.35">
      <c r="A6" s="29"/>
      <c r="B6" s="29"/>
      <c r="C6" s="29"/>
      <c r="D6" s="31"/>
    </row>
    <row r="7" spans="1:4" x14ac:dyDescent="0.35">
      <c r="A7" s="32"/>
      <c r="B7" t="s">
        <v>3</v>
      </c>
      <c r="C7" s="9" t="s">
        <v>4</v>
      </c>
      <c r="D7" s="33">
        <v>300000</v>
      </c>
    </row>
    <row r="8" spans="1:4" x14ac:dyDescent="0.35">
      <c r="A8" s="32"/>
      <c r="B8" t="s">
        <v>3</v>
      </c>
      <c r="C8" s="9" t="s">
        <v>5</v>
      </c>
      <c r="D8" s="33">
        <v>360000</v>
      </c>
    </row>
    <row r="9" spans="1:4" x14ac:dyDescent="0.35">
      <c r="A9" s="32"/>
      <c r="B9" t="s">
        <v>3</v>
      </c>
      <c r="C9" s="9" t="s">
        <v>6</v>
      </c>
      <c r="D9" s="33">
        <v>500000</v>
      </c>
    </row>
    <row r="10" spans="1:4" x14ac:dyDescent="0.35">
      <c r="A10" s="32"/>
      <c r="B10" t="s">
        <v>3</v>
      </c>
      <c r="C10" s="9" t="s">
        <v>7</v>
      </c>
      <c r="D10" s="33">
        <v>525000</v>
      </c>
    </row>
    <row r="11" spans="1:4" x14ac:dyDescent="0.35">
      <c r="A11" s="32"/>
      <c r="B11" t="s">
        <v>3</v>
      </c>
      <c r="C11" s="9" t="s">
        <v>8</v>
      </c>
      <c r="D11" s="33">
        <v>400000</v>
      </c>
    </row>
    <row r="12" spans="1:4" x14ac:dyDescent="0.35">
      <c r="A12" s="32"/>
      <c r="B12" t="s">
        <v>3</v>
      </c>
      <c r="C12" s="9" t="s">
        <v>9</v>
      </c>
      <c r="D12" s="33">
        <v>230000</v>
      </c>
    </row>
    <row r="13" spans="1:4" x14ac:dyDescent="0.35">
      <c r="A13" s="32"/>
      <c r="B13" t="s">
        <v>3</v>
      </c>
      <c r="C13" s="9" t="s">
        <v>10</v>
      </c>
      <c r="D13" s="33">
        <v>340000</v>
      </c>
    </row>
    <row r="14" spans="1:4" x14ac:dyDescent="0.35">
      <c r="A14" s="32"/>
      <c r="B14" t="s">
        <v>3</v>
      </c>
      <c r="C14" s="9" t="s">
        <v>11</v>
      </c>
      <c r="D14" s="33">
        <v>525000</v>
      </c>
    </row>
    <row r="15" spans="1:4" x14ac:dyDescent="0.35">
      <c r="A15" s="32"/>
      <c r="B15" t="s">
        <v>3</v>
      </c>
      <c r="C15" s="9" t="s">
        <v>12</v>
      </c>
      <c r="D15" s="33">
        <v>375000</v>
      </c>
    </row>
    <row r="16" spans="1:4" x14ac:dyDescent="0.35">
      <c r="A16" s="32"/>
      <c r="B16" t="s">
        <v>3</v>
      </c>
      <c r="C16" s="9" t="s">
        <v>13</v>
      </c>
      <c r="D16" s="33">
        <v>600000</v>
      </c>
    </row>
    <row r="17" spans="1:4" x14ac:dyDescent="0.35">
      <c r="A17" s="32"/>
      <c r="B17" t="s">
        <v>3</v>
      </c>
      <c r="C17" s="9" t="s">
        <v>14</v>
      </c>
      <c r="D17" s="33">
        <v>850000</v>
      </c>
    </row>
    <row r="18" spans="1:4" x14ac:dyDescent="0.35">
      <c r="A18" s="32"/>
      <c r="B18" t="s">
        <v>3</v>
      </c>
      <c r="C18" s="9" t="s">
        <v>15</v>
      </c>
      <c r="D18" s="33">
        <v>545000</v>
      </c>
    </row>
    <row r="19" spans="1:4" x14ac:dyDescent="0.35">
      <c r="A19" s="32"/>
      <c r="B19" t="s">
        <v>3</v>
      </c>
      <c r="C19" s="9" t="s">
        <v>16</v>
      </c>
      <c r="D19" s="33">
        <v>375000</v>
      </c>
    </row>
    <row r="20" spans="1:4" x14ac:dyDescent="0.35">
      <c r="A20" s="32"/>
      <c r="B20" t="s">
        <v>3</v>
      </c>
      <c r="C20" s="9" t="s">
        <v>17</v>
      </c>
      <c r="D20" s="33">
        <v>800000</v>
      </c>
    </row>
    <row r="21" spans="1:4" x14ac:dyDescent="0.35">
      <c r="A21" s="32"/>
      <c r="B21" t="s">
        <v>3</v>
      </c>
      <c r="C21" s="9" t="s">
        <v>18</v>
      </c>
      <c r="D21" s="33">
        <v>250000</v>
      </c>
    </row>
    <row r="22" spans="1:4" x14ac:dyDescent="0.35">
      <c r="A22" s="32"/>
      <c r="B22" t="s">
        <v>3</v>
      </c>
      <c r="C22" s="9" t="s">
        <v>377</v>
      </c>
      <c r="D22" s="33">
        <v>500000</v>
      </c>
    </row>
    <row r="23" spans="1:4" x14ac:dyDescent="0.35">
      <c r="A23" s="32"/>
      <c r="B23" t="s">
        <v>3</v>
      </c>
      <c r="C23" s="9" t="s">
        <v>391</v>
      </c>
      <c r="D23" s="33">
        <v>575000</v>
      </c>
    </row>
    <row r="24" spans="1:4" x14ac:dyDescent="0.35">
      <c r="A24" s="32"/>
      <c r="B24" t="s">
        <v>3</v>
      </c>
      <c r="C24" s="9" t="s">
        <v>19</v>
      </c>
      <c r="D24" s="33">
        <v>425000</v>
      </c>
    </row>
    <row r="25" spans="1:4" x14ac:dyDescent="0.35">
      <c r="A25" s="32"/>
      <c r="B25" t="s">
        <v>3</v>
      </c>
      <c r="C25" s="9" t="s">
        <v>20</v>
      </c>
      <c r="D25" s="33">
        <v>475000</v>
      </c>
    </row>
    <row r="26" spans="1:4" x14ac:dyDescent="0.35">
      <c r="A26" s="32"/>
      <c r="B26" t="s">
        <v>3</v>
      </c>
      <c r="C26" s="9" t="s">
        <v>21</v>
      </c>
      <c r="D26" s="33">
        <v>775000</v>
      </c>
    </row>
    <row r="27" spans="1:4" x14ac:dyDescent="0.35">
      <c r="A27" s="32"/>
      <c r="B27" t="s">
        <v>3</v>
      </c>
      <c r="C27" s="9" t="s">
        <v>22</v>
      </c>
      <c r="D27" s="33">
        <v>650000</v>
      </c>
    </row>
    <row r="28" spans="1:4" x14ac:dyDescent="0.35">
      <c r="A28" s="32"/>
      <c r="B28" t="s">
        <v>3</v>
      </c>
      <c r="C28" s="9" t="s">
        <v>23</v>
      </c>
      <c r="D28" s="33">
        <v>450000</v>
      </c>
    </row>
    <row r="29" spans="1:4" x14ac:dyDescent="0.35">
      <c r="A29" s="32"/>
      <c r="B29" t="s">
        <v>3</v>
      </c>
      <c r="C29" s="9" t="s">
        <v>24</v>
      </c>
      <c r="D29" s="33">
        <v>325000</v>
      </c>
    </row>
    <row r="30" spans="1:4" x14ac:dyDescent="0.35">
      <c r="A30" s="32"/>
      <c r="B30" t="s">
        <v>3</v>
      </c>
      <c r="C30" s="9" t="s">
        <v>392</v>
      </c>
      <c r="D30" s="33">
        <v>450000</v>
      </c>
    </row>
    <row r="31" spans="1:4" x14ac:dyDescent="0.35">
      <c r="A31" s="32"/>
      <c r="B31" t="s">
        <v>3</v>
      </c>
      <c r="C31" s="9" t="s">
        <v>25</v>
      </c>
      <c r="D31" s="33">
        <v>360000</v>
      </c>
    </row>
    <row r="32" spans="1:4" x14ac:dyDescent="0.35">
      <c r="A32" s="32"/>
      <c r="B32" t="s">
        <v>3</v>
      </c>
      <c r="C32" s="9" t="s">
        <v>26</v>
      </c>
      <c r="D32" s="33">
        <v>350000</v>
      </c>
    </row>
    <row r="33" spans="1:4" x14ac:dyDescent="0.35">
      <c r="A33" s="32"/>
      <c r="B33" t="s">
        <v>3</v>
      </c>
      <c r="C33" s="9" t="s">
        <v>27</v>
      </c>
      <c r="D33" s="33">
        <v>450000</v>
      </c>
    </row>
    <row r="34" spans="1:4" x14ac:dyDescent="0.35">
      <c r="A34" s="32"/>
      <c r="B34" t="s">
        <v>3</v>
      </c>
      <c r="C34" s="9" t="s">
        <v>28</v>
      </c>
      <c r="D34" s="33">
        <v>850000</v>
      </c>
    </row>
    <row r="35" spans="1:4" x14ac:dyDescent="0.35">
      <c r="A35" s="32"/>
      <c r="B35" t="s">
        <v>3</v>
      </c>
      <c r="C35" s="9" t="s">
        <v>29</v>
      </c>
      <c r="D35" s="33">
        <v>500000</v>
      </c>
    </row>
    <row r="36" spans="1:4" x14ac:dyDescent="0.35">
      <c r="A36" s="32"/>
      <c r="B36" t="s">
        <v>3</v>
      </c>
      <c r="C36" s="9" t="s">
        <v>30</v>
      </c>
      <c r="D36" s="33">
        <v>575000</v>
      </c>
    </row>
    <row r="37" spans="1:4" x14ac:dyDescent="0.35">
      <c r="A37" s="32"/>
      <c r="B37" t="s">
        <v>3</v>
      </c>
      <c r="C37" s="9" t="s">
        <v>378</v>
      </c>
      <c r="D37" s="33">
        <v>400000</v>
      </c>
    </row>
    <row r="38" spans="1:4" x14ac:dyDescent="0.35">
      <c r="A38" s="32"/>
      <c r="B38" t="s">
        <v>3</v>
      </c>
      <c r="C38" s="9" t="s">
        <v>31</v>
      </c>
      <c r="D38" s="33">
        <v>400000</v>
      </c>
    </row>
    <row r="39" spans="1:4" x14ac:dyDescent="0.35">
      <c r="A39" s="32"/>
      <c r="B39" t="s">
        <v>3</v>
      </c>
      <c r="C39" s="9" t="s">
        <v>32</v>
      </c>
      <c r="D39" s="33">
        <v>500000</v>
      </c>
    </row>
    <row r="40" spans="1:4" x14ac:dyDescent="0.35">
      <c r="A40" s="32"/>
      <c r="B40" t="s">
        <v>3</v>
      </c>
      <c r="C40" s="9" t="s">
        <v>394</v>
      </c>
      <c r="D40" s="33">
        <v>325000</v>
      </c>
    </row>
    <row r="41" spans="1:4" x14ac:dyDescent="0.35">
      <c r="A41" s="32"/>
      <c r="B41" t="s">
        <v>3</v>
      </c>
      <c r="C41" s="9" t="s">
        <v>395</v>
      </c>
      <c r="D41" s="33">
        <v>350000</v>
      </c>
    </row>
    <row r="42" spans="1:4" x14ac:dyDescent="0.35">
      <c r="A42" s="32"/>
      <c r="B42" t="s">
        <v>3</v>
      </c>
      <c r="C42" s="9" t="s">
        <v>33</v>
      </c>
      <c r="D42" s="33">
        <v>850000</v>
      </c>
    </row>
    <row r="43" spans="1:4" x14ac:dyDescent="0.35">
      <c r="A43" s="32"/>
      <c r="B43" t="s">
        <v>3</v>
      </c>
      <c r="C43" s="9" t="s">
        <v>34</v>
      </c>
      <c r="D43" s="33">
        <v>800000</v>
      </c>
    </row>
    <row r="44" spans="1:4" x14ac:dyDescent="0.35">
      <c r="A44" s="32"/>
      <c r="B44" t="s">
        <v>35</v>
      </c>
      <c r="C44" s="9" t="s">
        <v>36</v>
      </c>
      <c r="D44" s="33">
        <v>1000000</v>
      </c>
    </row>
    <row r="45" spans="1:4" x14ac:dyDescent="0.35">
      <c r="A45" s="32"/>
      <c r="B45" t="s">
        <v>35</v>
      </c>
      <c r="C45" s="9" t="s">
        <v>37</v>
      </c>
      <c r="D45" s="33">
        <v>705000</v>
      </c>
    </row>
    <row r="46" spans="1:4" x14ac:dyDescent="0.35">
      <c r="A46" s="32"/>
      <c r="B46" t="s">
        <v>35</v>
      </c>
      <c r="C46" s="9" t="s">
        <v>38</v>
      </c>
      <c r="D46" s="33">
        <v>650000</v>
      </c>
    </row>
    <row r="47" spans="1:4" x14ac:dyDescent="0.35">
      <c r="A47" s="32"/>
      <c r="B47" t="s">
        <v>35</v>
      </c>
      <c r="C47" s="9" t="s">
        <v>39</v>
      </c>
      <c r="D47" s="33">
        <v>825000</v>
      </c>
    </row>
    <row r="48" spans="1:4" x14ac:dyDescent="0.35">
      <c r="A48" s="32"/>
      <c r="B48" t="s">
        <v>35</v>
      </c>
      <c r="C48" s="9" t="s">
        <v>40</v>
      </c>
      <c r="D48" s="33">
        <v>550000</v>
      </c>
    </row>
    <row r="49" spans="1:4" x14ac:dyDescent="0.35">
      <c r="A49" s="32"/>
      <c r="B49" t="s">
        <v>35</v>
      </c>
      <c r="C49" s="9" t="s">
        <v>41</v>
      </c>
      <c r="D49" s="33">
        <v>625000</v>
      </c>
    </row>
    <row r="50" spans="1:4" x14ac:dyDescent="0.35">
      <c r="A50" s="32"/>
      <c r="B50" t="s">
        <v>35</v>
      </c>
      <c r="C50" s="9" t="s">
        <v>370</v>
      </c>
      <c r="D50" s="33">
        <v>550000</v>
      </c>
    </row>
    <row r="51" spans="1:4" x14ac:dyDescent="0.35">
      <c r="A51" s="32"/>
      <c r="B51" t="s">
        <v>35</v>
      </c>
      <c r="C51" s="9" t="s">
        <v>42</v>
      </c>
      <c r="D51" s="33">
        <v>600000</v>
      </c>
    </row>
    <row r="52" spans="1:4" x14ac:dyDescent="0.35">
      <c r="A52" s="32"/>
      <c r="B52" t="s">
        <v>35</v>
      </c>
      <c r="C52" s="9" t="s">
        <v>43</v>
      </c>
      <c r="D52" s="33">
        <v>625000</v>
      </c>
    </row>
    <row r="53" spans="1:4" x14ac:dyDescent="0.35">
      <c r="A53" s="32"/>
      <c r="B53" t="s">
        <v>35</v>
      </c>
      <c r="C53" s="9" t="s">
        <v>44</v>
      </c>
      <c r="D53" s="33">
        <v>500000</v>
      </c>
    </row>
    <row r="54" spans="1:4" x14ac:dyDescent="0.35">
      <c r="A54" s="32"/>
      <c r="B54" t="s">
        <v>35</v>
      </c>
      <c r="C54" s="9" t="s">
        <v>45</v>
      </c>
      <c r="D54" s="33">
        <v>720000</v>
      </c>
    </row>
    <row r="55" spans="1:4" x14ac:dyDescent="0.35">
      <c r="A55" s="32"/>
      <c r="B55" t="s">
        <v>35</v>
      </c>
      <c r="C55" s="9" t="s">
        <v>46</v>
      </c>
      <c r="D55" s="33">
        <v>720000</v>
      </c>
    </row>
    <row r="56" spans="1:4" x14ac:dyDescent="0.35">
      <c r="A56" s="32"/>
      <c r="B56" t="s">
        <v>35</v>
      </c>
      <c r="C56" s="9" t="s">
        <v>47</v>
      </c>
      <c r="D56" s="33">
        <v>800000</v>
      </c>
    </row>
    <row r="57" spans="1:4" x14ac:dyDescent="0.35">
      <c r="A57" s="32"/>
      <c r="B57" t="s">
        <v>35</v>
      </c>
      <c r="C57" s="9" t="s">
        <v>48</v>
      </c>
      <c r="D57" s="33">
        <v>775000</v>
      </c>
    </row>
    <row r="58" spans="1:4" x14ac:dyDescent="0.35">
      <c r="A58" s="32"/>
      <c r="B58" t="s">
        <v>35</v>
      </c>
      <c r="C58" s="9" t="s">
        <v>49</v>
      </c>
      <c r="D58" s="33">
        <v>550000</v>
      </c>
    </row>
    <row r="59" spans="1:4" x14ac:dyDescent="0.35">
      <c r="A59" s="32"/>
      <c r="B59" t="s">
        <v>35</v>
      </c>
      <c r="C59" s="9" t="s">
        <v>50</v>
      </c>
      <c r="D59" s="33">
        <v>500000</v>
      </c>
    </row>
    <row r="60" spans="1:4" x14ac:dyDescent="0.35">
      <c r="A60" s="32"/>
      <c r="B60" t="s">
        <v>35</v>
      </c>
      <c r="C60" s="9" t="s">
        <v>51</v>
      </c>
      <c r="D60" s="33">
        <v>650000</v>
      </c>
    </row>
    <row r="61" spans="1:4" x14ac:dyDescent="0.35">
      <c r="A61" s="32"/>
      <c r="B61" t="s">
        <v>35</v>
      </c>
      <c r="C61" s="9" t="s">
        <v>52</v>
      </c>
      <c r="D61" s="33">
        <v>520000</v>
      </c>
    </row>
    <row r="62" spans="1:4" x14ac:dyDescent="0.35">
      <c r="A62" s="32"/>
      <c r="B62" t="s">
        <v>35</v>
      </c>
      <c r="C62" s="9" t="s">
        <v>53</v>
      </c>
      <c r="D62" s="33">
        <v>500000</v>
      </c>
    </row>
    <row r="63" spans="1:4" x14ac:dyDescent="0.35">
      <c r="A63" s="32"/>
      <c r="B63" t="s">
        <v>35</v>
      </c>
      <c r="C63" s="9" t="s">
        <v>54</v>
      </c>
      <c r="D63" s="33">
        <v>410000</v>
      </c>
    </row>
    <row r="64" spans="1:4" x14ac:dyDescent="0.35">
      <c r="A64" s="32"/>
      <c r="B64" t="s">
        <v>35</v>
      </c>
      <c r="C64" s="9" t="s">
        <v>55</v>
      </c>
      <c r="D64" s="33">
        <v>475000</v>
      </c>
    </row>
    <row r="65" spans="1:4" x14ac:dyDescent="0.35">
      <c r="A65" s="32"/>
      <c r="B65" t="s">
        <v>35</v>
      </c>
      <c r="C65" s="9" t="s">
        <v>56</v>
      </c>
      <c r="D65" s="33">
        <v>800000</v>
      </c>
    </row>
    <row r="66" spans="1:4" x14ac:dyDescent="0.35">
      <c r="A66" s="32"/>
      <c r="B66" t="s">
        <v>35</v>
      </c>
      <c r="C66" s="9" t="s">
        <v>57</v>
      </c>
      <c r="D66" s="33">
        <v>520000</v>
      </c>
    </row>
    <row r="67" spans="1:4" x14ac:dyDescent="0.35">
      <c r="A67" s="32"/>
      <c r="B67" t="s">
        <v>35</v>
      </c>
      <c r="C67" s="9" t="s">
        <v>371</v>
      </c>
      <c r="D67" s="33">
        <v>500000</v>
      </c>
    </row>
    <row r="68" spans="1:4" x14ac:dyDescent="0.35">
      <c r="A68" s="32"/>
      <c r="B68" t="s">
        <v>35</v>
      </c>
      <c r="C68" s="9" t="s">
        <v>388</v>
      </c>
      <c r="D68" s="33">
        <v>550000</v>
      </c>
    </row>
    <row r="69" spans="1:4" x14ac:dyDescent="0.35">
      <c r="A69" s="32"/>
      <c r="B69" t="s">
        <v>35</v>
      </c>
      <c r="C69" s="9" t="s">
        <v>58</v>
      </c>
      <c r="D69" s="33">
        <v>775000</v>
      </c>
    </row>
    <row r="70" spans="1:4" x14ac:dyDescent="0.35">
      <c r="A70" s="32"/>
      <c r="B70" t="s">
        <v>35</v>
      </c>
      <c r="C70" s="9" t="s">
        <v>59</v>
      </c>
      <c r="D70" s="33">
        <v>550000</v>
      </c>
    </row>
    <row r="71" spans="1:4" x14ac:dyDescent="0.35">
      <c r="A71" s="32"/>
      <c r="B71" t="s">
        <v>35</v>
      </c>
      <c r="C71" s="9" t="s">
        <v>60</v>
      </c>
      <c r="D71" s="33">
        <v>705000</v>
      </c>
    </row>
    <row r="72" spans="1:4" x14ac:dyDescent="0.35">
      <c r="A72" s="32"/>
      <c r="B72" t="s">
        <v>35</v>
      </c>
      <c r="C72" s="9" t="s">
        <v>61</v>
      </c>
      <c r="D72" s="33">
        <v>630000</v>
      </c>
    </row>
    <row r="73" spans="1:4" x14ac:dyDescent="0.35">
      <c r="A73" s="32"/>
      <c r="B73" t="s">
        <v>35</v>
      </c>
      <c r="C73" s="9" t="s">
        <v>62</v>
      </c>
      <c r="D73" s="33">
        <v>675000</v>
      </c>
    </row>
    <row r="74" spans="1:4" x14ac:dyDescent="0.35">
      <c r="A74" s="32"/>
      <c r="B74" t="s">
        <v>63</v>
      </c>
      <c r="C74" s="9" t="s">
        <v>64</v>
      </c>
      <c r="D74" s="33">
        <v>305000</v>
      </c>
    </row>
    <row r="75" spans="1:4" x14ac:dyDescent="0.35">
      <c r="A75" s="32"/>
      <c r="B75" t="s">
        <v>63</v>
      </c>
      <c r="C75" s="9" t="s">
        <v>65</v>
      </c>
      <c r="D75" s="33">
        <v>1500000</v>
      </c>
    </row>
    <row r="76" spans="1:4" x14ac:dyDescent="0.35">
      <c r="A76" s="32"/>
      <c r="B76" t="s">
        <v>63</v>
      </c>
      <c r="C76" s="9" t="s">
        <v>66</v>
      </c>
      <c r="D76" s="33">
        <v>825000</v>
      </c>
    </row>
    <row r="77" spans="1:4" x14ac:dyDescent="0.35">
      <c r="A77" s="32"/>
      <c r="B77" t="s">
        <v>63</v>
      </c>
      <c r="C77" s="9" t="s">
        <v>67</v>
      </c>
      <c r="D77" s="33">
        <v>600000</v>
      </c>
    </row>
    <row r="78" spans="1:4" x14ac:dyDescent="0.35">
      <c r="A78" s="32"/>
      <c r="B78" t="s">
        <v>63</v>
      </c>
      <c r="C78" s="9" t="s">
        <v>68</v>
      </c>
      <c r="D78" s="33">
        <v>395000</v>
      </c>
    </row>
    <row r="79" spans="1:4" x14ac:dyDescent="0.35">
      <c r="A79" s="32"/>
      <c r="B79" t="s">
        <v>63</v>
      </c>
      <c r="C79" s="9" t="s">
        <v>69</v>
      </c>
      <c r="D79" s="33">
        <v>850000</v>
      </c>
    </row>
    <row r="80" spans="1:4" x14ac:dyDescent="0.35">
      <c r="A80" s="32"/>
      <c r="B80" t="s">
        <v>63</v>
      </c>
      <c r="C80" s="9" t="s">
        <v>70</v>
      </c>
      <c r="D80" s="33">
        <v>350000</v>
      </c>
    </row>
    <row r="81" spans="1:4" x14ac:dyDescent="0.35">
      <c r="A81" s="32"/>
      <c r="B81" t="s">
        <v>63</v>
      </c>
      <c r="C81" s="9" t="s">
        <v>71</v>
      </c>
      <c r="D81" s="33">
        <v>1700000</v>
      </c>
    </row>
    <row r="82" spans="1:4" x14ac:dyDescent="0.35">
      <c r="A82" s="32"/>
      <c r="B82" t="s">
        <v>63</v>
      </c>
      <c r="C82" s="9" t="s">
        <v>72</v>
      </c>
      <c r="D82" s="33">
        <v>1100000</v>
      </c>
    </row>
    <row r="83" spans="1:4" x14ac:dyDescent="0.35">
      <c r="A83" s="32"/>
      <c r="B83" t="s">
        <v>63</v>
      </c>
      <c r="C83" s="9" t="s">
        <v>73</v>
      </c>
      <c r="D83" s="33">
        <v>550000</v>
      </c>
    </row>
    <row r="84" spans="1:4" x14ac:dyDescent="0.35">
      <c r="A84" s="32"/>
      <c r="B84" t="s">
        <v>63</v>
      </c>
      <c r="C84" s="9" t="s">
        <v>74</v>
      </c>
      <c r="D84" s="33">
        <v>825000</v>
      </c>
    </row>
    <row r="85" spans="1:4" x14ac:dyDescent="0.35">
      <c r="A85" s="32"/>
      <c r="B85" t="s">
        <v>63</v>
      </c>
      <c r="C85" s="9" t="s">
        <v>75</v>
      </c>
      <c r="D85" s="33">
        <v>800000</v>
      </c>
    </row>
    <row r="86" spans="1:4" x14ac:dyDescent="0.35">
      <c r="A86" s="32"/>
      <c r="B86" t="s">
        <v>63</v>
      </c>
      <c r="C86" s="9" t="s">
        <v>76</v>
      </c>
      <c r="D86" s="33">
        <v>650000</v>
      </c>
    </row>
    <row r="87" spans="1:4" x14ac:dyDescent="0.35">
      <c r="A87" s="32"/>
      <c r="B87" t="s">
        <v>63</v>
      </c>
      <c r="C87" s="9" t="s">
        <v>77</v>
      </c>
      <c r="D87" s="33">
        <v>1800000</v>
      </c>
    </row>
    <row r="88" spans="1:4" x14ac:dyDescent="0.35">
      <c r="A88" s="32"/>
      <c r="B88" t="s">
        <v>63</v>
      </c>
      <c r="C88" s="9" t="s">
        <v>78</v>
      </c>
      <c r="D88" s="33">
        <v>475000</v>
      </c>
    </row>
    <row r="89" spans="1:4" x14ac:dyDescent="0.35">
      <c r="A89" s="32"/>
      <c r="B89" t="s">
        <v>63</v>
      </c>
      <c r="C89" s="9" t="s">
        <v>79</v>
      </c>
      <c r="D89" s="33">
        <v>1275000</v>
      </c>
    </row>
    <row r="90" spans="1:4" x14ac:dyDescent="0.35">
      <c r="A90" s="32"/>
      <c r="B90" t="s">
        <v>63</v>
      </c>
      <c r="C90" s="9" t="s">
        <v>80</v>
      </c>
      <c r="D90" s="33">
        <v>300000</v>
      </c>
    </row>
    <row r="91" spans="1:4" x14ac:dyDescent="0.35">
      <c r="A91" s="32"/>
      <c r="B91" t="s">
        <v>63</v>
      </c>
      <c r="C91" s="9" t="s">
        <v>81</v>
      </c>
      <c r="D91" s="33">
        <v>1000000</v>
      </c>
    </row>
    <row r="92" spans="1:4" x14ac:dyDescent="0.35">
      <c r="A92" s="32"/>
      <c r="B92" t="s">
        <v>63</v>
      </c>
      <c r="C92" s="9" t="s">
        <v>82</v>
      </c>
      <c r="D92" s="33">
        <v>325000</v>
      </c>
    </row>
    <row r="93" spans="1:4" x14ac:dyDescent="0.35">
      <c r="A93" s="32"/>
      <c r="B93" t="s">
        <v>63</v>
      </c>
      <c r="C93" s="9" t="s">
        <v>381</v>
      </c>
      <c r="D93" s="33">
        <v>495000</v>
      </c>
    </row>
    <row r="94" spans="1:4" x14ac:dyDescent="0.35">
      <c r="A94" s="32"/>
      <c r="B94" t="s">
        <v>63</v>
      </c>
      <c r="C94" s="9" t="s">
        <v>83</v>
      </c>
      <c r="D94" s="33">
        <v>350000</v>
      </c>
    </row>
    <row r="95" spans="1:4" x14ac:dyDescent="0.35">
      <c r="A95" s="32"/>
      <c r="B95" t="s">
        <v>63</v>
      </c>
      <c r="C95" s="9" t="s">
        <v>84</v>
      </c>
      <c r="D95" s="33">
        <v>1200000</v>
      </c>
    </row>
    <row r="96" spans="1:4" x14ac:dyDescent="0.35">
      <c r="A96" s="32"/>
      <c r="B96" t="s">
        <v>63</v>
      </c>
      <c r="C96" s="9" t="s">
        <v>85</v>
      </c>
      <c r="D96" s="33">
        <v>1200000</v>
      </c>
    </row>
    <row r="97" spans="1:4" x14ac:dyDescent="0.35">
      <c r="A97" s="32"/>
      <c r="B97" t="s">
        <v>63</v>
      </c>
      <c r="C97" s="9" t="s">
        <v>86</v>
      </c>
      <c r="D97" s="33">
        <v>960000</v>
      </c>
    </row>
    <row r="98" spans="1:4" x14ac:dyDescent="0.35">
      <c r="A98" s="32"/>
      <c r="B98" t="s">
        <v>63</v>
      </c>
      <c r="C98" s="9" t="s">
        <v>87</v>
      </c>
      <c r="D98" s="33">
        <v>720000</v>
      </c>
    </row>
    <row r="99" spans="1:4" x14ac:dyDescent="0.35">
      <c r="A99" s="32"/>
      <c r="B99" t="s">
        <v>63</v>
      </c>
      <c r="C99" s="9" t="s">
        <v>376</v>
      </c>
      <c r="D99" s="33">
        <v>450000</v>
      </c>
    </row>
    <row r="100" spans="1:4" x14ac:dyDescent="0.35">
      <c r="A100" s="32"/>
      <c r="B100" t="s">
        <v>63</v>
      </c>
      <c r="C100" s="9" t="s">
        <v>88</v>
      </c>
      <c r="D100" s="33">
        <v>1365000</v>
      </c>
    </row>
    <row r="101" spans="1:4" x14ac:dyDescent="0.35">
      <c r="A101" s="32"/>
      <c r="B101" t="s">
        <v>63</v>
      </c>
      <c r="C101" s="9" t="s">
        <v>384</v>
      </c>
      <c r="D101" s="33">
        <v>500000</v>
      </c>
    </row>
    <row r="102" spans="1:4" x14ac:dyDescent="0.35">
      <c r="A102" s="32"/>
      <c r="B102" t="s">
        <v>63</v>
      </c>
      <c r="C102" s="9" t="s">
        <v>89</v>
      </c>
      <c r="D102" s="33">
        <v>340000</v>
      </c>
    </row>
    <row r="103" spans="1:4" x14ac:dyDescent="0.35">
      <c r="A103" s="32"/>
      <c r="B103" t="s">
        <v>63</v>
      </c>
      <c r="C103" s="9" t="s">
        <v>90</v>
      </c>
      <c r="D103" s="33">
        <v>1500000</v>
      </c>
    </row>
    <row r="104" spans="1:4" x14ac:dyDescent="0.35">
      <c r="A104" s="32"/>
      <c r="B104" t="s">
        <v>63</v>
      </c>
      <c r="C104" s="9" t="s">
        <v>393</v>
      </c>
      <c r="D104" s="33">
        <v>400000</v>
      </c>
    </row>
    <row r="105" spans="1:4" x14ac:dyDescent="0.35">
      <c r="A105" s="32"/>
      <c r="B105" t="s">
        <v>63</v>
      </c>
      <c r="C105" s="9" t="s">
        <v>91</v>
      </c>
      <c r="D105" s="33">
        <v>250000</v>
      </c>
    </row>
    <row r="106" spans="1:4" x14ac:dyDescent="0.35">
      <c r="A106" s="32"/>
      <c r="B106" t="s">
        <v>63</v>
      </c>
      <c r="C106" s="9" t="s">
        <v>92</v>
      </c>
      <c r="D106" s="33">
        <v>600000</v>
      </c>
    </row>
    <row r="107" spans="1:4" x14ac:dyDescent="0.35">
      <c r="A107" s="32"/>
      <c r="B107" t="s">
        <v>63</v>
      </c>
      <c r="C107" s="9" t="s">
        <v>93</v>
      </c>
      <c r="D107" s="33">
        <v>800000</v>
      </c>
    </row>
    <row r="108" spans="1:4" x14ac:dyDescent="0.35">
      <c r="A108" s="32"/>
      <c r="B108" t="s">
        <v>63</v>
      </c>
      <c r="C108" s="9" t="s">
        <v>385</v>
      </c>
      <c r="D108" s="33">
        <v>525000</v>
      </c>
    </row>
    <row r="109" spans="1:4" x14ac:dyDescent="0.35">
      <c r="A109" s="32"/>
      <c r="B109" t="s">
        <v>63</v>
      </c>
      <c r="C109" s="9" t="s">
        <v>94</v>
      </c>
      <c r="D109" s="33">
        <v>1100000</v>
      </c>
    </row>
    <row r="110" spans="1:4" x14ac:dyDescent="0.35">
      <c r="A110" s="32"/>
      <c r="B110" t="s">
        <v>63</v>
      </c>
      <c r="C110" s="9" t="s">
        <v>95</v>
      </c>
      <c r="D110" s="33">
        <v>395000</v>
      </c>
    </row>
    <row r="111" spans="1:4" x14ac:dyDescent="0.35">
      <c r="A111" s="32"/>
      <c r="B111" t="s">
        <v>63</v>
      </c>
      <c r="C111" s="9" t="s">
        <v>96</v>
      </c>
      <c r="D111" s="33">
        <v>1350000</v>
      </c>
    </row>
    <row r="112" spans="1:4" x14ac:dyDescent="0.35">
      <c r="A112" s="32"/>
      <c r="B112" t="s">
        <v>63</v>
      </c>
      <c r="C112" s="9" t="s">
        <v>97</v>
      </c>
      <c r="D112" s="33">
        <v>1300000</v>
      </c>
    </row>
    <row r="113" spans="1:4" x14ac:dyDescent="0.35">
      <c r="A113" s="32"/>
      <c r="B113" t="s">
        <v>63</v>
      </c>
      <c r="C113" s="9" t="s">
        <v>405</v>
      </c>
      <c r="D113" s="33">
        <v>450000</v>
      </c>
    </row>
    <row r="114" spans="1:4" x14ac:dyDescent="0.35">
      <c r="A114" s="32"/>
      <c r="B114" t="s">
        <v>63</v>
      </c>
      <c r="C114" s="9" t="s">
        <v>98</v>
      </c>
      <c r="D114" s="33">
        <v>1500000</v>
      </c>
    </row>
    <row r="115" spans="1:4" x14ac:dyDescent="0.35">
      <c r="A115" s="32"/>
      <c r="B115" t="s">
        <v>63</v>
      </c>
      <c r="C115" s="9" t="s">
        <v>380</v>
      </c>
      <c r="D115" s="33">
        <v>280000</v>
      </c>
    </row>
    <row r="116" spans="1:4" x14ac:dyDescent="0.35">
      <c r="A116" s="32"/>
      <c r="B116" t="s">
        <v>63</v>
      </c>
      <c r="C116" s="9" t="s">
        <v>386</v>
      </c>
      <c r="D116" s="33">
        <v>515000</v>
      </c>
    </row>
    <row r="117" spans="1:4" x14ac:dyDescent="0.35">
      <c r="A117" s="32"/>
      <c r="B117" t="s">
        <v>63</v>
      </c>
      <c r="C117" s="9" t="s">
        <v>99</v>
      </c>
      <c r="D117" s="33">
        <v>1800000</v>
      </c>
    </row>
    <row r="118" spans="1:4" x14ac:dyDescent="0.35">
      <c r="A118" s="32"/>
      <c r="B118" t="s">
        <v>63</v>
      </c>
      <c r="C118" s="9" t="s">
        <v>100</v>
      </c>
      <c r="D118" s="33">
        <v>1900000</v>
      </c>
    </row>
    <row r="119" spans="1:4" x14ac:dyDescent="0.35">
      <c r="A119" s="32"/>
      <c r="B119" t="s">
        <v>63</v>
      </c>
      <c r="C119" s="9" t="s">
        <v>387</v>
      </c>
      <c r="D119" s="33">
        <v>800000</v>
      </c>
    </row>
    <row r="120" spans="1:4" x14ac:dyDescent="0.35">
      <c r="A120" s="32"/>
      <c r="B120" t="s">
        <v>63</v>
      </c>
      <c r="C120" s="9" t="s">
        <v>101</v>
      </c>
      <c r="D120" s="33">
        <v>1500000</v>
      </c>
    </row>
    <row r="121" spans="1:4" x14ac:dyDescent="0.35">
      <c r="A121" s="32"/>
      <c r="B121" t="s">
        <v>63</v>
      </c>
      <c r="C121" s="9" t="s">
        <v>406</v>
      </c>
      <c r="D121" s="33">
        <v>340000</v>
      </c>
    </row>
    <row r="122" spans="1:4" x14ac:dyDescent="0.35">
      <c r="A122" s="32"/>
      <c r="B122" t="s">
        <v>63</v>
      </c>
      <c r="C122" s="9" t="s">
        <v>102</v>
      </c>
      <c r="D122" s="33">
        <v>1500000</v>
      </c>
    </row>
    <row r="123" spans="1:4" x14ac:dyDescent="0.35">
      <c r="A123" s="32"/>
      <c r="B123" t="s">
        <v>63</v>
      </c>
      <c r="C123" s="9" t="s">
        <v>396</v>
      </c>
      <c r="D123" s="33">
        <v>275000</v>
      </c>
    </row>
    <row r="124" spans="1:4" x14ac:dyDescent="0.35">
      <c r="A124" s="32"/>
      <c r="B124" t="s">
        <v>103</v>
      </c>
      <c r="C124" s="9" t="s">
        <v>104</v>
      </c>
      <c r="D124" s="33">
        <v>500000</v>
      </c>
    </row>
    <row r="125" spans="1:4" x14ac:dyDescent="0.35">
      <c r="A125" s="32"/>
      <c r="B125" t="s">
        <v>103</v>
      </c>
      <c r="C125" s="9" t="s">
        <v>105</v>
      </c>
      <c r="D125" s="33">
        <v>500000</v>
      </c>
    </row>
    <row r="126" spans="1:4" x14ac:dyDescent="0.35">
      <c r="A126" s="32"/>
      <c r="B126" t="s">
        <v>103</v>
      </c>
      <c r="C126" s="9" t="s">
        <v>106</v>
      </c>
      <c r="D126" s="33">
        <v>490000</v>
      </c>
    </row>
    <row r="127" spans="1:4" x14ac:dyDescent="0.35">
      <c r="A127" s="32"/>
      <c r="B127" t="s">
        <v>103</v>
      </c>
      <c r="C127" s="9" t="s">
        <v>107</v>
      </c>
      <c r="D127" s="33">
        <v>600000</v>
      </c>
    </row>
    <row r="128" spans="1:4" x14ac:dyDescent="0.35">
      <c r="A128" s="32"/>
      <c r="B128" t="s">
        <v>103</v>
      </c>
      <c r="C128" s="9" t="s">
        <v>108</v>
      </c>
      <c r="D128" s="33">
        <v>550000</v>
      </c>
    </row>
    <row r="129" spans="1:4" x14ac:dyDescent="0.35">
      <c r="A129" s="32"/>
      <c r="B129" t="s">
        <v>103</v>
      </c>
      <c r="C129" s="9" t="s">
        <v>109</v>
      </c>
      <c r="D129" s="33">
        <v>615000</v>
      </c>
    </row>
    <row r="130" spans="1:4" x14ac:dyDescent="0.35">
      <c r="A130" s="32"/>
      <c r="B130" t="s">
        <v>103</v>
      </c>
      <c r="C130" s="9" t="s">
        <v>110</v>
      </c>
      <c r="D130" s="33">
        <v>350000</v>
      </c>
    </row>
    <row r="131" spans="1:4" x14ac:dyDescent="0.35">
      <c r="A131" s="32"/>
      <c r="B131" t="s">
        <v>103</v>
      </c>
      <c r="C131" s="9" t="s">
        <v>111</v>
      </c>
      <c r="D131" s="33">
        <v>575000</v>
      </c>
    </row>
    <row r="132" spans="1:4" x14ac:dyDescent="0.35">
      <c r="A132" s="32"/>
      <c r="B132" t="s">
        <v>103</v>
      </c>
      <c r="C132" s="9" t="s">
        <v>369</v>
      </c>
      <c r="D132" s="33">
        <v>470000</v>
      </c>
    </row>
    <row r="133" spans="1:4" x14ac:dyDescent="0.35">
      <c r="A133" s="32"/>
      <c r="B133" t="s">
        <v>103</v>
      </c>
      <c r="C133" s="9" t="s">
        <v>113</v>
      </c>
      <c r="D133" s="33">
        <v>500000</v>
      </c>
    </row>
    <row r="134" spans="1:4" x14ac:dyDescent="0.35">
      <c r="A134" s="32"/>
      <c r="B134" t="s">
        <v>103</v>
      </c>
      <c r="C134" s="9" t="s">
        <v>114</v>
      </c>
      <c r="D134" s="33">
        <v>800000</v>
      </c>
    </row>
    <row r="135" spans="1:4" x14ac:dyDescent="0.35">
      <c r="A135" s="32"/>
      <c r="B135" t="s">
        <v>103</v>
      </c>
      <c r="C135" s="9" t="s">
        <v>115</v>
      </c>
      <c r="D135" s="33">
        <v>335000</v>
      </c>
    </row>
    <row r="136" spans="1:4" x14ac:dyDescent="0.35">
      <c r="A136" s="32"/>
      <c r="B136" t="s">
        <v>103</v>
      </c>
      <c r="C136" s="9" t="s">
        <v>116</v>
      </c>
      <c r="D136" s="33">
        <v>225000</v>
      </c>
    </row>
    <row r="137" spans="1:4" x14ac:dyDescent="0.35">
      <c r="A137" s="32"/>
      <c r="B137" t="s">
        <v>103</v>
      </c>
      <c r="C137" s="9" t="s">
        <v>117</v>
      </c>
      <c r="D137" s="33">
        <v>400000</v>
      </c>
    </row>
    <row r="138" spans="1:4" x14ac:dyDescent="0.35">
      <c r="A138" s="32"/>
      <c r="B138" t="s">
        <v>103</v>
      </c>
      <c r="C138" s="9" t="s">
        <v>118</v>
      </c>
      <c r="D138" s="33">
        <v>550000</v>
      </c>
    </row>
    <row r="139" spans="1:4" x14ac:dyDescent="0.35">
      <c r="A139" s="32"/>
      <c r="B139" t="s">
        <v>103</v>
      </c>
      <c r="C139" s="9" t="s">
        <v>119</v>
      </c>
      <c r="D139" s="33">
        <v>310000</v>
      </c>
    </row>
    <row r="140" spans="1:4" x14ac:dyDescent="0.35">
      <c r="A140" s="32"/>
      <c r="B140" t="s">
        <v>103</v>
      </c>
      <c r="C140" s="9" t="s">
        <v>120</v>
      </c>
      <c r="D140" s="33">
        <v>370000</v>
      </c>
    </row>
    <row r="141" spans="1:4" x14ac:dyDescent="0.35">
      <c r="A141" s="32"/>
      <c r="B141" t="s">
        <v>103</v>
      </c>
      <c r="C141" s="9" t="s">
        <v>121</v>
      </c>
      <c r="D141" s="33">
        <v>425000</v>
      </c>
    </row>
    <row r="142" spans="1:4" x14ac:dyDescent="0.35">
      <c r="A142" s="32"/>
      <c r="B142" t="s">
        <v>103</v>
      </c>
      <c r="C142" s="9" t="s">
        <v>122</v>
      </c>
      <c r="D142" s="33">
        <v>600000</v>
      </c>
    </row>
    <row r="143" spans="1:4" x14ac:dyDescent="0.35">
      <c r="A143" s="32"/>
      <c r="B143" t="s">
        <v>103</v>
      </c>
      <c r="C143" s="9" t="s">
        <v>123</v>
      </c>
      <c r="D143" s="33">
        <v>550000</v>
      </c>
    </row>
    <row r="144" spans="1:4" x14ac:dyDescent="0.35">
      <c r="A144" s="32"/>
      <c r="B144" t="s">
        <v>103</v>
      </c>
      <c r="C144" s="9" t="s">
        <v>124</v>
      </c>
      <c r="D144" s="33">
        <v>550000</v>
      </c>
    </row>
    <row r="145" spans="1:4" x14ac:dyDescent="0.35">
      <c r="A145" s="32"/>
      <c r="B145" t="s">
        <v>125</v>
      </c>
      <c r="C145" s="9" t="s">
        <v>126</v>
      </c>
      <c r="D145" s="33">
        <v>175000</v>
      </c>
    </row>
    <row r="146" spans="1:4" x14ac:dyDescent="0.35">
      <c r="A146" s="32"/>
      <c r="B146" t="s">
        <v>125</v>
      </c>
      <c r="C146" s="9" t="s">
        <v>375</v>
      </c>
      <c r="D146" s="33">
        <v>180000</v>
      </c>
    </row>
    <row r="147" spans="1:4" x14ac:dyDescent="0.35">
      <c r="A147" s="32"/>
      <c r="B147" t="s">
        <v>125</v>
      </c>
      <c r="C147" s="9" t="s">
        <v>127</v>
      </c>
      <c r="D147" s="33">
        <v>220000</v>
      </c>
    </row>
    <row r="148" spans="1:4" x14ac:dyDescent="0.35">
      <c r="A148" s="32"/>
      <c r="B148" t="s">
        <v>125</v>
      </c>
      <c r="C148" s="9" t="s">
        <v>128</v>
      </c>
      <c r="D148" s="33">
        <v>180000</v>
      </c>
    </row>
    <row r="149" spans="1:4" x14ac:dyDescent="0.35">
      <c r="A149" s="32"/>
      <c r="B149" t="s">
        <v>125</v>
      </c>
      <c r="C149" s="9" t="s">
        <v>129</v>
      </c>
      <c r="D149" s="33">
        <v>195000</v>
      </c>
    </row>
    <row r="150" spans="1:4" x14ac:dyDescent="0.35">
      <c r="A150" s="32"/>
      <c r="B150" t="s">
        <v>125</v>
      </c>
      <c r="C150" s="9" t="s">
        <v>360</v>
      </c>
      <c r="D150" s="33">
        <v>250000</v>
      </c>
    </row>
    <row r="151" spans="1:4" x14ac:dyDescent="0.35">
      <c r="A151" s="32"/>
      <c r="B151" t="s">
        <v>125</v>
      </c>
      <c r="C151" s="9" t="s">
        <v>130</v>
      </c>
      <c r="D151" s="33">
        <v>195000</v>
      </c>
    </row>
    <row r="152" spans="1:4" x14ac:dyDescent="0.35">
      <c r="A152" s="32"/>
      <c r="B152" t="s">
        <v>125</v>
      </c>
      <c r="C152" s="9" t="s">
        <v>131</v>
      </c>
      <c r="D152" s="33">
        <v>135000</v>
      </c>
    </row>
    <row r="153" spans="1:4" x14ac:dyDescent="0.35">
      <c r="A153" s="32"/>
      <c r="B153" t="s">
        <v>125</v>
      </c>
      <c r="C153" s="9" t="s">
        <v>368</v>
      </c>
      <c r="D153" s="33">
        <v>150000</v>
      </c>
    </row>
    <row r="154" spans="1:4" x14ac:dyDescent="0.35">
      <c r="A154" s="32"/>
      <c r="B154" t="s">
        <v>125</v>
      </c>
      <c r="C154" s="9" t="s">
        <v>132</v>
      </c>
      <c r="D154" s="33">
        <v>210000</v>
      </c>
    </row>
    <row r="155" spans="1:4" x14ac:dyDescent="0.35">
      <c r="A155" s="32"/>
      <c r="B155" t="s">
        <v>125</v>
      </c>
      <c r="C155" s="9" t="s">
        <v>133</v>
      </c>
      <c r="D155" s="33">
        <v>175000</v>
      </c>
    </row>
    <row r="156" spans="1:4" x14ac:dyDescent="0.35">
      <c r="A156" s="32"/>
      <c r="B156" t="s">
        <v>125</v>
      </c>
      <c r="C156" s="9" t="s">
        <v>134</v>
      </c>
      <c r="D156" s="33">
        <v>220000</v>
      </c>
    </row>
    <row r="157" spans="1:4" x14ac:dyDescent="0.35">
      <c r="A157" s="32"/>
      <c r="B157" t="s">
        <v>135</v>
      </c>
      <c r="C157" s="9" t="s">
        <v>136</v>
      </c>
      <c r="D157" s="33">
        <v>150000</v>
      </c>
    </row>
    <row r="158" spans="1:4" x14ac:dyDescent="0.35">
      <c r="A158" s="32"/>
      <c r="B158" t="s">
        <v>135</v>
      </c>
      <c r="C158" s="9" t="s">
        <v>137</v>
      </c>
      <c r="D158" s="33">
        <v>275000</v>
      </c>
    </row>
    <row r="159" spans="1:4" x14ac:dyDescent="0.35">
      <c r="A159" s="32"/>
      <c r="B159" t="s">
        <v>135</v>
      </c>
      <c r="C159" s="9" t="s">
        <v>138</v>
      </c>
      <c r="D159" s="33">
        <v>500000</v>
      </c>
    </row>
    <row r="160" spans="1:4" x14ac:dyDescent="0.35">
      <c r="A160" s="32"/>
      <c r="B160" t="s">
        <v>135</v>
      </c>
      <c r="C160" s="9" t="s">
        <v>139</v>
      </c>
      <c r="D160" s="33">
        <v>400000</v>
      </c>
    </row>
    <row r="161" spans="1:4" x14ac:dyDescent="0.35">
      <c r="A161" s="32"/>
      <c r="B161" t="s">
        <v>135</v>
      </c>
      <c r="C161" s="9" t="s">
        <v>140</v>
      </c>
      <c r="D161" s="33">
        <v>575000</v>
      </c>
    </row>
    <row r="162" spans="1:4" x14ac:dyDescent="0.35">
      <c r="A162" s="32"/>
      <c r="B162" t="s">
        <v>135</v>
      </c>
      <c r="C162" s="9" t="s">
        <v>141</v>
      </c>
      <c r="D162" s="33">
        <v>450000</v>
      </c>
    </row>
    <row r="163" spans="1:4" x14ac:dyDescent="0.35">
      <c r="A163" s="32"/>
      <c r="B163" t="s">
        <v>135</v>
      </c>
      <c r="C163" s="9" t="s">
        <v>142</v>
      </c>
      <c r="D163" s="33">
        <v>600000</v>
      </c>
    </row>
    <row r="164" spans="1:4" x14ac:dyDescent="0.35">
      <c r="A164" s="32"/>
      <c r="B164" t="s">
        <v>135</v>
      </c>
      <c r="C164" s="9" t="s">
        <v>143</v>
      </c>
      <c r="D164" s="33">
        <v>400000</v>
      </c>
    </row>
    <row r="165" spans="1:4" x14ac:dyDescent="0.35">
      <c r="A165" s="32"/>
      <c r="B165" t="s">
        <v>135</v>
      </c>
      <c r="C165" s="9" t="s">
        <v>144</v>
      </c>
      <c r="D165" s="33">
        <v>425000</v>
      </c>
    </row>
    <row r="166" spans="1:4" x14ac:dyDescent="0.35">
      <c r="A166" s="32"/>
      <c r="B166" t="s">
        <v>135</v>
      </c>
      <c r="C166" s="9" t="s">
        <v>145</v>
      </c>
      <c r="D166" s="33">
        <v>325000</v>
      </c>
    </row>
    <row r="167" spans="1:4" x14ac:dyDescent="0.35">
      <c r="A167" s="32"/>
      <c r="B167" t="s">
        <v>135</v>
      </c>
      <c r="C167" s="9" t="s">
        <v>146</v>
      </c>
      <c r="D167" s="33">
        <v>600000</v>
      </c>
    </row>
    <row r="168" spans="1:4" x14ac:dyDescent="0.35">
      <c r="A168" s="32"/>
      <c r="B168" t="s">
        <v>135</v>
      </c>
      <c r="C168" s="9" t="s">
        <v>147</v>
      </c>
      <c r="D168" s="33">
        <v>150000</v>
      </c>
    </row>
    <row r="169" spans="1:4" x14ac:dyDescent="0.35">
      <c r="A169" s="32"/>
      <c r="B169" t="s">
        <v>135</v>
      </c>
      <c r="C169" s="9" t="s">
        <v>148</v>
      </c>
      <c r="D169" s="33">
        <v>300000</v>
      </c>
    </row>
    <row r="170" spans="1:4" x14ac:dyDescent="0.35">
      <c r="A170" s="32"/>
      <c r="B170" t="s">
        <v>135</v>
      </c>
      <c r="C170" s="9" t="s">
        <v>149</v>
      </c>
      <c r="D170" s="33">
        <v>400000</v>
      </c>
    </row>
    <row r="171" spans="1:4" x14ac:dyDescent="0.35">
      <c r="A171" s="32"/>
      <c r="B171" t="s">
        <v>135</v>
      </c>
      <c r="C171" s="9" t="s">
        <v>150</v>
      </c>
      <c r="D171" s="33">
        <v>290000</v>
      </c>
    </row>
    <row r="172" spans="1:4" x14ac:dyDescent="0.35">
      <c r="A172" s="32"/>
      <c r="B172" t="s">
        <v>135</v>
      </c>
      <c r="C172" s="9" t="s">
        <v>151</v>
      </c>
      <c r="D172" s="33">
        <v>475000</v>
      </c>
    </row>
    <row r="173" spans="1:4" x14ac:dyDescent="0.35">
      <c r="A173" s="32"/>
      <c r="B173" t="s">
        <v>135</v>
      </c>
      <c r="C173" s="9" t="s">
        <v>152</v>
      </c>
      <c r="D173" s="33">
        <v>440000</v>
      </c>
    </row>
    <row r="174" spans="1:4" x14ac:dyDescent="0.35">
      <c r="A174" s="32"/>
      <c r="B174" t="s">
        <v>135</v>
      </c>
      <c r="C174" s="9" t="s">
        <v>153</v>
      </c>
      <c r="D174" s="33">
        <v>525000</v>
      </c>
    </row>
    <row r="175" spans="1:4" x14ac:dyDescent="0.35">
      <c r="A175" s="32"/>
      <c r="B175" t="s">
        <v>135</v>
      </c>
      <c r="C175" s="9" t="s">
        <v>154</v>
      </c>
      <c r="D175" s="33">
        <v>440000</v>
      </c>
    </row>
    <row r="176" spans="1:4" x14ac:dyDescent="0.35">
      <c r="A176" s="32"/>
      <c r="B176" t="s">
        <v>135</v>
      </c>
      <c r="C176" s="9" t="s">
        <v>155</v>
      </c>
      <c r="D176" s="33">
        <v>675000</v>
      </c>
    </row>
    <row r="177" spans="1:4" x14ac:dyDescent="0.35">
      <c r="A177" s="32"/>
      <c r="B177" t="s">
        <v>135</v>
      </c>
      <c r="C177" s="9" t="s">
        <v>156</v>
      </c>
      <c r="D177" s="33">
        <v>525000</v>
      </c>
    </row>
    <row r="178" spans="1:4" x14ac:dyDescent="0.35">
      <c r="A178" s="32"/>
      <c r="B178" t="s">
        <v>135</v>
      </c>
      <c r="C178" s="9" t="s">
        <v>157</v>
      </c>
      <c r="D178" s="33">
        <v>425000</v>
      </c>
    </row>
    <row r="179" spans="1:4" x14ac:dyDescent="0.35">
      <c r="A179" s="32"/>
      <c r="B179" t="s">
        <v>135</v>
      </c>
      <c r="C179" s="9" t="s">
        <v>158</v>
      </c>
      <c r="D179" s="33">
        <v>600000</v>
      </c>
    </row>
    <row r="180" spans="1:4" x14ac:dyDescent="0.35">
      <c r="A180" s="32"/>
      <c r="B180" t="s">
        <v>135</v>
      </c>
      <c r="C180" s="9" t="s">
        <v>159</v>
      </c>
      <c r="D180" s="33">
        <v>550000</v>
      </c>
    </row>
    <row r="181" spans="1:4" x14ac:dyDescent="0.35">
      <c r="A181" s="32"/>
      <c r="B181" t="s">
        <v>135</v>
      </c>
      <c r="C181" s="9" t="s">
        <v>160</v>
      </c>
      <c r="D181" s="33">
        <v>525000</v>
      </c>
    </row>
    <row r="182" spans="1:4" x14ac:dyDescent="0.35">
      <c r="A182" s="32"/>
      <c r="B182" t="s">
        <v>135</v>
      </c>
      <c r="C182" s="9" t="s">
        <v>161</v>
      </c>
      <c r="D182" s="33">
        <v>500000</v>
      </c>
    </row>
    <row r="183" spans="1:4" x14ac:dyDescent="0.35">
      <c r="A183" s="32"/>
      <c r="B183" t="s">
        <v>135</v>
      </c>
      <c r="C183" s="9" t="s">
        <v>162</v>
      </c>
      <c r="D183" s="33">
        <v>550000</v>
      </c>
    </row>
    <row r="184" spans="1:4" x14ac:dyDescent="0.35">
      <c r="A184" s="32"/>
      <c r="B184" t="s">
        <v>135</v>
      </c>
      <c r="C184" s="9" t="s">
        <v>163</v>
      </c>
      <c r="D184" s="33">
        <v>370000</v>
      </c>
    </row>
    <row r="185" spans="1:4" x14ac:dyDescent="0.35">
      <c r="A185" s="32"/>
      <c r="B185" t="s">
        <v>135</v>
      </c>
      <c r="C185" s="9" t="s">
        <v>164</v>
      </c>
      <c r="D185" s="33">
        <v>500000</v>
      </c>
    </row>
    <row r="186" spans="1:4" x14ac:dyDescent="0.35">
      <c r="A186" s="32"/>
      <c r="B186" t="s">
        <v>135</v>
      </c>
      <c r="C186" s="9" t="s">
        <v>165</v>
      </c>
      <c r="D186" s="33">
        <v>600000</v>
      </c>
    </row>
    <row r="187" spans="1:4" x14ac:dyDescent="0.35">
      <c r="A187" s="32"/>
      <c r="B187" t="s">
        <v>135</v>
      </c>
      <c r="C187" s="9" t="s">
        <v>382</v>
      </c>
      <c r="D187" s="33">
        <v>310000</v>
      </c>
    </row>
    <row r="188" spans="1:4" x14ac:dyDescent="0.35">
      <c r="A188" s="32"/>
      <c r="B188" t="s">
        <v>135</v>
      </c>
      <c r="C188" s="9" t="s">
        <v>166</v>
      </c>
      <c r="D188" s="33">
        <v>575000</v>
      </c>
    </row>
    <row r="189" spans="1:4" x14ac:dyDescent="0.35">
      <c r="A189" s="32"/>
      <c r="B189" t="s">
        <v>135</v>
      </c>
      <c r="C189" s="9" t="s">
        <v>167</v>
      </c>
      <c r="D189" s="33">
        <v>525000</v>
      </c>
    </row>
    <row r="190" spans="1:4" x14ac:dyDescent="0.35">
      <c r="A190" s="32"/>
      <c r="B190" t="s">
        <v>135</v>
      </c>
      <c r="C190" s="9" t="s">
        <v>168</v>
      </c>
      <c r="D190" s="33">
        <v>850000</v>
      </c>
    </row>
    <row r="191" spans="1:4" x14ac:dyDescent="0.35">
      <c r="A191" s="32"/>
      <c r="B191" t="s">
        <v>135</v>
      </c>
      <c r="C191" s="9" t="s">
        <v>169</v>
      </c>
      <c r="D191" s="33">
        <v>800000</v>
      </c>
    </row>
    <row r="192" spans="1:4" x14ac:dyDescent="0.35">
      <c r="A192" s="32"/>
      <c r="B192" t="s">
        <v>135</v>
      </c>
      <c r="C192" s="9" t="s">
        <v>170</v>
      </c>
      <c r="D192" s="33">
        <v>395000</v>
      </c>
    </row>
    <row r="193" spans="1:4" x14ac:dyDescent="0.35">
      <c r="A193" s="32"/>
      <c r="B193" t="s">
        <v>135</v>
      </c>
      <c r="C193" s="9" t="s">
        <v>171</v>
      </c>
      <c r="D193" s="33">
        <v>500000</v>
      </c>
    </row>
    <row r="194" spans="1:4" x14ac:dyDescent="0.35">
      <c r="A194" s="32"/>
      <c r="B194" t="s">
        <v>135</v>
      </c>
      <c r="C194" s="9" t="s">
        <v>172</v>
      </c>
      <c r="D194" s="33">
        <v>325000</v>
      </c>
    </row>
    <row r="195" spans="1:4" x14ac:dyDescent="0.35">
      <c r="A195" s="32"/>
      <c r="B195" t="s">
        <v>135</v>
      </c>
      <c r="C195" s="9" t="s">
        <v>173</v>
      </c>
      <c r="D195" s="33">
        <v>400000</v>
      </c>
    </row>
    <row r="196" spans="1:4" x14ac:dyDescent="0.35">
      <c r="A196" s="32"/>
      <c r="B196" t="s">
        <v>174</v>
      </c>
      <c r="C196" s="9" t="s">
        <v>175</v>
      </c>
      <c r="D196" s="33">
        <v>1450000</v>
      </c>
    </row>
    <row r="197" spans="1:4" x14ac:dyDescent="0.35">
      <c r="A197" s="32"/>
      <c r="B197" t="s">
        <v>174</v>
      </c>
      <c r="C197" s="9" t="s">
        <v>176</v>
      </c>
      <c r="D197" s="33">
        <v>1450000</v>
      </c>
    </row>
    <row r="198" spans="1:4" x14ac:dyDescent="0.35">
      <c r="A198" s="32"/>
      <c r="B198" t="s">
        <v>174</v>
      </c>
      <c r="C198" s="9" t="s">
        <v>177</v>
      </c>
      <c r="D198" s="33">
        <v>1100000</v>
      </c>
    </row>
    <row r="199" spans="1:4" x14ac:dyDescent="0.35">
      <c r="A199" s="32"/>
      <c r="B199" t="s">
        <v>174</v>
      </c>
      <c r="C199" s="9" t="s">
        <v>178</v>
      </c>
      <c r="D199" s="33">
        <v>900000</v>
      </c>
    </row>
    <row r="200" spans="1:4" x14ac:dyDescent="0.35">
      <c r="A200" s="32"/>
      <c r="B200" t="s">
        <v>174</v>
      </c>
      <c r="C200" s="9" t="s">
        <v>389</v>
      </c>
      <c r="D200" s="33">
        <v>1700000</v>
      </c>
    </row>
    <row r="201" spans="1:4" x14ac:dyDescent="0.35">
      <c r="A201" s="32"/>
      <c r="B201" t="s">
        <v>174</v>
      </c>
      <c r="C201" s="9" t="s">
        <v>179</v>
      </c>
      <c r="D201" s="33">
        <v>1900000</v>
      </c>
    </row>
    <row r="202" spans="1:4" x14ac:dyDescent="0.35">
      <c r="A202" s="32"/>
      <c r="B202" t="s">
        <v>174</v>
      </c>
      <c r="C202" s="9" t="s">
        <v>344</v>
      </c>
      <c r="D202" s="33">
        <v>1750000</v>
      </c>
    </row>
    <row r="203" spans="1:4" x14ac:dyDescent="0.35">
      <c r="A203" s="32"/>
      <c r="B203" t="s">
        <v>174</v>
      </c>
      <c r="C203" s="9" t="s">
        <v>180</v>
      </c>
      <c r="D203" s="33">
        <v>1000000</v>
      </c>
    </row>
    <row r="204" spans="1:4" x14ac:dyDescent="0.35">
      <c r="A204" s="32"/>
      <c r="B204" t="s">
        <v>174</v>
      </c>
      <c r="C204" s="9" t="s">
        <v>181</v>
      </c>
      <c r="D204" s="33">
        <v>1250000</v>
      </c>
    </row>
    <row r="205" spans="1:4" x14ac:dyDescent="0.35">
      <c r="A205" s="32"/>
      <c r="B205" t="s">
        <v>174</v>
      </c>
      <c r="C205" s="9" t="s">
        <v>182</v>
      </c>
      <c r="D205" s="33">
        <v>1550000</v>
      </c>
    </row>
    <row r="206" spans="1:4" x14ac:dyDescent="0.35">
      <c r="A206" s="32"/>
      <c r="B206" t="s">
        <v>174</v>
      </c>
      <c r="C206" s="9" t="s">
        <v>183</v>
      </c>
      <c r="D206" s="33">
        <v>925000</v>
      </c>
    </row>
    <row r="207" spans="1:4" x14ac:dyDescent="0.35">
      <c r="A207" s="32"/>
      <c r="B207" t="s">
        <v>174</v>
      </c>
      <c r="C207" s="9" t="s">
        <v>184</v>
      </c>
      <c r="D207" s="33">
        <v>2300000</v>
      </c>
    </row>
    <row r="208" spans="1:4" x14ac:dyDescent="0.35">
      <c r="A208" s="32"/>
      <c r="B208" t="s">
        <v>174</v>
      </c>
      <c r="C208" s="9" t="s">
        <v>185</v>
      </c>
      <c r="D208" s="33">
        <v>2000000</v>
      </c>
    </row>
    <row r="209" spans="1:4" x14ac:dyDescent="0.35">
      <c r="A209" s="32"/>
      <c r="B209" t="s">
        <v>174</v>
      </c>
      <c r="C209" s="9" t="s">
        <v>186</v>
      </c>
      <c r="D209" s="33">
        <v>500000</v>
      </c>
    </row>
    <row r="210" spans="1:4" x14ac:dyDescent="0.35">
      <c r="A210" s="32"/>
      <c r="B210" t="s">
        <v>174</v>
      </c>
      <c r="C210" s="9" t="s">
        <v>187</v>
      </c>
      <c r="D210" s="33">
        <v>1450000</v>
      </c>
    </row>
    <row r="211" spans="1:4" x14ac:dyDescent="0.35">
      <c r="A211" s="32"/>
      <c r="B211" t="s">
        <v>174</v>
      </c>
      <c r="C211" s="9" t="s">
        <v>188</v>
      </c>
      <c r="D211" s="33">
        <v>1200000</v>
      </c>
    </row>
    <row r="212" spans="1:4" x14ac:dyDescent="0.35">
      <c r="A212" s="32"/>
      <c r="B212" t="s">
        <v>174</v>
      </c>
      <c r="C212" s="9" t="s">
        <v>189</v>
      </c>
      <c r="D212" s="33">
        <v>1400000</v>
      </c>
    </row>
    <row r="213" spans="1:4" x14ac:dyDescent="0.35">
      <c r="A213" s="32"/>
      <c r="B213" t="s">
        <v>174</v>
      </c>
      <c r="C213" s="9" t="s">
        <v>190</v>
      </c>
      <c r="D213" s="33">
        <v>2700000</v>
      </c>
    </row>
    <row r="214" spans="1:4" x14ac:dyDescent="0.35">
      <c r="A214" s="32"/>
      <c r="B214" t="s">
        <v>174</v>
      </c>
      <c r="C214" s="9" t="s">
        <v>191</v>
      </c>
      <c r="D214" s="33">
        <v>2350000</v>
      </c>
    </row>
    <row r="215" spans="1:4" x14ac:dyDescent="0.35">
      <c r="A215" s="32"/>
      <c r="B215" t="s">
        <v>174</v>
      </c>
      <c r="C215" s="9" t="s">
        <v>192</v>
      </c>
      <c r="D215" s="33">
        <v>1200000</v>
      </c>
    </row>
    <row r="216" spans="1:4" x14ac:dyDescent="0.35">
      <c r="A216" s="32"/>
      <c r="B216" t="s">
        <v>174</v>
      </c>
      <c r="C216" s="9" t="s">
        <v>193</v>
      </c>
      <c r="D216" s="33">
        <v>1000000</v>
      </c>
    </row>
    <row r="217" spans="1:4" x14ac:dyDescent="0.35">
      <c r="A217" s="32"/>
      <c r="B217" t="s">
        <v>174</v>
      </c>
      <c r="C217" s="9" t="s">
        <v>194</v>
      </c>
      <c r="D217" s="33">
        <v>1650000</v>
      </c>
    </row>
    <row r="218" spans="1:4" x14ac:dyDescent="0.35">
      <c r="A218" s="32"/>
      <c r="B218" t="s">
        <v>174</v>
      </c>
      <c r="C218" s="9" t="s">
        <v>195</v>
      </c>
      <c r="D218" s="33">
        <v>2300000</v>
      </c>
    </row>
    <row r="219" spans="1:4" x14ac:dyDescent="0.35">
      <c r="A219" s="32"/>
      <c r="B219" t="s">
        <v>174</v>
      </c>
      <c r="C219" s="9" t="s">
        <v>196</v>
      </c>
      <c r="D219" s="33">
        <v>1400000</v>
      </c>
    </row>
    <row r="220" spans="1:4" x14ac:dyDescent="0.35">
      <c r="A220" s="32"/>
      <c r="B220" t="s">
        <v>174</v>
      </c>
      <c r="C220" s="9" t="s">
        <v>197</v>
      </c>
      <c r="D220" s="33">
        <v>750000</v>
      </c>
    </row>
    <row r="221" spans="1:4" x14ac:dyDescent="0.35">
      <c r="A221" s="32"/>
      <c r="B221" t="s">
        <v>174</v>
      </c>
      <c r="C221" s="9" t="s">
        <v>198</v>
      </c>
      <c r="D221" s="33">
        <v>1200000</v>
      </c>
    </row>
    <row r="222" spans="1:4" x14ac:dyDescent="0.35">
      <c r="A222" s="32"/>
      <c r="B222" t="s">
        <v>174</v>
      </c>
      <c r="C222" s="9" t="s">
        <v>199</v>
      </c>
      <c r="D222" s="33">
        <v>1550000</v>
      </c>
    </row>
    <row r="223" spans="1:4" x14ac:dyDescent="0.35">
      <c r="A223" s="32"/>
      <c r="B223" t="s">
        <v>174</v>
      </c>
      <c r="C223" s="9" t="s">
        <v>200</v>
      </c>
      <c r="D223" s="33">
        <v>750000</v>
      </c>
    </row>
    <row r="224" spans="1:4" x14ac:dyDescent="0.35">
      <c r="A224" s="32"/>
      <c r="B224" t="s">
        <v>174</v>
      </c>
      <c r="C224" s="9" t="s">
        <v>201</v>
      </c>
      <c r="D224" s="33">
        <v>1200000</v>
      </c>
    </row>
    <row r="225" spans="1:4" x14ac:dyDescent="0.35">
      <c r="A225" s="32"/>
      <c r="B225" t="s">
        <v>174</v>
      </c>
      <c r="C225" s="9" t="s">
        <v>202</v>
      </c>
      <c r="D225" s="33">
        <v>1350000</v>
      </c>
    </row>
    <row r="226" spans="1:4" x14ac:dyDescent="0.35">
      <c r="A226" s="32"/>
      <c r="B226" t="s">
        <v>174</v>
      </c>
      <c r="C226" s="9" t="s">
        <v>203</v>
      </c>
      <c r="D226" s="33">
        <v>1500000</v>
      </c>
    </row>
    <row r="227" spans="1:4" x14ac:dyDescent="0.35">
      <c r="A227" s="32"/>
      <c r="B227" t="s">
        <v>174</v>
      </c>
      <c r="C227" s="9" t="s">
        <v>204</v>
      </c>
      <c r="D227" s="33">
        <v>1550000</v>
      </c>
    </row>
    <row r="228" spans="1:4" x14ac:dyDescent="0.35">
      <c r="A228" s="32"/>
      <c r="B228" t="s">
        <v>174</v>
      </c>
      <c r="C228" s="9" t="s">
        <v>205</v>
      </c>
      <c r="D228" s="33">
        <v>1050000</v>
      </c>
    </row>
    <row r="229" spans="1:4" x14ac:dyDescent="0.35">
      <c r="A229" s="32"/>
      <c r="B229" t="s">
        <v>174</v>
      </c>
      <c r="C229" s="9" t="s">
        <v>206</v>
      </c>
      <c r="D229" s="33">
        <v>2200000</v>
      </c>
    </row>
    <row r="230" spans="1:4" x14ac:dyDescent="0.35">
      <c r="A230" s="32"/>
      <c r="B230" t="s">
        <v>174</v>
      </c>
      <c r="C230" s="9" t="s">
        <v>207</v>
      </c>
      <c r="D230" s="33">
        <v>1000000</v>
      </c>
    </row>
    <row r="231" spans="1:4" x14ac:dyDescent="0.35">
      <c r="A231" s="32"/>
      <c r="B231" t="s">
        <v>174</v>
      </c>
      <c r="C231" s="9" t="s">
        <v>208</v>
      </c>
      <c r="D231" s="33">
        <v>2000000</v>
      </c>
    </row>
    <row r="232" spans="1:4" x14ac:dyDescent="0.35">
      <c r="A232" s="32"/>
      <c r="B232" t="s">
        <v>174</v>
      </c>
      <c r="C232" s="9" t="s">
        <v>209</v>
      </c>
      <c r="D232" s="33">
        <v>1500000</v>
      </c>
    </row>
    <row r="233" spans="1:4" x14ac:dyDescent="0.35">
      <c r="A233" s="32"/>
      <c r="B233" t="s">
        <v>174</v>
      </c>
      <c r="C233" s="9" t="s">
        <v>210</v>
      </c>
      <c r="D233" s="33">
        <v>2000000</v>
      </c>
    </row>
    <row r="234" spans="1:4" x14ac:dyDescent="0.35">
      <c r="A234" s="32"/>
      <c r="B234" t="s">
        <v>174</v>
      </c>
      <c r="C234" s="9" t="s">
        <v>379</v>
      </c>
      <c r="D234" s="33">
        <v>2200000</v>
      </c>
    </row>
    <row r="235" spans="1:4" x14ac:dyDescent="0.35">
      <c r="A235" s="32"/>
      <c r="B235" t="s">
        <v>174</v>
      </c>
      <c r="C235" s="9" t="s">
        <v>211</v>
      </c>
      <c r="D235" s="33">
        <v>1000000</v>
      </c>
    </row>
    <row r="236" spans="1:4" x14ac:dyDescent="0.35">
      <c r="A236" s="32"/>
      <c r="B236" t="s">
        <v>174</v>
      </c>
      <c r="C236" s="9" t="s">
        <v>212</v>
      </c>
      <c r="D236" s="33">
        <v>2600000</v>
      </c>
    </row>
    <row r="237" spans="1:4" x14ac:dyDescent="0.35">
      <c r="A237" s="32"/>
      <c r="B237" t="s">
        <v>174</v>
      </c>
      <c r="C237" s="9" t="s">
        <v>213</v>
      </c>
      <c r="D237" s="33">
        <v>1700000</v>
      </c>
    </row>
    <row r="238" spans="1:4" x14ac:dyDescent="0.35">
      <c r="A238" s="32"/>
      <c r="B238" t="s">
        <v>174</v>
      </c>
      <c r="C238" s="9" t="s">
        <v>214</v>
      </c>
      <c r="D238" s="33">
        <v>1900000</v>
      </c>
    </row>
    <row r="239" spans="1:4" x14ac:dyDescent="0.35">
      <c r="A239" s="32"/>
      <c r="B239" t="s">
        <v>174</v>
      </c>
      <c r="C239" s="9" t="s">
        <v>390</v>
      </c>
      <c r="D239" s="33">
        <v>850000</v>
      </c>
    </row>
    <row r="240" spans="1:4" x14ac:dyDescent="0.35">
      <c r="A240" s="32"/>
      <c r="B240" t="s">
        <v>174</v>
      </c>
      <c r="C240" s="9" t="s">
        <v>215</v>
      </c>
      <c r="D240" s="33">
        <v>2250000</v>
      </c>
    </row>
    <row r="241" spans="1:4" x14ac:dyDescent="0.35">
      <c r="A241" s="32"/>
      <c r="B241" t="s">
        <v>174</v>
      </c>
      <c r="C241" s="9" t="s">
        <v>383</v>
      </c>
      <c r="D241" s="33">
        <v>2500000</v>
      </c>
    </row>
    <row r="242" spans="1:4" x14ac:dyDescent="0.35">
      <c r="A242" s="32"/>
      <c r="B242" t="s">
        <v>174</v>
      </c>
      <c r="C242" s="9" t="s">
        <v>216</v>
      </c>
      <c r="D242" s="33">
        <v>1250000</v>
      </c>
    </row>
    <row r="243" spans="1:4" x14ac:dyDescent="0.35">
      <c r="A243" s="32"/>
      <c r="B243" t="s">
        <v>174</v>
      </c>
      <c r="C243" s="9" t="s">
        <v>217</v>
      </c>
      <c r="D243" s="33">
        <v>1500000</v>
      </c>
    </row>
    <row r="244" spans="1:4" x14ac:dyDescent="0.35">
      <c r="A244" s="32"/>
      <c r="B244" t="s">
        <v>174</v>
      </c>
      <c r="C244" s="9" t="s">
        <v>218</v>
      </c>
      <c r="D244" s="33">
        <v>2700000</v>
      </c>
    </row>
    <row r="245" spans="1:4" x14ac:dyDescent="0.35">
      <c r="A245" s="32"/>
      <c r="B245" t="s">
        <v>174</v>
      </c>
      <c r="C245" s="9" t="s">
        <v>219</v>
      </c>
      <c r="D245" s="33">
        <v>1900000</v>
      </c>
    </row>
    <row r="246" spans="1:4" x14ac:dyDescent="0.35">
      <c r="A246" s="32"/>
      <c r="B246" t="s">
        <v>174</v>
      </c>
      <c r="C246" s="9" t="s">
        <v>220</v>
      </c>
      <c r="D246" s="33">
        <v>1100000</v>
      </c>
    </row>
    <row r="247" spans="1:4" x14ac:dyDescent="0.35">
      <c r="A247" s="32"/>
      <c r="B247" t="s">
        <v>174</v>
      </c>
      <c r="C247" s="9" t="s">
        <v>221</v>
      </c>
      <c r="D247" s="33">
        <v>2000000</v>
      </c>
    </row>
    <row r="248" spans="1:4" x14ac:dyDescent="0.35">
      <c r="A248" s="32"/>
      <c r="B248" t="s">
        <v>174</v>
      </c>
      <c r="C248" s="9" t="s">
        <v>222</v>
      </c>
      <c r="D248" s="33">
        <v>1100000</v>
      </c>
    </row>
    <row r="249" spans="1:4" x14ac:dyDescent="0.35">
      <c r="A249" s="32"/>
      <c r="B249" t="s">
        <v>174</v>
      </c>
      <c r="C249" s="9" t="s">
        <v>223</v>
      </c>
      <c r="D249" s="33">
        <v>800000</v>
      </c>
    </row>
    <row r="250" spans="1:4" x14ac:dyDescent="0.35">
      <c r="A250" s="32"/>
      <c r="B250" t="s">
        <v>174</v>
      </c>
      <c r="C250" s="9" t="s">
        <v>224</v>
      </c>
      <c r="D250" s="33">
        <v>1800000</v>
      </c>
    </row>
    <row r="251" spans="1:4" x14ac:dyDescent="0.35">
      <c r="A251" s="32"/>
      <c r="B251" t="s">
        <v>174</v>
      </c>
      <c r="C251" s="9" t="s">
        <v>225</v>
      </c>
      <c r="D251" s="33">
        <v>1350000</v>
      </c>
    </row>
    <row r="252" spans="1:4" x14ac:dyDescent="0.35">
      <c r="A252" s="32"/>
      <c r="B252" t="s">
        <v>174</v>
      </c>
      <c r="C252" s="9" t="s">
        <v>226</v>
      </c>
      <c r="D252" s="33">
        <v>650000</v>
      </c>
    </row>
    <row r="253" spans="1:4" x14ac:dyDescent="0.35">
      <c r="A253" s="32"/>
      <c r="B253" t="s">
        <v>174</v>
      </c>
      <c r="C253" s="9" t="s">
        <v>227</v>
      </c>
      <c r="D253" s="33">
        <v>1900000</v>
      </c>
    </row>
    <row r="254" spans="1:4" x14ac:dyDescent="0.35">
      <c r="A254" s="32"/>
      <c r="B254" t="s">
        <v>174</v>
      </c>
      <c r="C254" s="9" t="s">
        <v>228</v>
      </c>
      <c r="D254" s="33">
        <v>1350000</v>
      </c>
    </row>
    <row r="255" spans="1:4" x14ac:dyDescent="0.35">
      <c r="A255" s="32"/>
      <c r="B255" t="s">
        <v>174</v>
      </c>
      <c r="C255" s="9" t="s">
        <v>229</v>
      </c>
      <c r="D255" s="33">
        <v>1400000</v>
      </c>
    </row>
    <row r="256" spans="1:4" x14ac:dyDescent="0.35">
      <c r="A256" s="32"/>
      <c r="B256" t="s">
        <v>174</v>
      </c>
      <c r="C256" s="9" t="s">
        <v>230</v>
      </c>
      <c r="D256" s="33">
        <v>1250000</v>
      </c>
    </row>
    <row r="257" spans="1:4" x14ac:dyDescent="0.35">
      <c r="A257" s="32"/>
      <c r="B257" t="s">
        <v>174</v>
      </c>
      <c r="C257" s="9" t="s">
        <v>231</v>
      </c>
      <c r="D257" s="33">
        <v>1500000</v>
      </c>
    </row>
    <row r="258" spans="1:4" x14ac:dyDescent="0.35">
      <c r="A258" s="32"/>
      <c r="B258" t="s">
        <v>174</v>
      </c>
      <c r="C258" s="9" t="s">
        <v>374</v>
      </c>
      <c r="D258" s="33">
        <v>2200000</v>
      </c>
    </row>
    <row r="259" spans="1:4" x14ac:dyDescent="0.35">
      <c r="A259" s="32"/>
      <c r="B259" t="s">
        <v>174</v>
      </c>
      <c r="C259" s="9" t="s">
        <v>232</v>
      </c>
      <c r="D259" s="33">
        <v>2100000</v>
      </c>
    </row>
    <row r="260" spans="1:4" x14ac:dyDescent="0.35">
      <c r="A260" s="32"/>
      <c r="B260" t="s">
        <v>174</v>
      </c>
      <c r="C260" s="9" t="s">
        <v>233</v>
      </c>
      <c r="D260" s="33">
        <v>1800000</v>
      </c>
    </row>
    <row r="261" spans="1:4" x14ac:dyDescent="0.35">
      <c r="A261" s="32"/>
      <c r="B261" t="s">
        <v>174</v>
      </c>
      <c r="C261" s="9" t="s">
        <v>234</v>
      </c>
      <c r="D261" s="33">
        <v>1450000</v>
      </c>
    </row>
    <row r="262" spans="1:4" x14ac:dyDescent="0.35">
      <c r="A262" s="32"/>
      <c r="B262" t="s">
        <v>174</v>
      </c>
      <c r="C262" s="9" t="s">
        <v>235</v>
      </c>
      <c r="D262" s="33">
        <v>2000000</v>
      </c>
    </row>
    <row r="263" spans="1:4" x14ac:dyDescent="0.35">
      <c r="A263" s="32"/>
      <c r="B263" t="s">
        <v>236</v>
      </c>
      <c r="C263" s="9" t="s">
        <v>372</v>
      </c>
      <c r="D263" s="33">
        <v>1175000</v>
      </c>
    </row>
    <row r="264" spans="1:4" x14ac:dyDescent="0.35">
      <c r="A264" s="32"/>
      <c r="B264" t="s">
        <v>236</v>
      </c>
      <c r="C264" s="9" t="s">
        <v>237</v>
      </c>
      <c r="D264" s="33">
        <v>1000000</v>
      </c>
    </row>
    <row r="265" spans="1:4" x14ac:dyDescent="0.35">
      <c r="A265" s="32"/>
      <c r="B265" t="s">
        <v>236</v>
      </c>
      <c r="C265" s="9" t="s">
        <v>373</v>
      </c>
      <c r="D265" s="33">
        <v>1075000</v>
      </c>
    </row>
    <row r="266" spans="1:4" x14ac:dyDescent="0.35">
      <c r="A266" s="32"/>
      <c r="B266" t="s">
        <v>236</v>
      </c>
      <c r="C266" s="9" t="s">
        <v>238</v>
      </c>
      <c r="D266" s="33">
        <v>1000000</v>
      </c>
    </row>
    <row r="267" spans="1:4" x14ac:dyDescent="0.35">
      <c r="A267" s="32"/>
      <c r="B267" t="s">
        <v>236</v>
      </c>
      <c r="C267" s="9" t="s">
        <v>239</v>
      </c>
      <c r="D267" s="33">
        <v>825000</v>
      </c>
    </row>
    <row r="268" spans="1:4" x14ac:dyDescent="0.35">
      <c r="A268" s="32"/>
      <c r="B268" t="s">
        <v>236</v>
      </c>
      <c r="C268" s="9" t="s">
        <v>240</v>
      </c>
      <c r="D268" s="33">
        <v>350000</v>
      </c>
    </row>
    <row r="269" spans="1:4" x14ac:dyDescent="0.35">
      <c r="A269" s="32"/>
      <c r="B269" t="s">
        <v>236</v>
      </c>
      <c r="C269" s="9" t="s">
        <v>241</v>
      </c>
      <c r="D269" s="33">
        <v>850000</v>
      </c>
    </row>
    <row r="270" spans="1:4" x14ac:dyDescent="0.35">
      <c r="A270" s="32"/>
      <c r="B270" t="s">
        <v>236</v>
      </c>
      <c r="C270" s="9" t="s">
        <v>242</v>
      </c>
      <c r="D270" s="33">
        <v>425000</v>
      </c>
    </row>
    <row r="271" spans="1:4" x14ac:dyDescent="0.35">
      <c r="A271" s="32"/>
      <c r="B271" t="s">
        <v>236</v>
      </c>
      <c r="C271" s="9" t="s">
        <v>243</v>
      </c>
      <c r="D271" s="33">
        <v>600000</v>
      </c>
    </row>
    <row r="272" spans="1:4" x14ac:dyDescent="0.35">
      <c r="A272" s="32"/>
      <c r="B272" t="s">
        <v>236</v>
      </c>
      <c r="C272" s="9" t="s">
        <v>244</v>
      </c>
      <c r="D272" s="33">
        <v>900000</v>
      </c>
    </row>
    <row r="273" spans="1:4" x14ac:dyDescent="0.35">
      <c r="A273" s="32"/>
      <c r="B273" t="s">
        <v>236</v>
      </c>
      <c r="C273" s="9" t="s">
        <v>245</v>
      </c>
      <c r="D273" s="33">
        <v>250000</v>
      </c>
    </row>
    <row r="274" spans="1:4" x14ac:dyDescent="0.35">
      <c r="A274" s="32"/>
      <c r="B274" t="s">
        <v>236</v>
      </c>
      <c r="C274" s="9" t="s">
        <v>246</v>
      </c>
      <c r="D274" s="33">
        <v>900000</v>
      </c>
    </row>
    <row r="275" spans="1:4" x14ac:dyDescent="0.35">
      <c r="A275" s="32"/>
      <c r="B275" t="s">
        <v>236</v>
      </c>
      <c r="C275" s="9" t="s">
        <v>247</v>
      </c>
      <c r="D275" s="33">
        <v>370000</v>
      </c>
    </row>
    <row r="276" spans="1:4" x14ac:dyDescent="0.35">
      <c r="A276" s="32"/>
      <c r="B276" t="s">
        <v>236</v>
      </c>
      <c r="C276" s="9" t="s">
        <v>248</v>
      </c>
      <c r="D276" s="33">
        <v>450000</v>
      </c>
    </row>
    <row r="277" spans="1:4" x14ac:dyDescent="0.35">
      <c r="A277" s="32"/>
      <c r="B277" t="s">
        <v>236</v>
      </c>
      <c r="C277" s="9" t="s">
        <v>249</v>
      </c>
      <c r="D277" s="33">
        <v>425000</v>
      </c>
    </row>
    <row r="278" spans="1:4" x14ac:dyDescent="0.35">
      <c r="A278" s="32"/>
      <c r="B278" t="s">
        <v>236</v>
      </c>
      <c r="C278" s="9" t="s">
        <v>250</v>
      </c>
      <c r="D278" s="33">
        <v>400000</v>
      </c>
    </row>
    <row r="279" spans="1:4" x14ac:dyDescent="0.35">
      <c r="A279" s="32"/>
      <c r="B279" t="s">
        <v>236</v>
      </c>
      <c r="C279" s="9" t="s">
        <v>251</v>
      </c>
      <c r="D279" s="33">
        <v>600000</v>
      </c>
    </row>
    <row r="280" spans="1:4" x14ac:dyDescent="0.35">
      <c r="A280" s="32"/>
      <c r="B280" t="s">
        <v>236</v>
      </c>
      <c r="C280" s="9" t="s">
        <v>252</v>
      </c>
      <c r="D280" s="33">
        <v>725000</v>
      </c>
    </row>
    <row r="281" spans="1:4" x14ac:dyDescent="0.35">
      <c r="A281" s="32"/>
      <c r="B281" t="s">
        <v>236</v>
      </c>
      <c r="C281" s="9" t="s">
        <v>253</v>
      </c>
      <c r="D281" s="33">
        <v>400000</v>
      </c>
    </row>
    <row r="282" spans="1:4" x14ac:dyDescent="0.35">
      <c r="A282" s="32"/>
      <c r="B282" t="s">
        <v>236</v>
      </c>
      <c r="C282" s="9" t="s">
        <v>254</v>
      </c>
      <c r="D282" s="33">
        <v>1000000</v>
      </c>
    </row>
    <row r="283" spans="1:4" x14ac:dyDescent="0.35">
      <c r="A283" s="32"/>
      <c r="B283" t="s">
        <v>236</v>
      </c>
      <c r="C283" s="9" t="s">
        <v>255</v>
      </c>
      <c r="D283" s="33">
        <v>750000</v>
      </c>
    </row>
    <row r="284" spans="1:4" x14ac:dyDescent="0.35">
      <c r="A284" s="32"/>
      <c r="B284" t="s">
        <v>236</v>
      </c>
      <c r="C284" s="9" t="s">
        <v>256</v>
      </c>
      <c r="D284" s="33">
        <v>780000</v>
      </c>
    </row>
    <row r="285" spans="1:4" x14ac:dyDescent="0.35">
      <c r="A285" s="32"/>
      <c r="B285" t="s">
        <v>236</v>
      </c>
      <c r="C285" s="9" t="s">
        <v>257</v>
      </c>
      <c r="D285" s="33">
        <v>1075000</v>
      </c>
    </row>
    <row r="286" spans="1:4" x14ac:dyDescent="0.35">
      <c r="A286" s="32"/>
      <c r="B286" t="s">
        <v>236</v>
      </c>
      <c r="C286" s="9" t="s">
        <v>258</v>
      </c>
      <c r="D286" s="33">
        <v>400000</v>
      </c>
    </row>
    <row r="287" spans="1:4" x14ac:dyDescent="0.35">
      <c r="A287" s="32"/>
      <c r="B287" t="s">
        <v>236</v>
      </c>
      <c r="C287" s="9" t="s">
        <v>259</v>
      </c>
      <c r="D287" s="33">
        <v>900000</v>
      </c>
    </row>
    <row r="288" spans="1:4" x14ac:dyDescent="0.35">
      <c r="A288" s="32"/>
      <c r="B288" t="s">
        <v>236</v>
      </c>
      <c r="C288" s="9" t="s">
        <v>260</v>
      </c>
      <c r="D288" s="33">
        <v>915000</v>
      </c>
    </row>
    <row r="289" spans="1:4" x14ac:dyDescent="0.35">
      <c r="A289" s="32"/>
      <c r="B289" t="s">
        <v>236</v>
      </c>
      <c r="C289" s="9" t="s">
        <v>261</v>
      </c>
      <c r="D289" s="33">
        <v>850000</v>
      </c>
    </row>
    <row r="290" spans="1:4" x14ac:dyDescent="0.35">
      <c r="A290" s="32"/>
      <c r="B290" t="s">
        <v>236</v>
      </c>
      <c r="C290" s="9" t="s">
        <v>262</v>
      </c>
      <c r="D290" s="33">
        <v>975000</v>
      </c>
    </row>
    <row r="291" spans="1:4" x14ac:dyDescent="0.35">
      <c r="A291" s="32"/>
      <c r="B291" t="s">
        <v>236</v>
      </c>
      <c r="C291" s="9" t="s">
        <v>263</v>
      </c>
      <c r="D291" s="33">
        <v>400000</v>
      </c>
    </row>
    <row r="292" spans="1:4" x14ac:dyDescent="0.35">
      <c r="A292" s="32"/>
      <c r="B292" t="s">
        <v>236</v>
      </c>
      <c r="C292" s="9" t="s">
        <v>264</v>
      </c>
      <c r="D292" s="33">
        <v>975000</v>
      </c>
    </row>
    <row r="293" spans="1:4" x14ac:dyDescent="0.35">
      <c r="A293" s="32"/>
      <c r="B293" t="s">
        <v>236</v>
      </c>
      <c r="C293" s="9" t="s">
        <v>265</v>
      </c>
      <c r="D293" s="33">
        <v>400000</v>
      </c>
    </row>
    <row r="294" spans="1:4" x14ac:dyDescent="0.35">
      <c r="A294" s="32"/>
      <c r="B294" t="s">
        <v>236</v>
      </c>
      <c r="C294" s="9" t="s">
        <v>266</v>
      </c>
      <c r="D294" s="33">
        <v>375000</v>
      </c>
    </row>
    <row r="295" spans="1:4" x14ac:dyDescent="0.35">
      <c r="A295" s="32"/>
      <c r="B295" t="s">
        <v>236</v>
      </c>
      <c r="C295" s="9" t="s">
        <v>267</v>
      </c>
      <c r="D295" s="33">
        <v>375000</v>
      </c>
    </row>
    <row r="296" spans="1:4" x14ac:dyDescent="0.35">
      <c r="A296" s="32"/>
      <c r="B296" t="s">
        <v>236</v>
      </c>
      <c r="C296" s="9" t="s">
        <v>268</v>
      </c>
      <c r="D296" s="33">
        <v>600000</v>
      </c>
    </row>
    <row r="297" spans="1:4" x14ac:dyDescent="0.35">
      <c r="A297" s="32"/>
      <c r="B297" t="s">
        <v>236</v>
      </c>
      <c r="C297" s="9" t="s">
        <v>269</v>
      </c>
      <c r="D297" s="33">
        <v>400000</v>
      </c>
    </row>
    <row r="298" spans="1:4" x14ac:dyDescent="0.35">
      <c r="A298" s="32"/>
      <c r="B298" t="s">
        <v>236</v>
      </c>
      <c r="C298" s="9" t="s">
        <v>270</v>
      </c>
      <c r="D298" s="33">
        <v>750000</v>
      </c>
    </row>
    <row r="299" spans="1:4" x14ac:dyDescent="0.35">
      <c r="A299" s="32"/>
      <c r="B299" t="s">
        <v>236</v>
      </c>
      <c r="C299" s="9" t="s">
        <v>271</v>
      </c>
      <c r="D299" s="33">
        <v>775000</v>
      </c>
    </row>
    <row r="300" spans="1:4" x14ac:dyDescent="0.35">
      <c r="A300" s="32"/>
      <c r="B300" t="s">
        <v>272</v>
      </c>
      <c r="C300" t="s">
        <v>273</v>
      </c>
      <c r="D300" s="33">
        <v>4500000</v>
      </c>
    </row>
    <row r="301" spans="1:4" x14ac:dyDescent="0.35">
      <c r="A301" s="32"/>
      <c r="B301" t="s">
        <v>272</v>
      </c>
      <c r="C301" t="s">
        <v>274</v>
      </c>
      <c r="D301" s="33">
        <v>6000000</v>
      </c>
    </row>
    <row r="302" spans="1:4" x14ac:dyDescent="0.35">
      <c r="A302" s="32"/>
      <c r="B302" t="s">
        <v>272</v>
      </c>
      <c r="C302" t="s">
        <v>275</v>
      </c>
      <c r="D302" s="33">
        <v>4250000</v>
      </c>
    </row>
    <row r="303" spans="1:4" x14ac:dyDescent="0.35">
      <c r="A303" s="32"/>
      <c r="B303" t="s">
        <v>272</v>
      </c>
      <c r="C303" t="s">
        <v>276</v>
      </c>
      <c r="D303" s="33">
        <v>6000000</v>
      </c>
    </row>
    <row r="304" spans="1:4" x14ac:dyDescent="0.35">
      <c r="A304" s="32"/>
      <c r="B304" t="s">
        <v>272</v>
      </c>
      <c r="C304" t="s">
        <v>277</v>
      </c>
      <c r="D304" s="33">
        <v>4250000</v>
      </c>
    </row>
    <row r="305" spans="1:4" x14ac:dyDescent="0.35">
      <c r="A305" s="32"/>
      <c r="B305" t="s">
        <v>272</v>
      </c>
      <c r="C305" t="s">
        <v>278</v>
      </c>
      <c r="D305" s="33">
        <v>6000000</v>
      </c>
    </row>
    <row r="306" spans="1:4" x14ac:dyDescent="0.35">
      <c r="A306" s="32"/>
      <c r="B306" t="s">
        <v>272</v>
      </c>
      <c r="C306" t="s">
        <v>279</v>
      </c>
      <c r="D306" s="33">
        <v>6000000</v>
      </c>
    </row>
    <row r="307" spans="1:4" x14ac:dyDescent="0.35">
      <c r="A307" s="32"/>
      <c r="B307" t="s">
        <v>272</v>
      </c>
      <c r="C307" t="s">
        <v>280</v>
      </c>
      <c r="D307" s="33">
        <v>4250000</v>
      </c>
    </row>
    <row r="308" spans="1:4" x14ac:dyDescent="0.35">
      <c r="A308" s="32"/>
      <c r="B308" t="s">
        <v>272</v>
      </c>
      <c r="C308" t="s">
        <v>281</v>
      </c>
      <c r="D308" s="33">
        <v>6000000</v>
      </c>
    </row>
    <row r="309" spans="1:4" x14ac:dyDescent="0.35">
      <c r="A309" s="32"/>
      <c r="B309" t="s">
        <v>272</v>
      </c>
      <c r="C309" t="s">
        <v>282</v>
      </c>
      <c r="D309" s="33">
        <v>4500000</v>
      </c>
    </row>
    <row r="310" spans="1:4" x14ac:dyDescent="0.35">
      <c r="A310" s="32"/>
      <c r="B310" t="s">
        <v>272</v>
      </c>
      <c r="C310" t="s">
        <v>283</v>
      </c>
      <c r="D310" s="33">
        <v>4250000</v>
      </c>
    </row>
    <row r="311" spans="1:4" x14ac:dyDescent="0.35">
      <c r="A311" s="32"/>
      <c r="B311" t="s">
        <v>272</v>
      </c>
      <c r="C311" t="s">
        <v>284</v>
      </c>
      <c r="D311" s="33">
        <v>4500000</v>
      </c>
    </row>
    <row r="312" spans="1:4" x14ac:dyDescent="0.35">
      <c r="A312" s="32"/>
      <c r="B312" t="s">
        <v>272</v>
      </c>
      <c r="C312" t="s">
        <v>285</v>
      </c>
      <c r="D312" s="33">
        <v>6000000</v>
      </c>
    </row>
    <row r="313" spans="1:4" x14ac:dyDescent="0.35">
      <c r="A313" s="32"/>
      <c r="B313" t="s">
        <v>272</v>
      </c>
      <c r="C313" t="s">
        <v>286</v>
      </c>
      <c r="D313" s="33">
        <v>4500000</v>
      </c>
    </row>
    <row r="314" spans="1:4" x14ac:dyDescent="0.35">
      <c r="A314" s="32"/>
      <c r="B314" t="s">
        <v>272</v>
      </c>
      <c r="C314" t="s">
        <v>287</v>
      </c>
      <c r="D314" s="33">
        <v>6000000</v>
      </c>
    </row>
    <row r="315" spans="1:4" x14ac:dyDescent="0.35">
      <c r="A315" s="32"/>
      <c r="B315" t="s">
        <v>272</v>
      </c>
      <c r="C315" t="s">
        <v>288</v>
      </c>
      <c r="D315" s="33">
        <v>4500000</v>
      </c>
    </row>
    <row r="316" spans="1:4" x14ac:dyDescent="0.35">
      <c r="A316" s="32"/>
      <c r="B316" t="s">
        <v>272</v>
      </c>
      <c r="C316" t="s">
        <v>289</v>
      </c>
      <c r="D316" s="33">
        <v>6000000</v>
      </c>
    </row>
    <row r="317" spans="1:4" x14ac:dyDescent="0.35">
      <c r="A317" s="32"/>
      <c r="B317" t="s">
        <v>272</v>
      </c>
      <c r="C317" t="s">
        <v>290</v>
      </c>
      <c r="D317" s="33">
        <v>6000000</v>
      </c>
    </row>
    <row r="318" spans="1:4" x14ac:dyDescent="0.35">
      <c r="A318" s="32"/>
      <c r="B318" t="s">
        <v>272</v>
      </c>
      <c r="C318" t="s">
        <v>291</v>
      </c>
      <c r="D318" s="33">
        <v>6000000</v>
      </c>
    </row>
    <row r="319" spans="1:4" x14ac:dyDescent="0.35">
      <c r="A319" s="32"/>
      <c r="B319" t="s">
        <v>272</v>
      </c>
      <c r="C319" t="s">
        <v>292</v>
      </c>
      <c r="D319" s="33">
        <v>6000000</v>
      </c>
    </row>
    <row r="320" spans="1:4" x14ac:dyDescent="0.35">
      <c r="A320" s="32"/>
      <c r="B320" t="s">
        <v>272</v>
      </c>
      <c r="C320" t="s">
        <v>293</v>
      </c>
      <c r="D320" s="33">
        <v>4000000</v>
      </c>
    </row>
    <row r="321" spans="1:4" x14ac:dyDescent="0.35">
      <c r="A321" s="32"/>
      <c r="B321" t="s">
        <v>272</v>
      </c>
      <c r="C321" t="s">
        <v>294</v>
      </c>
      <c r="D321" s="33">
        <v>6000000</v>
      </c>
    </row>
    <row r="322" spans="1:4" x14ac:dyDescent="0.35">
      <c r="A322" s="32"/>
      <c r="B322" t="s">
        <v>272</v>
      </c>
      <c r="C322" t="s">
        <v>295</v>
      </c>
      <c r="D322" s="33">
        <v>4250000</v>
      </c>
    </row>
    <row r="323" spans="1:4" x14ac:dyDescent="0.35">
      <c r="A323" s="32"/>
      <c r="B323" t="s">
        <v>272</v>
      </c>
      <c r="C323" t="s">
        <v>296</v>
      </c>
      <c r="D323" s="33">
        <v>4000000</v>
      </c>
    </row>
    <row r="324" spans="1:4" x14ac:dyDescent="0.35">
      <c r="A324" s="32"/>
      <c r="B324" t="s">
        <v>272</v>
      </c>
      <c r="C324" t="s">
        <v>297</v>
      </c>
      <c r="D324" s="33">
        <v>4500000</v>
      </c>
    </row>
    <row r="325" spans="1:4" x14ac:dyDescent="0.35">
      <c r="A325" s="32"/>
      <c r="B325" t="s">
        <v>272</v>
      </c>
      <c r="C325" t="s">
        <v>298</v>
      </c>
      <c r="D325" s="33">
        <v>4500000</v>
      </c>
    </row>
    <row r="326" spans="1:4" x14ac:dyDescent="0.35">
      <c r="A326" s="32"/>
      <c r="B326" t="s">
        <v>272</v>
      </c>
      <c r="C326" t="s">
        <v>299</v>
      </c>
      <c r="D326" s="33">
        <v>4000000</v>
      </c>
    </row>
    <row r="327" spans="1:4" x14ac:dyDescent="0.35">
      <c r="A327" s="32"/>
      <c r="B327" t="s">
        <v>272</v>
      </c>
      <c r="C327" t="s">
        <v>300</v>
      </c>
      <c r="D327" s="33">
        <v>6000000</v>
      </c>
    </row>
    <row r="328" spans="1:4" x14ac:dyDescent="0.35">
      <c r="A328" s="32"/>
      <c r="B328" t="s">
        <v>272</v>
      </c>
      <c r="C328" t="s">
        <v>301</v>
      </c>
      <c r="D328" s="33">
        <v>4000000</v>
      </c>
    </row>
    <row r="329" spans="1:4" x14ac:dyDescent="0.35">
      <c r="A329" s="32"/>
      <c r="B329" t="s">
        <v>272</v>
      </c>
      <c r="C329" t="s">
        <v>302</v>
      </c>
      <c r="D329" s="33">
        <v>4500000</v>
      </c>
    </row>
    <row r="330" spans="1:4" x14ac:dyDescent="0.35">
      <c r="A330" s="32"/>
      <c r="B330" t="s">
        <v>272</v>
      </c>
      <c r="C330" t="s">
        <v>303</v>
      </c>
      <c r="D330" s="33">
        <v>4500000</v>
      </c>
    </row>
    <row r="331" spans="1:4" x14ac:dyDescent="0.35">
      <c r="A331" s="32"/>
      <c r="B331" t="s">
        <v>272</v>
      </c>
      <c r="C331" t="s">
        <v>304</v>
      </c>
      <c r="D331" s="33">
        <v>6000000</v>
      </c>
    </row>
    <row r="332" spans="1:4" x14ac:dyDescent="0.35">
      <c r="A332" s="32"/>
      <c r="B332" t="s">
        <v>272</v>
      </c>
      <c r="C332" t="s">
        <v>305</v>
      </c>
      <c r="D332" s="33">
        <v>6000000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E638E-C6F7-4213-840A-41DA24D66AB4}">
  <dimension ref="A2:F44"/>
  <sheetViews>
    <sheetView topLeftCell="A4" workbookViewId="0">
      <selection activeCell="A4" sqref="A4"/>
    </sheetView>
  </sheetViews>
  <sheetFormatPr defaultRowHeight="14.5" x14ac:dyDescent="0.35"/>
  <cols>
    <col min="1" max="1" width="10.6328125" style="43" customWidth="1"/>
    <col min="2" max="2" width="45.26953125" style="18" bestFit="1" customWidth="1"/>
    <col min="3" max="3" width="15.6328125" customWidth="1"/>
    <col min="4" max="4" width="12.1796875" style="20" customWidth="1"/>
  </cols>
  <sheetData>
    <row r="2" spans="2:6" ht="18.5" x14ac:dyDescent="0.45">
      <c r="B2" s="35" t="s">
        <v>402</v>
      </c>
      <c r="C2" s="35"/>
      <c r="D2" s="19"/>
    </row>
    <row r="3" spans="2:6" ht="18.5" x14ac:dyDescent="0.45">
      <c r="B3" s="36" t="s">
        <v>403</v>
      </c>
      <c r="C3" s="36"/>
    </row>
    <row r="4" spans="2:6" ht="18.5" x14ac:dyDescent="0.45">
      <c r="C4" s="36"/>
    </row>
    <row r="5" spans="2:6" ht="15.5" x14ac:dyDescent="0.35">
      <c r="B5" s="45" t="s">
        <v>408</v>
      </c>
      <c r="C5" s="31" t="s">
        <v>338</v>
      </c>
      <c r="D5"/>
    </row>
    <row r="6" spans="2:6" x14ac:dyDescent="0.35">
      <c r="B6"/>
      <c r="C6" s="20"/>
      <c r="D6"/>
    </row>
    <row r="7" spans="2:6" x14ac:dyDescent="0.35">
      <c r="B7" s="43" t="s">
        <v>308</v>
      </c>
      <c r="C7" s="20">
        <v>25000</v>
      </c>
      <c r="D7"/>
      <c r="E7" s="43"/>
      <c r="F7" s="43"/>
    </row>
    <row r="8" spans="2:6" x14ac:dyDescent="0.35">
      <c r="B8" s="43" t="s">
        <v>309</v>
      </c>
      <c r="C8" s="20">
        <v>26000</v>
      </c>
      <c r="D8"/>
      <c r="E8" s="43"/>
      <c r="F8" s="43"/>
    </row>
    <row r="9" spans="2:6" x14ac:dyDescent="0.35">
      <c r="B9" s="43" t="s">
        <v>342</v>
      </c>
      <c r="C9" s="20">
        <v>23000</v>
      </c>
      <c r="D9"/>
      <c r="E9" s="43"/>
      <c r="F9" s="43"/>
    </row>
    <row r="10" spans="2:6" x14ac:dyDescent="0.35">
      <c r="B10" s="43" t="s">
        <v>310</v>
      </c>
      <c r="C10" s="20">
        <v>25000</v>
      </c>
      <c r="D10"/>
      <c r="E10" s="43"/>
      <c r="F10" s="43"/>
    </row>
    <row r="11" spans="2:6" x14ac:dyDescent="0.35">
      <c r="B11" s="43" t="s">
        <v>345</v>
      </c>
      <c r="C11" s="20">
        <v>21000</v>
      </c>
      <c r="D11"/>
      <c r="E11" s="43"/>
      <c r="F11" s="43"/>
    </row>
    <row r="12" spans="2:6" x14ac:dyDescent="0.35">
      <c r="B12" s="43" t="s">
        <v>347</v>
      </c>
      <c r="C12" s="20">
        <v>24000</v>
      </c>
      <c r="D12"/>
      <c r="E12" s="43"/>
      <c r="F12" s="43"/>
    </row>
    <row r="13" spans="2:6" x14ac:dyDescent="0.35">
      <c r="B13" s="43" t="s">
        <v>311</v>
      </c>
      <c r="C13" s="20">
        <v>26000</v>
      </c>
      <c r="D13"/>
      <c r="E13" s="43"/>
      <c r="F13" s="43"/>
    </row>
    <row r="14" spans="2:6" x14ac:dyDescent="0.35">
      <c r="B14" s="43" t="s">
        <v>350</v>
      </c>
      <c r="C14" s="20">
        <v>21750</v>
      </c>
      <c r="D14"/>
      <c r="E14" s="43"/>
      <c r="F14" s="43"/>
    </row>
    <row r="15" spans="2:6" x14ac:dyDescent="0.35">
      <c r="B15" s="43" t="s">
        <v>312</v>
      </c>
      <c r="C15" s="20">
        <v>24750</v>
      </c>
      <c r="D15"/>
      <c r="E15" s="43"/>
      <c r="F15" s="43"/>
    </row>
    <row r="16" spans="2:6" x14ac:dyDescent="0.35">
      <c r="B16" s="43" t="s">
        <v>313</v>
      </c>
      <c r="C16" s="20">
        <v>26000</v>
      </c>
      <c r="D16"/>
      <c r="E16" s="43"/>
      <c r="F16" s="43"/>
    </row>
    <row r="17" spans="2:6" x14ac:dyDescent="0.35">
      <c r="B17" s="43" t="s">
        <v>314</v>
      </c>
      <c r="C17" s="20">
        <v>21000</v>
      </c>
      <c r="D17"/>
      <c r="E17" s="43"/>
      <c r="F17" s="43"/>
    </row>
    <row r="18" spans="2:6" x14ac:dyDescent="0.35">
      <c r="B18" s="43" t="s">
        <v>315</v>
      </c>
      <c r="C18" s="20">
        <v>25000</v>
      </c>
      <c r="D18"/>
      <c r="E18" s="43"/>
      <c r="F18" s="43"/>
    </row>
    <row r="19" spans="2:6" x14ac:dyDescent="0.35">
      <c r="B19" s="43" t="s">
        <v>352</v>
      </c>
      <c r="C19" s="20">
        <v>21000</v>
      </c>
      <c r="D19"/>
      <c r="E19" s="43"/>
      <c r="F19" s="43"/>
    </row>
    <row r="20" spans="2:6" x14ac:dyDescent="0.35">
      <c r="B20" s="43" t="s">
        <v>316</v>
      </c>
      <c r="C20" s="20">
        <v>20000</v>
      </c>
      <c r="D20"/>
      <c r="E20" s="43"/>
      <c r="F20" s="43"/>
    </row>
    <row r="21" spans="2:6" x14ac:dyDescent="0.35">
      <c r="B21" s="43" t="s">
        <v>317</v>
      </c>
      <c r="C21" s="20">
        <v>23000</v>
      </c>
      <c r="D21"/>
      <c r="E21" s="43"/>
      <c r="F21" s="43"/>
    </row>
    <row r="22" spans="2:6" x14ac:dyDescent="0.35">
      <c r="B22" s="43" t="s">
        <v>318</v>
      </c>
      <c r="C22" s="20">
        <v>23000</v>
      </c>
      <c r="D22"/>
      <c r="E22" s="43"/>
      <c r="F22" s="43"/>
    </row>
    <row r="23" spans="2:6" x14ac:dyDescent="0.35">
      <c r="B23" s="43" t="s">
        <v>319</v>
      </c>
      <c r="C23" s="20">
        <v>26000</v>
      </c>
      <c r="D23"/>
      <c r="E23" s="43"/>
      <c r="F23" s="43"/>
    </row>
    <row r="24" spans="2:6" x14ac:dyDescent="0.35">
      <c r="B24" s="43" t="s">
        <v>320</v>
      </c>
      <c r="C24" s="20">
        <v>22000</v>
      </c>
      <c r="D24"/>
      <c r="E24" s="43"/>
      <c r="F24" s="43"/>
    </row>
    <row r="25" spans="2:6" x14ac:dyDescent="0.35">
      <c r="B25" s="43" t="s">
        <v>321</v>
      </c>
      <c r="C25" s="20">
        <v>25000</v>
      </c>
      <c r="D25"/>
      <c r="E25" s="43"/>
      <c r="F25" s="43"/>
    </row>
    <row r="26" spans="2:6" x14ac:dyDescent="0.35">
      <c r="B26" s="43" t="s">
        <v>322</v>
      </c>
      <c r="C26" s="20">
        <v>20000</v>
      </c>
      <c r="D26"/>
      <c r="E26" s="43"/>
      <c r="F26" s="43"/>
    </row>
    <row r="27" spans="2:6" x14ac:dyDescent="0.35">
      <c r="B27" s="43" t="s">
        <v>356</v>
      </c>
      <c r="C27" s="20">
        <v>22000</v>
      </c>
      <c r="D27"/>
      <c r="E27" s="43"/>
      <c r="F27" s="43"/>
    </row>
    <row r="28" spans="2:6" x14ac:dyDescent="0.35">
      <c r="B28" s="43" t="s">
        <v>323</v>
      </c>
      <c r="C28" s="20">
        <v>23000</v>
      </c>
      <c r="D28"/>
      <c r="E28" s="43"/>
      <c r="F28" s="43"/>
    </row>
    <row r="29" spans="2:6" x14ac:dyDescent="0.35">
      <c r="B29" s="43" t="s">
        <v>272</v>
      </c>
      <c r="C29" s="20">
        <v>25000</v>
      </c>
      <c r="D29"/>
      <c r="E29" s="43"/>
      <c r="F29" s="43"/>
    </row>
    <row r="30" spans="2:6" x14ac:dyDescent="0.35">
      <c r="B30" s="43" t="s">
        <v>324</v>
      </c>
      <c r="C30" s="20">
        <v>21000</v>
      </c>
      <c r="D30"/>
      <c r="E30" s="43"/>
      <c r="F30" s="43"/>
    </row>
    <row r="31" spans="2:6" x14ac:dyDescent="0.35">
      <c r="B31" s="43" t="s">
        <v>125</v>
      </c>
      <c r="C31" s="20">
        <v>16000</v>
      </c>
      <c r="D31"/>
      <c r="E31" s="43"/>
      <c r="F31" s="43"/>
    </row>
    <row r="32" spans="2:6" x14ac:dyDescent="0.35">
      <c r="B32" s="43" t="s">
        <v>325</v>
      </c>
      <c r="C32" s="20">
        <v>26000</v>
      </c>
      <c r="D32"/>
      <c r="E32" s="43"/>
      <c r="F32" s="43"/>
    </row>
    <row r="33" spans="2:6" x14ac:dyDescent="0.35">
      <c r="B33" s="43" t="s">
        <v>326</v>
      </c>
      <c r="C33" s="20">
        <v>22750</v>
      </c>
      <c r="D33"/>
      <c r="E33" s="43"/>
      <c r="F33" s="43"/>
    </row>
    <row r="34" spans="2:6" x14ac:dyDescent="0.35">
      <c r="B34" s="43" t="s">
        <v>327</v>
      </c>
      <c r="C34" s="20">
        <v>25000</v>
      </c>
      <c r="D34"/>
      <c r="E34" s="43"/>
      <c r="F34" s="43"/>
    </row>
    <row r="35" spans="2:6" x14ac:dyDescent="0.35">
      <c r="B35" s="43" t="s">
        <v>174</v>
      </c>
      <c r="C35" s="20">
        <v>25000</v>
      </c>
      <c r="D35"/>
      <c r="E35" s="43"/>
      <c r="F35" s="43"/>
    </row>
    <row r="36" spans="2:6" x14ac:dyDescent="0.35">
      <c r="B36" s="43" t="s">
        <v>328</v>
      </c>
      <c r="C36" s="20">
        <v>23000</v>
      </c>
      <c r="D36"/>
      <c r="E36" s="43"/>
      <c r="F36" s="43"/>
    </row>
    <row r="37" spans="2:6" x14ac:dyDescent="0.35">
      <c r="B37" s="43" t="s">
        <v>361</v>
      </c>
      <c r="C37" s="20">
        <v>22000</v>
      </c>
      <c r="D37"/>
      <c r="E37" s="43"/>
      <c r="F37" s="43"/>
    </row>
    <row r="38" spans="2:6" x14ac:dyDescent="0.35">
      <c r="B38" s="43" t="s">
        <v>362</v>
      </c>
      <c r="C38" s="20">
        <v>25000</v>
      </c>
      <c r="D38"/>
      <c r="E38" s="43"/>
      <c r="F38" s="43"/>
    </row>
    <row r="39" spans="2:6" x14ac:dyDescent="0.35">
      <c r="B39" s="43" t="s">
        <v>329</v>
      </c>
      <c r="C39" s="20">
        <v>16000</v>
      </c>
      <c r="D39"/>
      <c r="E39" s="43"/>
      <c r="F39" s="43"/>
    </row>
    <row r="40" spans="2:6" x14ac:dyDescent="0.35">
      <c r="B40" s="43" t="s">
        <v>330</v>
      </c>
      <c r="C40" s="20">
        <v>26000</v>
      </c>
      <c r="D40"/>
      <c r="E40" s="43"/>
      <c r="F40" s="43"/>
    </row>
    <row r="41" spans="2:6" x14ac:dyDescent="0.35">
      <c r="B41" s="43" t="s">
        <v>331</v>
      </c>
      <c r="C41" s="20">
        <v>22000</v>
      </c>
      <c r="D41"/>
      <c r="E41" s="43"/>
      <c r="F41" s="43"/>
    </row>
    <row r="42" spans="2:6" x14ac:dyDescent="0.35">
      <c r="B42" s="43" t="s">
        <v>332</v>
      </c>
      <c r="C42" s="20">
        <v>25000</v>
      </c>
      <c r="D42"/>
      <c r="E42" s="43"/>
      <c r="F42" s="43"/>
    </row>
    <row r="43" spans="2:6" x14ac:dyDescent="0.35">
      <c r="B43" s="43" t="s">
        <v>333</v>
      </c>
      <c r="C43" s="20">
        <v>22000</v>
      </c>
      <c r="D43"/>
      <c r="E43" s="43"/>
      <c r="F43" s="43"/>
    </row>
    <row r="44" spans="2:6" x14ac:dyDescent="0.35">
      <c r="B44" s="43" t="s">
        <v>404</v>
      </c>
      <c r="C44" s="20">
        <v>20000</v>
      </c>
      <c r="D44"/>
      <c r="E44" s="43"/>
      <c r="F44" s="4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674F5-F5C0-49C7-ACD1-BACAC8BF33E1}">
  <dimension ref="A1:L111"/>
  <sheetViews>
    <sheetView workbookViewId="0">
      <selection activeCell="F3" sqref="F3"/>
    </sheetView>
  </sheetViews>
  <sheetFormatPr defaultColWidth="9.1796875" defaultRowHeight="14.5" x14ac:dyDescent="0.35"/>
  <cols>
    <col min="1" max="1" width="10.6328125" style="43" customWidth="1"/>
    <col min="2" max="2" width="45.26953125" bestFit="1" customWidth="1"/>
    <col min="3" max="3" width="25.6328125" customWidth="1"/>
    <col min="4" max="4" width="15.6328125" customWidth="1"/>
    <col min="5" max="5" width="14.26953125" customWidth="1"/>
    <col min="6" max="7" width="15.6328125" customWidth="1"/>
    <col min="8" max="8" width="26.81640625" customWidth="1"/>
  </cols>
  <sheetData>
    <row r="1" spans="2:12" s="43" customFormat="1" x14ac:dyDescent="0.35"/>
    <row r="2" spans="2:12" ht="18.5" x14ac:dyDescent="0.45">
      <c r="B2" s="22" t="s">
        <v>334</v>
      </c>
      <c r="D2" s="21"/>
      <c r="E2" s="23"/>
    </row>
    <row r="3" spans="2:12" ht="18.5" x14ac:dyDescent="0.45">
      <c r="B3" s="24" t="s">
        <v>403</v>
      </c>
      <c r="D3" s="21"/>
      <c r="E3" s="23"/>
    </row>
    <row r="4" spans="2:12" ht="15.5" x14ac:dyDescent="0.35">
      <c r="B4" s="46"/>
      <c r="C4" s="41"/>
      <c r="D4" s="46"/>
      <c r="E4" s="23"/>
      <c r="F4" s="27" t="s">
        <v>336</v>
      </c>
      <c r="G4" s="27"/>
    </row>
    <row r="5" spans="2:12" ht="42" customHeight="1" x14ac:dyDescent="0.35">
      <c r="B5" s="45" t="s">
        <v>408</v>
      </c>
      <c r="C5" s="27" t="s">
        <v>337</v>
      </c>
      <c r="D5" s="54" t="s">
        <v>338</v>
      </c>
      <c r="E5" s="46"/>
      <c r="F5" s="49" t="s">
        <v>339</v>
      </c>
      <c r="G5" s="49" t="s">
        <v>409</v>
      </c>
      <c r="J5" s="38"/>
      <c r="K5" s="38"/>
      <c r="L5" s="38"/>
    </row>
    <row r="6" spans="2:12" ht="15.5" x14ac:dyDescent="0.35">
      <c r="C6" s="21"/>
      <c r="D6" s="26"/>
      <c r="J6" s="37"/>
      <c r="K6" s="37"/>
      <c r="L6" s="37"/>
    </row>
    <row r="7" spans="2:12" x14ac:dyDescent="0.35">
      <c r="B7" s="44" t="s">
        <v>308</v>
      </c>
      <c r="C7" s="44" t="s">
        <v>40</v>
      </c>
      <c r="D7" s="48">
        <v>865000</v>
      </c>
      <c r="F7" s="30">
        <f>D7/4106.3</f>
        <v>210.65192509071426</v>
      </c>
      <c r="G7" s="30">
        <f>D7/4830.9</f>
        <v>179.05566250595129</v>
      </c>
      <c r="J7" s="37"/>
      <c r="K7" s="37"/>
      <c r="L7" s="37"/>
    </row>
    <row r="8" spans="2:12" x14ac:dyDescent="0.35">
      <c r="B8" s="44"/>
      <c r="C8" s="44"/>
      <c r="D8" s="48"/>
      <c r="F8" s="30"/>
      <c r="G8" s="30"/>
      <c r="J8" s="37"/>
      <c r="K8" s="37"/>
      <c r="L8" s="37"/>
    </row>
    <row r="9" spans="2:12" x14ac:dyDescent="0.35">
      <c r="B9" s="44" t="s">
        <v>309</v>
      </c>
      <c r="C9" s="44" t="s">
        <v>341</v>
      </c>
      <c r="D9" s="48">
        <v>865000</v>
      </c>
      <c r="F9" s="30">
        <f t="shared" ref="F9:F12" si="0">D9/4106.3</f>
        <v>210.65192509071426</v>
      </c>
      <c r="G9" s="30">
        <f t="shared" ref="G9:G12" si="1">D9/4830.9</f>
        <v>179.05566250595129</v>
      </c>
      <c r="J9" s="37"/>
      <c r="K9" s="37"/>
      <c r="L9" s="37"/>
    </row>
    <row r="10" spans="2:12" x14ac:dyDescent="0.35">
      <c r="B10" s="44"/>
      <c r="C10" s="44"/>
      <c r="D10" s="48"/>
      <c r="F10" s="30"/>
      <c r="G10" s="30"/>
      <c r="J10" s="37"/>
      <c r="K10" s="37"/>
      <c r="L10" s="37"/>
    </row>
    <row r="11" spans="2:12" x14ac:dyDescent="0.35">
      <c r="B11" s="44" t="s">
        <v>342</v>
      </c>
      <c r="C11" s="44" t="s">
        <v>169</v>
      </c>
      <c r="D11" s="48">
        <v>865000</v>
      </c>
      <c r="F11" s="30">
        <f t="shared" si="0"/>
        <v>210.65192509071426</v>
      </c>
      <c r="G11" s="30">
        <f t="shared" si="1"/>
        <v>179.05566250595129</v>
      </c>
      <c r="J11" s="37"/>
      <c r="K11" s="37"/>
      <c r="L11" s="37"/>
    </row>
    <row r="12" spans="2:12" x14ac:dyDescent="0.35">
      <c r="B12" s="44"/>
      <c r="C12" s="44" t="s">
        <v>343</v>
      </c>
      <c r="D12" s="48">
        <v>865000</v>
      </c>
      <c r="F12" s="30">
        <f t="shared" si="0"/>
        <v>210.65192509071426</v>
      </c>
      <c r="G12" s="30">
        <f t="shared" si="1"/>
        <v>179.05566250595129</v>
      </c>
      <c r="J12" s="37"/>
      <c r="K12" s="37"/>
      <c r="L12" s="37"/>
    </row>
    <row r="13" spans="2:12" x14ac:dyDescent="0.35">
      <c r="B13" s="44"/>
      <c r="C13" s="44"/>
      <c r="D13" s="48"/>
      <c r="J13" s="37"/>
      <c r="K13" s="37"/>
      <c r="L13" s="37"/>
    </row>
    <row r="14" spans="2:12" x14ac:dyDescent="0.35">
      <c r="B14" s="44" t="s">
        <v>310</v>
      </c>
      <c r="C14" s="44" t="s">
        <v>280</v>
      </c>
      <c r="D14" s="48">
        <v>43890000</v>
      </c>
      <c r="F14" s="30">
        <f>D14/10265.7</f>
        <v>4275.4025541365909</v>
      </c>
      <c r="G14" s="30">
        <f>D14/12077.3</f>
        <v>3634.0904010002237</v>
      </c>
      <c r="J14" s="37"/>
      <c r="K14" s="37"/>
      <c r="L14" s="37"/>
    </row>
    <row r="15" spans="2:12" x14ac:dyDescent="0.35">
      <c r="B15" s="44"/>
      <c r="C15" s="44" t="s">
        <v>344</v>
      </c>
      <c r="D15" s="48">
        <v>2210000</v>
      </c>
      <c r="F15" s="30">
        <f t="shared" ref="F15" si="2">D15/4106.3</f>
        <v>538.19740398899251</v>
      </c>
      <c r="G15" s="30">
        <f t="shared" ref="G15" si="3">D15/4830.9</f>
        <v>457.47169264526281</v>
      </c>
      <c r="J15" s="37"/>
      <c r="K15" s="37"/>
      <c r="L15" s="37"/>
    </row>
    <row r="16" spans="2:12" x14ac:dyDescent="0.35">
      <c r="B16" s="44"/>
      <c r="C16" s="44"/>
      <c r="D16" s="48"/>
      <c r="F16" s="30"/>
      <c r="G16" s="30"/>
      <c r="J16" s="37"/>
      <c r="K16" s="37"/>
      <c r="L16" s="37"/>
    </row>
    <row r="17" spans="2:12" x14ac:dyDescent="0.35">
      <c r="B17" s="44" t="s">
        <v>345</v>
      </c>
      <c r="C17" s="44" t="s">
        <v>346</v>
      </c>
      <c r="D17" s="48">
        <v>865000</v>
      </c>
      <c r="F17" s="30">
        <f t="shared" ref="F17:F65" si="4">D17/4106.3</f>
        <v>210.65192509071426</v>
      </c>
      <c r="G17" s="30">
        <f t="shared" ref="G17:G65" si="5">D17/4830.9</f>
        <v>179.05566250595129</v>
      </c>
      <c r="J17" s="37"/>
      <c r="K17" s="37"/>
      <c r="L17" s="37"/>
    </row>
    <row r="18" spans="2:12" x14ac:dyDescent="0.35">
      <c r="B18" s="44"/>
      <c r="C18" s="44"/>
      <c r="D18" s="48"/>
      <c r="F18" s="30"/>
      <c r="G18" s="30"/>
      <c r="J18" s="37"/>
      <c r="K18" s="37"/>
      <c r="L18" s="37"/>
    </row>
    <row r="19" spans="2:12" x14ac:dyDescent="0.35">
      <c r="B19" s="44" t="s">
        <v>347</v>
      </c>
      <c r="C19" s="44" t="s">
        <v>348</v>
      </c>
      <c r="D19" s="48">
        <v>1000000</v>
      </c>
      <c r="F19" s="30">
        <f t="shared" si="4"/>
        <v>243.52823709909163</v>
      </c>
      <c r="G19" s="30">
        <f t="shared" si="5"/>
        <v>207.00076590283385</v>
      </c>
      <c r="J19" s="37"/>
      <c r="K19" s="37"/>
      <c r="L19" s="37"/>
    </row>
    <row r="20" spans="2:12" x14ac:dyDescent="0.35">
      <c r="B20" s="44"/>
      <c r="C20" s="44" t="s">
        <v>349</v>
      </c>
      <c r="D20" s="48">
        <v>865000</v>
      </c>
      <c r="F20" s="30">
        <f t="shared" si="4"/>
        <v>210.65192509071426</v>
      </c>
      <c r="G20" s="30">
        <f t="shared" si="5"/>
        <v>179.05566250595129</v>
      </c>
      <c r="J20" s="37"/>
      <c r="K20" s="37"/>
      <c r="L20" s="37"/>
    </row>
    <row r="21" spans="2:12" x14ac:dyDescent="0.35">
      <c r="B21" s="44"/>
      <c r="C21" s="44"/>
      <c r="D21" s="48"/>
      <c r="F21" s="30"/>
      <c r="G21" s="30"/>
      <c r="J21" s="37"/>
      <c r="K21" s="37"/>
      <c r="L21" s="37"/>
    </row>
    <row r="22" spans="2:12" x14ac:dyDescent="0.35">
      <c r="B22" s="44" t="s">
        <v>311</v>
      </c>
      <c r="C22" s="44" t="s">
        <v>143</v>
      </c>
      <c r="D22" s="48">
        <v>865000</v>
      </c>
      <c r="F22" s="30">
        <f t="shared" si="4"/>
        <v>210.65192509071426</v>
      </c>
      <c r="G22" s="30">
        <f t="shared" si="5"/>
        <v>179.05566250595129</v>
      </c>
      <c r="J22" s="37"/>
      <c r="K22" s="37"/>
      <c r="L22" s="37"/>
    </row>
    <row r="23" spans="2:12" x14ac:dyDescent="0.35">
      <c r="B23" s="44"/>
      <c r="C23" s="44"/>
      <c r="D23" s="48"/>
      <c r="F23" s="30"/>
      <c r="G23" s="30"/>
      <c r="J23" s="37"/>
      <c r="K23" s="37"/>
      <c r="L23" s="37"/>
    </row>
    <row r="24" spans="2:12" x14ac:dyDescent="0.35">
      <c r="B24" s="44" t="s">
        <v>350</v>
      </c>
      <c r="C24" s="44" t="s">
        <v>122</v>
      </c>
      <c r="D24" s="48">
        <v>1200000</v>
      </c>
      <c r="F24" s="30">
        <f t="shared" si="4"/>
        <v>292.23388451890997</v>
      </c>
      <c r="G24" s="30">
        <f t="shared" si="5"/>
        <v>248.40091908340062</v>
      </c>
      <c r="J24" s="37"/>
      <c r="K24" s="37"/>
      <c r="L24" s="37"/>
    </row>
    <row r="25" spans="2:12" x14ac:dyDescent="0.35">
      <c r="B25" s="44"/>
      <c r="C25" s="44" t="s">
        <v>29</v>
      </c>
      <c r="D25" s="48">
        <v>1240000</v>
      </c>
      <c r="F25" s="30">
        <f t="shared" si="4"/>
        <v>301.97501400287359</v>
      </c>
      <c r="G25" s="30">
        <f t="shared" si="5"/>
        <v>256.68094971951399</v>
      </c>
      <c r="J25" s="37"/>
      <c r="K25" s="37"/>
      <c r="L25" s="37"/>
    </row>
    <row r="26" spans="2:12" x14ac:dyDescent="0.35">
      <c r="B26" s="44"/>
      <c r="C26" s="44"/>
      <c r="D26" s="48"/>
      <c r="F26" s="30"/>
      <c r="G26" s="30"/>
      <c r="J26" s="37"/>
      <c r="K26" s="37"/>
      <c r="L26" s="37"/>
    </row>
    <row r="27" spans="2:12" x14ac:dyDescent="0.35">
      <c r="B27" s="44" t="s">
        <v>312</v>
      </c>
      <c r="C27" s="44" t="s">
        <v>237</v>
      </c>
      <c r="D27" s="48">
        <v>1010000</v>
      </c>
      <c r="F27" s="30">
        <f t="shared" si="4"/>
        <v>245.96351947008256</v>
      </c>
      <c r="G27" s="30">
        <f t="shared" si="5"/>
        <v>209.07077356186218</v>
      </c>
      <c r="J27" s="37"/>
      <c r="K27" s="37"/>
      <c r="L27" s="37"/>
    </row>
    <row r="28" spans="2:12" x14ac:dyDescent="0.35">
      <c r="B28" s="44"/>
      <c r="C28" s="44" t="s">
        <v>254</v>
      </c>
      <c r="D28" s="48">
        <v>865000</v>
      </c>
      <c r="F28" s="30">
        <f t="shared" si="4"/>
        <v>210.65192509071426</v>
      </c>
      <c r="G28" s="30">
        <f t="shared" si="5"/>
        <v>179.05566250595129</v>
      </c>
      <c r="J28" s="37"/>
      <c r="K28" s="37"/>
      <c r="L28" s="37"/>
    </row>
    <row r="29" spans="2:12" x14ac:dyDescent="0.35">
      <c r="B29" s="44"/>
      <c r="C29" s="44"/>
      <c r="D29" s="48"/>
      <c r="F29" s="30"/>
      <c r="G29" s="30"/>
      <c r="J29" s="37"/>
      <c r="K29" s="37"/>
      <c r="L29" s="37"/>
    </row>
    <row r="30" spans="2:12" x14ac:dyDescent="0.35">
      <c r="B30" s="44" t="s">
        <v>313</v>
      </c>
      <c r="C30" s="44" t="s">
        <v>293</v>
      </c>
      <c r="D30" s="48">
        <v>5400000</v>
      </c>
      <c r="F30" s="30">
        <f t="shared" si="4"/>
        <v>1315.0524803350947</v>
      </c>
      <c r="G30" s="30">
        <f t="shared" si="5"/>
        <v>1117.8041358753028</v>
      </c>
      <c r="J30" s="37"/>
      <c r="K30" s="37"/>
      <c r="L30" s="37"/>
    </row>
    <row r="31" spans="2:12" x14ac:dyDescent="0.35">
      <c r="B31" s="44"/>
      <c r="C31" s="44" t="s">
        <v>351</v>
      </c>
      <c r="D31" s="48">
        <v>1740000</v>
      </c>
      <c r="F31" s="30">
        <f t="shared" si="4"/>
        <v>423.73913255241945</v>
      </c>
      <c r="G31" s="30">
        <f t="shared" si="5"/>
        <v>360.18133267093089</v>
      </c>
      <c r="J31" s="37"/>
      <c r="K31" s="37"/>
      <c r="L31" s="37"/>
    </row>
    <row r="32" spans="2:12" x14ac:dyDescent="0.35">
      <c r="B32" s="44"/>
      <c r="C32" s="44"/>
      <c r="D32" s="48"/>
      <c r="F32" s="30"/>
      <c r="G32" s="30"/>
      <c r="J32" s="37"/>
      <c r="K32" s="37"/>
      <c r="L32" s="37"/>
    </row>
    <row r="33" spans="2:12" x14ac:dyDescent="0.35">
      <c r="B33" s="44" t="s">
        <v>314</v>
      </c>
      <c r="C33" s="44" t="s">
        <v>246</v>
      </c>
      <c r="D33" s="48">
        <v>865000</v>
      </c>
      <c r="F33" s="30">
        <f t="shared" si="4"/>
        <v>210.65192509071426</v>
      </c>
      <c r="G33" s="30">
        <f t="shared" si="5"/>
        <v>179.05566250595129</v>
      </c>
      <c r="J33" s="37"/>
      <c r="K33" s="37"/>
      <c r="L33" s="37"/>
    </row>
    <row r="34" spans="2:12" x14ac:dyDescent="0.35">
      <c r="B34" s="44"/>
      <c r="C34" s="44" t="s">
        <v>238</v>
      </c>
      <c r="D34" s="48">
        <v>1095000</v>
      </c>
      <c r="F34" s="30">
        <f t="shared" si="4"/>
        <v>266.66341962350532</v>
      </c>
      <c r="G34" s="30">
        <f t="shared" si="5"/>
        <v>226.66583866360307</v>
      </c>
      <c r="J34" s="37"/>
      <c r="K34" s="37"/>
      <c r="L34" s="37"/>
    </row>
    <row r="35" spans="2:12" x14ac:dyDescent="0.35">
      <c r="B35" s="44"/>
      <c r="C35" s="44"/>
      <c r="D35" s="48"/>
      <c r="F35" s="30"/>
      <c r="G35" s="30"/>
      <c r="J35" s="37"/>
      <c r="K35" s="37"/>
      <c r="L35" s="37"/>
    </row>
    <row r="36" spans="2:12" x14ac:dyDescent="0.35">
      <c r="B36" s="44" t="s">
        <v>315</v>
      </c>
      <c r="C36" s="44" t="s">
        <v>36</v>
      </c>
      <c r="D36" s="48">
        <v>13770000</v>
      </c>
      <c r="F36" s="30">
        <f t="shared" si="4"/>
        <v>3353.3838248544916</v>
      </c>
      <c r="G36" s="30">
        <f t="shared" si="5"/>
        <v>2850.400546482022</v>
      </c>
      <c r="J36" s="37"/>
      <c r="K36" s="37"/>
      <c r="L36" s="37"/>
    </row>
    <row r="37" spans="2:12" x14ac:dyDescent="0.35">
      <c r="B37" s="44"/>
      <c r="C37" s="44" t="s">
        <v>51</v>
      </c>
      <c r="D37" s="48">
        <v>865000</v>
      </c>
      <c r="F37" s="30">
        <f t="shared" si="4"/>
        <v>210.65192509071426</v>
      </c>
      <c r="G37" s="30">
        <f t="shared" si="5"/>
        <v>179.05566250595129</v>
      </c>
      <c r="J37" s="37"/>
      <c r="K37" s="37"/>
      <c r="L37" s="37"/>
    </row>
    <row r="38" spans="2:12" x14ac:dyDescent="0.35">
      <c r="B38" s="44"/>
      <c r="C38" s="44"/>
      <c r="D38" s="48"/>
      <c r="F38" s="30"/>
      <c r="G38" s="30"/>
      <c r="J38" s="37"/>
      <c r="K38" s="37"/>
      <c r="L38" s="37"/>
    </row>
    <row r="39" spans="2:12" x14ac:dyDescent="0.35">
      <c r="B39" s="44" t="s">
        <v>352</v>
      </c>
      <c r="C39" s="44" t="s">
        <v>93</v>
      </c>
      <c r="D39" s="48">
        <v>865000</v>
      </c>
      <c r="F39" s="30">
        <f t="shared" si="4"/>
        <v>210.65192509071426</v>
      </c>
      <c r="G39" s="30">
        <f t="shared" si="5"/>
        <v>179.05566250595129</v>
      </c>
      <c r="J39" s="37"/>
      <c r="K39" s="37"/>
      <c r="L39" s="37"/>
    </row>
    <row r="40" spans="2:12" x14ac:dyDescent="0.35">
      <c r="B40" s="44"/>
      <c r="C40" s="44" t="s">
        <v>72</v>
      </c>
      <c r="D40" s="48">
        <v>24360000</v>
      </c>
      <c r="F40" s="30">
        <f t="shared" si="4"/>
        <v>5932.3478557338722</v>
      </c>
      <c r="G40" s="30">
        <f t="shared" si="5"/>
        <v>5042.5386573930327</v>
      </c>
      <c r="J40" s="37"/>
      <c r="K40" s="37"/>
      <c r="L40" s="37"/>
    </row>
    <row r="41" spans="2:12" x14ac:dyDescent="0.35">
      <c r="B41" s="44"/>
      <c r="C41" s="44"/>
      <c r="D41" s="48"/>
      <c r="F41" s="30"/>
      <c r="G41" s="30"/>
      <c r="J41" s="37"/>
      <c r="K41" s="37"/>
      <c r="L41" s="37"/>
    </row>
    <row r="42" spans="2:12" x14ac:dyDescent="0.35">
      <c r="B42" s="44" t="s">
        <v>316</v>
      </c>
      <c r="C42" s="44" t="s">
        <v>23</v>
      </c>
      <c r="D42" s="48">
        <v>865000</v>
      </c>
      <c r="F42" s="30">
        <f t="shared" si="4"/>
        <v>210.65192509071426</v>
      </c>
      <c r="G42" s="30">
        <f t="shared" si="5"/>
        <v>179.05566250595129</v>
      </c>
      <c r="J42" s="37"/>
      <c r="K42" s="37"/>
      <c r="L42" s="37"/>
    </row>
    <row r="43" spans="2:12" x14ac:dyDescent="0.35">
      <c r="B43" s="44"/>
      <c r="C43" s="44" t="s">
        <v>353</v>
      </c>
      <c r="D43" s="48">
        <v>865000</v>
      </c>
      <c r="F43" s="30">
        <f t="shared" si="4"/>
        <v>210.65192509071426</v>
      </c>
      <c r="G43" s="30">
        <f t="shared" si="5"/>
        <v>179.05566250595129</v>
      </c>
      <c r="J43" s="37"/>
      <c r="K43" s="37"/>
      <c r="L43" s="37"/>
    </row>
    <row r="44" spans="2:12" x14ac:dyDescent="0.35">
      <c r="B44" s="44"/>
      <c r="C44" s="44"/>
      <c r="D44" s="48"/>
      <c r="F44" s="30"/>
      <c r="G44" s="30"/>
    </row>
    <row r="45" spans="2:12" x14ac:dyDescent="0.35">
      <c r="B45" s="44" t="s">
        <v>317</v>
      </c>
      <c r="C45" s="44" t="s">
        <v>155</v>
      </c>
      <c r="D45" s="48">
        <v>12960000</v>
      </c>
      <c r="F45" s="30">
        <f t="shared" si="4"/>
        <v>3156.1259528042274</v>
      </c>
      <c r="G45" s="30">
        <f t="shared" si="5"/>
        <v>2682.729926100727</v>
      </c>
    </row>
    <row r="46" spans="2:12" x14ac:dyDescent="0.35">
      <c r="B46" s="44"/>
      <c r="C46" s="44" t="s">
        <v>140</v>
      </c>
      <c r="D46" s="48">
        <v>865000</v>
      </c>
      <c r="F46" s="30">
        <f t="shared" si="4"/>
        <v>210.65192509071426</v>
      </c>
      <c r="G46" s="30">
        <f t="shared" si="5"/>
        <v>179.05566250595129</v>
      </c>
    </row>
    <row r="47" spans="2:12" x14ac:dyDescent="0.35">
      <c r="B47" s="44"/>
      <c r="C47" s="44"/>
      <c r="D47" s="48"/>
      <c r="F47" s="30"/>
      <c r="G47" s="30"/>
    </row>
    <row r="48" spans="2:12" x14ac:dyDescent="0.35">
      <c r="B48" s="44" t="s">
        <v>318</v>
      </c>
      <c r="C48" s="44" t="s">
        <v>253</v>
      </c>
      <c r="D48" s="48">
        <v>865000</v>
      </c>
      <c r="F48" s="30">
        <f t="shared" si="4"/>
        <v>210.65192509071426</v>
      </c>
      <c r="G48" s="30">
        <f t="shared" si="5"/>
        <v>179.05566250595129</v>
      </c>
    </row>
    <row r="49" spans="2:7" x14ac:dyDescent="0.35">
      <c r="B49" s="44"/>
      <c r="C49" s="44" t="s">
        <v>244</v>
      </c>
      <c r="D49" s="48">
        <v>2500000</v>
      </c>
      <c r="F49" s="30">
        <f t="shared" si="4"/>
        <v>608.82059274772905</v>
      </c>
      <c r="G49" s="30">
        <f t="shared" si="5"/>
        <v>517.50191475708459</v>
      </c>
    </row>
    <row r="50" spans="2:7" x14ac:dyDescent="0.35">
      <c r="B50" s="44"/>
      <c r="C50" s="44"/>
      <c r="D50" s="48"/>
      <c r="F50" s="30"/>
      <c r="G50" s="30"/>
    </row>
    <row r="51" spans="2:7" x14ac:dyDescent="0.35">
      <c r="B51" s="44" t="s">
        <v>319</v>
      </c>
      <c r="C51" s="44" t="s">
        <v>101</v>
      </c>
      <c r="D51" s="48">
        <v>5245000</v>
      </c>
      <c r="F51" s="30">
        <f t="shared" si="4"/>
        <v>1277.3056035847355</v>
      </c>
      <c r="G51" s="30">
        <f t="shared" si="5"/>
        <v>1085.7190171603636</v>
      </c>
    </row>
    <row r="52" spans="2:7" x14ac:dyDescent="0.35">
      <c r="B52" s="44"/>
      <c r="C52" s="44" t="s">
        <v>354</v>
      </c>
      <c r="D52" s="48">
        <v>1575000</v>
      </c>
      <c r="F52" s="30">
        <f t="shared" si="4"/>
        <v>383.55697343106931</v>
      </c>
      <c r="G52" s="30">
        <f t="shared" si="5"/>
        <v>326.02620629696332</v>
      </c>
    </row>
    <row r="53" spans="2:7" x14ac:dyDescent="0.35">
      <c r="B53" s="44"/>
      <c r="C53" s="44"/>
      <c r="D53" s="48"/>
      <c r="F53" s="30"/>
      <c r="G53" s="30"/>
    </row>
    <row r="54" spans="2:7" x14ac:dyDescent="0.35">
      <c r="B54" s="44" t="s">
        <v>320</v>
      </c>
      <c r="C54" s="44" t="s">
        <v>112</v>
      </c>
      <c r="D54" s="48">
        <v>865000</v>
      </c>
      <c r="F54" s="30">
        <f t="shared" si="4"/>
        <v>210.65192509071426</v>
      </c>
      <c r="G54" s="30">
        <f t="shared" si="5"/>
        <v>179.05566250595129</v>
      </c>
    </row>
    <row r="55" spans="2:7" x14ac:dyDescent="0.35">
      <c r="B55" s="44"/>
      <c r="C55" s="44"/>
      <c r="D55" s="48"/>
      <c r="F55" s="30"/>
      <c r="G55" s="30"/>
    </row>
    <row r="56" spans="2:7" x14ac:dyDescent="0.35">
      <c r="B56" s="44" t="s">
        <v>321</v>
      </c>
      <c r="C56" s="44" t="s">
        <v>139</v>
      </c>
      <c r="D56" s="48">
        <v>865000</v>
      </c>
      <c r="F56" s="30">
        <f t="shared" si="4"/>
        <v>210.65192509071426</v>
      </c>
      <c r="G56" s="30">
        <f t="shared" si="5"/>
        <v>179.05566250595129</v>
      </c>
    </row>
    <row r="57" spans="2:7" x14ac:dyDescent="0.35">
      <c r="B57" s="44"/>
      <c r="C57" s="44" t="s">
        <v>355</v>
      </c>
      <c r="D57" s="48">
        <v>865000</v>
      </c>
      <c r="F57" s="30">
        <f t="shared" si="4"/>
        <v>210.65192509071426</v>
      </c>
      <c r="G57" s="30">
        <f t="shared" si="5"/>
        <v>179.05566250595129</v>
      </c>
    </row>
    <row r="58" spans="2:7" x14ac:dyDescent="0.35">
      <c r="B58" s="44"/>
      <c r="C58" s="44"/>
      <c r="D58" s="48"/>
      <c r="F58" s="30"/>
      <c r="G58" s="30"/>
    </row>
    <row r="59" spans="2:7" x14ac:dyDescent="0.35">
      <c r="B59" s="44" t="s">
        <v>322</v>
      </c>
      <c r="C59" s="44" t="s">
        <v>114</v>
      </c>
      <c r="D59" s="48">
        <v>11120000</v>
      </c>
      <c r="F59" s="30">
        <f t="shared" si="4"/>
        <v>2708.0339965418989</v>
      </c>
      <c r="G59" s="30">
        <f t="shared" si="5"/>
        <v>2301.8485168395123</v>
      </c>
    </row>
    <row r="60" spans="2:7" x14ac:dyDescent="0.35">
      <c r="B60" s="44"/>
      <c r="C60" s="44" t="s">
        <v>105</v>
      </c>
      <c r="D60" s="48">
        <v>865000</v>
      </c>
      <c r="F60" s="30">
        <f t="shared" si="4"/>
        <v>210.65192509071426</v>
      </c>
      <c r="G60" s="30">
        <f t="shared" si="5"/>
        <v>179.05566250595129</v>
      </c>
    </row>
    <row r="61" spans="2:7" x14ac:dyDescent="0.35">
      <c r="B61" s="44"/>
      <c r="C61" s="44"/>
      <c r="D61" s="48"/>
      <c r="F61" s="30"/>
      <c r="G61" s="30"/>
    </row>
    <row r="62" spans="2:7" x14ac:dyDescent="0.35">
      <c r="B62" s="44" t="s">
        <v>356</v>
      </c>
      <c r="C62" s="44" t="s">
        <v>22</v>
      </c>
      <c r="D62" s="48">
        <v>865000</v>
      </c>
      <c r="F62" s="30">
        <f t="shared" si="4"/>
        <v>210.65192509071426</v>
      </c>
      <c r="G62" s="30">
        <f t="shared" si="5"/>
        <v>179.05566250595129</v>
      </c>
    </row>
    <row r="63" spans="2:7" x14ac:dyDescent="0.35">
      <c r="B63" s="44"/>
      <c r="C63" s="44"/>
      <c r="D63" s="48"/>
      <c r="F63" s="30"/>
      <c r="G63" s="30"/>
    </row>
    <row r="64" spans="2:7" x14ac:dyDescent="0.35">
      <c r="B64" s="44" t="s">
        <v>323</v>
      </c>
      <c r="C64" s="44" t="s">
        <v>154</v>
      </c>
      <c r="D64" s="48">
        <v>865000</v>
      </c>
      <c r="F64" s="30">
        <f t="shared" si="4"/>
        <v>210.65192509071426</v>
      </c>
      <c r="G64" s="30">
        <f t="shared" si="5"/>
        <v>179.05566250595129</v>
      </c>
    </row>
    <row r="65" spans="2:7" x14ac:dyDescent="0.35">
      <c r="B65" s="44"/>
      <c r="C65" s="44" t="s">
        <v>357</v>
      </c>
      <c r="D65" s="48">
        <v>865000</v>
      </c>
      <c r="F65" s="30">
        <f t="shared" si="4"/>
        <v>210.65192509071426</v>
      </c>
      <c r="G65" s="30">
        <f t="shared" si="5"/>
        <v>179.05566250595129</v>
      </c>
    </row>
    <row r="66" spans="2:7" x14ac:dyDescent="0.35">
      <c r="B66" s="44"/>
      <c r="C66" s="44"/>
      <c r="D66" s="48"/>
    </row>
    <row r="67" spans="2:7" x14ac:dyDescent="0.35">
      <c r="B67" s="44" t="s">
        <v>272</v>
      </c>
      <c r="C67" s="44" t="s">
        <v>358</v>
      </c>
      <c r="D67" s="48">
        <v>480680000</v>
      </c>
      <c r="F67" s="30">
        <f>D67/9661.8</f>
        <v>49750.564077087089</v>
      </c>
      <c r="G67" s="30">
        <f>D67/12077.3</f>
        <v>39800.286487873949</v>
      </c>
    </row>
    <row r="68" spans="2:7" x14ac:dyDescent="0.35">
      <c r="B68" s="44"/>
      <c r="C68" s="44" t="s">
        <v>300</v>
      </c>
      <c r="D68" s="48">
        <v>282000000</v>
      </c>
      <c r="F68" s="30">
        <f>D68/9661.8</f>
        <v>29187.107992299574</v>
      </c>
      <c r="G68" s="30">
        <f>D68/12077.3</f>
        <v>23349.589726180522</v>
      </c>
    </row>
    <row r="69" spans="2:7" x14ac:dyDescent="0.35">
      <c r="B69" s="44"/>
      <c r="C69" s="44" t="s">
        <v>287</v>
      </c>
      <c r="D69" s="48">
        <v>6270000</v>
      </c>
      <c r="F69" s="30">
        <f t="shared" ref="F69:F70" si="6">D69/10265.7</f>
        <v>610.7717934480844</v>
      </c>
      <c r="G69" s="30">
        <f t="shared" ref="G69:G70" si="7">D69/12077.3</f>
        <v>519.15577157146049</v>
      </c>
    </row>
    <row r="70" spans="2:7" x14ac:dyDescent="0.35">
      <c r="B70" s="44"/>
      <c r="C70" s="44" t="s">
        <v>359</v>
      </c>
      <c r="D70" s="48">
        <v>2470000</v>
      </c>
      <c r="F70" s="30">
        <f t="shared" si="6"/>
        <v>240.60707014621505</v>
      </c>
      <c r="G70" s="30">
        <f t="shared" si="7"/>
        <v>204.5159100129996</v>
      </c>
    </row>
    <row r="71" spans="2:7" x14ac:dyDescent="0.35">
      <c r="B71" s="44"/>
      <c r="C71" s="44"/>
      <c r="D71" s="48"/>
    </row>
    <row r="72" spans="2:7" x14ac:dyDescent="0.35">
      <c r="B72" s="44" t="s">
        <v>324</v>
      </c>
      <c r="C72" s="44" t="s">
        <v>92</v>
      </c>
      <c r="D72" s="48">
        <v>865000</v>
      </c>
      <c r="F72" s="30">
        <f t="shared" ref="F72:F110" si="8">D72/4106.3</f>
        <v>210.65192509071426</v>
      </c>
      <c r="G72" s="30">
        <f t="shared" ref="G72:G110" si="9">D72/4830.9</f>
        <v>179.05566250595129</v>
      </c>
    </row>
    <row r="73" spans="2:7" x14ac:dyDescent="0.35">
      <c r="B73" s="44"/>
      <c r="C73" s="44" t="s">
        <v>87</v>
      </c>
      <c r="D73" s="48">
        <v>865000</v>
      </c>
      <c r="F73" s="30">
        <f t="shared" si="8"/>
        <v>210.65192509071426</v>
      </c>
      <c r="G73" s="30">
        <f t="shared" si="9"/>
        <v>179.05566250595129</v>
      </c>
    </row>
    <row r="74" spans="2:7" x14ac:dyDescent="0.35">
      <c r="B74" s="44"/>
      <c r="C74" s="44"/>
      <c r="D74" s="48"/>
      <c r="F74" s="30"/>
      <c r="G74" s="30"/>
    </row>
    <row r="75" spans="2:7" x14ac:dyDescent="0.35">
      <c r="B75" s="44" t="s">
        <v>125</v>
      </c>
      <c r="C75" s="44" t="s">
        <v>360</v>
      </c>
      <c r="D75" s="48">
        <v>1380000</v>
      </c>
      <c r="F75" s="30">
        <f t="shared" si="8"/>
        <v>336.06896719674643</v>
      </c>
      <c r="G75" s="30">
        <f t="shared" si="9"/>
        <v>285.66105694591073</v>
      </c>
    </row>
    <row r="76" spans="2:7" x14ac:dyDescent="0.35">
      <c r="B76" s="44"/>
      <c r="C76" s="44" t="s">
        <v>134</v>
      </c>
      <c r="D76" s="48">
        <v>865000</v>
      </c>
      <c r="F76" s="30">
        <f t="shared" si="8"/>
        <v>210.65192509071426</v>
      </c>
      <c r="G76" s="30">
        <f t="shared" si="9"/>
        <v>179.05566250595129</v>
      </c>
    </row>
    <row r="77" spans="2:7" x14ac:dyDescent="0.35">
      <c r="B77" s="44"/>
      <c r="C77" s="44"/>
      <c r="D77" s="48"/>
      <c r="F77" s="30"/>
      <c r="G77" s="30"/>
    </row>
    <row r="78" spans="2:7" x14ac:dyDescent="0.35">
      <c r="B78" s="44" t="s">
        <v>325</v>
      </c>
      <c r="C78" s="44" t="s">
        <v>208</v>
      </c>
      <c r="D78" s="48">
        <v>4830000</v>
      </c>
      <c r="F78" s="30">
        <f t="shared" si="8"/>
        <v>1176.2413851886126</v>
      </c>
      <c r="G78" s="30">
        <f t="shared" si="9"/>
        <v>999.81369931068753</v>
      </c>
    </row>
    <row r="79" spans="2:7" x14ac:dyDescent="0.35">
      <c r="B79" s="44"/>
      <c r="C79" s="44"/>
      <c r="D79" s="48"/>
      <c r="F79" s="30"/>
      <c r="G79" s="30"/>
    </row>
    <row r="80" spans="2:7" x14ac:dyDescent="0.35">
      <c r="B80" s="44" t="s">
        <v>326</v>
      </c>
      <c r="C80" s="44" t="s">
        <v>108</v>
      </c>
      <c r="D80" s="48">
        <v>865000</v>
      </c>
      <c r="F80" s="30">
        <f t="shared" si="8"/>
        <v>210.65192509071426</v>
      </c>
      <c r="G80" s="30">
        <f t="shared" si="9"/>
        <v>179.05566250595129</v>
      </c>
    </row>
    <row r="81" spans="2:7" x14ac:dyDescent="0.35">
      <c r="B81" s="44"/>
      <c r="C81" s="44" t="s">
        <v>118</v>
      </c>
      <c r="D81" s="48">
        <v>865000</v>
      </c>
      <c r="F81" s="30">
        <f t="shared" si="8"/>
        <v>210.65192509071426</v>
      </c>
      <c r="G81" s="30">
        <f t="shared" si="9"/>
        <v>179.05566250595129</v>
      </c>
    </row>
    <row r="82" spans="2:7" x14ac:dyDescent="0.35">
      <c r="B82" s="44"/>
      <c r="C82" s="44"/>
      <c r="D82" s="48"/>
      <c r="F82" s="30"/>
      <c r="G82" s="30"/>
    </row>
    <row r="83" spans="2:7" x14ac:dyDescent="0.35">
      <c r="B83" s="44" t="s">
        <v>327</v>
      </c>
      <c r="C83" s="44" t="s">
        <v>217</v>
      </c>
      <c r="D83" s="48">
        <v>1010000</v>
      </c>
      <c r="F83" s="30">
        <f t="shared" si="8"/>
        <v>245.96351947008256</v>
      </c>
      <c r="G83" s="30">
        <f t="shared" si="9"/>
        <v>209.07077356186218</v>
      </c>
    </row>
    <row r="84" spans="2:7" x14ac:dyDescent="0.35">
      <c r="B84" s="44"/>
      <c r="C84" s="44" t="s">
        <v>209</v>
      </c>
      <c r="D84" s="48">
        <v>865000</v>
      </c>
      <c r="F84" s="30">
        <f t="shared" si="8"/>
        <v>210.65192509071426</v>
      </c>
      <c r="G84" s="30">
        <f t="shared" si="9"/>
        <v>179.05566250595129</v>
      </c>
    </row>
    <row r="85" spans="2:7" x14ac:dyDescent="0.35">
      <c r="B85" s="44"/>
      <c r="C85" s="44"/>
      <c r="D85" s="48"/>
      <c r="F85" s="30"/>
      <c r="G85" s="30"/>
    </row>
    <row r="86" spans="2:7" x14ac:dyDescent="0.35">
      <c r="B86" s="44" t="s">
        <v>174</v>
      </c>
      <c r="C86" s="44" t="s">
        <v>298</v>
      </c>
      <c r="D86" s="48">
        <v>2470000</v>
      </c>
      <c r="F86" s="30">
        <f t="shared" si="8"/>
        <v>601.51474563475631</v>
      </c>
      <c r="G86" s="30">
        <f t="shared" si="9"/>
        <v>511.29189177999962</v>
      </c>
    </row>
    <row r="87" spans="2:7" x14ac:dyDescent="0.35">
      <c r="B87" s="44"/>
      <c r="C87" s="44" t="s">
        <v>275</v>
      </c>
      <c r="D87" s="48">
        <v>2470000</v>
      </c>
      <c r="F87" s="30">
        <f t="shared" si="8"/>
        <v>601.51474563475631</v>
      </c>
      <c r="G87" s="30">
        <f t="shared" si="9"/>
        <v>511.29189177999962</v>
      </c>
    </row>
    <row r="88" spans="2:7" x14ac:dyDescent="0.35">
      <c r="B88" s="44"/>
      <c r="C88" s="44"/>
      <c r="D88" s="48"/>
      <c r="F88" s="30"/>
      <c r="G88" s="30"/>
    </row>
    <row r="89" spans="2:7" x14ac:dyDescent="0.35">
      <c r="B89" s="44" t="s">
        <v>328</v>
      </c>
      <c r="C89" s="44" t="s">
        <v>28</v>
      </c>
      <c r="D89" s="48">
        <v>865000</v>
      </c>
      <c r="F89" s="30">
        <f t="shared" si="8"/>
        <v>210.65192509071426</v>
      </c>
      <c r="G89" s="30">
        <f t="shared" si="9"/>
        <v>179.05566250595129</v>
      </c>
    </row>
    <row r="90" spans="2:7" x14ac:dyDescent="0.35">
      <c r="B90" s="44"/>
      <c r="C90" s="44" t="s">
        <v>88</v>
      </c>
      <c r="D90" s="48">
        <v>1250000</v>
      </c>
      <c r="F90" s="30">
        <f t="shared" si="8"/>
        <v>304.41029637386453</v>
      </c>
      <c r="G90" s="30">
        <f t="shared" si="9"/>
        <v>258.7509573785423</v>
      </c>
    </row>
    <row r="91" spans="2:7" x14ac:dyDescent="0.35">
      <c r="B91" s="44"/>
      <c r="C91" s="44"/>
      <c r="D91" s="48"/>
      <c r="F91" s="30"/>
      <c r="G91" s="30"/>
    </row>
    <row r="92" spans="2:7" x14ac:dyDescent="0.35">
      <c r="B92" s="44" t="s">
        <v>361</v>
      </c>
      <c r="C92" s="44" t="s">
        <v>55</v>
      </c>
      <c r="D92" s="48">
        <v>865000</v>
      </c>
      <c r="F92" s="30">
        <f t="shared" si="8"/>
        <v>210.65192509071426</v>
      </c>
      <c r="G92" s="30">
        <f t="shared" si="9"/>
        <v>179.05566250595129</v>
      </c>
    </row>
    <row r="93" spans="2:7" x14ac:dyDescent="0.35">
      <c r="B93" s="44"/>
      <c r="C93" s="44" t="s">
        <v>59</v>
      </c>
      <c r="D93" s="48">
        <v>865000</v>
      </c>
      <c r="F93" s="30">
        <f t="shared" si="8"/>
        <v>210.65192509071426</v>
      </c>
      <c r="G93" s="30">
        <f t="shared" si="9"/>
        <v>179.05566250595129</v>
      </c>
    </row>
    <row r="94" spans="2:7" x14ac:dyDescent="0.35">
      <c r="B94" s="44"/>
      <c r="C94" s="44"/>
      <c r="D94" s="48"/>
      <c r="F94" s="30"/>
      <c r="G94" s="30"/>
    </row>
    <row r="95" spans="2:7" x14ac:dyDescent="0.35">
      <c r="B95" s="44" t="s">
        <v>362</v>
      </c>
      <c r="C95" s="44" t="s">
        <v>261</v>
      </c>
      <c r="D95" s="48">
        <v>865000</v>
      </c>
      <c r="F95" s="30">
        <f t="shared" si="8"/>
        <v>210.65192509071426</v>
      </c>
      <c r="G95" s="30">
        <f t="shared" si="9"/>
        <v>179.05566250595129</v>
      </c>
    </row>
    <row r="96" spans="2:7" x14ac:dyDescent="0.35">
      <c r="B96" s="44"/>
      <c r="C96" s="44"/>
      <c r="D96" s="48"/>
      <c r="F96" s="30"/>
      <c r="G96" s="30"/>
    </row>
    <row r="97" spans="2:7" x14ac:dyDescent="0.35">
      <c r="B97" s="44" t="s">
        <v>329</v>
      </c>
      <c r="C97" s="44" t="s">
        <v>129</v>
      </c>
      <c r="D97" s="48">
        <v>865000</v>
      </c>
      <c r="F97" s="30">
        <f t="shared" si="8"/>
        <v>210.65192509071426</v>
      </c>
      <c r="G97" s="30">
        <f t="shared" si="9"/>
        <v>179.05566250595129</v>
      </c>
    </row>
    <row r="98" spans="2:7" x14ac:dyDescent="0.35">
      <c r="B98" s="44"/>
      <c r="C98" s="44" t="s">
        <v>126</v>
      </c>
      <c r="D98" s="48">
        <v>865000</v>
      </c>
      <c r="F98" s="30">
        <f t="shared" si="8"/>
        <v>210.65192509071426</v>
      </c>
      <c r="G98" s="30">
        <f t="shared" si="9"/>
        <v>179.05566250595129</v>
      </c>
    </row>
    <row r="99" spans="2:7" x14ac:dyDescent="0.35">
      <c r="B99" s="44"/>
      <c r="C99" s="44"/>
      <c r="D99" s="48"/>
      <c r="F99" s="30"/>
      <c r="G99" s="30"/>
    </row>
    <row r="100" spans="2:7" x14ac:dyDescent="0.35">
      <c r="B100" s="44" t="s">
        <v>330</v>
      </c>
      <c r="C100" s="44" t="s">
        <v>210</v>
      </c>
      <c r="D100" s="48">
        <v>26200000</v>
      </c>
      <c r="F100" s="30">
        <f t="shared" si="8"/>
        <v>6380.4398119962007</v>
      </c>
      <c r="G100" s="30">
        <f t="shared" si="9"/>
        <v>5423.4200666542474</v>
      </c>
    </row>
    <row r="101" spans="2:7" x14ac:dyDescent="0.35">
      <c r="B101" s="44"/>
      <c r="C101" s="44" t="s">
        <v>215</v>
      </c>
      <c r="D101" s="48">
        <v>15580000</v>
      </c>
      <c r="F101" s="30">
        <f t="shared" si="8"/>
        <v>3794.1699340038476</v>
      </c>
      <c r="G101" s="30">
        <f t="shared" si="9"/>
        <v>3225.0719327661513</v>
      </c>
    </row>
    <row r="102" spans="2:7" x14ac:dyDescent="0.35">
      <c r="B102" s="44"/>
      <c r="C102" s="44"/>
      <c r="D102" s="48"/>
      <c r="F102" s="30"/>
      <c r="G102" s="30"/>
    </row>
    <row r="103" spans="2:7" x14ac:dyDescent="0.35">
      <c r="B103" s="44" t="s">
        <v>331</v>
      </c>
      <c r="C103" s="44" t="s">
        <v>363</v>
      </c>
      <c r="D103" s="48">
        <v>865000</v>
      </c>
      <c r="F103" s="30">
        <f t="shared" si="8"/>
        <v>210.65192509071426</v>
      </c>
      <c r="G103" s="30">
        <f t="shared" si="9"/>
        <v>179.05566250595129</v>
      </c>
    </row>
    <row r="104" spans="2:7" x14ac:dyDescent="0.35">
      <c r="B104" s="44"/>
      <c r="C104" s="44"/>
      <c r="D104" s="48"/>
      <c r="F104" s="30"/>
      <c r="G104" s="30"/>
    </row>
    <row r="105" spans="2:7" x14ac:dyDescent="0.35">
      <c r="B105" s="44" t="s">
        <v>332</v>
      </c>
      <c r="C105" s="44" t="s">
        <v>364</v>
      </c>
      <c r="D105" s="48">
        <v>14030000</v>
      </c>
      <c r="F105" s="30">
        <f t="shared" si="8"/>
        <v>3416.7011665002556</v>
      </c>
      <c r="G105" s="30">
        <f t="shared" si="9"/>
        <v>2904.2207456167589</v>
      </c>
    </row>
    <row r="106" spans="2:7" x14ac:dyDescent="0.35">
      <c r="B106" s="44"/>
      <c r="C106" s="44" t="s">
        <v>365</v>
      </c>
      <c r="D106" s="48">
        <v>3700000</v>
      </c>
      <c r="F106" s="30">
        <f t="shared" si="8"/>
        <v>901.05447726663908</v>
      </c>
      <c r="G106" s="30">
        <f t="shared" si="9"/>
        <v>765.9028338404853</v>
      </c>
    </row>
    <row r="107" spans="2:7" x14ac:dyDescent="0.35">
      <c r="B107" s="44"/>
      <c r="C107" s="44"/>
      <c r="D107" s="48"/>
      <c r="F107" s="30"/>
      <c r="G107" s="30"/>
    </row>
    <row r="108" spans="2:7" x14ac:dyDescent="0.35">
      <c r="B108" s="44" t="s">
        <v>333</v>
      </c>
      <c r="C108" s="44" t="s">
        <v>60</v>
      </c>
      <c r="D108" s="48">
        <v>865000</v>
      </c>
      <c r="F108" s="30">
        <f t="shared" si="8"/>
        <v>210.65192509071426</v>
      </c>
      <c r="G108" s="30">
        <f t="shared" si="9"/>
        <v>179.05566250595129</v>
      </c>
    </row>
    <row r="109" spans="2:7" x14ac:dyDescent="0.35">
      <c r="B109" s="44"/>
      <c r="C109" s="44"/>
      <c r="D109" s="48"/>
      <c r="F109" s="30"/>
      <c r="G109" s="30"/>
    </row>
    <row r="110" spans="2:7" x14ac:dyDescent="0.35">
      <c r="B110" s="44" t="s">
        <v>404</v>
      </c>
      <c r="C110" s="44" t="s">
        <v>120</v>
      </c>
      <c r="D110" s="48">
        <v>865000</v>
      </c>
      <c r="F110" s="30">
        <f t="shared" si="8"/>
        <v>210.65192509071426</v>
      </c>
      <c r="G110" s="30">
        <f t="shared" si="9"/>
        <v>179.05566250595129</v>
      </c>
    </row>
    <row r="111" spans="2:7" x14ac:dyDescent="0.35">
      <c r="E111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11B4F-E6A0-4714-8A69-84890DCD86E5}">
  <dimension ref="A1:H111"/>
  <sheetViews>
    <sheetView workbookViewId="0">
      <selection activeCell="E2" sqref="E2"/>
    </sheetView>
  </sheetViews>
  <sheetFormatPr defaultColWidth="9.1796875" defaultRowHeight="14.5" x14ac:dyDescent="0.35"/>
  <cols>
    <col min="1" max="1" width="10.6328125" style="43" customWidth="1"/>
    <col min="2" max="2" width="45.81640625" bestFit="1" customWidth="1"/>
    <col min="3" max="3" width="25.6328125" customWidth="1"/>
    <col min="4" max="4" width="15.6328125" style="50" customWidth="1"/>
    <col min="5" max="5" width="14.26953125" customWidth="1"/>
    <col min="6" max="7" width="15.6328125" customWidth="1"/>
    <col min="8" max="8" width="26.54296875" customWidth="1"/>
  </cols>
  <sheetData>
    <row r="1" spans="2:8" s="43" customFormat="1" x14ac:dyDescent="0.35">
      <c r="D1" s="50"/>
    </row>
    <row r="2" spans="2:8" ht="18.5" x14ac:dyDescent="0.45">
      <c r="B2" s="47" t="s">
        <v>410</v>
      </c>
      <c r="D2" s="51"/>
      <c r="E2" s="23"/>
      <c r="F2" s="23"/>
    </row>
    <row r="3" spans="2:8" ht="18.5" x14ac:dyDescent="0.45">
      <c r="B3" s="24" t="s">
        <v>403</v>
      </c>
      <c r="D3" s="52"/>
      <c r="E3" s="23"/>
      <c r="F3" s="23"/>
    </row>
    <row r="4" spans="2:8" ht="15.5" x14ac:dyDescent="0.35">
      <c r="B4" s="37"/>
      <c r="C4" s="25"/>
      <c r="D4" s="55"/>
      <c r="E4" s="26"/>
      <c r="F4" s="59" t="s">
        <v>335</v>
      </c>
      <c r="G4" s="59"/>
      <c r="H4" s="42"/>
    </row>
    <row r="5" spans="2:8" ht="40.5" customHeight="1" x14ac:dyDescent="0.35">
      <c r="B5" s="27" t="s">
        <v>307</v>
      </c>
      <c r="C5" s="27" t="s">
        <v>337</v>
      </c>
      <c r="D5" s="56" t="s">
        <v>338</v>
      </c>
      <c r="E5" s="28"/>
      <c r="F5" s="49" t="s">
        <v>339</v>
      </c>
      <c r="G5" s="49" t="s">
        <v>340</v>
      </c>
    </row>
    <row r="6" spans="2:8" ht="15.5" x14ac:dyDescent="0.35">
      <c r="C6" s="21"/>
      <c r="D6" s="53"/>
      <c r="E6" s="26"/>
    </row>
    <row r="7" spans="2:8" x14ac:dyDescent="0.35">
      <c r="B7" s="44" t="s">
        <v>308</v>
      </c>
      <c r="C7" s="44" t="s">
        <v>40</v>
      </c>
      <c r="D7" s="57">
        <v>550000</v>
      </c>
      <c r="E7" s="40"/>
      <c r="F7" s="39">
        <f>D7/10186.7</f>
        <v>53.99196992156439</v>
      </c>
      <c r="G7" s="39">
        <f>D7/11984.4</f>
        <v>45.892994225826911</v>
      </c>
    </row>
    <row r="8" spans="2:8" x14ac:dyDescent="0.35">
      <c r="B8" s="44"/>
      <c r="C8" s="44"/>
      <c r="D8" s="57"/>
      <c r="E8" s="40"/>
      <c r="F8" s="39"/>
      <c r="G8" s="39"/>
    </row>
    <row r="9" spans="2:8" x14ac:dyDescent="0.35">
      <c r="B9" s="44" t="s">
        <v>309</v>
      </c>
      <c r="C9" s="44" t="s">
        <v>341</v>
      </c>
      <c r="D9" s="57">
        <v>900000</v>
      </c>
      <c r="E9" s="40"/>
      <c r="F9" s="39">
        <f>D9/10186.7</f>
        <v>88.350496235287181</v>
      </c>
      <c r="G9" s="39">
        <f>D9/11984.4</f>
        <v>75.09762691498949</v>
      </c>
    </row>
    <row r="10" spans="2:8" x14ac:dyDescent="0.35">
      <c r="B10" s="44"/>
      <c r="C10" s="44"/>
      <c r="D10" s="57"/>
      <c r="E10" s="40"/>
      <c r="F10" s="39"/>
      <c r="G10" s="39"/>
    </row>
    <row r="11" spans="2:8" x14ac:dyDescent="0.35">
      <c r="B11" s="44" t="s">
        <v>342</v>
      </c>
      <c r="C11" s="44" t="s">
        <v>169</v>
      </c>
      <c r="D11" s="57">
        <v>800000</v>
      </c>
      <c r="E11" s="40"/>
      <c r="F11" s="39">
        <f>D11/10186.7</f>
        <v>78.533774431366382</v>
      </c>
      <c r="G11" s="39">
        <f>D11/11984.4</f>
        <v>66.753446146657325</v>
      </c>
    </row>
    <row r="12" spans="2:8" x14ac:dyDescent="0.35">
      <c r="B12" s="44"/>
      <c r="C12" s="44" t="s">
        <v>343</v>
      </c>
      <c r="D12" s="57">
        <v>325000</v>
      </c>
      <c r="E12" s="40"/>
      <c r="F12" s="39">
        <f>D12/10186.7</f>
        <v>31.904345862742595</v>
      </c>
      <c r="G12" s="39">
        <f>D12/11984.4</f>
        <v>27.118587497079538</v>
      </c>
    </row>
    <row r="13" spans="2:8" x14ac:dyDescent="0.35">
      <c r="B13" s="44"/>
      <c r="C13" s="44"/>
      <c r="D13" s="57"/>
      <c r="E13" s="40"/>
      <c r="F13" s="39"/>
      <c r="G13" s="39"/>
    </row>
    <row r="14" spans="2:8" x14ac:dyDescent="0.35">
      <c r="B14" s="44" t="s">
        <v>310</v>
      </c>
      <c r="C14" s="44" t="s">
        <v>280</v>
      </c>
      <c r="D14" s="57" t="s">
        <v>366</v>
      </c>
      <c r="E14" s="40"/>
      <c r="F14" s="39"/>
      <c r="G14" s="39"/>
    </row>
    <row r="15" spans="2:8" x14ac:dyDescent="0.35">
      <c r="B15" s="44"/>
      <c r="C15" s="44" t="s">
        <v>344</v>
      </c>
      <c r="D15" s="57">
        <v>1750000</v>
      </c>
      <c r="E15" s="40"/>
      <c r="F15" s="39">
        <f>D15/10186.7</f>
        <v>171.79263156861396</v>
      </c>
      <c r="G15" s="39">
        <f>D15/11984.4</f>
        <v>146.02316344581288</v>
      </c>
    </row>
    <row r="16" spans="2:8" x14ac:dyDescent="0.35">
      <c r="B16" s="44"/>
      <c r="C16" s="44"/>
      <c r="D16" s="57"/>
      <c r="E16" s="40"/>
      <c r="F16" s="39"/>
      <c r="G16" s="39"/>
    </row>
    <row r="17" spans="2:7" x14ac:dyDescent="0.35">
      <c r="B17" s="44" t="s">
        <v>345</v>
      </c>
      <c r="C17" s="44" t="s">
        <v>346</v>
      </c>
      <c r="D17" s="57">
        <v>350000</v>
      </c>
      <c r="E17" s="40"/>
      <c r="F17" s="39">
        <f>D17/10186.7</f>
        <v>34.358526313722791</v>
      </c>
      <c r="G17" s="39">
        <f>D17/11984.4</f>
        <v>29.20463268916258</v>
      </c>
    </row>
    <row r="18" spans="2:7" x14ac:dyDescent="0.35">
      <c r="B18" s="44"/>
      <c r="C18" s="44"/>
      <c r="D18" s="57"/>
      <c r="E18" s="40"/>
      <c r="F18" s="39"/>
      <c r="G18" s="39"/>
    </row>
    <row r="19" spans="2:7" x14ac:dyDescent="0.35">
      <c r="B19" s="44" t="s">
        <v>347</v>
      </c>
      <c r="C19" s="44" t="s">
        <v>348</v>
      </c>
      <c r="D19" s="57">
        <v>825000</v>
      </c>
      <c r="E19" s="40"/>
      <c r="F19" s="39">
        <f>D19/10186.7</f>
        <v>80.987954882346585</v>
      </c>
      <c r="G19" s="39">
        <f>D19/11984.4</f>
        <v>68.839491338740359</v>
      </c>
    </row>
    <row r="20" spans="2:7" x14ac:dyDescent="0.35">
      <c r="B20" s="44"/>
      <c r="C20" s="44" t="s">
        <v>349</v>
      </c>
      <c r="D20" s="57">
        <v>720000</v>
      </c>
      <c r="E20" s="40"/>
      <c r="F20" s="39">
        <f>D20/10186.7</f>
        <v>70.680396988229745</v>
      </c>
      <c r="G20" s="39">
        <f>D20/11984.4</f>
        <v>60.078101531991592</v>
      </c>
    </row>
    <row r="21" spans="2:7" x14ac:dyDescent="0.35">
      <c r="B21" s="44"/>
      <c r="C21" s="44"/>
      <c r="D21" s="57"/>
      <c r="E21" s="40"/>
      <c r="F21" s="39"/>
      <c r="G21" s="39"/>
    </row>
    <row r="22" spans="2:7" x14ac:dyDescent="0.35">
      <c r="B22" s="44" t="s">
        <v>311</v>
      </c>
      <c r="C22" s="44" t="s">
        <v>143</v>
      </c>
      <c r="D22" s="57">
        <v>400000</v>
      </c>
      <c r="E22" s="40"/>
      <c r="F22" s="39">
        <f>D22/10186.7</f>
        <v>39.266887215683191</v>
      </c>
      <c r="G22" s="39">
        <f>D22/11984.4</f>
        <v>33.376723073328662</v>
      </c>
    </row>
    <row r="23" spans="2:7" x14ac:dyDescent="0.35">
      <c r="B23" s="44"/>
      <c r="C23" s="44"/>
      <c r="D23" s="57"/>
      <c r="E23" s="40"/>
      <c r="F23" s="39"/>
      <c r="G23" s="39"/>
    </row>
    <row r="24" spans="2:7" x14ac:dyDescent="0.35">
      <c r="B24" s="44" t="s">
        <v>350</v>
      </c>
      <c r="C24" s="44" t="s">
        <v>122</v>
      </c>
      <c r="D24" s="57">
        <v>600000</v>
      </c>
      <c r="E24" s="40"/>
      <c r="F24" s="39">
        <f>D24/10186.7</f>
        <v>58.90033082352479</v>
      </c>
      <c r="G24" s="39">
        <f>D24/11984.4</f>
        <v>50.065084609992994</v>
      </c>
    </row>
    <row r="25" spans="2:7" x14ac:dyDescent="0.35">
      <c r="B25" s="44"/>
      <c r="C25" s="44" t="s">
        <v>29</v>
      </c>
      <c r="D25" s="57">
        <v>740000</v>
      </c>
      <c r="E25" s="40"/>
      <c r="F25" s="39">
        <f>D25/10186.7</f>
        <v>72.643741349013908</v>
      </c>
      <c r="G25" s="39">
        <f>D25/11984.4</f>
        <v>61.746937685658025</v>
      </c>
    </row>
    <row r="26" spans="2:7" x14ac:dyDescent="0.35">
      <c r="B26" s="44"/>
      <c r="C26" s="44"/>
      <c r="D26" s="57"/>
      <c r="E26" s="40"/>
      <c r="F26" s="39"/>
      <c r="G26" s="39"/>
    </row>
    <row r="27" spans="2:7" x14ac:dyDescent="0.35">
      <c r="B27" s="44" t="s">
        <v>312</v>
      </c>
      <c r="C27" s="44" t="s">
        <v>237</v>
      </c>
      <c r="D27" s="57">
        <v>1000000</v>
      </c>
      <c r="E27" s="40"/>
      <c r="F27" s="39">
        <f>D27/10186.7</f>
        <v>98.167218039207981</v>
      </c>
      <c r="G27" s="39">
        <f>D27/11984.4</f>
        <v>83.441807683321656</v>
      </c>
    </row>
    <row r="28" spans="2:7" x14ac:dyDescent="0.35">
      <c r="B28" s="44"/>
      <c r="C28" s="44" t="s">
        <v>254</v>
      </c>
      <c r="D28" s="57">
        <v>1000000</v>
      </c>
      <c r="E28" s="40"/>
      <c r="F28" s="39">
        <f>D28/10186.7</f>
        <v>98.167218039207981</v>
      </c>
      <c r="G28" s="39">
        <f>D28/11984.4</f>
        <v>83.441807683321656</v>
      </c>
    </row>
    <row r="29" spans="2:7" x14ac:dyDescent="0.35">
      <c r="B29" s="44"/>
      <c r="C29" s="44"/>
      <c r="D29" s="57"/>
      <c r="E29" s="40"/>
      <c r="F29" s="39"/>
      <c r="G29" s="39"/>
    </row>
    <row r="30" spans="2:7" x14ac:dyDescent="0.35">
      <c r="B30" s="44" t="s">
        <v>313</v>
      </c>
      <c r="C30" s="44" t="s">
        <v>293</v>
      </c>
      <c r="D30" s="57">
        <v>4000000</v>
      </c>
      <c r="E30" s="40"/>
      <c r="F30" s="39">
        <f>D30/10186.7</f>
        <v>392.66887215683192</v>
      </c>
      <c r="G30" s="39">
        <f>D30/11984.4</f>
        <v>333.76723073328662</v>
      </c>
    </row>
    <row r="31" spans="2:7" x14ac:dyDescent="0.35">
      <c r="B31" s="44"/>
      <c r="C31" s="44" t="s">
        <v>351</v>
      </c>
      <c r="D31" s="57">
        <v>1700000</v>
      </c>
      <c r="E31" s="40"/>
      <c r="F31" s="39">
        <f>D31/10186.7</f>
        <v>166.88427066665358</v>
      </c>
      <c r="G31" s="39">
        <f>D31/11984.4</f>
        <v>141.85107306164682</v>
      </c>
    </row>
    <row r="32" spans="2:7" x14ac:dyDescent="0.35">
      <c r="B32" s="44"/>
      <c r="C32" s="44"/>
      <c r="D32" s="57"/>
      <c r="E32" s="40"/>
      <c r="F32" s="39"/>
      <c r="G32" s="39"/>
    </row>
    <row r="33" spans="2:7" x14ac:dyDescent="0.35">
      <c r="B33" s="44" t="s">
        <v>314</v>
      </c>
      <c r="C33" s="44" t="s">
        <v>246</v>
      </c>
      <c r="D33" s="57">
        <v>900000</v>
      </c>
      <c r="E33" s="40"/>
      <c r="F33" s="39">
        <f>D33/10186.7</f>
        <v>88.350496235287181</v>
      </c>
      <c r="G33" s="39">
        <f>D33/11984.4</f>
        <v>75.09762691498949</v>
      </c>
    </row>
    <row r="34" spans="2:7" x14ac:dyDescent="0.35">
      <c r="B34" s="44"/>
      <c r="C34" s="44" t="s">
        <v>238</v>
      </c>
      <c r="D34" s="57">
        <v>1000000</v>
      </c>
      <c r="E34" s="40"/>
      <c r="F34" s="39">
        <f>D34/10186.7</f>
        <v>98.167218039207981</v>
      </c>
      <c r="G34" s="39">
        <f>D34/11984.4</f>
        <v>83.441807683321656</v>
      </c>
    </row>
    <row r="35" spans="2:7" x14ac:dyDescent="0.35">
      <c r="B35" s="44"/>
      <c r="C35" s="44"/>
      <c r="D35" s="57"/>
      <c r="E35" s="40"/>
      <c r="F35" s="39"/>
      <c r="G35" s="39"/>
    </row>
    <row r="36" spans="2:7" x14ac:dyDescent="0.35">
      <c r="B36" s="44" t="s">
        <v>315</v>
      </c>
      <c r="C36" s="44" t="s">
        <v>36</v>
      </c>
      <c r="D36" s="57">
        <v>1100000</v>
      </c>
      <c r="E36" s="40"/>
      <c r="F36" s="39">
        <f>D36/10186.7</f>
        <v>107.98393984312878</v>
      </c>
      <c r="G36" s="39">
        <f>D36/11984.4</f>
        <v>91.785988451653822</v>
      </c>
    </row>
    <row r="37" spans="2:7" x14ac:dyDescent="0.35">
      <c r="B37" s="44"/>
      <c r="C37" s="44" t="s">
        <v>51</v>
      </c>
      <c r="D37" s="57">
        <v>750000</v>
      </c>
      <c r="E37" s="40"/>
      <c r="F37" s="39">
        <f>D37/10186.7</f>
        <v>73.625413529405989</v>
      </c>
      <c r="G37" s="39">
        <f>D37/11984.4</f>
        <v>62.581355762491242</v>
      </c>
    </row>
    <row r="38" spans="2:7" x14ac:dyDescent="0.35">
      <c r="B38" s="44"/>
      <c r="C38" s="44"/>
      <c r="D38" s="57"/>
      <c r="E38" s="40"/>
      <c r="F38" s="39"/>
      <c r="G38" s="39"/>
    </row>
    <row r="39" spans="2:7" x14ac:dyDescent="0.35">
      <c r="B39" s="44" t="s">
        <v>352</v>
      </c>
      <c r="C39" s="44" t="s">
        <v>93</v>
      </c>
      <c r="D39" s="57">
        <v>800000</v>
      </c>
      <c r="E39" s="40"/>
      <c r="F39" s="39">
        <f>D39/10186.7</f>
        <v>78.533774431366382</v>
      </c>
      <c r="G39" s="39">
        <f>D39/11984.4</f>
        <v>66.753446146657325</v>
      </c>
    </row>
    <row r="40" spans="2:7" x14ac:dyDescent="0.35">
      <c r="B40" s="44"/>
      <c r="C40" s="44" t="s">
        <v>72</v>
      </c>
      <c r="D40" s="57">
        <v>3940000</v>
      </c>
      <c r="E40" s="40"/>
      <c r="F40" s="39">
        <f>D40/10186.7</f>
        <v>386.77883907447944</v>
      </c>
      <c r="G40" s="39">
        <f>D40/11984.4</f>
        <v>328.7607222722873</v>
      </c>
    </row>
    <row r="41" spans="2:7" x14ac:dyDescent="0.35">
      <c r="B41" s="44"/>
      <c r="C41" s="44"/>
      <c r="D41" s="57"/>
      <c r="E41" s="40"/>
      <c r="F41" s="39"/>
      <c r="G41" s="39"/>
    </row>
    <row r="42" spans="2:7" x14ac:dyDescent="0.35">
      <c r="B42" s="44" t="s">
        <v>316</v>
      </c>
      <c r="C42" s="44" t="s">
        <v>23</v>
      </c>
      <c r="D42" s="57">
        <v>225000</v>
      </c>
      <c r="E42" s="40"/>
      <c r="F42" s="39">
        <f>D42/10186.7</f>
        <v>22.087624058821795</v>
      </c>
      <c r="G42" s="39">
        <f>D42/11984.4</f>
        <v>18.774406728747373</v>
      </c>
    </row>
    <row r="43" spans="2:7" x14ac:dyDescent="0.35">
      <c r="B43" s="44"/>
      <c r="C43" s="44" t="s">
        <v>353</v>
      </c>
      <c r="D43" s="57">
        <v>335000</v>
      </c>
      <c r="E43" s="40"/>
      <c r="F43" s="39">
        <f>D43/10186.7</f>
        <v>32.886018043134676</v>
      </c>
      <c r="G43" s="39">
        <f>D43/11984.4</f>
        <v>27.953005573912755</v>
      </c>
    </row>
    <row r="44" spans="2:7" x14ac:dyDescent="0.35">
      <c r="B44" s="44"/>
      <c r="C44" s="44"/>
      <c r="D44" s="57"/>
      <c r="E44" s="40"/>
      <c r="F44" s="39"/>
      <c r="G44" s="39"/>
    </row>
    <row r="45" spans="2:7" x14ac:dyDescent="0.35">
      <c r="B45" s="44" t="s">
        <v>317</v>
      </c>
      <c r="C45" s="44" t="s">
        <v>155</v>
      </c>
      <c r="D45" s="57">
        <v>1170000</v>
      </c>
      <c r="E45" s="40"/>
      <c r="F45" s="39">
        <f>D45/10186.7</f>
        <v>114.85564510587334</v>
      </c>
      <c r="G45" s="39">
        <f>D45/11984.4</f>
        <v>97.626914989486338</v>
      </c>
    </row>
    <row r="46" spans="2:7" x14ac:dyDescent="0.35">
      <c r="B46" s="44"/>
      <c r="C46" s="44" t="s">
        <v>140</v>
      </c>
      <c r="D46" s="57">
        <v>575000</v>
      </c>
      <c r="E46" s="40"/>
      <c r="F46" s="39">
        <f>D46/10186.7</f>
        <v>56.446150372544587</v>
      </c>
      <c r="G46" s="39">
        <f>D46/11984.4</f>
        <v>47.979039417909952</v>
      </c>
    </row>
    <row r="47" spans="2:7" x14ac:dyDescent="0.35">
      <c r="B47" s="44"/>
      <c r="C47" s="44"/>
      <c r="D47" s="57"/>
      <c r="E47" s="40"/>
      <c r="F47" s="39"/>
      <c r="G47" s="39"/>
    </row>
    <row r="48" spans="2:7" x14ac:dyDescent="0.35">
      <c r="B48" s="44" t="s">
        <v>318</v>
      </c>
      <c r="C48" s="44" t="s">
        <v>253</v>
      </c>
      <c r="D48" s="57">
        <v>400000</v>
      </c>
      <c r="E48" s="40"/>
      <c r="F48" s="39">
        <f>D48/10186.7</f>
        <v>39.266887215683191</v>
      </c>
      <c r="G48" s="39">
        <f>D48/11984.4</f>
        <v>33.376723073328662</v>
      </c>
    </row>
    <row r="49" spans="2:7" x14ac:dyDescent="0.35">
      <c r="B49" s="44"/>
      <c r="C49" s="44" t="s">
        <v>244</v>
      </c>
      <c r="D49" s="57">
        <v>990000</v>
      </c>
      <c r="E49" s="40"/>
      <c r="F49" s="39">
        <f>D49/10186.7</f>
        <v>97.1855458588159</v>
      </c>
      <c r="G49" s="39">
        <f>D49/11984.4</f>
        <v>82.607389606488439</v>
      </c>
    </row>
    <row r="50" spans="2:7" x14ac:dyDescent="0.35">
      <c r="B50" s="44"/>
      <c r="C50" s="44"/>
      <c r="D50" s="57"/>
      <c r="E50" s="40"/>
      <c r="F50" s="39"/>
      <c r="G50" s="39"/>
    </row>
    <row r="51" spans="2:7" x14ac:dyDescent="0.35">
      <c r="B51" s="44" t="s">
        <v>319</v>
      </c>
      <c r="C51" s="44" t="s">
        <v>101</v>
      </c>
      <c r="D51" s="57">
        <v>1910000</v>
      </c>
      <c r="E51" s="40"/>
      <c r="F51" s="39">
        <f>D51/10186.7</f>
        <v>187.49938645488723</v>
      </c>
      <c r="G51" s="39">
        <f>D51/11984.4</f>
        <v>159.37385267514435</v>
      </c>
    </row>
    <row r="52" spans="2:7" x14ac:dyDescent="0.35">
      <c r="B52" s="44"/>
      <c r="C52" s="44" t="s">
        <v>354</v>
      </c>
      <c r="D52" s="57">
        <v>1800000</v>
      </c>
      <c r="E52" s="40"/>
      <c r="F52" s="39">
        <f>D52/10186.7</f>
        <v>176.70099247057436</v>
      </c>
      <c r="G52" s="39">
        <f>D52/11984.4</f>
        <v>150.19525382997898</v>
      </c>
    </row>
    <row r="53" spans="2:7" x14ac:dyDescent="0.35">
      <c r="B53" s="44"/>
      <c r="C53" s="44"/>
      <c r="D53" s="57"/>
      <c r="E53" s="40"/>
      <c r="F53" s="39"/>
      <c r="G53" s="39"/>
    </row>
    <row r="54" spans="2:7" x14ac:dyDescent="0.35">
      <c r="B54" s="44" t="s">
        <v>320</v>
      </c>
      <c r="C54" s="44" t="s">
        <v>112</v>
      </c>
      <c r="D54" s="57">
        <v>470000</v>
      </c>
      <c r="E54" s="40"/>
      <c r="F54" s="39">
        <f>D54/10186.7</f>
        <v>46.138592478427753</v>
      </c>
      <c r="G54" s="39">
        <f>D54/11984.4</f>
        <v>39.217649611161178</v>
      </c>
    </row>
    <row r="55" spans="2:7" x14ac:dyDescent="0.35">
      <c r="B55" s="44"/>
      <c r="C55" s="44"/>
      <c r="D55" s="57"/>
      <c r="E55" s="40"/>
      <c r="F55" s="39"/>
      <c r="G55" s="39"/>
    </row>
    <row r="56" spans="2:7" x14ac:dyDescent="0.35">
      <c r="B56" s="44" t="s">
        <v>321</v>
      </c>
      <c r="C56" s="44" t="s">
        <v>139</v>
      </c>
      <c r="D56" s="57">
        <v>400000</v>
      </c>
      <c r="E56" s="40"/>
      <c r="F56" s="39">
        <f>D56/10186.7</f>
        <v>39.266887215683191</v>
      </c>
      <c r="G56" s="39">
        <f>D56/11984.4</f>
        <v>33.376723073328662</v>
      </c>
    </row>
    <row r="57" spans="2:7" x14ac:dyDescent="0.35">
      <c r="B57" s="44"/>
      <c r="C57" s="44" t="s">
        <v>355</v>
      </c>
      <c r="D57" s="57">
        <v>500000</v>
      </c>
      <c r="E57" s="40"/>
      <c r="F57" s="39">
        <f>D57/10186.7</f>
        <v>49.08360901960399</v>
      </c>
      <c r="G57" s="39">
        <f>D57/11984.4</f>
        <v>41.720903841660828</v>
      </c>
    </row>
    <row r="58" spans="2:7" x14ac:dyDescent="0.35">
      <c r="B58" s="44"/>
      <c r="C58" s="44"/>
      <c r="D58" s="57"/>
      <c r="E58" s="40"/>
      <c r="F58" s="39"/>
      <c r="G58" s="39"/>
    </row>
    <row r="59" spans="2:7" x14ac:dyDescent="0.35">
      <c r="B59" s="44" t="s">
        <v>322</v>
      </c>
      <c r="C59" s="44" t="s">
        <v>114</v>
      </c>
      <c r="D59" s="57">
        <v>835000</v>
      </c>
      <c r="E59" s="40"/>
      <c r="F59" s="39">
        <f>D59/10186.7</f>
        <v>81.969627062738667</v>
      </c>
      <c r="G59" s="39">
        <f>D59/11984.4</f>
        <v>69.673909415573576</v>
      </c>
    </row>
    <row r="60" spans="2:7" x14ac:dyDescent="0.35">
      <c r="B60" s="44"/>
      <c r="C60" s="44" t="s">
        <v>105</v>
      </c>
      <c r="D60" s="57">
        <v>500000</v>
      </c>
      <c r="E60" s="40"/>
      <c r="F60" s="39">
        <f>D60/10186.7</f>
        <v>49.08360901960399</v>
      </c>
      <c r="G60" s="39">
        <f>D60/11984.4</f>
        <v>41.720903841660828</v>
      </c>
    </row>
    <row r="61" spans="2:7" x14ac:dyDescent="0.35">
      <c r="B61" s="44"/>
      <c r="C61" s="44"/>
      <c r="D61" s="57"/>
      <c r="E61" s="40"/>
      <c r="F61" s="39"/>
      <c r="G61" s="39"/>
    </row>
    <row r="62" spans="2:7" x14ac:dyDescent="0.35">
      <c r="B62" s="44" t="s">
        <v>356</v>
      </c>
      <c r="C62" s="44" t="s">
        <v>22</v>
      </c>
      <c r="D62" s="57">
        <v>740000</v>
      </c>
      <c r="E62" s="40"/>
      <c r="F62" s="39">
        <f>D62/10186.7</f>
        <v>72.643741349013908</v>
      </c>
      <c r="G62" s="39">
        <f>D62/11984.4</f>
        <v>61.746937685658025</v>
      </c>
    </row>
    <row r="63" spans="2:7" x14ac:dyDescent="0.35">
      <c r="B63" s="44"/>
      <c r="C63" s="44"/>
      <c r="D63" s="57"/>
      <c r="E63" s="40"/>
      <c r="F63" s="39"/>
      <c r="G63" s="39"/>
    </row>
    <row r="64" spans="2:7" x14ac:dyDescent="0.35">
      <c r="B64" s="44" t="s">
        <v>323</v>
      </c>
      <c r="C64" s="44" t="s">
        <v>154</v>
      </c>
      <c r="D64" s="57">
        <v>440000</v>
      </c>
      <c r="E64" s="40"/>
      <c r="F64" s="39">
        <f>D64/10186.7</f>
        <v>43.193575937251509</v>
      </c>
      <c r="G64" s="39">
        <f>D64/11984.4</f>
        <v>36.714395380661529</v>
      </c>
    </row>
    <row r="65" spans="2:7" x14ac:dyDescent="0.35">
      <c r="B65" s="44"/>
      <c r="C65" s="44" t="s">
        <v>357</v>
      </c>
      <c r="D65" s="57">
        <v>325000</v>
      </c>
      <c r="E65" s="40"/>
      <c r="F65" s="39">
        <f>D65/10186.7</f>
        <v>31.904345862742595</v>
      </c>
      <c r="G65" s="39">
        <f>D65/11984.4</f>
        <v>27.118587497079538</v>
      </c>
    </row>
    <row r="66" spans="2:7" x14ac:dyDescent="0.35">
      <c r="B66" s="44"/>
      <c r="C66" s="44"/>
      <c r="D66" s="57"/>
      <c r="E66" s="40"/>
      <c r="F66" s="39"/>
      <c r="G66" s="39"/>
    </row>
    <row r="67" spans="2:7" x14ac:dyDescent="0.35">
      <c r="B67" s="44" t="s">
        <v>272</v>
      </c>
      <c r="C67" s="44" t="s">
        <v>358</v>
      </c>
      <c r="D67" s="57" t="s">
        <v>366</v>
      </c>
      <c r="E67" s="40"/>
      <c r="F67" s="39"/>
      <c r="G67" s="39"/>
    </row>
    <row r="68" spans="2:7" x14ac:dyDescent="0.35">
      <c r="B68" s="44"/>
      <c r="C68" s="44" t="s">
        <v>300</v>
      </c>
      <c r="D68" s="57" t="s">
        <v>366</v>
      </c>
      <c r="E68" s="40"/>
      <c r="F68" s="39"/>
      <c r="G68" s="39"/>
    </row>
    <row r="69" spans="2:7" x14ac:dyDescent="0.35">
      <c r="B69" s="44"/>
      <c r="C69" s="44" t="s">
        <v>287</v>
      </c>
      <c r="D69" s="57" t="s">
        <v>366</v>
      </c>
      <c r="E69" s="40"/>
      <c r="F69" s="39"/>
      <c r="G69" s="39"/>
    </row>
    <row r="70" spans="2:7" x14ac:dyDescent="0.35">
      <c r="B70" s="44"/>
      <c r="C70" s="44" t="s">
        <v>359</v>
      </c>
      <c r="D70" s="57" t="s">
        <v>366</v>
      </c>
      <c r="E70" s="40"/>
      <c r="F70" s="39"/>
      <c r="G70" s="39"/>
    </row>
    <row r="71" spans="2:7" x14ac:dyDescent="0.35">
      <c r="B71" s="44"/>
      <c r="C71" s="44"/>
      <c r="D71" s="57"/>
      <c r="E71" s="40"/>
      <c r="F71" s="39"/>
      <c r="G71" s="39"/>
    </row>
    <row r="72" spans="2:7" x14ac:dyDescent="0.35">
      <c r="B72" s="44" t="s">
        <v>324</v>
      </c>
      <c r="C72" s="44" t="s">
        <v>92</v>
      </c>
      <c r="D72" s="57">
        <v>600000</v>
      </c>
      <c r="E72" s="40"/>
      <c r="F72" s="39">
        <f>D72/10186.7</f>
        <v>58.90033082352479</v>
      </c>
      <c r="G72" s="39">
        <f>D72/11984.4</f>
        <v>50.065084609992994</v>
      </c>
    </row>
    <row r="73" spans="2:7" x14ac:dyDescent="0.35">
      <c r="B73" s="44"/>
      <c r="C73" s="44" t="s">
        <v>87</v>
      </c>
      <c r="D73" s="57">
        <v>720000</v>
      </c>
      <c r="E73" s="40"/>
      <c r="F73" s="39">
        <f>D73/10186.7</f>
        <v>70.680396988229745</v>
      </c>
      <c r="G73" s="39">
        <f>D73/11984.4</f>
        <v>60.078101531991592</v>
      </c>
    </row>
    <row r="74" spans="2:7" x14ac:dyDescent="0.35">
      <c r="B74" s="44"/>
      <c r="C74" s="44"/>
      <c r="D74" s="57"/>
      <c r="E74" s="40"/>
      <c r="F74" s="39"/>
      <c r="G74" s="39"/>
    </row>
    <row r="75" spans="2:7" x14ac:dyDescent="0.35">
      <c r="B75" s="44" t="s">
        <v>125</v>
      </c>
      <c r="C75" s="44" t="s">
        <v>360</v>
      </c>
      <c r="D75" s="57">
        <v>370000</v>
      </c>
      <c r="E75" s="40"/>
      <c r="F75" s="39">
        <f>D75/10186.7</f>
        <v>36.321870674506954</v>
      </c>
      <c r="G75" s="39">
        <f>D75/11984.4</f>
        <v>30.873468842829013</v>
      </c>
    </row>
    <row r="76" spans="2:7" x14ac:dyDescent="0.35">
      <c r="B76" s="44"/>
      <c r="C76" s="44" t="s">
        <v>134</v>
      </c>
      <c r="D76" s="57">
        <v>220000</v>
      </c>
      <c r="E76" s="40"/>
      <c r="F76" s="39">
        <f>D76/10186.7</f>
        <v>21.596787968625755</v>
      </c>
      <c r="G76" s="39">
        <f>D76/11984.4</f>
        <v>18.357197690330764</v>
      </c>
    </row>
    <row r="77" spans="2:7" x14ac:dyDescent="0.35">
      <c r="B77" s="44"/>
      <c r="C77" s="44"/>
      <c r="D77" s="57"/>
      <c r="E77" s="40"/>
      <c r="F77" s="39"/>
      <c r="G77" s="39"/>
    </row>
    <row r="78" spans="2:7" x14ac:dyDescent="0.35">
      <c r="B78" s="44" t="s">
        <v>325</v>
      </c>
      <c r="C78" s="44" t="s">
        <v>208</v>
      </c>
      <c r="D78" s="57">
        <v>3805000</v>
      </c>
      <c r="E78" s="40"/>
      <c r="F78" s="39">
        <f>D78/10186.7</f>
        <v>373.52626463918637</v>
      </c>
      <c r="G78" s="39">
        <f>D78/11984.4</f>
        <v>317.49607823503891</v>
      </c>
    </row>
    <row r="79" spans="2:7" x14ac:dyDescent="0.35">
      <c r="B79" s="44"/>
      <c r="C79" s="44"/>
      <c r="D79" s="57"/>
      <c r="E79" s="40"/>
      <c r="F79" s="39"/>
      <c r="G79" s="39"/>
    </row>
    <row r="80" spans="2:7" x14ac:dyDescent="0.35">
      <c r="B80" s="44" t="s">
        <v>326</v>
      </c>
      <c r="C80" s="44" t="s">
        <v>108</v>
      </c>
      <c r="D80" s="57">
        <v>550000</v>
      </c>
      <c r="E80" s="40"/>
      <c r="F80" s="39">
        <f>D80/10186.7</f>
        <v>53.99196992156439</v>
      </c>
      <c r="G80" s="39">
        <f>D80/11984.4</f>
        <v>45.892994225826911</v>
      </c>
    </row>
    <row r="81" spans="2:7" x14ac:dyDescent="0.35">
      <c r="B81" s="44"/>
      <c r="C81" s="44" t="s">
        <v>118</v>
      </c>
      <c r="D81" s="57">
        <v>550000</v>
      </c>
      <c r="E81" s="40"/>
      <c r="F81" s="39">
        <f>D81/10186.7</f>
        <v>53.99196992156439</v>
      </c>
      <c r="G81" s="39">
        <f>D81/11984.4</f>
        <v>45.892994225826911</v>
      </c>
    </row>
    <row r="82" spans="2:7" x14ac:dyDescent="0.35">
      <c r="B82" s="44"/>
      <c r="C82" s="44"/>
      <c r="D82" s="57"/>
      <c r="E82" s="40"/>
      <c r="F82" s="39"/>
      <c r="G82" s="39"/>
    </row>
    <row r="83" spans="2:7" x14ac:dyDescent="0.35">
      <c r="B83" s="44" t="s">
        <v>327</v>
      </c>
      <c r="C83" s="44" t="s">
        <v>217</v>
      </c>
      <c r="D83" s="57">
        <v>1500000</v>
      </c>
      <c r="E83" s="40"/>
      <c r="F83" s="39">
        <f>D83/10186.7</f>
        <v>147.25082705881198</v>
      </c>
      <c r="G83" s="39">
        <f>D83/11984.4</f>
        <v>125.16271152498248</v>
      </c>
    </row>
    <row r="84" spans="2:7" x14ac:dyDescent="0.35">
      <c r="B84" s="44"/>
      <c r="C84" s="44" t="s">
        <v>209</v>
      </c>
      <c r="D84" s="57">
        <v>1500000</v>
      </c>
      <c r="E84" s="40"/>
      <c r="F84" s="39">
        <f>D84/10186.7</f>
        <v>147.25082705881198</v>
      </c>
      <c r="G84" s="39">
        <f>D84/11984.4</f>
        <v>125.16271152498248</v>
      </c>
    </row>
    <row r="85" spans="2:7" x14ac:dyDescent="0.35">
      <c r="B85" s="44"/>
      <c r="C85" s="44"/>
      <c r="D85" s="57"/>
      <c r="E85" s="40"/>
      <c r="F85" s="39"/>
      <c r="G85" s="39"/>
    </row>
    <row r="86" spans="2:7" x14ac:dyDescent="0.35">
      <c r="B86" s="44" t="s">
        <v>174</v>
      </c>
      <c r="C86" s="44" t="s">
        <v>298</v>
      </c>
      <c r="D86" s="57">
        <v>4500000</v>
      </c>
      <c r="E86" s="40"/>
      <c r="F86" s="39">
        <f>D86/10186.7</f>
        <v>441.75248117643594</v>
      </c>
      <c r="G86" s="39">
        <f>D86/11984.4</f>
        <v>375.48813457494742</v>
      </c>
    </row>
    <row r="87" spans="2:7" x14ac:dyDescent="0.35">
      <c r="B87" s="44"/>
      <c r="C87" s="44" t="s">
        <v>275</v>
      </c>
      <c r="D87" s="57">
        <v>4250000</v>
      </c>
      <c r="E87" s="40"/>
      <c r="F87" s="39">
        <f>D87/10186.7</f>
        <v>417.2106766666339</v>
      </c>
      <c r="G87" s="39">
        <f>D87/11984.4</f>
        <v>354.62768265411705</v>
      </c>
    </row>
    <row r="88" spans="2:7" x14ac:dyDescent="0.35">
      <c r="B88" s="44"/>
      <c r="C88" s="44"/>
      <c r="D88" s="57"/>
      <c r="E88" s="40"/>
      <c r="F88" s="39"/>
      <c r="G88" s="39"/>
    </row>
    <row r="89" spans="2:7" x14ac:dyDescent="0.35">
      <c r="B89" s="44" t="s">
        <v>328</v>
      </c>
      <c r="C89" s="44" t="s">
        <v>28</v>
      </c>
      <c r="D89" s="57">
        <v>800000</v>
      </c>
      <c r="E89" s="40"/>
      <c r="F89" s="39">
        <f>D89/10186.7</f>
        <v>78.533774431366382</v>
      </c>
      <c r="G89" s="39">
        <f>D89/11984.4</f>
        <v>66.753446146657325</v>
      </c>
    </row>
    <row r="90" spans="2:7" x14ac:dyDescent="0.35">
      <c r="B90" s="44"/>
      <c r="C90" s="44" t="s">
        <v>88</v>
      </c>
      <c r="D90" s="57">
        <v>1610000</v>
      </c>
      <c r="E90" s="40"/>
      <c r="F90" s="39">
        <f>D90/10186.7</f>
        <v>158.04922104312485</v>
      </c>
      <c r="G90" s="39">
        <f>D90/11984.4</f>
        <v>134.34131037014785</v>
      </c>
    </row>
    <row r="91" spans="2:7" x14ac:dyDescent="0.35">
      <c r="B91" s="44"/>
      <c r="C91" s="44"/>
      <c r="D91" s="57"/>
      <c r="E91" s="40"/>
      <c r="F91" s="39"/>
      <c r="G91" s="39"/>
    </row>
    <row r="92" spans="2:7" x14ac:dyDescent="0.35">
      <c r="B92" s="44" t="s">
        <v>361</v>
      </c>
      <c r="C92" s="44" t="s">
        <v>55</v>
      </c>
      <c r="D92" s="57">
        <v>475000</v>
      </c>
      <c r="E92" s="40"/>
      <c r="F92" s="39">
        <f>D92/10186.7</f>
        <v>46.629428568623787</v>
      </c>
      <c r="G92" s="39">
        <f>D92/11984.4</f>
        <v>39.634858649577787</v>
      </c>
    </row>
    <row r="93" spans="2:7" x14ac:dyDescent="0.35">
      <c r="B93" s="44"/>
      <c r="C93" s="44" t="s">
        <v>59</v>
      </c>
      <c r="D93" s="57">
        <v>550000</v>
      </c>
      <c r="E93" s="40"/>
      <c r="F93" s="39">
        <f>D93/10186.7</f>
        <v>53.99196992156439</v>
      </c>
      <c r="G93" s="39">
        <f>D93/11984.4</f>
        <v>45.892994225826911</v>
      </c>
    </row>
    <row r="94" spans="2:7" x14ac:dyDescent="0.35">
      <c r="B94" s="44"/>
      <c r="C94" s="44"/>
      <c r="D94" s="57"/>
      <c r="E94" s="40"/>
      <c r="F94" s="39"/>
      <c r="G94" s="39"/>
    </row>
    <row r="95" spans="2:7" x14ac:dyDescent="0.35">
      <c r="B95" s="44" t="s">
        <v>362</v>
      </c>
      <c r="C95" s="44" t="s">
        <v>261</v>
      </c>
      <c r="D95" s="57">
        <v>850000</v>
      </c>
      <c r="E95" s="40"/>
      <c r="F95" s="39">
        <f>D95/10186.7</f>
        <v>83.442135333326789</v>
      </c>
      <c r="G95" s="39">
        <f>D95/11984.4</f>
        <v>70.925536530823408</v>
      </c>
    </row>
    <row r="96" spans="2:7" x14ac:dyDescent="0.35">
      <c r="B96" s="44"/>
      <c r="C96" s="44"/>
      <c r="D96" s="57"/>
      <c r="E96" s="40"/>
      <c r="F96" s="39"/>
      <c r="G96" s="39"/>
    </row>
    <row r="97" spans="2:7" x14ac:dyDescent="0.35">
      <c r="B97" s="44" t="s">
        <v>329</v>
      </c>
      <c r="C97" s="44" t="s">
        <v>129</v>
      </c>
      <c r="D97" s="57">
        <v>285000</v>
      </c>
      <c r="E97" s="40"/>
      <c r="F97" s="39">
        <f>D97/10186.7</f>
        <v>27.977657141174273</v>
      </c>
      <c r="G97" s="39">
        <f>D97/11984.4</f>
        <v>23.780915189746672</v>
      </c>
    </row>
    <row r="98" spans="2:7" x14ac:dyDescent="0.35">
      <c r="B98" s="44"/>
      <c r="C98" s="44" t="s">
        <v>126</v>
      </c>
      <c r="D98" s="57">
        <v>175000</v>
      </c>
      <c r="E98" s="40"/>
      <c r="F98" s="39">
        <f>D98/10186.7</f>
        <v>17.179263156861396</v>
      </c>
      <c r="G98" s="39">
        <f>D98/11984.4</f>
        <v>14.60231634458129</v>
      </c>
    </row>
    <row r="99" spans="2:7" x14ac:dyDescent="0.35">
      <c r="B99" s="44"/>
      <c r="C99" s="44"/>
      <c r="D99" s="57"/>
      <c r="E99" s="40"/>
      <c r="F99" s="39"/>
      <c r="G99" s="39"/>
    </row>
    <row r="100" spans="2:7" x14ac:dyDescent="0.35">
      <c r="B100" s="44" t="s">
        <v>330</v>
      </c>
      <c r="C100" s="44" t="s">
        <v>210</v>
      </c>
      <c r="D100" s="57">
        <v>8250000</v>
      </c>
      <c r="E100" s="40"/>
      <c r="F100" s="39">
        <f>D100/10186.7</f>
        <v>809.87954882346583</v>
      </c>
      <c r="G100" s="39">
        <f>D100/11984.4</f>
        <v>688.39491338740368</v>
      </c>
    </row>
    <row r="101" spans="2:7" x14ac:dyDescent="0.35">
      <c r="B101" s="44"/>
      <c r="C101" s="44" t="s">
        <v>215</v>
      </c>
      <c r="D101" s="57">
        <v>2250000</v>
      </c>
      <c r="E101" s="40"/>
      <c r="F101" s="39">
        <f>D101/10186.7</f>
        <v>220.87624058821797</v>
      </c>
      <c r="G101" s="39">
        <f>D101/11984.4</f>
        <v>187.74406728747371</v>
      </c>
    </row>
    <row r="102" spans="2:7" x14ac:dyDescent="0.35">
      <c r="B102" s="44"/>
      <c r="C102" s="44"/>
      <c r="D102" s="57"/>
      <c r="E102" s="40"/>
      <c r="F102" s="39"/>
      <c r="G102" s="39"/>
    </row>
    <row r="103" spans="2:7" x14ac:dyDescent="0.35">
      <c r="B103" s="44" t="s">
        <v>331</v>
      </c>
      <c r="C103" s="44" t="s">
        <v>363</v>
      </c>
      <c r="D103" s="57">
        <v>500000</v>
      </c>
      <c r="E103" s="40"/>
      <c r="F103" s="39">
        <f>D103/10186.7</f>
        <v>49.08360901960399</v>
      </c>
      <c r="G103" s="39">
        <f>D103/11984.4</f>
        <v>41.720903841660828</v>
      </c>
    </row>
    <row r="104" spans="2:7" x14ac:dyDescent="0.35">
      <c r="B104" s="44"/>
      <c r="C104" s="44"/>
      <c r="D104" s="57"/>
      <c r="E104" s="40"/>
      <c r="F104" s="39"/>
      <c r="G104" s="39"/>
    </row>
    <row r="105" spans="2:7" x14ac:dyDescent="0.35">
      <c r="B105" s="44" t="s">
        <v>332</v>
      </c>
      <c r="C105" s="44" t="s">
        <v>364</v>
      </c>
      <c r="D105" s="57">
        <v>1100000</v>
      </c>
      <c r="E105" s="40"/>
      <c r="F105" s="39">
        <f>D105/10186.7</f>
        <v>107.98393984312878</v>
      </c>
      <c r="G105" s="39">
        <f>D105/11984.4</f>
        <v>91.785988451653822</v>
      </c>
    </row>
    <row r="106" spans="2:7" x14ac:dyDescent="0.35">
      <c r="B106" s="44"/>
      <c r="C106" s="44" t="s">
        <v>365</v>
      </c>
      <c r="D106" s="57">
        <v>1305000</v>
      </c>
      <c r="E106" s="40"/>
      <c r="F106" s="39">
        <f>D106/10186.7</f>
        <v>128.10821954116642</v>
      </c>
      <c r="G106" s="39">
        <f>D106/11984.4</f>
        <v>108.89155902673475</v>
      </c>
    </row>
    <row r="107" spans="2:7" x14ac:dyDescent="0.35">
      <c r="B107" s="44"/>
      <c r="C107" s="44"/>
      <c r="D107" s="57"/>
      <c r="E107" s="40"/>
      <c r="F107" s="39"/>
      <c r="G107" s="39"/>
    </row>
    <row r="108" spans="2:7" x14ac:dyDescent="0.35">
      <c r="B108" s="44" t="s">
        <v>333</v>
      </c>
      <c r="C108" s="44" t="s">
        <v>60</v>
      </c>
      <c r="D108" s="57">
        <v>705000</v>
      </c>
      <c r="E108" s="40"/>
      <c r="F108" s="39">
        <f>D108/10186.7</f>
        <v>69.207888717641623</v>
      </c>
      <c r="G108" s="39">
        <f>D108/11984.4</f>
        <v>58.826474416741767</v>
      </c>
    </row>
    <row r="109" spans="2:7" x14ac:dyDescent="0.35">
      <c r="B109" s="44"/>
      <c r="C109" s="44"/>
      <c r="D109" s="57"/>
      <c r="E109" s="40"/>
      <c r="F109" s="39"/>
      <c r="G109" s="39"/>
    </row>
    <row r="110" spans="2:7" x14ac:dyDescent="0.35">
      <c r="B110" s="44" t="s">
        <v>404</v>
      </c>
      <c r="C110" s="44" t="s">
        <v>120</v>
      </c>
      <c r="D110" s="57">
        <v>370000</v>
      </c>
      <c r="E110" s="40"/>
      <c r="F110" s="39">
        <f>D110/10186.7</f>
        <v>36.321870674506954</v>
      </c>
      <c r="G110" s="39">
        <f>D110/11984.4</f>
        <v>30.873468842829013</v>
      </c>
    </row>
    <row r="111" spans="2:7" x14ac:dyDescent="0.35">
      <c r="E111" s="26"/>
      <c r="F111" s="2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12" ma:contentTypeDescription="Create a new document." ma:contentTypeScope="" ma:versionID="6a64cabcd281abe8b4d2937f84caa1e9">
  <xsd:schema xmlns:xsd="http://www.w3.org/2001/XMLSchema" xmlns:xs="http://www.w3.org/2001/XMLSchema" xmlns:p="http://schemas.microsoft.com/office/2006/metadata/properties" xmlns:ns2="3fa4860e-4e84-4984-b511-cb934d7752ca" xmlns:ns3="63fd57c9-5291-4ee5-b3d3-37b4b570c278" targetNamespace="http://schemas.microsoft.com/office/2006/metadata/properties" ma:root="true" ma:fieldsID="6d0d96feb9d2d82d64c4540fa415dbc4" ns2:_="" ns3:_="">
    <xsd:import namespace="3fa4860e-4e84-4984-b511-cb934d7752ca"/>
    <xsd:import namespace="63fd57c9-5291-4ee5-b3d3-37b4b570c2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0D8A6B-8F0D-460F-9CB9-4586544A75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1BDD38-D116-4254-BFFD-C3E879895D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F69C15-ED40-4EBB-B62A-FEE1184BFCE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fa4860e-4e84-4984-b511-cb934d7752ca"/>
    <ds:schemaRef ds:uri="http://purl.org/dc/elements/1.1/"/>
    <ds:schemaRef ds:uri="http://schemas.microsoft.com/office/2006/metadata/properties"/>
    <ds:schemaRef ds:uri="http://schemas.microsoft.com/office/infopath/2007/PartnerControls"/>
    <ds:schemaRef ds:uri="63fd57c9-5291-4ee5-b3d3-37b4b570c27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Residential</vt:lpstr>
      <vt:lpstr>Industrial</vt:lpstr>
      <vt:lpstr>Agricultural</vt:lpstr>
      <vt:lpstr>Office - edge of CBD</vt:lpstr>
      <vt:lpstr>Office - out of town</vt:lpstr>
      <vt:lpstr>Residential!Print_Titles</vt:lpstr>
    </vt:vector>
  </TitlesOfParts>
  <Company>VOA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Carruthers, Ian</dc:creator>
  <cp:lastModifiedBy>Mark David</cp:lastModifiedBy>
  <cp:lastPrinted>2020-03-18T15:50:34Z</cp:lastPrinted>
  <dcterms:created xsi:type="dcterms:W3CDTF">2020-02-18T11:45:22Z</dcterms:created>
  <dcterms:modified xsi:type="dcterms:W3CDTF">2020-10-02T11:16:00Z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