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3D5D6F64-A0F7-4E97-B9A5-0549FCCBE531}" xr6:coauthVersionLast="31" xr6:coauthVersionMax="31" xr10:uidLastSave="{00000000-0000-0000-0000-000000000000}"/>
  <workbookProtection workbookAlgorithmName="SHA-512" workbookHashValue="se70BACl39pYUI2kk6nXPx6AvNj9yVD+hWmUfz3H2mWFzb1V7OFrXCust+C+OJU61K0vzd6HY+rm7TPN1Syn7A==" workbookSaltValue="kY0xdEHDGDETjOW36xdJqg==" workbookSpinCount="100000" lockStructure="1"/>
  <bookViews>
    <workbookView xWindow="920" yWindow="-170" windowWidth="15600" windowHeight="11760" xr2:uid="{00000000-000D-0000-FFFF-FFFF00000000}"/>
  </bookViews>
  <sheets>
    <sheet name="FIRE0703" sheetId="6" r:id="rId1"/>
    <sheet name="FIRE0703(1)" sheetId="3" state="hidden" r:id="rId2"/>
    <sheet name="Data" sheetId="1" state="hidden" r:id="rId3"/>
    <sheet name="QA" sheetId="4" state="hidden" r:id="rId4"/>
    <sheet name="SQL" sheetId="5" state="hidden" r:id="rId5"/>
  </sheets>
  <definedNames>
    <definedName name="_xlnm._FilterDatabase" localSheetId="2" hidden="1">Data!$A$1:$D$164</definedName>
  </definedNames>
  <calcPr calcId="179017"/>
</workbook>
</file>

<file path=xl/calcChain.xml><?xml version="1.0" encoding="utf-8"?>
<calcChain xmlns="http://schemas.openxmlformats.org/spreadsheetml/2006/main">
  <c r="P13" i="6" l="1"/>
  <c r="O13" i="6"/>
  <c r="N13" i="6"/>
  <c r="P12" i="6"/>
  <c r="O12" i="6"/>
  <c r="N12" i="6"/>
  <c r="P11" i="6"/>
  <c r="O11" i="6"/>
  <c r="N11" i="6"/>
  <c r="P10" i="6"/>
  <c r="O10" i="6"/>
  <c r="N10" i="6"/>
  <c r="P9" i="6"/>
  <c r="O9" i="6"/>
  <c r="N9" i="6"/>
  <c r="P8" i="6"/>
  <c r="O8" i="6"/>
  <c r="N8" i="6"/>
  <c r="P7" i="6"/>
  <c r="O7" i="6"/>
  <c r="N7" i="6"/>
  <c r="P6" i="6"/>
  <c r="O6" i="6"/>
  <c r="N6" i="6"/>
  <c r="P5" i="6"/>
  <c r="O5" i="6"/>
  <c r="N5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L7" i="6"/>
  <c r="K7" i="6"/>
  <c r="J7" i="6"/>
  <c r="L6" i="6"/>
  <c r="K6" i="6"/>
  <c r="J6" i="6"/>
  <c r="L5" i="6"/>
  <c r="K5" i="6"/>
  <c r="J5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C5" i="6"/>
  <c r="D5" i="6"/>
  <c r="B5" i="6"/>
  <c r="B13" i="3" l="1"/>
  <c r="C13" i="3"/>
  <c r="D13" i="3" s="1"/>
  <c r="F13" i="3"/>
  <c r="G13" i="3"/>
  <c r="H13" i="3" s="1"/>
  <c r="J13" i="3"/>
  <c r="K13" i="3"/>
  <c r="L13" i="3" s="1"/>
  <c r="N13" i="3"/>
  <c r="O13" i="3"/>
  <c r="P13" i="3" s="1"/>
  <c r="B12" i="3" l="1"/>
  <c r="C12" i="3"/>
  <c r="F12" i="3"/>
  <c r="G12" i="3"/>
  <c r="H12" i="3" s="1"/>
  <c r="J12" i="3"/>
  <c r="K12" i="3"/>
  <c r="N12" i="3"/>
  <c r="O12" i="3"/>
  <c r="L12" i="3" l="1"/>
  <c r="D12" i="3"/>
  <c r="P12" i="3"/>
  <c r="B11" i="3"/>
  <c r="C11" i="3"/>
  <c r="F11" i="3"/>
  <c r="G11" i="3"/>
  <c r="J11" i="3"/>
  <c r="K11" i="3"/>
  <c r="N11" i="3"/>
  <c r="O11" i="3"/>
  <c r="P11" i="3" l="1"/>
  <c r="D11" i="3"/>
  <c r="H11" i="3"/>
  <c r="L11" i="3"/>
  <c r="O10" i="3"/>
  <c r="O9" i="3"/>
  <c r="O8" i="3"/>
  <c r="O7" i="3"/>
  <c r="O6" i="3"/>
  <c r="O5" i="3"/>
  <c r="N9" i="3"/>
  <c r="N7" i="3"/>
  <c r="N6" i="3"/>
  <c r="N5" i="3"/>
  <c r="K10" i="3"/>
  <c r="K9" i="3"/>
  <c r="K8" i="3"/>
  <c r="K6" i="3"/>
  <c r="K5" i="3"/>
  <c r="J10" i="3"/>
  <c r="J9" i="3"/>
  <c r="J8" i="3"/>
  <c r="J7" i="3"/>
  <c r="J6" i="3"/>
  <c r="J5" i="3"/>
  <c r="G10" i="3"/>
  <c r="G9" i="3"/>
  <c r="G8" i="3"/>
  <c r="G7" i="3"/>
  <c r="G6" i="3"/>
  <c r="G5" i="3"/>
  <c r="F10" i="3"/>
  <c r="F8" i="3"/>
  <c r="F7" i="3"/>
  <c r="F6" i="3"/>
  <c r="F5" i="3"/>
  <c r="C8" i="3"/>
  <c r="C7" i="3"/>
  <c r="C6" i="3"/>
  <c r="C5" i="3"/>
  <c r="B10" i="3"/>
  <c r="B9" i="3"/>
  <c r="B8" i="3"/>
  <c r="B7" i="3"/>
  <c r="B6" i="3"/>
  <c r="P6" i="3" l="1"/>
  <c r="H6" i="3"/>
  <c r="L6" i="3"/>
  <c r="D6" i="3"/>
  <c r="P5" i="3"/>
  <c r="H8" i="3"/>
  <c r="H5" i="3"/>
  <c r="L5" i="3"/>
  <c r="H10" i="3"/>
  <c r="D8" i="3"/>
  <c r="L10" i="3"/>
  <c r="L9" i="3"/>
  <c r="N8" i="3"/>
  <c r="N10" i="3"/>
  <c r="K7" i="3"/>
  <c r="F9" i="3"/>
  <c r="C9" i="3"/>
  <c r="C10" i="3"/>
  <c r="B5" i="3"/>
  <c r="D5" i="3" s="1"/>
  <c r="L7" i="3" l="1"/>
  <c r="H9" i="3"/>
  <c r="D9" i="3"/>
  <c r="B20" i="4"/>
  <c r="B28" i="4"/>
  <c r="B24" i="4"/>
  <c r="B16" i="4"/>
  <c r="B18" i="4"/>
  <c r="B21" i="4"/>
  <c r="B17" i="4"/>
  <c r="B27" i="4"/>
  <c r="B26" i="4"/>
  <c r="B19" i="4"/>
  <c r="B29" i="4"/>
  <c r="B25" i="4"/>
  <c r="D10" i="3"/>
  <c r="P10" i="3"/>
  <c r="P9" i="3" l="1"/>
  <c r="L8" i="3"/>
  <c r="H7" i="3"/>
  <c r="P8" i="3" l="1"/>
  <c r="P7" i="3"/>
  <c r="D7" i="3" l="1"/>
</calcChain>
</file>

<file path=xl/sharedStrings.xml><?xml version="1.0" encoding="utf-8"?>
<sst xmlns="http://schemas.openxmlformats.org/spreadsheetml/2006/main" count="893" uniqueCount="82">
  <si>
    <t>FINANCIAL_YEAR</t>
  </si>
  <si>
    <t>Other/Unspecified</t>
  </si>
  <si>
    <t>2013/14</t>
  </si>
  <si>
    <t>Year</t>
  </si>
  <si>
    <t>Total</t>
  </si>
  <si>
    <t>Failed to operate</t>
  </si>
  <si>
    <t>Failure rate (%)</t>
  </si>
  <si>
    <t>Battery Powered</t>
  </si>
  <si>
    <t>Mains Powered</t>
  </si>
  <si>
    <t>2010/11</t>
  </si>
  <si>
    <t>2011/12</t>
  </si>
  <si>
    <t>2012/13</t>
  </si>
  <si>
    <t>2014/15</t>
  </si>
  <si>
    <t>General note:</t>
  </si>
  <si>
    <t>Fire data are collected by the Incident Recording System (IRS) which collects information on all incidents attended by fire services. For a variety of reasons some records take longer than others for fire services to upload to the IRS and therefore fire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</si>
  <si>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</si>
  <si>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</si>
  <si>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</si>
  <si>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</si>
  <si>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 xml:space="preserve">Contact: </t>
  </si>
  <si>
    <t>2015/16</t>
  </si>
  <si>
    <t>SYSTEM_OPERATED</t>
  </si>
  <si>
    <t>SYSTEM_TYPE</t>
  </si>
  <si>
    <t>All smoke alarms</t>
  </si>
  <si>
    <t>Battery powered</t>
  </si>
  <si>
    <t>Mains powered</t>
  </si>
  <si>
    <t>Operated</t>
  </si>
  <si>
    <t>Smoke alarms</t>
  </si>
  <si>
    <t>1 This table counts all smoke alarms recorded in dwelling fires. This doesn't match figures for table FIRE0702 which - if more than one smoke alarm was recorded for a fire - categorises each fire only under the most positive operation status of all the smoke alarms recorded.</t>
  </si>
  <si>
    <r>
      <t>FIRE STATISTICS TABLE 0703: Smoke alarm failures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in dwelling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fires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by type of alarm, England</t>
    </r>
  </si>
  <si>
    <t>3 Primary fires only.</t>
  </si>
  <si>
    <t>Check vs published table</t>
  </si>
  <si>
    <t>1 difference in 2011/12 for other/unspecified. Published has 1 more. Could be the NULL record in the published which hasn't come through?</t>
  </si>
  <si>
    <t>Internal sum checks</t>
  </si>
  <si>
    <t>Total all smoke alarms equals sum of breakdown totals</t>
  </si>
  <si>
    <t>Total all smoke alarms failed to operate equals sum of breakdown totals</t>
  </si>
  <si>
    <t>Check that failed to operate is greater than present but did not operate from 0702 and the difference</t>
  </si>
  <si>
    <t>Check that total is greater than sum of present in 0702 and the difference</t>
  </si>
  <si>
    <t xml:space="preserve">--Do NOT re-run 2009/10 data as data in the excel tables has already been adjusted for missing data and must NOT be changed </t>
  </si>
  <si>
    <t>SELECT</t>
  </si>
  <si>
    <t>WHEN GROUPING(SYSTEM_TYPE_CODE)=1 THEN 'All smoke alarms' --Create all smoke alarms subtotal</t>
  </si>
  <si>
    <t>WHEN SYSTEM_TYPE_CODE IN (2,3,6) THEN 'Battery powered'</t>
  </si>
  <si>
    <t>WHEN SYSTEM_TYPE_CODE IN (4,5,7) THEN 'Mains powered'</t>
  </si>
  <si>
    <t>WHEN ((SYSTEM_TYPE_CODE IN (0,99)) OR (SYSTEM_TYPE_CODE IS NULL)) THEN 'Other/Unspecified'</t>
  </si>
  <si>
    <t>ELSE 'ERROR'</t>
  </si>
  <si>
    <t>WHEN SYSTEM_OPERATED_CODE=1 THEN 'Failed to operate'</t>
  </si>
  <si>
    <t>WHEN SYSTEM_OPERATED_CODE IN (2,3) THEN 'Operated'</t>
  </si>
  <si>
    <t>FROM</t>
  </si>
  <si>
    <t>dbo.vINCIDENT</t>
  </si>
  <si>
    <t>LEFT OUTER JOIN dbo.vALARM_SYSTEM ON dbo.vINCIDENT.PUB_INCIDENT_ID = dbo.vALARM_SYSTEM.PUB_INCIDENT_ID</t>
  </si>
  <si>
    <t>LEFT OUTER JOIN dbo.TblPropertyTypes ON dbo.vINCIDENT.PROPERTY_TYPE_CODE = dbo.TblPropertyTypes.PROPERTY_TYPE_CODE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</si>
  <si>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</si>
  <si>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</si>
  <si>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</si>
  <si>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</si>
  <si>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</si>
  <si>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('Dwellings')</t>
  </si>
  <si>
    <t>AND WERE_ALARM_SYSTEMS_PRESENT IN ('Yes') --Only when there was an alarm</t>
  </si>
  <si>
    <t>GROUP BY</t>
  </si>
  <si>
    <t>ORDER BY</t>
  </si>
  <si>
    <t>2016/17</t>
  </si>
  <si>
    <t xml:space="preserve">USE </t>
  </si>
  <si>
    <t>RTRIM(FINANCIAL_YEAR) AS 'FINANCIAL_YEAR' --Eliminate blank spaces</t>
  </si>
  <si>
    <t>,CASE --recode alarm types</t>
  </si>
  <si>
    <t>END AS 'SYSTEM_TYPE'</t>
  </si>
  <si>
    <t>,CASE --recode Operation statuses</t>
  </si>
  <si>
    <t>END AS 'SYSTEM_OPERATED'</t>
  </si>
  <si>
    <t>,COUNT(SYSTEM_SEQ_NO) as 'Smoke alarms'</t>
  </si>
  <si>
    <t>,SYSTEM_OPERATED_CODE</t>
  </si>
  <si>
    <t>,ROLLUP(SYSTEM_TYPE_CODE)</t>
  </si>
  <si>
    <t>,SYSTEM_TYPE_CODE</t>
  </si>
  <si>
    <t>2 Dwelling fires are fires in properties that are a place of residence i.e.places occupied by households such as houses and flats, excluding hotels/hostels and residential institutions. Dwellings also include non-permanent structures used solely as a dwelling, such as houseboats and caravans, HMOs, Self contained Sheltered Housing, Stately Homes and Castles (not open to the public).</t>
  </si>
  <si>
    <t>2017/18</t>
  </si>
  <si>
    <t>FRIS_Mar18</t>
  </si>
  <si>
    <t xml:space="preserve">FINANCIAL_YEAR IN ('2010/11','2011/12','2012/13','2013/14','2014/15','2015/16','2016/17','2017/18') </t>
  </si>
  <si>
    <t>-- FIRE0703</t>
  </si>
  <si>
    <t>--Smoke alarm failures in dwelling fires by alarm type</t>
  </si>
  <si>
    <t>FireStatistics@homeoffice.gov.uk</t>
  </si>
  <si>
    <t>2018/19</t>
  </si>
  <si>
    <t xml:space="preserve">The data in this table are consistent with records that reached the IRS by 16 June 2019. </t>
  </si>
  <si>
    <t>Next update: Autumn 2020</t>
  </si>
  <si>
    <t>Last updated: 12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</si>
</sst>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3" fontId="0" fillId="3" borderId="1" xfId="0" applyNumberFormat="1" applyFill="1" applyBorder="1"/>
    <xf numFmtId="0" fontId="2" fillId="3" borderId="0" xfId="0" applyFont="1" applyFill="1"/>
    <xf numFmtId="9" fontId="5" fillId="3" borderId="1" xfId="1" applyFont="1" applyFill="1" applyBorder="1" applyAlignment="1">
      <alignment horizontal="right" wrapText="1"/>
    </xf>
    <xf numFmtId="9" fontId="5" fillId="3" borderId="2" xfId="1" applyFont="1" applyFill="1" applyBorder="1"/>
    <xf numFmtId="9" fontId="5" fillId="3" borderId="0" xfId="1" applyFont="1" applyFill="1" applyBorder="1"/>
    <xf numFmtId="9" fontId="5" fillId="3" borderId="1" xfId="1" applyFont="1" applyFill="1" applyBorder="1"/>
    <xf numFmtId="0" fontId="5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 wrapText="1"/>
    </xf>
    <xf numFmtId="9" fontId="5" fillId="3" borderId="2" xfId="1" applyNumberFormat="1" applyFont="1" applyFill="1" applyBorder="1"/>
    <xf numFmtId="3" fontId="0" fillId="3" borderId="0" xfId="0" applyNumberFormat="1" applyFill="1"/>
    <xf numFmtId="9" fontId="0" fillId="3" borderId="0" xfId="1" applyFont="1" applyFill="1"/>
    <xf numFmtId="9" fontId="0" fillId="0" borderId="0" xfId="1" applyFont="1"/>
    <xf numFmtId="3" fontId="2" fillId="3" borderId="2" xfId="0" applyNumberFormat="1" applyFont="1" applyFill="1" applyBorder="1"/>
    <xf numFmtId="0" fontId="0" fillId="3" borderId="0" xfId="0" applyNumberFormat="1" applyFill="1"/>
    <xf numFmtId="49" fontId="0" fillId="0" borderId="0" xfId="0" applyNumberFormat="1"/>
    <xf numFmtId="0" fontId="0" fillId="3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2" applyFill="1" applyAlignment="1">
      <alignment horizontal="right"/>
    </xf>
    <xf numFmtId="0" fontId="4" fillId="3" borderId="0" xfId="2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4" fillId="3" borderId="0" xfId="2" applyFont="1" applyFill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BA57-096E-412C-A5C7-973534ABE088}">
  <dimension ref="A1:AE30"/>
  <sheetViews>
    <sheetView tabSelected="1" zoomScaleNormal="100" workbookViewId="0">
      <selection sqref="A1:P1"/>
    </sheetView>
  </sheetViews>
  <sheetFormatPr defaultColWidth="9.1796875" defaultRowHeight="15" customHeight="1" x14ac:dyDescent="0.35"/>
  <cols>
    <col min="1" max="1" width="10.7265625" style="1" customWidth="1"/>
    <col min="2" max="4" width="9.1796875" style="1"/>
    <col min="5" max="5" width="5.7265625" style="1" customWidth="1"/>
    <col min="6" max="8" width="9.1796875" style="1"/>
    <col min="9" max="9" width="5.7265625" style="1" customWidth="1"/>
    <col min="10" max="12" width="9.1796875" style="1"/>
    <col min="13" max="13" width="5.7265625" style="1" customWidth="1"/>
    <col min="14" max="16" width="9.1796875" style="1"/>
    <col min="17" max="17" width="4.54296875" style="1" customWidth="1"/>
    <col min="18" max="18" width="15.453125" style="1" customWidth="1"/>
    <col min="19" max="16384" width="9.1796875" style="1"/>
  </cols>
  <sheetData>
    <row r="1" spans="1:31" ht="18.75" customHeight="1" x14ac:dyDescent="0.3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31" ht="15" customHeight="1" thickBot="1" x14ac:dyDescent="0.4">
      <c r="B3" s="26" t="s">
        <v>23</v>
      </c>
      <c r="C3" s="26"/>
      <c r="D3" s="26"/>
      <c r="F3" s="26" t="s">
        <v>7</v>
      </c>
      <c r="G3" s="26"/>
      <c r="H3" s="26"/>
      <c r="J3" s="26" t="s">
        <v>8</v>
      </c>
      <c r="K3" s="26"/>
      <c r="L3" s="26"/>
      <c r="N3" s="26" t="s">
        <v>1</v>
      </c>
      <c r="O3" s="26"/>
      <c r="P3" s="26"/>
    </row>
    <row r="4" spans="1:31" ht="30" customHeight="1" thickBot="1" x14ac:dyDescent="0.4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31" ht="15" customHeight="1" x14ac:dyDescent="0.35">
      <c r="A5" s="3" t="s">
        <v>9</v>
      </c>
      <c r="B5" s="6">
        <f>'FIRE0703(1)'!B5</f>
        <v>23730</v>
      </c>
      <c r="C5" s="6">
        <f>'FIRE0703(1)'!C5</f>
        <v>6815</v>
      </c>
      <c r="D5" s="11">
        <f>'FIRE0703(1)'!D5</f>
        <v>0.28999999999999998</v>
      </c>
      <c r="E5" s="3"/>
      <c r="F5" s="6">
        <f>'FIRE0703(1)'!F5</f>
        <v>10791</v>
      </c>
      <c r="G5" s="6">
        <f>'FIRE0703(1)'!G5</f>
        <v>4111</v>
      </c>
      <c r="H5" s="11">
        <f>'FIRE0703(1)'!H5</f>
        <v>0.38</v>
      </c>
      <c r="I5" s="3"/>
      <c r="J5" s="6">
        <f>'FIRE0703(1)'!J5</f>
        <v>12617</v>
      </c>
      <c r="K5" s="6">
        <f>'FIRE0703(1)'!K5</f>
        <v>2578</v>
      </c>
      <c r="L5" s="11">
        <f>'FIRE0703(1)'!L5</f>
        <v>0.2</v>
      </c>
      <c r="M5" s="3"/>
      <c r="N5" s="6">
        <f>'FIRE0703(1)'!N5</f>
        <v>322</v>
      </c>
      <c r="O5" s="6">
        <f>'FIRE0703(1)'!O5</f>
        <v>126</v>
      </c>
      <c r="P5" s="11">
        <f>'FIRE0703(1)'!P5</f>
        <v>0.39</v>
      </c>
      <c r="U5" s="19"/>
    </row>
    <row r="6" spans="1:31" ht="15" customHeight="1" x14ac:dyDescent="0.35">
      <c r="A6" s="4" t="s">
        <v>10</v>
      </c>
      <c r="B6" s="7">
        <f>'FIRE0703(1)'!B6</f>
        <v>23714</v>
      </c>
      <c r="C6" s="7">
        <f>'FIRE0703(1)'!C6</f>
        <v>6933</v>
      </c>
      <c r="D6" s="12">
        <f>'FIRE0703(1)'!D6</f>
        <v>0.28999999999999998</v>
      </c>
      <c r="E6" s="4"/>
      <c r="F6" s="7">
        <f>'FIRE0703(1)'!F6</f>
        <v>10573</v>
      </c>
      <c r="G6" s="7">
        <f>'FIRE0703(1)'!G6</f>
        <v>4170</v>
      </c>
      <c r="H6" s="12">
        <f>'FIRE0703(1)'!H6</f>
        <v>0.39</v>
      </c>
      <c r="I6" s="4"/>
      <c r="J6" s="7">
        <f>'FIRE0703(1)'!J6</f>
        <v>12828</v>
      </c>
      <c r="K6" s="7">
        <f>'FIRE0703(1)'!K6</f>
        <v>2632</v>
      </c>
      <c r="L6" s="12">
        <f>'FIRE0703(1)'!L6</f>
        <v>0.21</v>
      </c>
      <c r="M6" s="4"/>
      <c r="N6" s="7">
        <f>'FIRE0703(1)'!N6</f>
        <v>313</v>
      </c>
      <c r="O6" s="7">
        <f>'FIRE0703(1)'!O6</f>
        <v>131</v>
      </c>
      <c r="P6" s="12">
        <f>'FIRE0703(1)'!P6</f>
        <v>0.42</v>
      </c>
      <c r="U6" s="19"/>
    </row>
    <row r="7" spans="1:31" ht="15" customHeight="1" x14ac:dyDescent="0.35">
      <c r="A7" s="4" t="s">
        <v>11</v>
      </c>
      <c r="B7" s="7">
        <f>'FIRE0703(1)'!B7</f>
        <v>23331</v>
      </c>
      <c r="C7" s="7">
        <f>'FIRE0703(1)'!C7</f>
        <v>6713</v>
      </c>
      <c r="D7" s="12">
        <f>'FIRE0703(1)'!D7</f>
        <v>0.28999999999999998</v>
      </c>
      <c r="E7" s="4"/>
      <c r="F7" s="7">
        <f>'FIRE0703(1)'!F7</f>
        <v>9774</v>
      </c>
      <c r="G7" s="7">
        <f>'FIRE0703(1)'!G7</f>
        <v>3877</v>
      </c>
      <c r="H7" s="12">
        <f>'FIRE0703(1)'!H7</f>
        <v>0.4</v>
      </c>
      <c r="I7" s="4"/>
      <c r="J7" s="7">
        <f>'FIRE0703(1)'!J7</f>
        <v>13243</v>
      </c>
      <c r="K7" s="7">
        <f>'FIRE0703(1)'!K7</f>
        <v>2717</v>
      </c>
      <c r="L7" s="12">
        <f>'FIRE0703(1)'!L7</f>
        <v>0.21</v>
      </c>
      <c r="M7" s="4"/>
      <c r="N7" s="7">
        <f>'FIRE0703(1)'!N7</f>
        <v>314</v>
      </c>
      <c r="O7" s="7">
        <f>'FIRE0703(1)'!O7</f>
        <v>119</v>
      </c>
      <c r="P7" s="12">
        <f>'FIRE0703(1)'!P7</f>
        <v>0.38</v>
      </c>
      <c r="U7" s="19"/>
    </row>
    <row r="8" spans="1:31" ht="15" customHeight="1" x14ac:dyDescent="0.35">
      <c r="A8" s="4" t="s">
        <v>2</v>
      </c>
      <c r="B8" s="7">
        <f>'FIRE0703(1)'!B8</f>
        <v>22412</v>
      </c>
      <c r="C8" s="7">
        <f>'FIRE0703(1)'!C8</f>
        <v>6557</v>
      </c>
      <c r="D8" s="12">
        <f>'FIRE0703(1)'!D8</f>
        <v>0.28999999999999998</v>
      </c>
      <c r="E8" s="4"/>
      <c r="F8" s="7">
        <f>'FIRE0703(1)'!F8</f>
        <v>9220</v>
      </c>
      <c r="G8" s="7">
        <f>'FIRE0703(1)'!G8</f>
        <v>3643</v>
      </c>
      <c r="H8" s="12">
        <f>'FIRE0703(1)'!H8</f>
        <v>0.4</v>
      </c>
      <c r="I8" s="4"/>
      <c r="J8" s="7">
        <f>'FIRE0703(1)'!J8</f>
        <v>12893</v>
      </c>
      <c r="K8" s="7">
        <f>'FIRE0703(1)'!K8</f>
        <v>2793</v>
      </c>
      <c r="L8" s="12">
        <f>'FIRE0703(1)'!L8</f>
        <v>0.22</v>
      </c>
      <c r="M8" s="4"/>
      <c r="N8" s="7">
        <f>'FIRE0703(1)'!N8</f>
        <v>299</v>
      </c>
      <c r="O8" s="7">
        <f>'FIRE0703(1)'!O8</f>
        <v>121</v>
      </c>
      <c r="P8" s="12">
        <f>'FIRE0703(1)'!P8</f>
        <v>0.4</v>
      </c>
      <c r="U8" s="19"/>
    </row>
    <row r="9" spans="1:31" ht="15" customHeight="1" x14ac:dyDescent="0.35">
      <c r="A9" s="4" t="s">
        <v>12</v>
      </c>
      <c r="B9" s="7">
        <f>'FIRE0703(1)'!B9</f>
        <v>22369</v>
      </c>
      <c r="C9" s="7">
        <f>'FIRE0703(1)'!C9</f>
        <v>6331</v>
      </c>
      <c r="D9" s="12">
        <f>'FIRE0703(1)'!D9</f>
        <v>0.28000000000000003</v>
      </c>
      <c r="E9" s="4"/>
      <c r="F9" s="7">
        <f>'FIRE0703(1)'!F9</f>
        <v>8739</v>
      </c>
      <c r="G9" s="7">
        <f>'FIRE0703(1)'!G9</f>
        <v>3497</v>
      </c>
      <c r="H9" s="12">
        <f>'FIRE0703(1)'!H9</f>
        <v>0.4</v>
      </c>
      <c r="I9" s="4"/>
      <c r="J9" s="7">
        <f>'FIRE0703(1)'!J9</f>
        <v>13301</v>
      </c>
      <c r="K9" s="7">
        <f>'FIRE0703(1)'!K9</f>
        <v>2732</v>
      </c>
      <c r="L9" s="12">
        <f>'FIRE0703(1)'!L9</f>
        <v>0.21</v>
      </c>
      <c r="M9" s="4"/>
      <c r="N9" s="7">
        <f>'FIRE0703(1)'!N9</f>
        <v>329</v>
      </c>
      <c r="O9" s="7">
        <f>'FIRE0703(1)'!O9</f>
        <v>102</v>
      </c>
      <c r="P9" s="12">
        <f>'FIRE0703(1)'!P9</f>
        <v>0.31</v>
      </c>
      <c r="U9" s="19"/>
    </row>
    <row r="10" spans="1:31" ht="15" customHeight="1" x14ac:dyDescent="0.35">
      <c r="A10" s="4" t="s">
        <v>20</v>
      </c>
      <c r="B10" s="7">
        <f>'FIRE0703(1)'!B10</f>
        <v>22848</v>
      </c>
      <c r="C10" s="7">
        <f>'FIRE0703(1)'!C10</f>
        <v>6354</v>
      </c>
      <c r="D10" s="12">
        <f>'FIRE0703(1)'!D10</f>
        <v>0.28000000000000003</v>
      </c>
      <c r="E10" s="4"/>
      <c r="F10" s="7">
        <f>'FIRE0703(1)'!F10</f>
        <v>8687</v>
      </c>
      <c r="G10" s="7">
        <f>'FIRE0703(1)'!G10</f>
        <v>3328</v>
      </c>
      <c r="H10" s="12">
        <f>'FIRE0703(1)'!H10</f>
        <v>0.38</v>
      </c>
      <c r="I10" s="4"/>
      <c r="J10" s="7">
        <f>'FIRE0703(1)'!J10</f>
        <v>13818</v>
      </c>
      <c r="K10" s="7">
        <f>'FIRE0703(1)'!K10</f>
        <v>2906</v>
      </c>
      <c r="L10" s="12">
        <f>'FIRE0703(1)'!L10</f>
        <v>0.21</v>
      </c>
      <c r="M10" s="4"/>
      <c r="N10" s="7">
        <f>'FIRE0703(1)'!N10</f>
        <v>343</v>
      </c>
      <c r="O10" s="7">
        <f>'FIRE0703(1)'!O10</f>
        <v>120</v>
      </c>
      <c r="P10" s="12">
        <f>'FIRE0703(1)'!P10</f>
        <v>0.35</v>
      </c>
      <c r="U10" s="19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5">
      <c r="A11" s="4" t="s">
        <v>60</v>
      </c>
      <c r="B11" s="7">
        <f>'FIRE0703(1)'!B11</f>
        <v>22565</v>
      </c>
      <c r="C11" s="7">
        <f>'FIRE0703(1)'!C11</f>
        <v>6314</v>
      </c>
      <c r="D11" s="12">
        <f>'FIRE0703(1)'!D11</f>
        <v>0.28000000000000003</v>
      </c>
      <c r="E11" s="4"/>
      <c r="F11" s="7">
        <f>'FIRE0703(1)'!F11</f>
        <v>8421</v>
      </c>
      <c r="G11" s="7">
        <f>'FIRE0703(1)'!G11</f>
        <v>3259</v>
      </c>
      <c r="H11" s="12">
        <f>'FIRE0703(1)'!H11</f>
        <v>0.39</v>
      </c>
      <c r="I11" s="4"/>
      <c r="J11" s="7">
        <f>'FIRE0703(1)'!J11</f>
        <v>13807</v>
      </c>
      <c r="K11" s="7">
        <f>'FIRE0703(1)'!K11</f>
        <v>2941</v>
      </c>
      <c r="L11" s="12">
        <f>'FIRE0703(1)'!L11</f>
        <v>0.21</v>
      </c>
      <c r="M11" s="4"/>
      <c r="N11" s="7">
        <f>'FIRE0703(1)'!N11</f>
        <v>337</v>
      </c>
      <c r="O11" s="7">
        <f>'FIRE0703(1)'!O11</f>
        <v>114</v>
      </c>
      <c r="P11" s="12">
        <f>'FIRE0703(1)'!P11</f>
        <v>0.34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5">
      <c r="A12" s="4" t="s">
        <v>72</v>
      </c>
      <c r="B12" s="7">
        <f>'FIRE0703(1)'!B12</f>
        <v>23285</v>
      </c>
      <c r="C12" s="7">
        <f>'FIRE0703(1)'!C12</f>
        <v>6533</v>
      </c>
      <c r="D12" s="12">
        <f>'FIRE0703(1)'!D12</f>
        <v>0.28000000000000003</v>
      </c>
      <c r="E12" s="4"/>
      <c r="F12" s="7">
        <f>'FIRE0703(1)'!F12</f>
        <v>8537</v>
      </c>
      <c r="G12" s="7">
        <f>'FIRE0703(1)'!G12</f>
        <v>3274</v>
      </c>
      <c r="H12" s="12">
        <f>'FIRE0703(1)'!H12</f>
        <v>0.38</v>
      </c>
      <c r="I12" s="4"/>
      <c r="J12" s="7">
        <f>'FIRE0703(1)'!J12</f>
        <v>14357</v>
      </c>
      <c r="K12" s="7">
        <f>'FIRE0703(1)'!K12</f>
        <v>3138</v>
      </c>
      <c r="L12" s="12">
        <f>'FIRE0703(1)'!L12</f>
        <v>0.22</v>
      </c>
      <c r="M12" s="4"/>
      <c r="N12" s="7">
        <f>'FIRE0703(1)'!N12</f>
        <v>391</v>
      </c>
      <c r="O12" s="7">
        <f>'FIRE0703(1)'!O12</f>
        <v>121</v>
      </c>
      <c r="P12" s="12">
        <f>'FIRE0703(1)'!P12</f>
        <v>0.31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thickBot="1" x14ac:dyDescent="0.4">
      <c r="A13" s="5" t="s">
        <v>78</v>
      </c>
      <c r="B13" s="8">
        <f>'FIRE0703(1)'!B13</f>
        <v>22475</v>
      </c>
      <c r="C13" s="8">
        <f>'FIRE0703(1)'!C13</f>
        <v>6114</v>
      </c>
      <c r="D13" s="13">
        <f>'FIRE0703(1)'!D13</f>
        <v>0.27</v>
      </c>
      <c r="E13" s="5"/>
      <c r="F13" s="8">
        <f>'FIRE0703(1)'!F13</f>
        <v>7692</v>
      </c>
      <c r="G13" s="8">
        <f>'FIRE0703(1)'!G13</f>
        <v>2899</v>
      </c>
      <c r="H13" s="13">
        <f>'FIRE0703(1)'!H13</f>
        <v>0.38</v>
      </c>
      <c r="I13" s="5"/>
      <c r="J13" s="8">
        <f>'FIRE0703(1)'!J13</f>
        <v>14408</v>
      </c>
      <c r="K13" s="8">
        <f>'FIRE0703(1)'!K13</f>
        <v>3087</v>
      </c>
      <c r="L13" s="13">
        <f>'FIRE0703(1)'!L13</f>
        <v>0.21</v>
      </c>
      <c r="M13" s="5"/>
      <c r="N13" s="8">
        <f>'FIRE0703(1)'!N13</f>
        <v>375</v>
      </c>
      <c r="O13" s="8">
        <f>'FIRE0703(1)'!O13</f>
        <v>128</v>
      </c>
      <c r="P13" s="13">
        <f>'FIRE0703(1)'!P13</f>
        <v>0.34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4.5" x14ac:dyDescent="0.35"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33" customHeight="1" x14ac:dyDescent="0.35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S15" s="22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44.25" customHeight="1" x14ac:dyDescent="0.35">
      <c r="A16" s="31" t="s">
        <v>71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5">
      <c r="A17" s="32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9" spans="1:31" ht="14.5" x14ac:dyDescent="0.35">
      <c r="A19" s="9" t="s">
        <v>13</v>
      </c>
    </row>
    <row r="20" spans="1:31" ht="42" customHeight="1" x14ac:dyDescent="0.35">
      <c r="A20" s="33" t="s">
        <v>14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2" spans="1:31" ht="15" customHeight="1" x14ac:dyDescent="0.35">
      <c r="A22" s="34" t="s">
        <v>79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4" spans="1:31" ht="15" customHeight="1" x14ac:dyDescent="0.3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31" ht="15" customHeight="1" x14ac:dyDescent="0.35">
      <c r="A25" s="35" t="s">
        <v>18</v>
      </c>
      <c r="B25" s="35"/>
      <c r="C25" s="35"/>
      <c r="D25" s="35"/>
      <c r="E25" s="35"/>
      <c r="F25" s="35"/>
    </row>
    <row r="27" spans="1:31" ht="15" customHeight="1" x14ac:dyDescent="0.35">
      <c r="A27" s="27" t="s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9" spans="1:31" ht="15" customHeight="1" x14ac:dyDescent="0.35">
      <c r="A29" s="1" t="s">
        <v>17</v>
      </c>
      <c r="M29" s="28" t="s">
        <v>81</v>
      </c>
      <c r="N29" s="28"/>
      <c r="O29" s="28"/>
      <c r="P29" s="28"/>
    </row>
    <row r="30" spans="1:31" ht="15" customHeight="1" x14ac:dyDescent="0.35">
      <c r="A30" s="1" t="s">
        <v>19</v>
      </c>
      <c r="B30" s="29" t="s">
        <v>77</v>
      </c>
      <c r="C30" s="29"/>
      <c r="D30" s="29"/>
      <c r="E30" s="29"/>
      <c r="N30" s="30" t="s">
        <v>80</v>
      </c>
      <c r="O30" s="30"/>
      <c r="P30" s="30"/>
    </row>
  </sheetData>
  <mergeCells count="16">
    <mergeCell ref="A27:P27"/>
    <mergeCell ref="M29:P29"/>
    <mergeCell ref="B30:E30"/>
    <mergeCell ref="N30:P30"/>
    <mergeCell ref="A16:P16"/>
    <mergeCell ref="A17:P17"/>
    <mergeCell ref="A20:P20"/>
    <mergeCell ref="A22:P22"/>
    <mergeCell ref="A24:P24"/>
    <mergeCell ref="A25:F25"/>
    <mergeCell ref="A15:P15"/>
    <mergeCell ref="A1:P1"/>
    <mergeCell ref="B3:D3"/>
    <mergeCell ref="F3:H3"/>
    <mergeCell ref="J3:L3"/>
    <mergeCell ref="N3:P3"/>
  </mergeCells>
  <hyperlinks>
    <hyperlink ref="A25" r:id="rId1" xr:uid="{3E1FEDBD-619F-4CAE-8234-DB3756F72D9C}"/>
    <hyperlink ref="B30" r:id="rId2" display="FireStatistics@homeoffice.gsi.gov.uk" xr:uid="{E3E942DF-1279-45B9-BFBD-4A4EB4E94237}"/>
    <hyperlink ref="M29:P29" r:id="rId3" display="Last updated: 6 September 2018" xr:uid="{2A99FB09-9E0A-49EB-A395-77D8D379803F}"/>
    <hyperlink ref="B30:E30" r:id="rId4" display="FireStatistics@homeoffice.gov.uk" xr:uid="{ABF5E0CE-049A-43C4-99BE-5815A95A5317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zoomScaleNormal="100" workbookViewId="0">
      <selection sqref="A1:P1"/>
    </sheetView>
  </sheetViews>
  <sheetFormatPr defaultColWidth="9.1796875" defaultRowHeight="15" customHeight="1" x14ac:dyDescent="0.35"/>
  <cols>
    <col min="1" max="1" width="10.7265625" style="1" customWidth="1"/>
    <col min="2" max="4" width="9.1796875" style="1"/>
    <col min="5" max="5" width="5.7265625" style="1" customWidth="1"/>
    <col min="6" max="8" width="9.1796875" style="1"/>
    <col min="9" max="9" width="5.7265625" style="1" customWidth="1"/>
    <col min="10" max="12" width="9.1796875" style="1"/>
    <col min="13" max="13" width="5.7265625" style="1" customWidth="1"/>
    <col min="14" max="16" width="9.1796875" style="1"/>
    <col min="17" max="17" width="4.54296875" style="1" customWidth="1"/>
    <col min="18" max="18" width="15.453125" style="1" customWidth="1"/>
    <col min="19" max="16384" width="9.1796875" style="1"/>
  </cols>
  <sheetData>
    <row r="1" spans="1:31" ht="18.75" customHeight="1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31" ht="15" customHeight="1" thickBot="1" x14ac:dyDescent="0.4">
      <c r="B3" s="26" t="s">
        <v>23</v>
      </c>
      <c r="C3" s="26"/>
      <c r="D3" s="26"/>
      <c r="F3" s="26" t="s">
        <v>7</v>
      </c>
      <c r="G3" s="26"/>
      <c r="H3" s="26"/>
      <c r="J3" s="26" t="s">
        <v>8</v>
      </c>
      <c r="K3" s="26"/>
      <c r="L3" s="26"/>
      <c r="N3" s="26" t="s">
        <v>1</v>
      </c>
      <c r="O3" s="26"/>
      <c r="P3" s="26"/>
    </row>
    <row r="4" spans="1:31" ht="30" customHeight="1" thickBot="1" x14ac:dyDescent="0.4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31" ht="15" customHeight="1" x14ac:dyDescent="0.35">
      <c r="A5" s="3" t="s">
        <v>9</v>
      </c>
      <c r="B5" s="6">
        <f>SUMPRODUCT((Data!$A$2:$A$998=$A5)*(Data!$B$2:$B$998=$B$3)*(Data!$D$2:$D$998))</f>
        <v>23730</v>
      </c>
      <c r="C5" s="6">
        <f>SUMPRODUCT((Data!$A$2:$A$998=$A5)*(Data!$B$2:$B$998=$B$3)*(Data!$C$2:$C$998=$C$4)*(Data!$D$2:$D$998))</f>
        <v>6815</v>
      </c>
      <c r="D5" s="17">
        <f>ROUND(C5/B5,2)</f>
        <v>0.28999999999999998</v>
      </c>
      <c r="E5" s="3"/>
      <c r="F5" s="6">
        <f>SUMPRODUCT((Data!$A$2:$A$998=$A5)*(Data!$B$2:$B$998=$F$3)*(Data!$D$2:$D$998))</f>
        <v>10791</v>
      </c>
      <c r="G5" s="6">
        <f>SUMPRODUCT((Data!$A$2:$A$998=$A5)*(Data!$B$2:$B$998=$F$3)*(Data!$C$2:$C$998=$G$4)*(Data!$D$2:$D$998))</f>
        <v>4111</v>
      </c>
      <c r="H5" s="11">
        <f>ROUND(G5/F5,2)</f>
        <v>0.38</v>
      </c>
      <c r="I5" s="3"/>
      <c r="J5" s="6">
        <f>SUMPRODUCT((Data!$A$2:$A$998=$A5)*(Data!$B$2:$B$998=$J$3)*(Data!$D$2:$D$998))</f>
        <v>12617</v>
      </c>
      <c r="K5" s="6">
        <f>SUMPRODUCT((Data!$A$2:$A$998=$A5)*(Data!$B$2:$B$998=$J$3)*(Data!$C$2:$C$998=$K$4)*(Data!$D$2:$D$998))</f>
        <v>2578</v>
      </c>
      <c r="L5" s="11">
        <f>ROUND(K5/J5,2)</f>
        <v>0.2</v>
      </c>
      <c r="M5" s="3"/>
      <c r="N5" s="6">
        <f>SUMPRODUCT((Data!$A$2:$A$998=$A5)*(Data!$B$2:$B$998=$N$3)*(Data!$D$2:$D$998))</f>
        <v>322</v>
      </c>
      <c r="O5" s="6">
        <f>SUMPRODUCT((Data!$A$2:$A$998=$A5)*(Data!$B$2:$B$998=$N$3)*(Data!$C$2:$C$998=$O$4)*(Data!$D$2:$D$998))</f>
        <v>126</v>
      </c>
      <c r="P5" s="11">
        <f>ROUND(O5/N5,2)</f>
        <v>0.39</v>
      </c>
      <c r="U5" s="19"/>
    </row>
    <row r="6" spans="1:31" ht="15" customHeight="1" x14ac:dyDescent="0.35">
      <c r="A6" s="4" t="s">
        <v>10</v>
      </c>
      <c r="B6" s="7">
        <f>SUMPRODUCT((Data!$A$2:$A$998=$A6)*(Data!$B$2:$B$998=$B$3)*(Data!$D$2:$D$998))</f>
        <v>23714</v>
      </c>
      <c r="C6" s="7">
        <f>SUMPRODUCT((Data!$A$2:$A$998=$A6)*(Data!$B$2:$B$998=$B$3)*(Data!$C$2:$C$998=$C$4)*(Data!$D$2:$D$998))</f>
        <v>6933</v>
      </c>
      <c r="D6" s="12">
        <f>ROUND(C6/B6,2)</f>
        <v>0.28999999999999998</v>
      </c>
      <c r="E6" s="4"/>
      <c r="F6" s="7">
        <f>SUMPRODUCT((Data!$A$2:$A$998=$A6)*(Data!$B$2:$B$998=$F$3)*(Data!$D$2:$D$998))</f>
        <v>10573</v>
      </c>
      <c r="G6" s="7">
        <f>SUMPRODUCT((Data!$A$2:$A$998=$A6)*(Data!$B$2:$B$998=$F$3)*(Data!$C$2:$C$998=$G$4)*(Data!$D$2:$D$998))</f>
        <v>4170</v>
      </c>
      <c r="H6" s="12">
        <f>ROUND(G6/F6,2)</f>
        <v>0.39</v>
      </c>
      <c r="I6" s="4"/>
      <c r="J6" s="7">
        <f>SUMPRODUCT((Data!$A$2:$A$998=$A6)*(Data!$B$2:$B$998=$J$3)*(Data!$D$2:$D$998))</f>
        <v>12828</v>
      </c>
      <c r="K6" s="7">
        <f>SUMPRODUCT((Data!$A$2:$A$998=$A6)*(Data!$B$2:$B$998=$J$3)*(Data!$C$2:$C$998=$K$4)*(Data!$D$2:$D$998))</f>
        <v>2632</v>
      </c>
      <c r="L6" s="12">
        <f>ROUND(K6/J6,2)</f>
        <v>0.21</v>
      </c>
      <c r="M6" s="4"/>
      <c r="N6" s="7">
        <f>SUMPRODUCT((Data!$A$2:$A$998=$A6)*(Data!$B$2:$B$998=$N$3)*(Data!$D$2:$D$998))</f>
        <v>313</v>
      </c>
      <c r="O6" s="7">
        <f>SUMPRODUCT((Data!$A$2:$A$998=$A6)*(Data!$B$2:$B$998=$N$3)*(Data!$C$2:$C$998=$O$4)*(Data!$D$2:$D$998))</f>
        <v>131</v>
      </c>
      <c r="P6" s="12">
        <f>ROUND(O6/N6,2)</f>
        <v>0.42</v>
      </c>
      <c r="U6" s="19"/>
    </row>
    <row r="7" spans="1:31" ht="15" customHeight="1" x14ac:dyDescent="0.35">
      <c r="A7" s="4" t="s">
        <v>11</v>
      </c>
      <c r="B7" s="7">
        <f>SUMPRODUCT((Data!$A$2:$A$998=$A7)*(Data!$B$2:$B$998=$B$3)*(Data!$D$2:$D$998))</f>
        <v>23331</v>
      </c>
      <c r="C7" s="7">
        <f>SUMPRODUCT((Data!$A$2:$A$998=$A7)*(Data!$B$2:$B$998=$B$3)*(Data!$C$2:$C$998=$C$4)*(Data!$D$2:$D$998))</f>
        <v>6713</v>
      </c>
      <c r="D7" s="12">
        <f t="shared" ref="D7" si="0">ROUND(C7/B7,2)</f>
        <v>0.28999999999999998</v>
      </c>
      <c r="E7" s="4"/>
      <c r="F7" s="7">
        <f>SUMPRODUCT((Data!$A$2:$A$998=$A7)*(Data!$B$2:$B$998=$F$3)*(Data!$D$2:$D$998))</f>
        <v>9774</v>
      </c>
      <c r="G7" s="7">
        <f>SUMPRODUCT((Data!$A$2:$A$998=$A7)*(Data!$B$2:$B$998=$F$3)*(Data!$C$2:$C$998=$G$4)*(Data!$D$2:$D$998))</f>
        <v>3877</v>
      </c>
      <c r="H7" s="12">
        <f t="shared" ref="H7" si="1">ROUND(G7/F7,2)</f>
        <v>0.4</v>
      </c>
      <c r="I7" s="4"/>
      <c r="J7" s="7">
        <f>SUMPRODUCT((Data!$A$2:$A$998=$A7)*(Data!$B$2:$B$998=$J$3)*(Data!$D$2:$D$998))</f>
        <v>13243</v>
      </c>
      <c r="K7" s="7">
        <f>SUMPRODUCT((Data!$A$2:$A$998=$A7)*(Data!$B$2:$B$998=$J$3)*(Data!$C$2:$C$998=$K$4)*(Data!$D$2:$D$998))</f>
        <v>2717</v>
      </c>
      <c r="L7" s="12">
        <f>ROUND(K7/J7,2)</f>
        <v>0.21</v>
      </c>
      <c r="M7" s="4"/>
      <c r="N7" s="7">
        <f>SUMPRODUCT((Data!$A$2:$A$998=$A7)*(Data!$B$2:$B$998=$N$3)*(Data!$D$2:$D$998))</f>
        <v>314</v>
      </c>
      <c r="O7" s="7">
        <f>SUMPRODUCT((Data!$A$2:$A$998=$A7)*(Data!$B$2:$B$998=$N$3)*(Data!$C$2:$C$998=$O$4)*(Data!$D$2:$D$998))</f>
        <v>119</v>
      </c>
      <c r="P7" s="12">
        <f t="shared" ref="P7:P9" si="2">ROUND(O7/N7,2)</f>
        <v>0.38</v>
      </c>
      <c r="U7" s="19"/>
    </row>
    <row r="8" spans="1:31" ht="15" customHeight="1" x14ac:dyDescent="0.35">
      <c r="A8" s="4" t="s">
        <v>2</v>
      </c>
      <c r="B8" s="7">
        <f>SUMPRODUCT((Data!$A$2:$A$998=$A8)*(Data!$B$2:$B$998=$B$3)*(Data!$D$2:$D$998))</f>
        <v>22412</v>
      </c>
      <c r="C8" s="7">
        <f>SUMPRODUCT((Data!$A$2:$A$998=$A8)*(Data!$B$2:$B$998=$B$3)*(Data!$C$2:$C$998=$C$4)*(Data!$D$2:$D$998))</f>
        <v>6557</v>
      </c>
      <c r="D8" s="12">
        <f>ROUND(C8/B8,2)</f>
        <v>0.28999999999999998</v>
      </c>
      <c r="E8" s="4"/>
      <c r="F8" s="7">
        <f>SUMPRODUCT((Data!$A$2:$A$998=$A8)*(Data!$B$2:$B$998=$F$3)*(Data!$D$2:$D$998))</f>
        <v>9220</v>
      </c>
      <c r="G8" s="7">
        <f>SUMPRODUCT((Data!$A$2:$A$998=$A8)*(Data!$B$2:$B$998=$F$3)*(Data!$C$2:$C$998=$G$4)*(Data!$D$2:$D$998))</f>
        <v>3643</v>
      </c>
      <c r="H8" s="12">
        <f t="shared" ref="H8:H13" si="3">ROUND(G8/F8,2)</f>
        <v>0.4</v>
      </c>
      <c r="I8" s="4"/>
      <c r="J8" s="7">
        <f>SUMPRODUCT((Data!$A$2:$A$998=$A8)*(Data!$B$2:$B$998=$J$3)*(Data!$D$2:$D$998))</f>
        <v>12893</v>
      </c>
      <c r="K8" s="7">
        <f>SUMPRODUCT((Data!$A$2:$A$998=$A8)*(Data!$B$2:$B$998=$J$3)*(Data!$C$2:$C$998=$K$4)*(Data!$D$2:$D$998))</f>
        <v>2793</v>
      </c>
      <c r="L8" s="12">
        <f t="shared" ref="L8" si="4">ROUND(K8/J8,2)</f>
        <v>0.22</v>
      </c>
      <c r="M8" s="4"/>
      <c r="N8" s="7">
        <f>SUMPRODUCT((Data!$A$2:$A$998=$A8)*(Data!$B$2:$B$998=$N$3)*(Data!$D$2:$D$998))</f>
        <v>299</v>
      </c>
      <c r="O8" s="7">
        <f>SUMPRODUCT((Data!$A$2:$A$998=$A8)*(Data!$B$2:$B$998=$N$3)*(Data!$C$2:$C$998=$O$4)*(Data!$D$2:$D$998))</f>
        <v>121</v>
      </c>
      <c r="P8" s="12">
        <f t="shared" si="2"/>
        <v>0.4</v>
      </c>
      <c r="U8" s="19"/>
    </row>
    <row r="9" spans="1:31" ht="15" customHeight="1" x14ac:dyDescent="0.35">
      <c r="A9" s="4" t="s">
        <v>12</v>
      </c>
      <c r="B9" s="7">
        <f>SUMPRODUCT((Data!$A$2:$A$998=$A9)*(Data!$B$2:$B$998=$B$3)*(Data!$D$2:$D$998))</f>
        <v>22369</v>
      </c>
      <c r="C9" s="7">
        <f>SUMPRODUCT((Data!$A$2:$A$998=$A9)*(Data!$B$2:$B$998=$B$3)*(Data!$C$2:$C$998=$C$4)*(Data!$D$2:$D$998))</f>
        <v>6331</v>
      </c>
      <c r="D9" s="12">
        <f>ROUND(C9/B9,2)</f>
        <v>0.28000000000000003</v>
      </c>
      <c r="E9" s="4"/>
      <c r="F9" s="7">
        <f>SUMPRODUCT((Data!$A$2:$A$998=$A9)*(Data!$B$2:$B$998=$F$3)*(Data!$D$2:$D$998))</f>
        <v>8739</v>
      </c>
      <c r="G9" s="7">
        <f>SUMPRODUCT((Data!$A$2:$A$998=$A9)*(Data!$B$2:$B$998=$F$3)*(Data!$C$2:$C$998=$G$4)*(Data!$D$2:$D$998))</f>
        <v>3497</v>
      </c>
      <c r="H9" s="12">
        <f t="shared" si="3"/>
        <v>0.4</v>
      </c>
      <c r="I9" s="4"/>
      <c r="J9" s="7">
        <f>SUMPRODUCT((Data!$A$2:$A$998=$A9)*(Data!$B$2:$B$998=$J$3)*(Data!$D$2:$D$998))</f>
        <v>13301</v>
      </c>
      <c r="K9" s="7">
        <f>SUMPRODUCT((Data!$A$2:$A$998=$A9)*(Data!$B$2:$B$998=$J$3)*(Data!$C$2:$C$998=$K$4)*(Data!$D$2:$D$998))</f>
        <v>2732</v>
      </c>
      <c r="L9" s="12">
        <f>ROUND(K9/J9,2)</f>
        <v>0.21</v>
      </c>
      <c r="M9" s="4"/>
      <c r="N9" s="7">
        <f>SUMPRODUCT((Data!$A$2:$A$998=$A9)*(Data!$B$2:$B$998=$N$3)*(Data!$D$2:$D$998))</f>
        <v>329</v>
      </c>
      <c r="O9" s="7">
        <f>SUMPRODUCT((Data!$A$2:$A$998=$A9)*(Data!$B$2:$B$998=$N$3)*(Data!$C$2:$C$998=$O$4)*(Data!$D$2:$D$998))</f>
        <v>102</v>
      </c>
      <c r="P9" s="12">
        <f t="shared" si="2"/>
        <v>0.31</v>
      </c>
      <c r="U9" s="19"/>
    </row>
    <row r="10" spans="1:31" ht="15" customHeight="1" x14ac:dyDescent="0.35">
      <c r="A10" s="4" t="s">
        <v>20</v>
      </c>
      <c r="B10" s="7">
        <f>SUMPRODUCT((Data!$A$2:$A$998=$A10)*(Data!$B$2:$B$998=$B$3)*(Data!$D$2:$D$998))</f>
        <v>22848</v>
      </c>
      <c r="C10" s="7">
        <f>SUMPRODUCT((Data!$A$2:$A$998=$A10)*(Data!$B$2:$B$998=$B$3)*(Data!$C$2:$C$998=$C$4)*(Data!$D$2:$D$998))</f>
        <v>6354</v>
      </c>
      <c r="D10" s="12">
        <f t="shared" ref="D10" si="5">ROUND(C10/B10,2)</f>
        <v>0.28000000000000003</v>
      </c>
      <c r="E10" s="4"/>
      <c r="F10" s="7">
        <f>SUMPRODUCT((Data!$A$2:$A$998=$A10)*(Data!$B$2:$B$998=$F$3)*(Data!$D$2:$D$998))</f>
        <v>8687</v>
      </c>
      <c r="G10" s="7">
        <f>SUMPRODUCT((Data!$A$2:$A$998=$A10)*(Data!$B$2:$B$998=$F$3)*(Data!$C$2:$C$998=$G$4)*(Data!$D$2:$D$998))</f>
        <v>3328</v>
      </c>
      <c r="H10" s="12">
        <f t="shared" si="3"/>
        <v>0.38</v>
      </c>
      <c r="I10" s="4"/>
      <c r="J10" s="7">
        <f>SUMPRODUCT((Data!$A$2:$A$998=$A10)*(Data!$B$2:$B$998=$J$3)*(Data!$D$2:$D$998))</f>
        <v>13818</v>
      </c>
      <c r="K10" s="7">
        <f>SUMPRODUCT((Data!$A$2:$A$998=$A10)*(Data!$B$2:$B$998=$J$3)*(Data!$C$2:$C$998=$K$4)*(Data!$D$2:$D$998))</f>
        <v>2906</v>
      </c>
      <c r="L10" s="12">
        <f>ROUND(K10/J10,2)</f>
        <v>0.21</v>
      </c>
      <c r="M10" s="4"/>
      <c r="N10" s="7">
        <f>SUMPRODUCT((Data!$A$2:$A$998=$A10)*(Data!$B$2:$B$998=$N$3)*(Data!$D$2:$D$998))</f>
        <v>343</v>
      </c>
      <c r="O10" s="7">
        <f>SUMPRODUCT((Data!$A$2:$A$998=$A10)*(Data!$B$2:$B$998=$N$3)*(Data!$C$2:$C$998=$O$4)*(Data!$D$2:$D$998))</f>
        <v>120</v>
      </c>
      <c r="P10" s="12">
        <f t="shared" ref="P10" si="6">ROUND(O10/N10,2)</f>
        <v>0.35</v>
      </c>
      <c r="U10" s="19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5">
      <c r="A11" s="4" t="s">
        <v>60</v>
      </c>
      <c r="B11" s="7">
        <f>SUMPRODUCT((Data!$A$2:$A$998=$A11)*(Data!$B$2:$B$998=$B$3)*(Data!$D$2:$D$998))</f>
        <v>22565</v>
      </c>
      <c r="C11" s="7">
        <f>SUMPRODUCT((Data!$A$2:$A$998=$A11)*(Data!$B$2:$B$998=$B$3)*(Data!$C$2:$C$998=$C$4)*(Data!$D$2:$D$998))</f>
        <v>6314</v>
      </c>
      <c r="D11" s="12">
        <f t="shared" ref="D11" si="7">ROUND(C11/B11,2)</f>
        <v>0.28000000000000003</v>
      </c>
      <c r="E11" s="4"/>
      <c r="F11" s="7">
        <f>SUMPRODUCT((Data!$A$2:$A$998=$A11)*(Data!$B$2:$B$998=$F$3)*(Data!$D$2:$D$998))</f>
        <v>8421</v>
      </c>
      <c r="G11" s="7">
        <f>SUMPRODUCT((Data!$A$2:$A$998=$A11)*(Data!$B$2:$B$998=$F$3)*(Data!$C$2:$C$998=$G$4)*(Data!$D$2:$D$998))</f>
        <v>3259</v>
      </c>
      <c r="H11" s="12">
        <f t="shared" si="3"/>
        <v>0.39</v>
      </c>
      <c r="I11" s="4"/>
      <c r="J11" s="7">
        <f>SUMPRODUCT((Data!$A$2:$A$998=$A11)*(Data!$B$2:$B$998=$J$3)*(Data!$D$2:$D$998))</f>
        <v>13807</v>
      </c>
      <c r="K11" s="7">
        <f>SUMPRODUCT((Data!$A$2:$A$998=$A11)*(Data!$B$2:$B$998=$J$3)*(Data!$C$2:$C$998=$K$4)*(Data!$D$2:$D$998))</f>
        <v>2941</v>
      </c>
      <c r="L11" s="12">
        <f>ROUND(K11/J11,2)</f>
        <v>0.21</v>
      </c>
      <c r="M11" s="4"/>
      <c r="N11" s="7">
        <f>SUMPRODUCT((Data!$A$2:$A$998=$A11)*(Data!$B$2:$B$998=$N$3)*(Data!$D$2:$D$998))</f>
        <v>337</v>
      </c>
      <c r="O11" s="7">
        <f>SUMPRODUCT((Data!$A$2:$A$998=$A11)*(Data!$B$2:$B$998=$N$3)*(Data!$C$2:$C$998=$O$4)*(Data!$D$2:$D$998))</f>
        <v>114</v>
      </c>
      <c r="P11" s="12">
        <f t="shared" ref="P11" si="8">ROUND(O11/N11,2)</f>
        <v>0.34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5">
      <c r="A12" s="4" t="s">
        <v>72</v>
      </c>
      <c r="B12" s="7">
        <f>SUMPRODUCT((Data!$A$2:$A$998=$A12)*(Data!$B$2:$B$998=$B$3)*(Data!$D$2:$D$998))</f>
        <v>23285</v>
      </c>
      <c r="C12" s="7">
        <f>SUMPRODUCT((Data!$A$2:$A$998=$A12)*(Data!$B$2:$B$998=$B$3)*(Data!$C$2:$C$998=$C$4)*(Data!$D$2:$D$998))</f>
        <v>6533</v>
      </c>
      <c r="D12" s="12">
        <f t="shared" ref="D12" si="9">ROUND(C12/B12,2)</f>
        <v>0.28000000000000003</v>
      </c>
      <c r="E12" s="4"/>
      <c r="F12" s="7">
        <f>SUMPRODUCT((Data!$A$2:$A$998=$A12)*(Data!$B$2:$B$998=$F$3)*(Data!$D$2:$D$998))</f>
        <v>8537</v>
      </c>
      <c r="G12" s="7">
        <f>SUMPRODUCT((Data!$A$2:$A$998=$A12)*(Data!$B$2:$B$998=$F$3)*(Data!$C$2:$C$998=$G$4)*(Data!$D$2:$D$998))</f>
        <v>3274</v>
      </c>
      <c r="H12" s="12">
        <f t="shared" si="3"/>
        <v>0.38</v>
      </c>
      <c r="I12" s="4"/>
      <c r="J12" s="7">
        <f>SUMPRODUCT((Data!$A$2:$A$998=$A12)*(Data!$B$2:$B$998=$J$3)*(Data!$D$2:$D$998))</f>
        <v>14357</v>
      </c>
      <c r="K12" s="7">
        <f>SUMPRODUCT((Data!$A$2:$A$998=$A12)*(Data!$B$2:$B$998=$J$3)*(Data!$C$2:$C$998=$K$4)*(Data!$D$2:$D$998))</f>
        <v>3138</v>
      </c>
      <c r="L12" s="12">
        <f>ROUND(K12/J12,2)</f>
        <v>0.22</v>
      </c>
      <c r="M12" s="4"/>
      <c r="N12" s="7">
        <f>SUMPRODUCT((Data!$A$2:$A$998=$A12)*(Data!$B$2:$B$998=$N$3)*(Data!$D$2:$D$998))</f>
        <v>391</v>
      </c>
      <c r="O12" s="7">
        <f>SUMPRODUCT((Data!$A$2:$A$998=$A12)*(Data!$B$2:$B$998=$N$3)*(Data!$C$2:$C$998=$O$4)*(Data!$D$2:$D$998))</f>
        <v>121</v>
      </c>
      <c r="P12" s="12">
        <f t="shared" ref="P12" si="10">ROUND(O12/N12,2)</f>
        <v>0.31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thickBot="1" x14ac:dyDescent="0.4">
      <c r="A13" s="5" t="s">
        <v>78</v>
      </c>
      <c r="B13" s="8">
        <f>SUMPRODUCT((Data!$A$2:$A$998=$A13)*(Data!$B$2:$B$998=$B$3)*(Data!$D$2:$D$998))</f>
        <v>22475</v>
      </c>
      <c r="C13" s="8">
        <f>SUMPRODUCT((Data!$A$2:$A$998=$A13)*(Data!$B$2:$B$998=$B$3)*(Data!$C$2:$C$998=$C$4)*(Data!$D$2:$D$998))</f>
        <v>6114</v>
      </c>
      <c r="D13" s="13">
        <f t="shared" ref="D13" si="11">ROUND(C13/B13,2)</f>
        <v>0.27</v>
      </c>
      <c r="E13" s="5"/>
      <c r="F13" s="8">
        <f>SUMPRODUCT((Data!$A$2:$A$998=$A13)*(Data!$B$2:$B$998=$F$3)*(Data!$D$2:$D$998))</f>
        <v>7692</v>
      </c>
      <c r="G13" s="8">
        <f>SUMPRODUCT((Data!$A$2:$A$998=$A13)*(Data!$B$2:$B$998=$F$3)*(Data!$C$2:$C$998=$G$4)*(Data!$D$2:$D$998))</f>
        <v>2899</v>
      </c>
      <c r="H13" s="13">
        <f t="shared" si="3"/>
        <v>0.38</v>
      </c>
      <c r="I13" s="5"/>
      <c r="J13" s="8">
        <f>SUMPRODUCT((Data!$A$2:$A$998=$A13)*(Data!$B$2:$B$998=$J$3)*(Data!$D$2:$D$998))</f>
        <v>14408</v>
      </c>
      <c r="K13" s="8">
        <f>SUMPRODUCT((Data!$A$2:$A$998=$A13)*(Data!$B$2:$B$998=$J$3)*(Data!$C$2:$C$998=$K$4)*(Data!$D$2:$D$998))</f>
        <v>3087</v>
      </c>
      <c r="L13" s="13">
        <f>ROUND(K13/J13,2)</f>
        <v>0.21</v>
      </c>
      <c r="M13" s="5"/>
      <c r="N13" s="8">
        <f>SUMPRODUCT((Data!$A$2:$A$998=$A13)*(Data!$B$2:$B$998=$N$3)*(Data!$D$2:$D$998))</f>
        <v>375</v>
      </c>
      <c r="O13" s="8">
        <f>SUMPRODUCT((Data!$A$2:$A$998=$A13)*(Data!$B$2:$B$998=$N$3)*(Data!$C$2:$C$998=$O$4)*(Data!$D$2:$D$998))</f>
        <v>128</v>
      </c>
      <c r="P13" s="13">
        <f t="shared" ref="P13" si="12">ROUND(O13/N13,2)</f>
        <v>0.34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4.5" x14ac:dyDescent="0.35"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33" customHeight="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S15" s="22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44.25" customHeight="1" x14ac:dyDescent="0.3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9" spans="1:31" ht="14.5" x14ac:dyDescent="0.35">
      <c r="A19" s="9"/>
    </row>
    <row r="20" spans="1:31" ht="42" customHeight="1" x14ac:dyDescent="0.3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2" spans="1:31" ht="15" customHeight="1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4" spans="1:31" ht="15" customHeight="1" x14ac:dyDescent="0.3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31" ht="15" customHeight="1" x14ac:dyDescent="0.35">
      <c r="A25" s="35"/>
      <c r="B25" s="35"/>
      <c r="C25" s="35"/>
      <c r="D25" s="35"/>
      <c r="E25" s="35"/>
      <c r="F25" s="35"/>
    </row>
    <row r="27" spans="1:31" ht="15" customHeight="1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9" spans="1:31" ht="15" customHeight="1" x14ac:dyDescent="0.35">
      <c r="M29" s="28"/>
      <c r="N29" s="28"/>
      <c r="O29" s="28"/>
      <c r="P29" s="28"/>
    </row>
    <row r="30" spans="1:31" ht="15" customHeight="1" x14ac:dyDescent="0.35">
      <c r="B30" s="29"/>
      <c r="C30" s="29"/>
      <c r="D30" s="29"/>
      <c r="E30" s="29"/>
      <c r="N30" s="30"/>
      <c r="O30" s="30"/>
      <c r="P30" s="30"/>
    </row>
  </sheetData>
  <sortState ref="Q5:T59">
    <sortCondition ref="Q5:Q59"/>
    <sortCondition ref="R5:R59"/>
    <sortCondition ref="S5:S59"/>
  </sortState>
  <mergeCells count="16">
    <mergeCell ref="A15:P15"/>
    <mergeCell ref="A1:P1"/>
    <mergeCell ref="B3:D3"/>
    <mergeCell ref="F3:H3"/>
    <mergeCell ref="J3:L3"/>
    <mergeCell ref="N3:P3"/>
    <mergeCell ref="A16:P16"/>
    <mergeCell ref="A17:P17"/>
    <mergeCell ref="B30:E30"/>
    <mergeCell ref="A25:F25"/>
    <mergeCell ref="A20:P20"/>
    <mergeCell ref="N30:P30"/>
    <mergeCell ref="M29:P29"/>
    <mergeCell ref="A27:P27"/>
    <mergeCell ref="A24:P24"/>
    <mergeCell ref="A22:P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4"/>
  <sheetViews>
    <sheetView workbookViewId="0">
      <selection activeCell="A6" sqref="A6"/>
    </sheetView>
  </sheetViews>
  <sheetFormatPr defaultRowHeight="14.5" x14ac:dyDescent="0.35"/>
  <cols>
    <col min="1" max="1" width="16.1796875" bestFit="1" customWidth="1"/>
    <col min="2" max="2" width="17.81640625" bestFit="1" customWidth="1"/>
    <col min="3" max="3" width="18.26953125" bestFit="1" customWidth="1"/>
  </cols>
  <sheetData>
    <row r="1" spans="1:4" x14ac:dyDescent="0.35">
      <c r="A1" t="s">
        <v>0</v>
      </c>
      <c r="B1" t="s">
        <v>22</v>
      </c>
      <c r="C1" t="s">
        <v>21</v>
      </c>
      <c r="D1" t="s">
        <v>27</v>
      </c>
    </row>
    <row r="2" spans="1:4" x14ac:dyDescent="0.35">
      <c r="A2" t="s">
        <v>9</v>
      </c>
      <c r="B2" t="s">
        <v>23</v>
      </c>
      <c r="C2" t="s">
        <v>5</v>
      </c>
      <c r="D2">
        <v>6815</v>
      </c>
    </row>
    <row r="3" spans="1:4" x14ac:dyDescent="0.35">
      <c r="A3" t="s">
        <v>9</v>
      </c>
      <c r="B3" t="s">
        <v>1</v>
      </c>
      <c r="C3" t="s">
        <v>5</v>
      </c>
      <c r="D3">
        <v>52</v>
      </c>
    </row>
    <row r="4" spans="1:4" x14ac:dyDescent="0.35">
      <c r="A4" t="s">
        <v>9</v>
      </c>
      <c r="B4" t="s">
        <v>24</v>
      </c>
      <c r="C4" t="s">
        <v>5</v>
      </c>
      <c r="D4">
        <v>2218</v>
      </c>
    </row>
    <row r="5" spans="1:4" x14ac:dyDescent="0.35">
      <c r="A5" t="s">
        <v>9</v>
      </c>
      <c r="B5" t="s">
        <v>24</v>
      </c>
      <c r="C5" t="s">
        <v>5</v>
      </c>
      <c r="D5">
        <v>1362</v>
      </c>
    </row>
    <row r="6" spans="1:4" x14ac:dyDescent="0.35">
      <c r="A6" t="s">
        <v>9</v>
      </c>
      <c r="B6" t="s">
        <v>25</v>
      </c>
      <c r="C6" t="s">
        <v>5</v>
      </c>
      <c r="D6">
        <v>873</v>
      </c>
    </row>
    <row r="7" spans="1:4" x14ac:dyDescent="0.35">
      <c r="A7" t="s">
        <v>9</v>
      </c>
      <c r="B7" t="s">
        <v>25</v>
      </c>
      <c r="C7" t="s">
        <v>5</v>
      </c>
      <c r="D7">
        <v>1622</v>
      </c>
    </row>
    <row r="8" spans="1:4" x14ac:dyDescent="0.35">
      <c r="A8" t="s">
        <v>9</v>
      </c>
      <c r="B8" t="s">
        <v>24</v>
      </c>
      <c r="C8" t="s">
        <v>5</v>
      </c>
      <c r="D8">
        <v>531</v>
      </c>
    </row>
    <row r="9" spans="1:4" x14ac:dyDescent="0.35">
      <c r="A9" t="s">
        <v>9</v>
      </c>
      <c r="B9" t="s">
        <v>25</v>
      </c>
      <c r="C9" t="s">
        <v>5</v>
      </c>
      <c r="D9">
        <v>83</v>
      </c>
    </row>
    <row r="10" spans="1:4" x14ac:dyDescent="0.35">
      <c r="A10" t="s">
        <v>9</v>
      </c>
      <c r="B10" t="s">
        <v>1</v>
      </c>
      <c r="C10" t="s">
        <v>5</v>
      </c>
      <c r="D10">
        <v>74</v>
      </c>
    </row>
    <row r="11" spans="1:4" x14ac:dyDescent="0.35">
      <c r="A11" t="s">
        <v>9</v>
      </c>
      <c r="B11" t="s">
        <v>23</v>
      </c>
      <c r="C11" t="s">
        <v>26</v>
      </c>
      <c r="D11">
        <v>3798</v>
      </c>
    </row>
    <row r="12" spans="1:4" x14ac:dyDescent="0.35">
      <c r="A12" t="s">
        <v>9</v>
      </c>
      <c r="B12" t="s">
        <v>1</v>
      </c>
      <c r="C12" t="s">
        <v>26</v>
      </c>
      <c r="D12">
        <v>15</v>
      </c>
    </row>
    <row r="13" spans="1:4" x14ac:dyDescent="0.35">
      <c r="A13" t="s">
        <v>9</v>
      </c>
      <c r="B13" t="s">
        <v>24</v>
      </c>
      <c r="C13" t="s">
        <v>26</v>
      </c>
      <c r="D13">
        <v>844</v>
      </c>
    </row>
    <row r="14" spans="1:4" x14ac:dyDescent="0.35">
      <c r="A14" t="s">
        <v>9</v>
      </c>
      <c r="B14" t="s">
        <v>24</v>
      </c>
      <c r="C14" t="s">
        <v>26</v>
      </c>
      <c r="D14">
        <v>836</v>
      </c>
    </row>
    <row r="15" spans="1:4" x14ac:dyDescent="0.35">
      <c r="A15" t="s">
        <v>9</v>
      </c>
      <c r="B15" t="s">
        <v>25</v>
      </c>
      <c r="C15" t="s">
        <v>26</v>
      </c>
      <c r="D15">
        <v>556</v>
      </c>
    </row>
    <row r="16" spans="1:4" x14ac:dyDescent="0.35">
      <c r="A16" t="s">
        <v>9</v>
      </c>
      <c r="B16" t="s">
        <v>25</v>
      </c>
      <c r="C16" t="s">
        <v>26</v>
      </c>
      <c r="D16">
        <v>1187</v>
      </c>
    </row>
    <row r="17" spans="1:4" x14ac:dyDescent="0.35">
      <c r="A17" t="s">
        <v>9</v>
      </c>
      <c r="B17" t="s">
        <v>24</v>
      </c>
      <c r="C17" t="s">
        <v>26</v>
      </c>
      <c r="D17">
        <v>296</v>
      </c>
    </row>
    <row r="18" spans="1:4" x14ac:dyDescent="0.35">
      <c r="A18" t="s">
        <v>9</v>
      </c>
      <c r="B18" t="s">
        <v>25</v>
      </c>
      <c r="C18" t="s">
        <v>26</v>
      </c>
      <c r="D18">
        <v>41</v>
      </c>
    </row>
    <row r="19" spans="1:4" x14ac:dyDescent="0.35">
      <c r="A19" t="s">
        <v>9</v>
      </c>
      <c r="B19" t="s">
        <v>1</v>
      </c>
      <c r="C19" t="s">
        <v>26</v>
      </c>
      <c r="D19">
        <v>23</v>
      </c>
    </row>
    <row r="20" spans="1:4" x14ac:dyDescent="0.35">
      <c r="A20" t="s">
        <v>9</v>
      </c>
      <c r="B20" t="s">
        <v>23</v>
      </c>
      <c r="C20" t="s">
        <v>26</v>
      </c>
      <c r="D20">
        <v>13117</v>
      </c>
    </row>
    <row r="21" spans="1:4" x14ac:dyDescent="0.35">
      <c r="A21" t="s">
        <v>9</v>
      </c>
      <c r="B21" t="s">
        <v>1</v>
      </c>
      <c r="C21" t="s">
        <v>26</v>
      </c>
      <c r="D21">
        <v>55</v>
      </c>
    </row>
    <row r="22" spans="1:4" x14ac:dyDescent="0.35">
      <c r="A22" t="s">
        <v>9</v>
      </c>
      <c r="B22" t="s">
        <v>24</v>
      </c>
      <c r="C22" t="s">
        <v>26</v>
      </c>
      <c r="D22">
        <v>1758</v>
      </c>
    </row>
    <row r="23" spans="1:4" x14ac:dyDescent="0.35">
      <c r="A23" t="s">
        <v>9</v>
      </c>
      <c r="B23" t="s">
        <v>24</v>
      </c>
      <c r="C23" t="s">
        <v>26</v>
      </c>
      <c r="D23">
        <v>2275</v>
      </c>
    </row>
    <row r="24" spans="1:4" x14ac:dyDescent="0.35">
      <c r="A24" t="s">
        <v>9</v>
      </c>
      <c r="B24" t="s">
        <v>25</v>
      </c>
      <c r="C24" t="s">
        <v>26</v>
      </c>
      <c r="D24">
        <v>2738</v>
      </c>
    </row>
    <row r="25" spans="1:4" x14ac:dyDescent="0.35">
      <c r="A25" t="s">
        <v>9</v>
      </c>
      <c r="B25" t="s">
        <v>25</v>
      </c>
      <c r="C25" t="s">
        <v>26</v>
      </c>
      <c r="D25">
        <v>4920</v>
      </c>
    </row>
    <row r="26" spans="1:4" x14ac:dyDescent="0.35">
      <c r="A26" t="s">
        <v>9</v>
      </c>
      <c r="B26" t="s">
        <v>24</v>
      </c>
      <c r="C26" t="s">
        <v>26</v>
      </c>
      <c r="D26">
        <v>671</v>
      </c>
    </row>
    <row r="27" spans="1:4" x14ac:dyDescent="0.35">
      <c r="A27" t="s">
        <v>9</v>
      </c>
      <c r="B27" t="s">
        <v>25</v>
      </c>
      <c r="C27" t="s">
        <v>26</v>
      </c>
      <c r="D27">
        <v>597</v>
      </c>
    </row>
    <row r="28" spans="1:4" x14ac:dyDescent="0.35">
      <c r="A28" t="s">
        <v>9</v>
      </c>
      <c r="B28" t="s">
        <v>1</v>
      </c>
      <c r="C28" t="s">
        <v>26</v>
      </c>
      <c r="D28">
        <v>103</v>
      </c>
    </row>
    <row r="29" spans="1:4" x14ac:dyDescent="0.35">
      <c r="A29" t="s">
        <v>10</v>
      </c>
      <c r="B29" t="s">
        <v>23</v>
      </c>
      <c r="C29" t="s">
        <v>5</v>
      </c>
      <c r="D29">
        <v>6933</v>
      </c>
    </row>
    <row r="30" spans="1:4" x14ac:dyDescent="0.35">
      <c r="A30" t="s">
        <v>10</v>
      </c>
      <c r="B30" t="s">
        <v>1</v>
      </c>
      <c r="C30" t="s">
        <v>5</v>
      </c>
      <c r="D30">
        <v>57</v>
      </c>
    </row>
    <row r="31" spans="1:4" x14ac:dyDescent="0.35">
      <c r="A31" t="s">
        <v>10</v>
      </c>
      <c r="B31" t="s">
        <v>24</v>
      </c>
      <c r="C31" t="s">
        <v>5</v>
      </c>
      <c r="D31">
        <v>2119</v>
      </c>
    </row>
    <row r="32" spans="1:4" x14ac:dyDescent="0.35">
      <c r="A32" t="s">
        <v>10</v>
      </c>
      <c r="B32" t="s">
        <v>24</v>
      </c>
      <c r="C32" t="s">
        <v>5</v>
      </c>
      <c r="D32">
        <v>1483</v>
      </c>
    </row>
    <row r="33" spans="1:4" x14ac:dyDescent="0.35">
      <c r="A33" t="s">
        <v>10</v>
      </c>
      <c r="B33" t="s">
        <v>25</v>
      </c>
      <c r="C33" t="s">
        <v>5</v>
      </c>
      <c r="D33">
        <v>868</v>
      </c>
    </row>
    <row r="34" spans="1:4" x14ac:dyDescent="0.35">
      <c r="A34" t="s">
        <v>10</v>
      </c>
      <c r="B34" t="s">
        <v>25</v>
      </c>
      <c r="C34" t="s">
        <v>5</v>
      </c>
      <c r="D34">
        <v>1667</v>
      </c>
    </row>
    <row r="35" spans="1:4" x14ac:dyDescent="0.35">
      <c r="A35" t="s">
        <v>10</v>
      </c>
      <c r="B35" t="s">
        <v>24</v>
      </c>
      <c r="C35" t="s">
        <v>5</v>
      </c>
      <c r="D35">
        <v>568</v>
      </c>
    </row>
    <row r="36" spans="1:4" x14ac:dyDescent="0.35">
      <c r="A36" t="s">
        <v>10</v>
      </c>
      <c r="B36" t="s">
        <v>25</v>
      </c>
      <c r="C36" t="s">
        <v>5</v>
      </c>
      <c r="D36">
        <v>97</v>
      </c>
    </row>
    <row r="37" spans="1:4" x14ac:dyDescent="0.35">
      <c r="A37" t="s">
        <v>10</v>
      </c>
      <c r="B37" t="s">
        <v>1</v>
      </c>
      <c r="C37" t="s">
        <v>5</v>
      </c>
      <c r="D37">
        <v>74</v>
      </c>
    </row>
    <row r="38" spans="1:4" x14ac:dyDescent="0.35">
      <c r="A38" t="s">
        <v>10</v>
      </c>
      <c r="B38" t="s">
        <v>23</v>
      </c>
      <c r="C38" t="s">
        <v>26</v>
      </c>
      <c r="D38">
        <v>3857</v>
      </c>
    </row>
    <row r="39" spans="1:4" x14ac:dyDescent="0.35">
      <c r="A39" t="s">
        <v>10</v>
      </c>
      <c r="B39" t="s">
        <v>1</v>
      </c>
      <c r="C39" t="s">
        <v>26</v>
      </c>
      <c r="D39">
        <v>20</v>
      </c>
    </row>
    <row r="40" spans="1:4" x14ac:dyDescent="0.35">
      <c r="A40" t="s">
        <v>10</v>
      </c>
      <c r="B40" t="s">
        <v>24</v>
      </c>
      <c r="C40" t="s">
        <v>26</v>
      </c>
      <c r="D40">
        <v>725</v>
      </c>
    </row>
    <row r="41" spans="1:4" x14ac:dyDescent="0.35">
      <c r="A41" t="s">
        <v>10</v>
      </c>
      <c r="B41" t="s">
        <v>24</v>
      </c>
      <c r="C41" t="s">
        <v>26</v>
      </c>
      <c r="D41">
        <v>954</v>
      </c>
    </row>
    <row r="42" spans="1:4" x14ac:dyDescent="0.35">
      <c r="A42" t="s">
        <v>10</v>
      </c>
      <c r="B42" t="s">
        <v>25</v>
      </c>
      <c r="C42" t="s">
        <v>26</v>
      </c>
      <c r="D42">
        <v>553</v>
      </c>
    </row>
    <row r="43" spans="1:4" x14ac:dyDescent="0.35">
      <c r="A43" t="s">
        <v>10</v>
      </c>
      <c r="B43" t="s">
        <v>25</v>
      </c>
      <c r="C43" t="s">
        <v>26</v>
      </c>
      <c r="D43">
        <v>1230</v>
      </c>
    </row>
    <row r="44" spans="1:4" x14ac:dyDescent="0.35">
      <c r="A44" t="s">
        <v>10</v>
      </c>
      <c r="B44" t="s">
        <v>24</v>
      </c>
      <c r="C44" t="s">
        <v>26</v>
      </c>
      <c r="D44">
        <v>300</v>
      </c>
    </row>
    <row r="45" spans="1:4" x14ac:dyDescent="0.35">
      <c r="A45" t="s">
        <v>10</v>
      </c>
      <c r="B45" t="s">
        <v>25</v>
      </c>
      <c r="C45" t="s">
        <v>26</v>
      </c>
      <c r="D45">
        <v>58</v>
      </c>
    </row>
    <row r="46" spans="1:4" x14ac:dyDescent="0.35">
      <c r="A46" t="s">
        <v>10</v>
      </c>
      <c r="B46" t="s">
        <v>1</v>
      </c>
      <c r="C46" t="s">
        <v>26</v>
      </c>
      <c r="D46">
        <v>17</v>
      </c>
    </row>
    <row r="47" spans="1:4" x14ac:dyDescent="0.35">
      <c r="A47" t="s">
        <v>10</v>
      </c>
      <c r="B47" t="s">
        <v>23</v>
      </c>
      <c r="C47" t="s">
        <v>26</v>
      </c>
      <c r="D47">
        <v>12924</v>
      </c>
    </row>
    <row r="48" spans="1:4" x14ac:dyDescent="0.35">
      <c r="A48" t="s">
        <v>10</v>
      </c>
      <c r="B48" t="s">
        <v>1</v>
      </c>
      <c r="C48" t="s">
        <v>26</v>
      </c>
      <c r="D48">
        <v>47</v>
      </c>
    </row>
    <row r="49" spans="1:4" x14ac:dyDescent="0.35">
      <c r="A49" t="s">
        <v>10</v>
      </c>
      <c r="B49" t="s">
        <v>24</v>
      </c>
      <c r="C49" t="s">
        <v>26</v>
      </c>
      <c r="D49">
        <v>1544</v>
      </c>
    </row>
    <row r="50" spans="1:4" x14ac:dyDescent="0.35">
      <c r="A50" t="s">
        <v>10</v>
      </c>
      <c r="B50" t="s">
        <v>24</v>
      </c>
      <c r="C50" t="s">
        <v>26</v>
      </c>
      <c r="D50">
        <v>2260</v>
      </c>
    </row>
    <row r="51" spans="1:4" x14ac:dyDescent="0.35">
      <c r="A51" t="s">
        <v>10</v>
      </c>
      <c r="B51" t="s">
        <v>25</v>
      </c>
      <c r="C51" t="s">
        <v>26</v>
      </c>
      <c r="D51">
        <v>2675</v>
      </c>
    </row>
    <row r="52" spans="1:4" x14ac:dyDescent="0.35">
      <c r="A52" t="s">
        <v>10</v>
      </c>
      <c r="B52" t="s">
        <v>25</v>
      </c>
      <c r="C52" t="s">
        <v>26</v>
      </c>
      <c r="D52">
        <v>5031</v>
      </c>
    </row>
    <row r="53" spans="1:4" x14ac:dyDescent="0.35">
      <c r="A53" t="s">
        <v>10</v>
      </c>
      <c r="B53" t="s">
        <v>24</v>
      </c>
      <c r="C53" t="s">
        <v>26</v>
      </c>
      <c r="D53">
        <v>620</v>
      </c>
    </row>
    <row r="54" spans="1:4" x14ac:dyDescent="0.35">
      <c r="A54" t="s">
        <v>10</v>
      </c>
      <c r="B54" t="s">
        <v>25</v>
      </c>
      <c r="C54" t="s">
        <v>26</v>
      </c>
      <c r="D54">
        <v>649</v>
      </c>
    </row>
    <row r="55" spans="1:4" x14ac:dyDescent="0.35">
      <c r="A55" t="s">
        <v>10</v>
      </c>
      <c r="B55" t="s">
        <v>1</v>
      </c>
      <c r="C55" t="s">
        <v>26</v>
      </c>
      <c r="D55">
        <v>98</v>
      </c>
    </row>
    <row r="56" spans="1:4" x14ac:dyDescent="0.35">
      <c r="A56" t="s">
        <v>11</v>
      </c>
      <c r="B56" t="s">
        <v>23</v>
      </c>
      <c r="C56" t="s">
        <v>5</v>
      </c>
      <c r="D56">
        <v>6713</v>
      </c>
    </row>
    <row r="57" spans="1:4" x14ac:dyDescent="0.35">
      <c r="A57" t="s">
        <v>11</v>
      </c>
      <c r="B57" t="s">
        <v>1</v>
      </c>
      <c r="C57" t="s">
        <v>5</v>
      </c>
      <c r="D57">
        <v>47</v>
      </c>
    </row>
    <row r="58" spans="1:4" x14ac:dyDescent="0.35">
      <c r="A58" t="s">
        <v>11</v>
      </c>
      <c r="B58" t="s">
        <v>24</v>
      </c>
      <c r="C58" t="s">
        <v>5</v>
      </c>
      <c r="D58">
        <v>1874</v>
      </c>
    </row>
    <row r="59" spans="1:4" x14ac:dyDescent="0.35">
      <c r="A59" t="s">
        <v>11</v>
      </c>
      <c r="B59" t="s">
        <v>24</v>
      </c>
      <c r="C59" t="s">
        <v>5</v>
      </c>
      <c r="D59">
        <v>1445</v>
      </c>
    </row>
    <row r="60" spans="1:4" x14ac:dyDescent="0.35">
      <c r="A60" t="s">
        <v>11</v>
      </c>
      <c r="B60" t="s">
        <v>25</v>
      </c>
      <c r="C60" t="s">
        <v>5</v>
      </c>
      <c r="D60">
        <v>913</v>
      </c>
    </row>
    <row r="61" spans="1:4" x14ac:dyDescent="0.35">
      <c r="A61" t="s">
        <v>11</v>
      </c>
      <c r="B61" t="s">
        <v>25</v>
      </c>
      <c r="C61" t="s">
        <v>5</v>
      </c>
      <c r="D61">
        <v>1710</v>
      </c>
    </row>
    <row r="62" spans="1:4" x14ac:dyDescent="0.35">
      <c r="A62" t="s">
        <v>11</v>
      </c>
      <c r="B62" t="s">
        <v>24</v>
      </c>
      <c r="C62" t="s">
        <v>5</v>
      </c>
      <c r="D62">
        <v>558</v>
      </c>
    </row>
    <row r="63" spans="1:4" x14ac:dyDescent="0.35">
      <c r="A63" t="s">
        <v>11</v>
      </c>
      <c r="B63" t="s">
        <v>25</v>
      </c>
      <c r="C63" t="s">
        <v>5</v>
      </c>
      <c r="D63">
        <v>94</v>
      </c>
    </row>
    <row r="64" spans="1:4" x14ac:dyDescent="0.35">
      <c r="A64" t="s">
        <v>11</v>
      </c>
      <c r="B64" t="s">
        <v>1</v>
      </c>
      <c r="C64" t="s">
        <v>5</v>
      </c>
      <c r="D64">
        <v>72</v>
      </c>
    </row>
    <row r="65" spans="1:4" x14ac:dyDescent="0.35">
      <c r="A65" t="s">
        <v>11</v>
      </c>
      <c r="B65" t="s">
        <v>23</v>
      </c>
      <c r="C65" t="s">
        <v>26</v>
      </c>
      <c r="D65">
        <v>3646</v>
      </c>
    </row>
    <row r="66" spans="1:4" x14ac:dyDescent="0.35">
      <c r="A66" t="s">
        <v>11</v>
      </c>
      <c r="B66" t="s">
        <v>1</v>
      </c>
      <c r="C66" t="s">
        <v>26</v>
      </c>
      <c r="D66">
        <v>18</v>
      </c>
    </row>
    <row r="67" spans="1:4" x14ac:dyDescent="0.35">
      <c r="A67" t="s">
        <v>11</v>
      </c>
      <c r="B67" t="s">
        <v>24</v>
      </c>
      <c r="C67" t="s">
        <v>26</v>
      </c>
      <c r="D67">
        <v>630</v>
      </c>
    </row>
    <row r="68" spans="1:4" x14ac:dyDescent="0.35">
      <c r="A68" t="s">
        <v>11</v>
      </c>
      <c r="B68" t="s">
        <v>24</v>
      </c>
      <c r="C68" t="s">
        <v>26</v>
      </c>
      <c r="D68">
        <v>902</v>
      </c>
    </row>
    <row r="69" spans="1:4" x14ac:dyDescent="0.35">
      <c r="A69" t="s">
        <v>11</v>
      </c>
      <c r="B69" t="s">
        <v>25</v>
      </c>
      <c r="C69" t="s">
        <v>26</v>
      </c>
      <c r="D69">
        <v>600</v>
      </c>
    </row>
    <row r="70" spans="1:4" x14ac:dyDescent="0.35">
      <c r="A70" t="s">
        <v>11</v>
      </c>
      <c r="B70" t="s">
        <v>25</v>
      </c>
      <c r="C70" t="s">
        <v>26</v>
      </c>
      <c r="D70">
        <v>1169</v>
      </c>
    </row>
    <row r="71" spans="1:4" x14ac:dyDescent="0.35">
      <c r="A71" t="s">
        <v>11</v>
      </c>
      <c r="B71" t="s">
        <v>24</v>
      </c>
      <c r="C71" t="s">
        <v>26</v>
      </c>
      <c r="D71">
        <v>249</v>
      </c>
    </row>
    <row r="72" spans="1:4" x14ac:dyDescent="0.35">
      <c r="A72" t="s">
        <v>11</v>
      </c>
      <c r="B72" t="s">
        <v>25</v>
      </c>
      <c r="C72" t="s">
        <v>26</v>
      </c>
      <c r="D72">
        <v>57</v>
      </c>
    </row>
    <row r="73" spans="1:4" x14ac:dyDescent="0.35">
      <c r="A73" t="s">
        <v>11</v>
      </c>
      <c r="B73" t="s">
        <v>1</v>
      </c>
      <c r="C73" t="s">
        <v>26</v>
      </c>
      <c r="D73">
        <v>21</v>
      </c>
    </row>
    <row r="74" spans="1:4" x14ac:dyDescent="0.35">
      <c r="A74" t="s">
        <v>11</v>
      </c>
      <c r="B74" t="s">
        <v>23</v>
      </c>
      <c r="C74" t="s">
        <v>26</v>
      </c>
      <c r="D74">
        <v>12972</v>
      </c>
    </row>
    <row r="75" spans="1:4" x14ac:dyDescent="0.35">
      <c r="A75" t="s">
        <v>11</v>
      </c>
      <c r="B75" t="s">
        <v>1</v>
      </c>
      <c r="C75" t="s">
        <v>26</v>
      </c>
      <c r="D75">
        <v>58</v>
      </c>
    </row>
    <row r="76" spans="1:4" x14ac:dyDescent="0.35">
      <c r="A76" t="s">
        <v>11</v>
      </c>
      <c r="B76" t="s">
        <v>24</v>
      </c>
      <c r="C76" t="s">
        <v>26</v>
      </c>
      <c r="D76">
        <v>1347</v>
      </c>
    </row>
    <row r="77" spans="1:4" x14ac:dyDescent="0.35">
      <c r="A77" t="s">
        <v>11</v>
      </c>
      <c r="B77" t="s">
        <v>24</v>
      </c>
      <c r="C77" t="s">
        <v>26</v>
      </c>
      <c r="D77">
        <v>2212</v>
      </c>
    </row>
    <row r="78" spans="1:4" x14ac:dyDescent="0.35">
      <c r="A78" t="s">
        <v>11</v>
      </c>
      <c r="B78" t="s">
        <v>25</v>
      </c>
      <c r="C78" t="s">
        <v>26</v>
      </c>
      <c r="D78">
        <v>2934</v>
      </c>
    </row>
    <row r="79" spans="1:4" x14ac:dyDescent="0.35">
      <c r="A79" t="s">
        <v>11</v>
      </c>
      <c r="B79" t="s">
        <v>25</v>
      </c>
      <c r="C79" t="s">
        <v>26</v>
      </c>
      <c r="D79">
        <v>5140</v>
      </c>
    </row>
    <row r="80" spans="1:4" x14ac:dyDescent="0.35">
      <c r="A80" t="s">
        <v>11</v>
      </c>
      <c r="B80" t="s">
        <v>24</v>
      </c>
      <c r="C80" t="s">
        <v>26</v>
      </c>
      <c r="D80">
        <v>557</v>
      </c>
    </row>
    <row r="81" spans="1:4" x14ac:dyDescent="0.35">
      <c r="A81" t="s">
        <v>11</v>
      </c>
      <c r="B81" t="s">
        <v>25</v>
      </c>
      <c r="C81" t="s">
        <v>26</v>
      </c>
      <c r="D81">
        <v>626</v>
      </c>
    </row>
    <row r="82" spans="1:4" x14ac:dyDescent="0.35">
      <c r="A82" t="s">
        <v>11</v>
      </c>
      <c r="B82" t="s">
        <v>1</v>
      </c>
      <c r="C82" t="s">
        <v>26</v>
      </c>
      <c r="D82">
        <v>98</v>
      </c>
    </row>
    <row r="83" spans="1:4" x14ac:dyDescent="0.35">
      <c r="A83" t="s">
        <v>2</v>
      </c>
      <c r="B83" t="s">
        <v>23</v>
      </c>
      <c r="C83" t="s">
        <v>5</v>
      </c>
      <c r="D83">
        <v>6557</v>
      </c>
    </row>
    <row r="84" spans="1:4" x14ac:dyDescent="0.35">
      <c r="A84" t="s">
        <v>2</v>
      </c>
      <c r="B84" t="s">
        <v>1</v>
      </c>
      <c r="C84" t="s">
        <v>5</v>
      </c>
      <c r="D84">
        <v>50</v>
      </c>
    </row>
    <row r="85" spans="1:4" x14ac:dyDescent="0.35">
      <c r="A85" t="s">
        <v>2</v>
      </c>
      <c r="B85" t="s">
        <v>24</v>
      </c>
      <c r="C85" t="s">
        <v>5</v>
      </c>
      <c r="D85">
        <v>1634</v>
      </c>
    </row>
    <row r="86" spans="1:4" x14ac:dyDescent="0.35">
      <c r="A86" t="s">
        <v>2</v>
      </c>
      <c r="B86" t="s">
        <v>24</v>
      </c>
      <c r="C86" t="s">
        <v>5</v>
      </c>
      <c r="D86">
        <v>1501</v>
      </c>
    </row>
    <row r="87" spans="1:4" x14ac:dyDescent="0.35">
      <c r="A87" t="s">
        <v>2</v>
      </c>
      <c r="B87" t="s">
        <v>25</v>
      </c>
      <c r="C87" t="s">
        <v>5</v>
      </c>
      <c r="D87">
        <v>837</v>
      </c>
    </row>
    <row r="88" spans="1:4" x14ac:dyDescent="0.35">
      <c r="A88" t="s">
        <v>2</v>
      </c>
      <c r="B88" t="s">
        <v>25</v>
      </c>
      <c r="C88" t="s">
        <v>5</v>
      </c>
      <c r="D88">
        <v>1874</v>
      </c>
    </row>
    <row r="89" spans="1:4" x14ac:dyDescent="0.35">
      <c r="A89" t="s">
        <v>2</v>
      </c>
      <c r="B89" t="s">
        <v>24</v>
      </c>
      <c r="C89" t="s">
        <v>5</v>
      </c>
      <c r="D89">
        <v>508</v>
      </c>
    </row>
    <row r="90" spans="1:4" x14ac:dyDescent="0.35">
      <c r="A90" t="s">
        <v>2</v>
      </c>
      <c r="B90" t="s">
        <v>25</v>
      </c>
      <c r="C90" t="s">
        <v>5</v>
      </c>
      <c r="D90">
        <v>82</v>
      </c>
    </row>
    <row r="91" spans="1:4" x14ac:dyDescent="0.35">
      <c r="A91" t="s">
        <v>2</v>
      </c>
      <c r="B91" t="s">
        <v>1</v>
      </c>
      <c r="C91" t="s">
        <v>5</v>
      </c>
      <c r="D91">
        <v>71</v>
      </c>
    </row>
    <row r="92" spans="1:4" x14ac:dyDescent="0.35">
      <c r="A92" t="s">
        <v>2</v>
      </c>
      <c r="B92" t="s">
        <v>23</v>
      </c>
      <c r="C92" t="s">
        <v>26</v>
      </c>
      <c r="D92">
        <v>3522</v>
      </c>
    </row>
    <row r="93" spans="1:4" x14ac:dyDescent="0.35">
      <c r="A93" t="s">
        <v>2</v>
      </c>
      <c r="B93" t="s">
        <v>1</v>
      </c>
      <c r="C93" t="s">
        <v>26</v>
      </c>
      <c r="D93">
        <v>20</v>
      </c>
    </row>
    <row r="94" spans="1:4" x14ac:dyDescent="0.35">
      <c r="A94" t="s">
        <v>2</v>
      </c>
      <c r="B94" t="s">
        <v>24</v>
      </c>
      <c r="C94" t="s">
        <v>26</v>
      </c>
      <c r="D94">
        <v>576</v>
      </c>
    </row>
    <row r="95" spans="1:4" x14ac:dyDescent="0.35">
      <c r="A95" t="s">
        <v>2</v>
      </c>
      <c r="B95" t="s">
        <v>24</v>
      </c>
      <c r="C95" t="s">
        <v>26</v>
      </c>
      <c r="D95">
        <v>874</v>
      </c>
    </row>
    <row r="96" spans="1:4" x14ac:dyDescent="0.35">
      <c r="A96" t="s">
        <v>2</v>
      </c>
      <c r="B96" t="s">
        <v>25</v>
      </c>
      <c r="C96" t="s">
        <v>26</v>
      </c>
      <c r="D96">
        <v>505</v>
      </c>
    </row>
    <row r="97" spans="1:4" x14ac:dyDescent="0.35">
      <c r="A97" t="s">
        <v>2</v>
      </c>
      <c r="B97" t="s">
        <v>25</v>
      </c>
      <c r="C97" t="s">
        <v>26</v>
      </c>
      <c r="D97">
        <v>1257</v>
      </c>
    </row>
    <row r="98" spans="1:4" x14ac:dyDescent="0.35">
      <c r="A98" t="s">
        <v>2</v>
      </c>
      <c r="B98" t="s">
        <v>24</v>
      </c>
      <c r="C98" t="s">
        <v>26</v>
      </c>
      <c r="D98">
        <v>222</v>
      </c>
    </row>
    <row r="99" spans="1:4" x14ac:dyDescent="0.35">
      <c r="A99" t="s">
        <v>2</v>
      </c>
      <c r="B99" t="s">
        <v>25</v>
      </c>
      <c r="C99" t="s">
        <v>26</v>
      </c>
      <c r="D99">
        <v>52</v>
      </c>
    </row>
    <row r="100" spans="1:4" x14ac:dyDescent="0.35">
      <c r="A100" t="s">
        <v>2</v>
      </c>
      <c r="B100" t="s">
        <v>1</v>
      </c>
      <c r="C100" t="s">
        <v>26</v>
      </c>
      <c r="D100">
        <v>16</v>
      </c>
    </row>
    <row r="101" spans="1:4" x14ac:dyDescent="0.35">
      <c r="A101" t="s">
        <v>2</v>
      </c>
      <c r="B101" t="s">
        <v>23</v>
      </c>
      <c r="C101" t="s">
        <v>26</v>
      </c>
      <c r="D101">
        <v>12333</v>
      </c>
    </row>
    <row r="102" spans="1:4" x14ac:dyDescent="0.35">
      <c r="A102" t="s">
        <v>2</v>
      </c>
      <c r="B102" t="s">
        <v>1</v>
      </c>
      <c r="C102" t="s">
        <v>26</v>
      </c>
      <c r="D102">
        <v>61</v>
      </c>
    </row>
    <row r="103" spans="1:4" x14ac:dyDescent="0.35">
      <c r="A103" t="s">
        <v>2</v>
      </c>
      <c r="B103" t="s">
        <v>24</v>
      </c>
      <c r="C103" t="s">
        <v>26</v>
      </c>
      <c r="D103">
        <v>1134</v>
      </c>
    </row>
    <row r="104" spans="1:4" x14ac:dyDescent="0.35">
      <c r="A104" t="s">
        <v>2</v>
      </c>
      <c r="B104" t="s">
        <v>24</v>
      </c>
      <c r="C104" t="s">
        <v>26</v>
      </c>
      <c r="D104">
        <v>2262</v>
      </c>
    </row>
    <row r="105" spans="1:4" x14ac:dyDescent="0.35">
      <c r="A105" t="s">
        <v>2</v>
      </c>
      <c r="B105" t="s">
        <v>25</v>
      </c>
      <c r="C105" t="s">
        <v>26</v>
      </c>
      <c r="D105">
        <v>2580</v>
      </c>
    </row>
    <row r="106" spans="1:4" x14ac:dyDescent="0.35">
      <c r="A106" t="s">
        <v>2</v>
      </c>
      <c r="B106" t="s">
        <v>25</v>
      </c>
      <c r="C106" t="s">
        <v>26</v>
      </c>
      <c r="D106">
        <v>5044</v>
      </c>
    </row>
    <row r="107" spans="1:4" x14ac:dyDescent="0.35">
      <c r="A107" t="s">
        <v>2</v>
      </c>
      <c r="B107" t="s">
        <v>24</v>
      </c>
      <c r="C107" t="s">
        <v>26</v>
      </c>
      <c r="D107">
        <v>509</v>
      </c>
    </row>
    <row r="108" spans="1:4" x14ac:dyDescent="0.35">
      <c r="A108" t="s">
        <v>2</v>
      </c>
      <c r="B108" t="s">
        <v>25</v>
      </c>
      <c r="C108" t="s">
        <v>26</v>
      </c>
      <c r="D108">
        <v>662</v>
      </c>
    </row>
    <row r="109" spans="1:4" x14ac:dyDescent="0.35">
      <c r="A109" t="s">
        <v>2</v>
      </c>
      <c r="B109" t="s">
        <v>1</v>
      </c>
      <c r="C109" t="s">
        <v>26</v>
      </c>
      <c r="D109">
        <v>81</v>
      </c>
    </row>
    <row r="110" spans="1:4" x14ac:dyDescent="0.35">
      <c r="A110" t="s">
        <v>12</v>
      </c>
      <c r="B110" t="s">
        <v>23</v>
      </c>
      <c r="C110" t="s">
        <v>5</v>
      </c>
      <c r="D110">
        <v>6331</v>
      </c>
    </row>
    <row r="111" spans="1:4" x14ac:dyDescent="0.35">
      <c r="A111" t="s">
        <v>12</v>
      </c>
      <c r="B111" t="s">
        <v>1</v>
      </c>
      <c r="C111" t="s">
        <v>5</v>
      </c>
      <c r="D111">
        <v>46</v>
      </c>
    </row>
    <row r="112" spans="1:4" x14ac:dyDescent="0.35">
      <c r="A112" t="s">
        <v>12</v>
      </c>
      <c r="B112" t="s">
        <v>24</v>
      </c>
      <c r="C112" t="s">
        <v>5</v>
      </c>
      <c r="D112">
        <v>1529</v>
      </c>
    </row>
    <row r="113" spans="1:4" x14ac:dyDescent="0.35">
      <c r="A113" t="s">
        <v>12</v>
      </c>
      <c r="B113" t="s">
        <v>24</v>
      </c>
      <c r="C113" t="s">
        <v>5</v>
      </c>
      <c r="D113">
        <v>1486</v>
      </c>
    </row>
    <row r="114" spans="1:4" x14ac:dyDescent="0.35">
      <c r="A114" t="s">
        <v>12</v>
      </c>
      <c r="B114" t="s">
        <v>25</v>
      </c>
      <c r="C114" t="s">
        <v>5</v>
      </c>
      <c r="D114">
        <v>826</v>
      </c>
    </row>
    <row r="115" spans="1:4" x14ac:dyDescent="0.35">
      <c r="A115" t="s">
        <v>12</v>
      </c>
      <c r="B115" t="s">
        <v>25</v>
      </c>
      <c r="C115" t="s">
        <v>5</v>
      </c>
      <c r="D115">
        <v>1802</v>
      </c>
    </row>
    <row r="116" spans="1:4" x14ac:dyDescent="0.35">
      <c r="A116" t="s">
        <v>12</v>
      </c>
      <c r="B116" t="s">
        <v>24</v>
      </c>
      <c r="C116" t="s">
        <v>5</v>
      </c>
      <c r="D116">
        <v>482</v>
      </c>
    </row>
    <row r="117" spans="1:4" x14ac:dyDescent="0.35">
      <c r="A117" t="s">
        <v>12</v>
      </c>
      <c r="B117" t="s">
        <v>25</v>
      </c>
      <c r="C117" t="s">
        <v>5</v>
      </c>
      <c r="D117">
        <v>104</v>
      </c>
    </row>
    <row r="118" spans="1:4" x14ac:dyDescent="0.35">
      <c r="A118" t="s">
        <v>12</v>
      </c>
      <c r="B118" t="s">
        <v>1</v>
      </c>
      <c r="C118" t="s">
        <v>5</v>
      </c>
      <c r="D118">
        <v>56</v>
      </c>
    </row>
    <row r="119" spans="1:4" x14ac:dyDescent="0.35">
      <c r="A119" t="s">
        <v>12</v>
      </c>
      <c r="B119" t="s">
        <v>23</v>
      </c>
      <c r="C119" t="s">
        <v>26</v>
      </c>
      <c r="D119">
        <v>3372</v>
      </c>
    </row>
    <row r="120" spans="1:4" x14ac:dyDescent="0.35">
      <c r="A120" t="s">
        <v>12</v>
      </c>
      <c r="B120" t="s">
        <v>1</v>
      </c>
      <c r="C120" t="s">
        <v>26</v>
      </c>
      <c r="D120">
        <v>20</v>
      </c>
    </row>
    <row r="121" spans="1:4" x14ac:dyDescent="0.35">
      <c r="A121" t="s">
        <v>12</v>
      </c>
      <c r="B121" t="s">
        <v>24</v>
      </c>
      <c r="C121" t="s">
        <v>26</v>
      </c>
      <c r="D121">
        <v>501</v>
      </c>
    </row>
    <row r="122" spans="1:4" x14ac:dyDescent="0.35">
      <c r="A122" t="s">
        <v>12</v>
      </c>
      <c r="B122" t="s">
        <v>24</v>
      </c>
      <c r="C122" t="s">
        <v>26</v>
      </c>
      <c r="D122">
        <v>823</v>
      </c>
    </row>
    <row r="123" spans="1:4" x14ac:dyDescent="0.35">
      <c r="A123" t="s">
        <v>12</v>
      </c>
      <c r="B123" t="s">
        <v>25</v>
      </c>
      <c r="C123" t="s">
        <v>26</v>
      </c>
      <c r="D123">
        <v>483</v>
      </c>
    </row>
    <row r="124" spans="1:4" x14ac:dyDescent="0.35">
      <c r="A124" t="s">
        <v>12</v>
      </c>
      <c r="B124" t="s">
        <v>25</v>
      </c>
      <c r="C124" t="s">
        <v>26</v>
      </c>
      <c r="D124">
        <v>1250</v>
      </c>
    </row>
    <row r="125" spans="1:4" x14ac:dyDescent="0.35">
      <c r="A125" t="s">
        <v>12</v>
      </c>
      <c r="B125" t="s">
        <v>24</v>
      </c>
      <c r="C125" t="s">
        <v>26</v>
      </c>
      <c r="D125">
        <v>216</v>
      </c>
    </row>
    <row r="126" spans="1:4" x14ac:dyDescent="0.35">
      <c r="A126" t="s">
        <v>12</v>
      </c>
      <c r="B126" t="s">
        <v>25</v>
      </c>
      <c r="C126" t="s">
        <v>26</v>
      </c>
      <c r="D126">
        <v>58</v>
      </c>
    </row>
    <row r="127" spans="1:4" x14ac:dyDescent="0.35">
      <c r="A127" t="s">
        <v>12</v>
      </c>
      <c r="B127" t="s">
        <v>1</v>
      </c>
      <c r="C127" t="s">
        <v>26</v>
      </c>
      <c r="D127">
        <v>21</v>
      </c>
    </row>
    <row r="128" spans="1:4" x14ac:dyDescent="0.35">
      <c r="A128" t="s">
        <v>12</v>
      </c>
      <c r="B128" t="s">
        <v>23</v>
      </c>
      <c r="C128" t="s">
        <v>26</v>
      </c>
      <c r="D128">
        <v>12666</v>
      </c>
    </row>
    <row r="129" spans="1:4" x14ac:dyDescent="0.35">
      <c r="A129" t="s">
        <v>12</v>
      </c>
      <c r="B129" t="s">
        <v>1</v>
      </c>
      <c r="C129" t="s">
        <v>26</v>
      </c>
      <c r="D129">
        <v>63</v>
      </c>
    </row>
    <row r="130" spans="1:4" x14ac:dyDescent="0.35">
      <c r="A130" t="s">
        <v>12</v>
      </c>
      <c r="B130" t="s">
        <v>24</v>
      </c>
      <c r="C130" t="s">
        <v>26</v>
      </c>
      <c r="D130">
        <v>1086</v>
      </c>
    </row>
    <row r="131" spans="1:4" x14ac:dyDescent="0.35">
      <c r="A131" t="s">
        <v>12</v>
      </c>
      <c r="B131" t="s">
        <v>24</v>
      </c>
      <c r="C131" t="s">
        <v>26</v>
      </c>
      <c r="D131">
        <v>2123</v>
      </c>
    </row>
    <row r="132" spans="1:4" x14ac:dyDescent="0.35">
      <c r="A132" t="s">
        <v>12</v>
      </c>
      <c r="B132" t="s">
        <v>25</v>
      </c>
      <c r="C132" t="s">
        <v>26</v>
      </c>
      <c r="D132">
        <v>2655</v>
      </c>
    </row>
    <row r="133" spans="1:4" x14ac:dyDescent="0.35">
      <c r="A133" t="s">
        <v>12</v>
      </c>
      <c r="B133" t="s">
        <v>25</v>
      </c>
      <c r="C133" t="s">
        <v>26</v>
      </c>
      <c r="D133">
        <v>5459</v>
      </c>
    </row>
    <row r="134" spans="1:4" x14ac:dyDescent="0.35">
      <c r="A134" t="s">
        <v>12</v>
      </c>
      <c r="B134" t="s">
        <v>24</v>
      </c>
      <c r="C134" t="s">
        <v>26</v>
      </c>
      <c r="D134">
        <v>493</v>
      </c>
    </row>
    <row r="135" spans="1:4" x14ac:dyDescent="0.35">
      <c r="A135" t="s">
        <v>12</v>
      </c>
      <c r="B135" t="s">
        <v>25</v>
      </c>
      <c r="C135" t="s">
        <v>26</v>
      </c>
      <c r="D135">
        <v>664</v>
      </c>
    </row>
    <row r="136" spans="1:4" x14ac:dyDescent="0.35">
      <c r="A136" t="s">
        <v>12</v>
      </c>
      <c r="B136" t="s">
        <v>1</v>
      </c>
      <c r="C136" t="s">
        <v>26</v>
      </c>
      <c r="D136">
        <v>123</v>
      </c>
    </row>
    <row r="137" spans="1:4" x14ac:dyDescent="0.35">
      <c r="A137" t="s">
        <v>20</v>
      </c>
      <c r="B137" t="s">
        <v>23</v>
      </c>
      <c r="C137" t="s">
        <v>5</v>
      </c>
      <c r="D137">
        <v>6354</v>
      </c>
    </row>
    <row r="138" spans="1:4" x14ac:dyDescent="0.35">
      <c r="A138" t="s">
        <v>20</v>
      </c>
      <c r="B138" t="s">
        <v>1</v>
      </c>
      <c r="C138" t="s">
        <v>5</v>
      </c>
      <c r="D138">
        <v>46</v>
      </c>
    </row>
    <row r="139" spans="1:4" x14ac:dyDescent="0.35">
      <c r="A139" t="s">
        <v>20</v>
      </c>
      <c r="B139" t="s">
        <v>24</v>
      </c>
      <c r="C139" t="s">
        <v>5</v>
      </c>
      <c r="D139">
        <v>1356</v>
      </c>
    </row>
    <row r="140" spans="1:4" x14ac:dyDescent="0.35">
      <c r="A140" t="s">
        <v>20</v>
      </c>
      <c r="B140" t="s">
        <v>24</v>
      </c>
      <c r="C140" t="s">
        <v>5</v>
      </c>
      <c r="D140">
        <v>1503</v>
      </c>
    </row>
    <row r="141" spans="1:4" x14ac:dyDescent="0.35">
      <c r="A141" t="s">
        <v>20</v>
      </c>
      <c r="B141" t="s">
        <v>25</v>
      </c>
      <c r="C141" t="s">
        <v>5</v>
      </c>
      <c r="D141">
        <v>869</v>
      </c>
    </row>
    <row r="142" spans="1:4" x14ac:dyDescent="0.35">
      <c r="A142" t="s">
        <v>20</v>
      </c>
      <c r="B142" t="s">
        <v>25</v>
      </c>
      <c r="C142" t="s">
        <v>5</v>
      </c>
      <c r="D142">
        <v>1942</v>
      </c>
    </row>
    <row r="143" spans="1:4" x14ac:dyDescent="0.35">
      <c r="A143" t="s">
        <v>20</v>
      </c>
      <c r="B143" t="s">
        <v>24</v>
      </c>
      <c r="C143" t="s">
        <v>5</v>
      </c>
      <c r="D143">
        <v>469</v>
      </c>
    </row>
    <row r="144" spans="1:4" x14ac:dyDescent="0.35">
      <c r="A144" t="s">
        <v>20</v>
      </c>
      <c r="B144" t="s">
        <v>25</v>
      </c>
      <c r="C144" t="s">
        <v>5</v>
      </c>
      <c r="D144">
        <v>95</v>
      </c>
    </row>
    <row r="145" spans="1:4" x14ac:dyDescent="0.35">
      <c r="A145" t="s">
        <v>20</v>
      </c>
      <c r="B145" t="s">
        <v>1</v>
      </c>
      <c r="C145" t="s">
        <v>5</v>
      </c>
      <c r="D145">
        <v>74</v>
      </c>
    </row>
    <row r="146" spans="1:4" x14ac:dyDescent="0.35">
      <c r="A146" t="s">
        <v>20</v>
      </c>
      <c r="B146" t="s">
        <v>23</v>
      </c>
      <c r="C146" t="s">
        <v>26</v>
      </c>
      <c r="D146">
        <v>3660</v>
      </c>
    </row>
    <row r="147" spans="1:4" x14ac:dyDescent="0.35">
      <c r="A147" t="s">
        <v>20</v>
      </c>
      <c r="B147" t="s">
        <v>1</v>
      </c>
      <c r="C147" t="s">
        <v>26</v>
      </c>
      <c r="D147">
        <v>20</v>
      </c>
    </row>
    <row r="148" spans="1:4" x14ac:dyDescent="0.35">
      <c r="A148" t="s">
        <v>20</v>
      </c>
      <c r="B148" t="s">
        <v>24</v>
      </c>
      <c r="C148" t="s">
        <v>26</v>
      </c>
      <c r="D148">
        <v>502</v>
      </c>
    </row>
    <row r="149" spans="1:4" x14ac:dyDescent="0.35">
      <c r="A149" t="s">
        <v>20</v>
      </c>
      <c r="B149" t="s">
        <v>24</v>
      </c>
      <c r="C149" t="s">
        <v>26</v>
      </c>
      <c r="D149">
        <v>899</v>
      </c>
    </row>
    <row r="150" spans="1:4" x14ac:dyDescent="0.35">
      <c r="A150" t="s">
        <v>20</v>
      </c>
      <c r="B150" t="s">
        <v>25</v>
      </c>
      <c r="C150" t="s">
        <v>26</v>
      </c>
      <c r="D150">
        <v>581</v>
      </c>
    </row>
    <row r="151" spans="1:4" x14ac:dyDescent="0.35">
      <c r="A151" t="s">
        <v>20</v>
      </c>
      <c r="B151" t="s">
        <v>25</v>
      </c>
      <c r="C151" t="s">
        <v>26</v>
      </c>
      <c r="D151">
        <v>1377</v>
      </c>
    </row>
    <row r="152" spans="1:4" x14ac:dyDescent="0.35">
      <c r="A152" t="s">
        <v>20</v>
      </c>
      <c r="B152" t="s">
        <v>24</v>
      </c>
      <c r="C152" t="s">
        <v>26</v>
      </c>
      <c r="D152">
        <v>195</v>
      </c>
    </row>
    <row r="153" spans="1:4" x14ac:dyDescent="0.35">
      <c r="A153" t="s">
        <v>20</v>
      </c>
      <c r="B153" t="s">
        <v>25</v>
      </c>
      <c r="C153" t="s">
        <v>26</v>
      </c>
      <c r="D153">
        <v>74</v>
      </c>
    </row>
    <row r="154" spans="1:4" x14ac:dyDescent="0.35">
      <c r="A154" t="s">
        <v>20</v>
      </c>
      <c r="B154" t="s">
        <v>1</v>
      </c>
      <c r="C154" t="s">
        <v>26</v>
      </c>
      <c r="D154">
        <v>12</v>
      </c>
    </row>
    <row r="155" spans="1:4" x14ac:dyDescent="0.35">
      <c r="A155" t="s">
        <v>20</v>
      </c>
      <c r="B155" t="s">
        <v>23</v>
      </c>
      <c r="C155" t="s">
        <v>26</v>
      </c>
      <c r="D155">
        <v>12834</v>
      </c>
    </row>
    <row r="156" spans="1:4" x14ac:dyDescent="0.35">
      <c r="A156" t="s">
        <v>20</v>
      </c>
      <c r="B156" t="s">
        <v>1</v>
      </c>
      <c r="C156" t="s">
        <v>26</v>
      </c>
      <c r="D156">
        <v>77</v>
      </c>
    </row>
    <row r="157" spans="1:4" x14ac:dyDescent="0.35">
      <c r="A157" t="s">
        <v>20</v>
      </c>
      <c r="B157" t="s">
        <v>24</v>
      </c>
      <c r="C157" t="s">
        <v>26</v>
      </c>
      <c r="D157">
        <v>990</v>
      </c>
    </row>
    <row r="158" spans="1:4" x14ac:dyDescent="0.35">
      <c r="A158" t="s">
        <v>20</v>
      </c>
      <c r="B158" t="s">
        <v>24</v>
      </c>
      <c r="C158" t="s">
        <v>26</v>
      </c>
      <c r="D158">
        <v>2322</v>
      </c>
    </row>
    <row r="159" spans="1:4" x14ac:dyDescent="0.35">
      <c r="A159" t="s">
        <v>20</v>
      </c>
      <c r="B159" t="s">
        <v>25</v>
      </c>
      <c r="C159" t="s">
        <v>26</v>
      </c>
      <c r="D159">
        <v>2715</v>
      </c>
    </row>
    <row r="160" spans="1:4" x14ac:dyDescent="0.35">
      <c r="A160" t="s">
        <v>20</v>
      </c>
      <c r="B160" t="s">
        <v>25</v>
      </c>
      <c r="C160" t="s">
        <v>26</v>
      </c>
      <c r="D160">
        <v>5537</v>
      </c>
    </row>
    <row r="161" spans="1:4" x14ac:dyDescent="0.35">
      <c r="A161" t="s">
        <v>20</v>
      </c>
      <c r="B161" t="s">
        <v>24</v>
      </c>
      <c r="C161" t="s">
        <v>26</v>
      </c>
      <c r="D161">
        <v>451</v>
      </c>
    </row>
    <row r="162" spans="1:4" x14ac:dyDescent="0.35">
      <c r="A162" t="s">
        <v>20</v>
      </c>
      <c r="B162" t="s">
        <v>25</v>
      </c>
      <c r="C162" t="s">
        <v>26</v>
      </c>
      <c r="D162">
        <v>628</v>
      </c>
    </row>
    <row r="163" spans="1:4" x14ac:dyDescent="0.35">
      <c r="A163" t="s">
        <v>20</v>
      </c>
      <c r="B163" t="s">
        <v>1</v>
      </c>
      <c r="C163" t="s">
        <v>26</v>
      </c>
      <c r="D163">
        <v>114</v>
      </c>
    </row>
    <row r="164" spans="1:4" x14ac:dyDescent="0.35">
      <c r="A164" t="s">
        <v>60</v>
      </c>
      <c r="B164" t="s">
        <v>23</v>
      </c>
      <c r="C164" t="s">
        <v>5</v>
      </c>
      <c r="D164">
        <v>6314</v>
      </c>
    </row>
    <row r="165" spans="1:4" x14ac:dyDescent="0.35">
      <c r="A165" t="s">
        <v>60</v>
      </c>
      <c r="B165" t="s">
        <v>1</v>
      </c>
      <c r="C165" t="s">
        <v>5</v>
      </c>
      <c r="D165">
        <v>41</v>
      </c>
    </row>
    <row r="166" spans="1:4" x14ac:dyDescent="0.35">
      <c r="A166" t="s">
        <v>60</v>
      </c>
      <c r="B166" t="s">
        <v>24</v>
      </c>
      <c r="C166" t="s">
        <v>5</v>
      </c>
      <c r="D166">
        <v>1302</v>
      </c>
    </row>
    <row r="167" spans="1:4" x14ac:dyDescent="0.35">
      <c r="A167" t="s">
        <v>60</v>
      </c>
      <c r="B167" t="s">
        <v>24</v>
      </c>
      <c r="C167" t="s">
        <v>5</v>
      </c>
      <c r="D167">
        <v>1556</v>
      </c>
    </row>
    <row r="168" spans="1:4" x14ac:dyDescent="0.35">
      <c r="A168" t="s">
        <v>60</v>
      </c>
      <c r="B168" t="s">
        <v>25</v>
      </c>
      <c r="C168" t="s">
        <v>5</v>
      </c>
      <c r="D168">
        <v>864</v>
      </c>
    </row>
    <row r="169" spans="1:4" x14ac:dyDescent="0.35">
      <c r="A169" t="s">
        <v>60</v>
      </c>
      <c r="B169" t="s">
        <v>25</v>
      </c>
      <c r="C169" t="s">
        <v>5</v>
      </c>
      <c r="D169">
        <v>1992</v>
      </c>
    </row>
    <row r="170" spans="1:4" x14ac:dyDescent="0.35">
      <c r="A170" t="s">
        <v>60</v>
      </c>
      <c r="B170" t="s">
        <v>24</v>
      </c>
      <c r="C170" t="s">
        <v>5</v>
      </c>
      <c r="D170">
        <v>401</v>
      </c>
    </row>
    <row r="171" spans="1:4" x14ac:dyDescent="0.35">
      <c r="A171" t="s">
        <v>60</v>
      </c>
      <c r="B171" t="s">
        <v>25</v>
      </c>
      <c r="C171" t="s">
        <v>5</v>
      </c>
      <c r="D171">
        <v>85</v>
      </c>
    </row>
    <row r="172" spans="1:4" x14ac:dyDescent="0.35">
      <c r="A172" t="s">
        <v>60</v>
      </c>
      <c r="B172" t="s">
        <v>1</v>
      </c>
      <c r="C172" t="s">
        <v>5</v>
      </c>
      <c r="D172">
        <v>73</v>
      </c>
    </row>
    <row r="173" spans="1:4" x14ac:dyDescent="0.35">
      <c r="A173" t="s">
        <v>60</v>
      </c>
      <c r="B173" t="s">
        <v>23</v>
      </c>
      <c r="C173" t="s">
        <v>26</v>
      </c>
      <c r="D173">
        <v>3531</v>
      </c>
    </row>
    <row r="174" spans="1:4" x14ac:dyDescent="0.35">
      <c r="A174" t="s">
        <v>60</v>
      </c>
      <c r="B174" t="s">
        <v>1</v>
      </c>
      <c r="C174" t="s">
        <v>26</v>
      </c>
      <c r="D174">
        <v>23</v>
      </c>
    </row>
    <row r="175" spans="1:4" x14ac:dyDescent="0.35">
      <c r="A175" t="s">
        <v>60</v>
      </c>
      <c r="B175" t="s">
        <v>24</v>
      </c>
      <c r="C175" t="s">
        <v>26</v>
      </c>
      <c r="D175">
        <v>429</v>
      </c>
    </row>
    <row r="176" spans="1:4" x14ac:dyDescent="0.35">
      <c r="A176" t="s">
        <v>60</v>
      </c>
      <c r="B176" t="s">
        <v>24</v>
      </c>
      <c r="C176" t="s">
        <v>26</v>
      </c>
      <c r="D176">
        <v>881</v>
      </c>
    </row>
    <row r="177" spans="1:4" x14ac:dyDescent="0.35">
      <c r="A177" t="s">
        <v>60</v>
      </c>
      <c r="B177" t="s">
        <v>25</v>
      </c>
      <c r="C177" t="s">
        <v>26</v>
      </c>
      <c r="D177">
        <v>570</v>
      </c>
    </row>
    <row r="178" spans="1:4" x14ac:dyDescent="0.35">
      <c r="A178" t="s">
        <v>60</v>
      </c>
      <c r="B178" t="s">
        <v>25</v>
      </c>
      <c r="C178" t="s">
        <v>26</v>
      </c>
      <c r="D178">
        <v>1349</v>
      </c>
    </row>
    <row r="179" spans="1:4" x14ac:dyDescent="0.35">
      <c r="A179" t="s">
        <v>60</v>
      </c>
      <c r="B179" t="s">
        <v>24</v>
      </c>
      <c r="C179" t="s">
        <v>26</v>
      </c>
      <c r="D179">
        <v>210</v>
      </c>
    </row>
    <row r="180" spans="1:4" x14ac:dyDescent="0.35">
      <c r="A180" t="s">
        <v>60</v>
      </c>
      <c r="B180" t="s">
        <v>25</v>
      </c>
      <c r="C180" t="s">
        <v>26</v>
      </c>
      <c r="D180">
        <v>50</v>
      </c>
    </row>
    <row r="181" spans="1:4" x14ac:dyDescent="0.35">
      <c r="A181" t="s">
        <v>60</v>
      </c>
      <c r="B181" t="s">
        <v>1</v>
      </c>
      <c r="C181" t="s">
        <v>26</v>
      </c>
      <c r="D181">
        <v>19</v>
      </c>
    </row>
    <row r="182" spans="1:4" x14ac:dyDescent="0.35">
      <c r="A182" t="s">
        <v>60</v>
      </c>
      <c r="B182" t="s">
        <v>23</v>
      </c>
      <c r="C182" t="s">
        <v>26</v>
      </c>
      <c r="D182">
        <v>12720</v>
      </c>
    </row>
    <row r="183" spans="1:4" x14ac:dyDescent="0.35">
      <c r="A183" t="s">
        <v>60</v>
      </c>
      <c r="B183" t="s">
        <v>1</v>
      </c>
      <c r="C183" t="s">
        <v>26</v>
      </c>
      <c r="D183">
        <v>51</v>
      </c>
    </row>
    <row r="184" spans="1:4" x14ac:dyDescent="0.35">
      <c r="A184" t="s">
        <v>60</v>
      </c>
      <c r="B184" t="s">
        <v>24</v>
      </c>
      <c r="C184" t="s">
        <v>26</v>
      </c>
      <c r="D184">
        <v>871</v>
      </c>
    </row>
    <row r="185" spans="1:4" x14ac:dyDescent="0.35">
      <c r="A185" t="s">
        <v>60</v>
      </c>
      <c r="B185" t="s">
        <v>24</v>
      </c>
      <c r="C185" t="s">
        <v>26</v>
      </c>
      <c r="D185">
        <v>2278</v>
      </c>
    </row>
    <row r="186" spans="1:4" x14ac:dyDescent="0.35">
      <c r="A186" t="s">
        <v>60</v>
      </c>
      <c r="B186" t="s">
        <v>25</v>
      </c>
      <c r="C186" t="s">
        <v>26</v>
      </c>
      <c r="D186">
        <v>2650</v>
      </c>
    </row>
    <row r="187" spans="1:4" x14ac:dyDescent="0.35">
      <c r="A187" t="s">
        <v>60</v>
      </c>
      <c r="B187" t="s">
        <v>25</v>
      </c>
      <c r="C187" t="s">
        <v>26</v>
      </c>
      <c r="D187">
        <v>5562</v>
      </c>
    </row>
    <row r="188" spans="1:4" x14ac:dyDescent="0.35">
      <c r="A188" t="s">
        <v>60</v>
      </c>
      <c r="B188" t="s">
        <v>24</v>
      </c>
      <c r="C188" t="s">
        <v>26</v>
      </c>
      <c r="D188">
        <v>493</v>
      </c>
    </row>
    <row r="189" spans="1:4" x14ac:dyDescent="0.35">
      <c r="A189" t="s">
        <v>60</v>
      </c>
      <c r="B189" t="s">
        <v>25</v>
      </c>
      <c r="C189" t="s">
        <v>26</v>
      </c>
      <c r="D189">
        <v>685</v>
      </c>
    </row>
    <row r="190" spans="1:4" x14ac:dyDescent="0.35">
      <c r="A190" t="s">
        <v>60</v>
      </c>
      <c r="B190" t="s">
        <v>1</v>
      </c>
      <c r="C190" t="s">
        <v>26</v>
      </c>
      <c r="D190">
        <v>130</v>
      </c>
    </row>
    <row r="191" spans="1:4" x14ac:dyDescent="0.35">
      <c r="A191" t="s">
        <v>72</v>
      </c>
      <c r="B191" t="s">
        <v>23</v>
      </c>
      <c r="C191" t="s">
        <v>5</v>
      </c>
      <c r="D191">
        <v>6533</v>
      </c>
    </row>
    <row r="192" spans="1:4" x14ac:dyDescent="0.35">
      <c r="A192" t="s">
        <v>72</v>
      </c>
      <c r="B192" t="s">
        <v>1</v>
      </c>
      <c r="C192" t="s">
        <v>5</v>
      </c>
      <c r="D192">
        <v>52</v>
      </c>
    </row>
    <row r="193" spans="1:4" x14ac:dyDescent="0.35">
      <c r="A193" t="s">
        <v>72</v>
      </c>
      <c r="B193" t="s">
        <v>24</v>
      </c>
      <c r="C193" t="s">
        <v>5</v>
      </c>
      <c r="D193">
        <v>1157</v>
      </c>
    </row>
    <row r="194" spans="1:4" x14ac:dyDescent="0.35">
      <c r="A194" t="s">
        <v>72</v>
      </c>
      <c r="B194" t="s">
        <v>24</v>
      </c>
      <c r="C194" t="s">
        <v>5</v>
      </c>
      <c r="D194">
        <v>1638</v>
      </c>
    </row>
    <row r="195" spans="1:4" x14ac:dyDescent="0.35">
      <c r="A195" t="s">
        <v>72</v>
      </c>
      <c r="B195" t="s">
        <v>25</v>
      </c>
      <c r="C195" t="s">
        <v>5</v>
      </c>
      <c r="D195">
        <v>941</v>
      </c>
    </row>
    <row r="196" spans="1:4" x14ac:dyDescent="0.35">
      <c r="A196" t="s">
        <v>72</v>
      </c>
      <c r="B196" t="s">
        <v>25</v>
      </c>
      <c r="C196" t="s">
        <v>5</v>
      </c>
      <c r="D196">
        <v>2085</v>
      </c>
    </row>
    <row r="197" spans="1:4" x14ac:dyDescent="0.35">
      <c r="A197" t="s">
        <v>72</v>
      </c>
      <c r="B197" t="s">
        <v>24</v>
      </c>
      <c r="C197" t="s">
        <v>5</v>
      </c>
      <c r="D197">
        <v>479</v>
      </c>
    </row>
    <row r="198" spans="1:4" x14ac:dyDescent="0.35">
      <c r="A198" t="s">
        <v>72</v>
      </c>
      <c r="B198" t="s">
        <v>25</v>
      </c>
      <c r="C198" t="s">
        <v>5</v>
      </c>
      <c r="D198">
        <v>112</v>
      </c>
    </row>
    <row r="199" spans="1:4" x14ac:dyDescent="0.35">
      <c r="A199" t="s">
        <v>72</v>
      </c>
      <c r="B199" t="s">
        <v>1</v>
      </c>
      <c r="C199" t="s">
        <v>5</v>
      </c>
      <c r="D199">
        <v>69</v>
      </c>
    </row>
    <row r="200" spans="1:4" x14ac:dyDescent="0.35">
      <c r="A200" t="s">
        <v>72</v>
      </c>
      <c r="B200" t="s">
        <v>23</v>
      </c>
      <c r="C200" t="s">
        <v>26</v>
      </c>
      <c r="D200">
        <v>3552</v>
      </c>
    </row>
    <row r="201" spans="1:4" x14ac:dyDescent="0.35">
      <c r="A201" t="s">
        <v>72</v>
      </c>
      <c r="B201" t="s">
        <v>1</v>
      </c>
      <c r="C201" t="s">
        <v>26</v>
      </c>
      <c r="D201">
        <v>29</v>
      </c>
    </row>
    <row r="202" spans="1:4" x14ac:dyDescent="0.35">
      <c r="A202" t="s">
        <v>72</v>
      </c>
      <c r="B202" t="s">
        <v>24</v>
      </c>
      <c r="C202" t="s">
        <v>26</v>
      </c>
      <c r="D202">
        <v>419</v>
      </c>
    </row>
    <row r="203" spans="1:4" x14ac:dyDescent="0.35">
      <c r="A203" t="s">
        <v>72</v>
      </c>
      <c r="B203" t="s">
        <v>24</v>
      </c>
      <c r="C203" t="s">
        <v>26</v>
      </c>
      <c r="D203">
        <v>890</v>
      </c>
    </row>
    <row r="204" spans="1:4" x14ac:dyDescent="0.35">
      <c r="A204" t="s">
        <v>72</v>
      </c>
      <c r="B204" t="s">
        <v>25</v>
      </c>
      <c r="C204" t="s">
        <v>26</v>
      </c>
      <c r="D204">
        <v>569</v>
      </c>
    </row>
    <row r="205" spans="1:4" x14ac:dyDescent="0.35">
      <c r="A205" t="s">
        <v>72</v>
      </c>
      <c r="B205" t="s">
        <v>25</v>
      </c>
      <c r="C205" t="s">
        <v>26</v>
      </c>
      <c r="D205">
        <v>1338</v>
      </c>
    </row>
    <row r="206" spans="1:4" x14ac:dyDescent="0.35">
      <c r="A206" t="s">
        <v>72</v>
      </c>
      <c r="B206" t="s">
        <v>24</v>
      </c>
      <c r="C206" t="s">
        <v>26</v>
      </c>
      <c r="D206">
        <v>217</v>
      </c>
    </row>
    <row r="207" spans="1:4" x14ac:dyDescent="0.35">
      <c r="A207" t="s">
        <v>72</v>
      </c>
      <c r="B207" t="s">
        <v>25</v>
      </c>
      <c r="C207" t="s">
        <v>26</v>
      </c>
      <c r="D207">
        <v>60</v>
      </c>
    </row>
    <row r="208" spans="1:4" x14ac:dyDescent="0.35">
      <c r="A208" t="s">
        <v>72</v>
      </c>
      <c r="B208" t="s">
        <v>1</v>
      </c>
      <c r="C208" t="s">
        <v>26</v>
      </c>
      <c r="D208">
        <v>30</v>
      </c>
    </row>
    <row r="209" spans="1:4" x14ac:dyDescent="0.35">
      <c r="A209" t="s">
        <v>72</v>
      </c>
      <c r="B209" t="s">
        <v>23</v>
      </c>
      <c r="C209" t="s">
        <v>26</v>
      </c>
      <c r="D209">
        <v>13200</v>
      </c>
    </row>
    <row r="210" spans="1:4" x14ac:dyDescent="0.35">
      <c r="A210" t="s">
        <v>72</v>
      </c>
      <c r="B210" t="s">
        <v>1</v>
      </c>
      <c r="C210" t="s">
        <v>26</v>
      </c>
      <c r="D210">
        <v>78</v>
      </c>
    </row>
    <row r="211" spans="1:4" x14ac:dyDescent="0.35">
      <c r="A211" t="s">
        <v>72</v>
      </c>
      <c r="B211" t="s">
        <v>24</v>
      </c>
      <c r="C211" t="s">
        <v>26</v>
      </c>
      <c r="D211">
        <v>889</v>
      </c>
    </row>
    <row r="212" spans="1:4" x14ac:dyDescent="0.35">
      <c r="A212" t="s">
        <v>72</v>
      </c>
      <c r="B212" t="s">
        <v>24</v>
      </c>
      <c r="C212" t="s">
        <v>26</v>
      </c>
      <c r="D212">
        <v>2372</v>
      </c>
    </row>
    <row r="213" spans="1:4" x14ac:dyDescent="0.35">
      <c r="A213" t="s">
        <v>72</v>
      </c>
      <c r="B213" t="s">
        <v>25</v>
      </c>
      <c r="C213" t="s">
        <v>26</v>
      </c>
      <c r="D213">
        <v>2901</v>
      </c>
    </row>
    <row r="214" spans="1:4" x14ac:dyDescent="0.35">
      <c r="A214" t="s">
        <v>72</v>
      </c>
      <c r="B214" t="s">
        <v>25</v>
      </c>
      <c r="C214" t="s">
        <v>26</v>
      </c>
      <c r="D214">
        <v>5659</v>
      </c>
    </row>
    <row r="215" spans="1:4" x14ac:dyDescent="0.35">
      <c r="A215" t="s">
        <v>72</v>
      </c>
      <c r="B215" t="s">
        <v>24</v>
      </c>
      <c r="C215" t="s">
        <v>26</v>
      </c>
      <c r="D215">
        <v>476</v>
      </c>
    </row>
    <row r="216" spans="1:4" x14ac:dyDescent="0.35">
      <c r="A216" t="s">
        <v>72</v>
      </c>
      <c r="B216" t="s">
        <v>25</v>
      </c>
      <c r="C216" t="s">
        <v>26</v>
      </c>
      <c r="D216">
        <v>692</v>
      </c>
    </row>
    <row r="217" spans="1:4" x14ac:dyDescent="0.35">
      <c r="A217" t="s">
        <v>72</v>
      </c>
      <c r="B217" t="s">
        <v>1</v>
      </c>
      <c r="C217" t="s">
        <v>26</v>
      </c>
      <c r="D217">
        <v>133</v>
      </c>
    </row>
    <row r="218" spans="1:4" x14ac:dyDescent="0.35">
      <c r="A218" t="s">
        <v>78</v>
      </c>
      <c r="B218" t="s">
        <v>23</v>
      </c>
      <c r="C218" t="s">
        <v>5</v>
      </c>
      <c r="D218">
        <v>6114</v>
      </c>
    </row>
    <row r="219" spans="1:4" x14ac:dyDescent="0.35">
      <c r="A219" t="s">
        <v>78</v>
      </c>
      <c r="B219" t="s">
        <v>1</v>
      </c>
      <c r="C219" t="s">
        <v>5</v>
      </c>
      <c r="D219">
        <v>49</v>
      </c>
    </row>
    <row r="220" spans="1:4" x14ac:dyDescent="0.35">
      <c r="A220" t="s">
        <v>78</v>
      </c>
      <c r="B220" t="s">
        <v>24</v>
      </c>
      <c r="C220" t="s">
        <v>5</v>
      </c>
      <c r="D220">
        <v>998</v>
      </c>
    </row>
    <row r="221" spans="1:4" x14ac:dyDescent="0.35">
      <c r="A221" t="s">
        <v>78</v>
      </c>
      <c r="B221" t="s">
        <v>24</v>
      </c>
      <c r="C221" t="s">
        <v>5</v>
      </c>
      <c r="D221">
        <v>1486</v>
      </c>
    </row>
    <row r="222" spans="1:4" x14ac:dyDescent="0.35">
      <c r="A222" t="s">
        <v>78</v>
      </c>
      <c r="B222" t="s">
        <v>25</v>
      </c>
      <c r="C222" t="s">
        <v>5</v>
      </c>
      <c r="D222">
        <v>964</v>
      </c>
    </row>
    <row r="223" spans="1:4" x14ac:dyDescent="0.35">
      <c r="A223" t="s">
        <v>78</v>
      </c>
      <c r="B223" t="s">
        <v>25</v>
      </c>
      <c r="C223" t="s">
        <v>5</v>
      </c>
      <c r="D223">
        <v>2014</v>
      </c>
    </row>
    <row r="224" spans="1:4" x14ac:dyDescent="0.35">
      <c r="A224" t="s">
        <v>78</v>
      </c>
      <c r="B224" t="s">
        <v>24</v>
      </c>
      <c r="C224" t="s">
        <v>5</v>
      </c>
      <c r="D224">
        <v>415</v>
      </c>
    </row>
    <row r="225" spans="1:4" x14ac:dyDescent="0.35">
      <c r="A225" t="s">
        <v>78</v>
      </c>
      <c r="B225" t="s">
        <v>25</v>
      </c>
      <c r="C225" t="s">
        <v>5</v>
      </c>
      <c r="D225">
        <v>109</v>
      </c>
    </row>
    <row r="226" spans="1:4" x14ac:dyDescent="0.35">
      <c r="A226" t="s">
        <v>78</v>
      </c>
      <c r="B226" t="s">
        <v>1</v>
      </c>
      <c r="C226" t="s">
        <v>5</v>
      </c>
      <c r="D226">
        <v>79</v>
      </c>
    </row>
    <row r="227" spans="1:4" x14ac:dyDescent="0.35">
      <c r="A227" t="s">
        <v>78</v>
      </c>
      <c r="B227" t="s">
        <v>23</v>
      </c>
      <c r="C227" t="s">
        <v>26</v>
      </c>
      <c r="D227">
        <v>3411</v>
      </c>
    </row>
    <row r="228" spans="1:4" x14ac:dyDescent="0.35">
      <c r="A228" t="s">
        <v>78</v>
      </c>
      <c r="B228" t="s">
        <v>1</v>
      </c>
      <c r="C228" t="s">
        <v>26</v>
      </c>
      <c r="D228">
        <v>18</v>
      </c>
    </row>
    <row r="229" spans="1:4" x14ac:dyDescent="0.35">
      <c r="A229" t="s">
        <v>78</v>
      </c>
      <c r="B229" t="s">
        <v>24</v>
      </c>
      <c r="C229" t="s">
        <v>26</v>
      </c>
      <c r="D229">
        <v>377</v>
      </c>
    </row>
    <row r="230" spans="1:4" x14ac:dyDescent="0.35">
      <c r="A230" t="s">
        <v>78</v>
      </c>
      <c r="B230" t="s">
        <v>24</v>
      </c>
      <c r="C230" t="s">
        <v>26</v>
      </c>
      <c r="D230">
        <v>770</v>
      </c>
    </row>
    <row r="231" spans="1:4" x14ac:dyDescent="0.35">
      <c r="A231" t="s">
        <v>78</v>
      </c>
      <c r="B231" t="s">
        <v>25</v>
      </c>
      <c r="C231" t="s">
        <v>26</v>
      </c>
      <c r="D231">
        <v>593</v>
      </c>
    </row>
    <row r="232" spans="1:4" x14ac:dyDescent="0.35">
      <c r="A232" t="s">
        <v>78</v>
      </c>
      <c r="B232" t="s">
        <v>25</v>
      </c>
      <c r="C232" t="s">
        <v>26</v>
      </c>
      <c r="D232">
        <v>1379</v>
      </c>
    </row>
    <row r="233" spans="1:4" x14ac:dyDescent="0.35">
      <c r="A233" t="s">
        <v>78</v>
      </c>
      <c r="B233" t="s">
        <v>24</v>
      </c>
      <c r="C233" t="s">
        <v>26</v>
      </c>
      <c r="D233">
        <v>177</v>
      </c>
    </row>
    <row r="234" spans="1:4" x14ac:dyDescent="0.35">
      <c r="A234" t="s">
        <v>78</v>
      </c>
      <c r="B234" t="s">
        <v>25</v>
      </c>
      <c r="C234" t="s">
        <v>26</v>
      </c>
      <c r="D234">
        <v>63</v>
      </c>
    </row>
    <row r="235" spans="1:4" x14ac:dyDescent="0.35">
      <c r="A235" t="s">
        <v>78</v>
      </c>
      <c r="B235" t="s">
        <v>1</v>
      </c>
      <c r="C235" t="s">
        <v>26</v>
      </c>
      <c r="D235">
        <v>34</v>
      </c>
    </row>
    <row r="236" spans="1:4" x14ac:dyDescent="0.35">
      <c r="A236" t="s">
        <v>78</v>
      </c>
      <c r="B236" t="s">
        <v>23</v>
      </c>
      <c r="C236" t="s">
        <v>26</v>
      </c>
      <c r="D236">
        <v>12950</v>
      </c>
    </row>
    <row r="237" spans="1:4" x14ac:dyDescent="0.35">
      <c r="A237" t="s">
        <v>78</v>
      </c>
      <c r="B237" t="s">
        <v>1</v>
      </c>
      <c r="C237" t="s">
        <v>26</v>
      </c>
      <c r="D237">
        <v>81</v>
      </c>
    </row>
    <row r="238" spans="1:4" x14ac:dyDescent="0.35">
      <c r="A238" t="s">
        <v>78</v>
      </c>
      <c r="B238" t="s">
        <v>24</v>
      </c>
      <c r="C238" t="s">
        <v>26</v>
      </c>
      <c r="D238">
        <v>781</v>
      </c>
    </row>
    <row r="239" spans="1:4" x14ac:dyDescent="0.35">
      <c r="A239" t="s">
        <v>78</v>
      </c>
      <c r="B239" t="s">
        <v>24</v>
      </c>
      <c r="C239" t="s">
        <v>26</v>
      </c>
      <c r="D239">
        <v>2209</v>
      </c>
    </row>
    <row r="240" spans="1:4" x14ac:dyDescent="0.35">
      <c r="A240" t="s">
        <v>78</v>
      </c>
      <c r="B240" t="s">
        <v>25</v>
      </c>
      <c r="C240" t="s">
        <v>26</v>
      </c>
      <c r="D240">
        <v>2926</v>
      </c>
    </row>
    <row r="241" spans="1:4" x14ac:dyDescent="0.35">
      <c r="A241" t="s">
        <v>78</v>
      </c>
      <c r="B241" t="s">
        <v>25</v>
      </c>
      <c r="C241" t="s">
        <v>26</v>
      </c>
      <c r="D241">
        <v>5674</v>
      </c>
    </row>
    <row r="242" spans="1:4" x14ac:dyDescent="0.35">
      <c r="A242" t="s">
        <v>78</v>
      </c>
      <c r="B242" t="s">
        <v>24</v>
      </c>
      <c r="C242" t="s">
        <v>26</v>
      </c>
      <c r="D242">
        <v>479</v>
      </c>
    </row>
    <row r="243" spans="1:4" x14ac:dyDescent="0.35">
      <c r="A243" t="s">
        <v>78</v>
      </c>
      <c r="B243" t="s">
        <v>25</v>
      </c>
      <c r="C243" t="s">
        <v>26</v>
      </c>
      <c r="D243">
        <v>686</v>
      </c>
    </row>
    <row r="244" spans="1:4" x14ac:dyDescent="0.35">
      <c r="A244" t="s">
        <v>78</v>
      </c>
      <c r="B244" t="s">
        <v>1</v>
      </c>
      <c r="C244" t="s">
        <v>26</v>
      </c>
      <c r="D244">
        <v>114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>
      <selection activeCell="O14" sqref="O14"/>
    </sheetView>
  </sheetViews>
  <sheetFormatPr defaultRowHeight="14.5" x14ac:dyDescent="0.35"/>
  <sheetData>
    <row r="1" spans="1:16" x14ac:dyDescent="0.35">
      <c r="A1" t="s">
        <v>31</v>
      </c>
    </row>
    <row r="3" spans="1:16" ht="15" thickBot="1" x14ac:dyDescent="0.4">
      <c r="A3" s="1"/>
      <c r="B3" s="26" t="s">
        <v>23</v>
      </c>
      <c r="C3" s="26"/>
      <c r="D3" s="26"/>
      <c r="E3" s="1"/>
      <c r="F3" s="26" t="s">
        <v>7</v>
      </c>
      <c r="G3" s="26"/>
      <c r="H3" s="26"/>
      <c r="I3" s="1"/>
      <c r="J3" s="26" t="s">
        <v>8</v>
      </c>
      <c r="K3" s="26"/>
      <c r="L3" s="26"/>
      <c r="M3" s="1"/>
      <c r="N3" s="26" t="s">
        <v>1</v>
      </c>
      <c r="O3" s="26"/>
      <c r="P3" s="26"/>
    </row>
    <row r="4" spans="1:16" ht="29.5" thickBot="1" x14ac:dyDescent="0.4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16" ht="15" thickBot="1" x14ac:dyDescent="0.4">
      <c r="A5" s="3" t="s">
        <v>9</v>
      </c>
      <c r="B5" s="6" t="b">
        <v>1</v>
      </c>
      <c r="C5" s="6" t="b">
        <v>1</v>
      </c>
      <c r="D5" s="6" t="b">
        <v>1</v>
      </c>
      <c r="E5" s="6"/>
      <c r="F5" s="6" t="b">
        <v>1</v>
      </c>
      <c r="G5" s="6" t="b">
        <v>1</v>
      </c>
      <c r="H5" s="6" t="b">
        <v>1</v>
      </c>
      <c r="I5" s="6"/>
      <c r="J5" s="6" t="b">
        <v>1</v>
      </c>
      <c r="K5" s="6" t="b">
        <v>1</v>
      </c>
      <c r="L5" s="6" t="b">
        <v>1</v>
      </c>
      <c r="M5" s="6"/>
      <c r="N5" s="6" t="b">
        <v>1</v>
      </c>
      <c r="O5" s="6" t="b">
        <v>1</v>
      </c>
      <c r="P5" s="6" t="b">
        <v>1</v>
      </c>
    </row>
    <row r="6" spans="1:16" ht="15" thickBot="1" x14ac:dyDescent="0.4">
      <c r="A6" s="4" t="s">
        <v>10</v>
      </c>
      <c r="B6" s="21" t="b">
        <v>0</v>
      </c>
      <c r="C6" s="6" t="b">
        <v>1</v>
      </c>
      <c r="D6" s="6" t="b">
        <v>1</v>
      </c>
      <c r="E6" s="6"/>
      <c r="F6" s="6" t="b">
        <v>1</v>
      </c>
      <c r="G6" s="6" t="b">
        <v>1</v>
      </c>
      <c r="H6" s="6" t="b">
        <v>1</v>
      </c>
      <c r="I6" s="6"/>
      <c r="J6" s="6" t="b">
        <v>1</v>
      </c>
      <c r="K6" s="6" t="b">
        <v>1</v>
      </c>
      <c r="L6" s="6" t="b">
        <v>1</v>
      </c>
      <c r="M6" s="6"/>
      <c r="N6" s="6" t="b">
        <v>0</v>
      </c>
      <c r="O6" s="6" t="b">
        <v>1</v>
      </c>
      <c r="P6" s="6" t="b">
        <v>1</v>
      </c>
    </row>
    <row r="7" spans="1:16" ht="15" thickBot="1" x14ac:dyDescent="0.4">
      <c r="A7" s="4" t="s">
        <v>11</v>
      </c>
      <c r="B7" s="6" t="b">
        <v>1</v>
      </c>
      <c r="C7" s="6" t="b">
        <v>1</v>
      </c>
      <c r="D7" s="6" t="b">
        <v>1</v>
      </c>
      <c r="E7" s="6"/>
      <c r="F7" s="6" t="b">
        <v>1</v>
      </c>
      <c r="G7" s="6" t="b">
        <v>1</v>
      </c>
      <c r="H7" s="6" t="b">
        <v>1</v>
      </c>
      <c r="I7" s="6"/>
      <c r="J7" s="6" t="b">
        <v>1</v>
      </c>
      <c r="K7" s="6" t="b">
        <v>1</v>
      </c>
      <c r="L7" s="6" t="b">
        <v>1</v>
      </c>
      <c r="M7" s="6"/>
      <c r="N7" s="6" t="b">
        <v>1</v>
      </c>
      <c r="O7" s="6" t="b">
        <v>1</v>
      </c>
      <c r="P7" s="6" t="b">
        <v>1</v>
      </c>
    </row>
    <row r="8" spans="1:16" ht="15" thickBot="1" x14ac:dyDescent="0.4">
      <c r="A8" s="4" t="s">
        <v>2</v>
      </c>
      <c r="B8" s="6" t="b">
        <v>1</v>
      </c>
      <c r="C8" s="6" t="b">
        <v>1</v>
      </c>
      <c r="D8" s="6" t="b">
        <v>1</v>
      </c>
      <c r="E8" s="6"/>
      <c r="F8" s="6" t="b">
        <v>1</v>
      </c>
      <c r="G8" s="6" t="b">
        <v>1</v>
      </c>
      <c r="H8" s="6" t="b">
        <v>1</v>
      </c>
      <c r="I8" s="6"/>
      <c r="J8" s="6" t="b">
        <v>1</v>
      </c>
      <c r="K8" s="6" t="b">
        <v>1</v>
      </c>
      <c r="L8" s="6" t="b">
        <v>1</v>
      </c>
      <c r="M8" s="6"/>
      <c r="N8" s="6" t="b">
        <v>1</v>
      </c>
      <c r="O8" s="6" t="b">
        <v>1</v>
      </c>
      <c r="P8" s="6" t="b">
        <v>1</v>
      </c>
    </row>
    <row r="9" spans="1:16" x14ac:dyDescent="0.35">
      <c r="A9" s="4" t="s">
        <v>12</v>
      </c>
      <c r="B9" s="6" t="b">
        <v>0</v>
      </c>
      <c r="C9" s="6" t="b">
        <v>0</v>
      </c>
      <c r="D9" s="6" t="b">
        <v>1</v>
      </c>
      <c r="E9" s="6"/>
      <c r="F9" s="6" t="b">
        <v>0</v>
      </c>
      <c r="G9" s="6" t="b">
        <v>0</v>
      </c>
      <c r="H9" s="6" t="b">
        <v>1</v>
      </c>
      <c r="I9" s="4"/>
      <c r="J9" s="6" t="b">
        <v>0</v>
      </c>
      <c r="K9" s="6" t="b">
        <v>1</v>
      </c>
      <c r="L9" s="6" t="b">
        <v>1</v>
      </c>
      <c r="M9" s="4"/>
      <c r="N9" s="6" t="b">
        <v>0</v>
      </c>
      <c r="O9" s="6" t="b">
        <v>1</v>
      </c>
      <c r="P9" s="6" t="b">
        <v>1</v>
      </c>
    </row>
    <row r="11" spans="1:16" x14ac:dyDescent="0.35">
      <c r="A11" s="4" t="s">
        <v>32</v>
      </c>
    </row>
    <row r="13" spans="1:16" x14ac:dyDescent="0.35">
      <c r="A13" s="4" t="s">
        <v>33</v>
      </c>
    </row>
    <row r="15" spans="1:16" ht="15" thickBot="1" x14ac:dyDescent="0.4">
      <c r="B15" t="s">
        <v>34</v>
      </c>
      <c r="J15" t="s">
        <v>36</v>
      </c>
    </row>
    <row r="16" spans="1:16" ht="15" thickBot="1" x14ac:dyDescent="0.4">
      <c r="A16" s="3" t="s">
        <v>9</v>
      </c>
      <c r="B16" s="6" t="b">
        <f>'FIRE0703(1)'!B5=SUM('FIRE0703(1)'!F5,'FIRE0703(1)'!J5,'FIRE0703(1)'!N5)</f>
        <v>1</v>
      </c>
      <c r="J16" s="3" t="s">
        <v>9</v>
      </c>
      <c r="K16" s="6" t="b">
        <v>1</v>
      </c>
      <c r="L16" s="20">
        <v>2.4658740642888595E-2</v>
      </c>
    </row>
    <row r="17" spans="1:12" ht="15" thickBot="1" x14ac:dyDescent="0.4">
      <c r="A17" s="4" t="s">
        <v>10</v>
      </c>
      <c r="B17" s="6" t="b">
        <f>'FIRE0703(1)'!B6=SUM('FIRE0703(1)'!F6,'FIRE0703(1)'!J6,'FIRE0703(1)'!N6)</f>
        <v>1</v>
      </c>
      <c r="J17" s="4" t="s">
        <v>10</v>
      </c>
      <c r="K17" s="6" t="b">
        <v>1</v>
      </c>
      <c r="L17" s="20">
        <v>2.4235429890363532E-2</v>
      </c>
    </row>
    <row r="18" spans="1:12" ht="15" thickBot="1" x14ac:dyDescent="0.4">
      <c r="A18" s="4" t="s">
        <v>11</v>
      </c>
      <c r="B18" s="6" t="b">
        <f>'FIRE0703(1)'!B7=SUM('FIRE0703(1)'!F7,'FIRE0703(1)'!J7,'FIRE0703(1)'!N7)</f>
        <v>1</v>
      </c>
      <c r="J18" s="4" t="s">
        <v>11</v>
      </c>
      <c r="K18" s="6" t="b">
        <v>1</v>
      </c>
      <c r="L18" s="20">
        <v>2.3543436149605124E-2</v>
      </c>
    </row>
    <row r="19" spans="1:12" ht="15" thickBot="1" x14ac:dyDescent="0.4">
      <c r="A19" s="4" t="s">
        <v>2</v>
      </c>
      <c r="B19" s="6" t="b">
        <f>'FIRE0703(1)'!B8=SUM('FIRE0703(1)'!F8,'FIRE0703(1)'!J8,'FIRE0703(1)'!N8)</f>
        <v>1</v>
      </c>
      <c r="J19" s="4" t="s">
        <v>2</v>
      </c>
      <c r="K19" s="6" t="b">
        <v>1</v>
      </c>
      <c r="L19" s="20">
        <v>2.2567856053674902E-2</v>
      </c>
    </row>
    <row r="20" spans="1:12" ht="15" thickBot="1" x14ac:dyDescent="0.4">
      <c r="A20" s="4" t="s">
        <v>12</v>
      </c>
      <c r="B20" s="6" t="b">
        <f>'FIRE0703(1)'!B9=SUM('FIRE0703(1)'!F9,'FIRE0703(1)'!J9,'FIRE0703(1)'!N9)</f>
        <v>1</v>
      </c>
      <c r="J20" s="4" t="s">
        <v>12</v>
      </c>
      <c r="K20" s="6" t="b">
        <v>1</v>
      </c>
      <c r="L20" s="20">
        <v>2.3384420919576553E-2</v>
      </c>
    </row>
    <row r="21" spans="1:12" ht="15" thickBot="1" x14ac:dyDescent="0.4">
      <c r="A21" s="5" t="s">
        <v>20</v>
      </c>
      <c r="B21" s="6" t="b">
        <f>'FIRE0703(1)'!B10=SUM('FIRE0703(1)'!F10,'FIRE0703(1)'!J10,'FIRE0703(1)'!N10)</f>
        <v>1</v>
      </c>
      <c r="J21" s="5" t="s">
        <v>20</v>
      </c>
      <c r="K21" s="6" t="b">
        <v>1</v>
      </c>
      <c r="L21" s="20">
        <v>2.5330396475770924E-2</v>
      </c>
    </row>
    <row r="23" spans="1:12" ht="15" thickBot="1" x14ac:dyDescent="0.4">
      <c r="B23" t="s">
        <v>35</v>
      </c>
      <c r="J23" s="4" t="s">
        <v>37</v>
      </c>
    </row>
    <row r="24" spans="1:12" ht="15" thickBot="1" x14ac:dyDescent="0.4">
      <c r="A24" s="3" t="s">
        <v>9</v>
      </c>
      <c r="B24" s="6" t="b">
        <f>'FIRE0703(1)'!C5=SUM('FIRE0703(1)'!G5,'FIRE0703(1)'!K5,'FIRE0703(1)'!O5)</f>
        <v>1</v>
      </c>
      <c r="J24" s="3" t="s">
        <v>9</v>
      </c>
      <c r="K24" s="6" t="b">
        <v>1</v>
      </c>
      <c r="L24" s="20">
        <v>1.3539162343413893E-2</v>
      </c>
    </row>
    <row r="25" spans="1:12" ht="15" thickBot="1" x14ac:dyDescent="0.4">
      <c r="A25" s="4" t="s">
        <v>10</v>
      </c>
      <c r="B25" s="6" t="b">
        <f>'FIRE0703(1)'!C6=SUM('FIRE0703(1)'!G6,'FIRE0703(1)'!K6,'FIRE0703(1)'!O6)</f>
        <v>1</v>
      </c>
      <c r="J25" s="4" t="s">
        <v>10</v>
      </c>
      <c r="K25" s="6" t="b">
        <v>1</v>
      </c>
      <c r="L25" s="20">
        <v>1.3885371824090487E-2</v>
      </c>
    </row>
    <row r="26" spans="1:12" ht="15" thickBot="1" x14ac:dyDescent="0.4">
      <c r="A26" s="4" t="s">
        <v>11</v>
      </c>
      <c r="B26" s="6" t="b">
        <f>'FIRE0703(1)'!C7=SUM('FIRE0703(1)'!G7,'FIRE0703(1)'!K7,'FIRE0703(1)'!O7)</f>
        <v>1</v>
      </c>
      <c r="J26" s="4" t="s">
        <v>11</v>
      </c>
      <c r="K26" s="6" t="b">
        <v>1</v>
      </c>
      <c r="L26" s="20">
        <v>1.4503325466638061E-2</v>
      </c>
    </row>
    <row r="27" spans="1:12" ht="15" thickBot="1" x14ac:dyDescent="0.4">
      <c r="A27" s="4" t="s">
        <v>2</v>
      </c>
      <c r="B27" s="6" t="b">
        <f>'FIRE0703(1)'!C8=SUM('FIRE0703(1)'!G8,'FIRE0703(1)'!K8,'FIRE0703(1)'!O8)</f>
        <v>1</v>
      </c>
      <c r="J27" s="4" t="s">
        <v>2</v>
      </c>
      <c r="K27" s="6" t="b">
        <v>1</v>
      </c>
      <c r="L27" s="20">
        <v>1.2856568903173965E-2</v>
      </c>
    </row>
    <row r="28" spans="1:12" ht="15" thickBot="1" x14ac:dyDescent="0.4">
      <c r="A28" s="4" t="s">
        <v>12</v>
      </c>
      <c r="B28" s="6" t="b">
        <f>'FIRE0703(1)'!C9=SUM('FIRE0703(1)'!G9,'FIRE0703(1)'!K9,'FIRE0703(1)'!O9)</f>
        <v>1</v>
      </c>
      <c r="J28" s="4" t="s">
        <v>12</v>
      </c>
      <c r="K28" s="6" t="b">
        <v>1</v>
      </c>
      <c r="L28" s="20">
        <v>1.3189662881158902E-2</v>
      </c>
    </row>
    <row r="29" spans="1:12" ht="15" thickBot="1" x14ac:dyDescent="0.4">
      <c r="A29" s="5" t="s">
        <v>20</v>
      </c>
      <c r="B29" s="6" t="b">
        <f>'FIRE0703(1)'!C10=SUM('FIRE0703(1)'!G10,'FIRE0703(1)'!K10,'FIRE0703(1)'!O10)</f>
        <v>1</v>
      </c>
      <c r="J29" s="5" t="s">
        <v>20</v>
      </c>
      <c r="K29" s="6" t="b">
        <v>1</v>
      </c>
      <c r="L29" s="20">
        <v>1.2953481248085423E-2</v>
      </c>
    </row>
    <row r="30" spans="1:12" x14ac:dyDescent="0.35">
      <c r="B30" s="6"/>
    </row>
  </sheetData>
  <mergeCells count="4">
    <mergeCell ref="B3:D3"/>
    <mergeCell ref="F3:H3"/>
    <mergeCell ref="J3:L3"/>
    <mergeCell ref="N3:P3"/>
  </mergeCells>
  <conditionalFormatting sqref="B5:P8">
    <cfRule type="cellIs" dxfId="4" priority="5" operator="notEqual">
      <formula>TRUE</formula>
    </cfRule>
  </conditionalFormatting>
  <conditionalFormatting sqref="B16:B21">
    <cfRule type="cellIs" dxfId="3" priority="4" operator="notEqual">
      <formula>TRUE</formula>
    </cfRule>
  </conditionalFormatting>
  <conditionalFormatting sqref="B24:B30">
    <cfRule type="cellIs" dxfId="2" priority="3" operator="notEqual">
      <formula>TRUE</formula>
    </cfRule>
  </conditionalFormatting>
  <conditionalFormatting sqref="K16:K21">
    <cfRule type="cellIs" dxfId="1" priority="2" operator="notEqual">
      <formula>TRUE</formula>
    </cfRule>
  </conditionalFormatting>
  <conditionalFormatting sqref="K24:K29">
    <cfRule type="cellIs" dxfId="0" priority="1" operator="notEqual">
      <formula>TRUE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6"/>
  <sheetViews>
    <sheetView workbookViewId="0"/>
  </sheetViews>
  <sheetFormatPr defaultRowHeight="14.5" x14ac:dyDescent="0.35"/>
  <sheetData>
    <row r="1" spans="1:1" x14ac:dyDescent="0.35">
      <c r="A1" s="23" t="s">
        <v>75</v>
      </c>
    </row>
    <row r="2" spans="1:1" x14ac:dyDescent="0.35">
      <c r="A2" s="23" t="s">
        <v>76</v>
      </c>
    </row>
    <row r="3" spans="1:1" x14ac:dyDescent="0.35">
      <c r="A3" t="s">
        <v>38</v>
      </c>
    </row>
    <row r="5" spans="1:1" x14ac:dyDescent="0.35">
      <c r="A5" t="s">
        <v>61</v>
      </c>
    </row>
    <row r="6" spans="1:1" x14ac:dyDescent="0.35">
      <c r="A6" t="s">
        <v>73</v>
      </c>
    </row>
    <row r="8" spans="1:1" x14ac:dyDescent="0.35">
      <c r="A8" t="s">
        <v>39</v>
      </c>
    </row>
    <row r="9" spans="1:1" x14ac:dyDescent="0.35">
      <c r="A9" t="s">
        <v>62</v>
      </c>
    </row>
    <row r="10" spans="1:1" x14ac:dyDescent="0.35">
      <c r="A10" t="s">
        <v>63</v>
      </c>
    </row>
    <row r="11" spans="1:1" x14ac:dyDescent="0.35">
      <c r="A11" t="s">
        <v>40</v>
      </c>
    </row>
    <row r="12" spans="1:1" x14ac:dyDescent="0.35">
      <c r="A12" t="s">
        <v>41</v>
      </c>
    </row>
    <row r="13" spans="1:1" x14ac:dyDescent="0.35">
      <c r="A13" t="s">
        <v>42</v>
      </c>
    </row>
    <row r="14" spans="1:1" x14ac:dyDescent="0.35">
      <c r="A14" t="s">
        <v>43</v>
      </c>
    </row>
    <row r="15" spans="1:1" x14ac:dyDescent="0.35">
      <c r="A15" t="s">
        <v>44</v>
      </c>
    </row>
    <row r="16" spans="1:1" x14ac:dyDescent="0.35">
      <c r="A16" t="s">
        <v>64</v>
      </c>
    </row>
    <row r="17" spans="1:1" x14ac:dyDescent="0.35">
      <c r="A17" t="s">
        <v>65</v>
      </c>
    </row>
    <row r="18" spans="1:1" x14ac:dyDescent="0.35">
      <c r="A18" t="s">
        <v>45</v>
      </c>
    </row>
    <row r="19" spans="1:1" x14ac:dyDescent="0.35">
      <c r="A19" t="s">
        <v>46</v>
      </c>
    </row>
    <row r="20" spans="1:1" x14ac:dyDescent="0.35">
      <c r="A20" t="s">
        <v>44</v>
      </c>
    </row>
    <row r="21" spans="1:1" x14ac:dyDescent="0.35">
      <c r="A21" t="s">
        <v>66</v>
      </c>
    </row>
    <row r="22" spans="1:1" x14ac:dyDescent="0.35">
      <c r="A22" t="s">
        <v>67</v>
      </c>
    </row>
    <row r="24" spans="1:1" x14ac:dyDescent="0.35">
      <c r="A24" t="s">
        <v>47</v>
      </c>
    </row>
    <row r="25" spans="1:1" x14ac:dyDescent="0.35">
      <c r="A25" t="s">
        <v>48</v>
      </c>
    </row>
    <row r="26" spans="1:1" x14ac:dyDescent="0.35">
      <c r="A26" t="s">
        <v>49</v>
      </c>
    </row>
    <row r="27" spans="1:1" x14ac:dyDescent="0.35">
      <c r="A27" t="s">
        <v>50</v>
      </c>
    </row>
    <row r="29" spans="1:1" x14ac:dyDescent="0.35">
      <c r="A29" t="s">
        <v>51</v>
      </c>
    </row>
    <row r="30" spans="1:1" x14ac:dyDescent="0.35">
      <c r="A30" t="s">
        <v>74</v>
      </c>
    </row>
    <row r="31" spans="1:1" x14ac:dyDescent="0.35">
      <c r="A31" t="s">
        <v>52</v>
      </c>
    </row>
    <row r="32" spans="1:1" x14ac:dyDescent="0.35">
      <c r="A32" t="s">
        <v>53</v>
      </c>
    </row>
    <row r="33" spans="1:1" x14ac:dyDescent="0.35">
      <c r="A33" t="s">
        <v>54</v>
      </c>
    </row>
    <row r="34" spans="1:1" x14ac:dyDescent="0.35">
      <c r="A34" t="s">
        <v>55</v>
      </c>
    </row>
    <row r="35" spans="1:1" x14ac:dyDescent="0.35">
      <c r="A35" t="s">
        <v>56</v>
      </c>
    </row>
    <row r="36" spans="1:1" x14ac:dyDescent="0.35">
      <c r="A36" t="s">
        <v>57</v>
      </c>
    </row>
    <row r="38" spans="1:1" x14ac:dyDescent="0.35">
      <c r="A38" t="s">
        <v>58</v>
      </c>
    </row>
    <row r="39" spans="1:1" x14ac:dyDescent="0.35">
      <c r="A39" t="s">
        <v>0</v>
      </c>
    </row>
    <row r="40" spans="1:1" x14ac:dyDescent="0.35">
      <c r="A40" t="s">
        <v>68</v>
      </c>
    </row>
    <row r="41" spans="1:1" x14ac:dyDescent="0.35">
      <c r="A41" t="s">
        <v>69</v>
      </c>
    </row>
    <row r="43" spans="1:1" x14ac:dyDescent="0.35">
      <c r="A43" t="s">
        <v>59</v>
      </c>
    </row>
    <row r="44" spans="1:1" x14ac:dyDescent="0.35">
      <c r="A44" t="s">
        <v>0</v>
      </c>
    </row>
    <row r="45" spans="1:1" x14ac:dyDescent="0.35">
      <c r="A45" t="s">
        <v>68</v>
      </c>
    </row>
    <row r="46" spans="1:1" x14ac:dyDescent="0.35">
      <c r="A46" t="s">
        <v>70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FIRE0703</vt:lpstr>
      <vt:lpstr>FIRE0703(1)</vt:lpstr>
      <vt:lpstr>Data</vt:lpstr>
      <vt:lpstr>QA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FIRE0703: Smoke alarm failures in dwelling fires by type of alarm</dc:title>
  <dc:creator/>
  <cp:keywords>data tables, smoke alarm failures, dwelling fires, type of alarm, 2019</cp:keywords>
  <cp:lastModifiedBy/>
  <dcterms:created xsi:type="dcterms:W3CDTF">2019-09-09T15:47:12Z</dcterms:created>
  <dcterms:modified xsi:type="dcterms:W3CDTF">2019-09-09T15:48:14Z</dcterms:modified>
</cp:coreProperties>
</file>