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filterPrivacy="1" defaultThemeVersion="124226"/>
  <xr:revisionPtr revIDLastSave="0" documentId="10_ncr:100000_{4FB398D3-37D2-4E62-87F6-AB2ADA687251}" xr6:coauthVersionLast="31" xr6:coauthVersionMax="31" xr10:uidLastSave="{00000000-0000-0000-0000-000000000000}"/>
  <workbookProtection workbookAlgorithmName="SHA-512" workbookHashValue="HKWNJZYt3GrT9/g4K3ID3ifBMJL4fLg40XPe+o1cwEjaI/YmmjsEcC/XRW7Q8Zq+g7mWJVX88xon9g8fdLig7g==" workbookSaltValue="oJoPz0nIlzFYNgmJdGvJUw==" workbookSpinCount="100000" lockStructure="1"/>
  <bookViews>
    <workbookView xWindow="0" yWindow="0" windowWidth="25200" windowHeight="11900" xr2:uid="{00000000-000D-0000-FFFF-FFFF00000000}"/>
  </bookViews>
  <sheets>
    <sheet name="Notes" sheetId="9" r:id="rId1"/>
    <sheet name="FIRE0601" sheetId="4" r:id="rId2"/>
    <sheet name="FIRE0601 (2)" sheetId="7" state="hidden" r:id="rId3"/>
    <sheet name="Data" sheetId="1" state="hidden" r:id="rId4"/>
    <sheet name="Data fires" sheetId="8" r:id="rId5"/>
  </sheets>
  <definedNames>
    <definedName name="_xlnm._FilterDatabase" localSheetId="4" hidden="1">'Data fires'!$A$1:$D$162</definedName>
  </definedNames>
  <calcPr calcId="179017"/>
</workbook>
</file>

<file path=xl/calcChain.xml><?xml version="1.0" encoding="utf-8"?>
<calcChain xmlns="http://schemas.openxmlformats.org/spreadsheetml/2006/main">
  <c r="B4" i="7" l="1"/>
  <c r="E9" i="7" l="1"/>
  <c r="I9" i="7"/>
  <c r="M9" i="7"/>
  <c r="H10" i="7"/>
  <c r="L10" i="7"/>
  <c r="G11" i="7"/>
  <c r="K11" i="7"/>
  <c r="F12" i="7"/>
  <c r="J12" i="7"/>
  <c r="E13" i="7"/>
  <c r="I13" i="7"/>
  <c r="M13" i="7"/>
  <c r="H14" i="7"/>
  <c r="L14" i="7"/>
  <c r="G15" i="7"/>
  <c r="K15" i="7"/>
  <c r="F16" i="7"/>
  <c r="F16" i="4" s="1"/>
  <c r="J16" i="7"/>
  <c r="J16" i="4" s="1"/>
  <c r="F8" i="7"/>
  <c r="J8" i="7"/>
  <c r="E8" i="7"/>
  <c r="C12" i="7"/>
  <c r="C16" i="7"/>
  <c r="C16" i="4" s="1"/>
  <c r="K8" i="7"/>
  <c r="C13" i="7"/>
  <c r="E15" i="7"/>
  <c r="H16" i="7"/>
  <c r="H16" i="4" s="1"/>
  <c r="L8" i="7"/>
  <c r="H9" i="7"/>
  <c r="K10" i="7"/>
  <c r="E12" i="7"/>
  <c r="H13" i="7"/>
  <c r="K14" i="7"/>
  <c r="E16" i="7"/>
  <c r="M16" i="7"/>
  <c r="M16" i="4" s="1"/>
  <c r="C11" i="7"/>
  <c r="F9" i="7"/>
  <c r="J9" i="7"/>
  <c r="E10" i="7"/>
  <c r="I10" i="7"/>
  <c r="M10" i="7"/>
  <c r="H11" i="7"/>
  <c r="L11" i="7"/>
  <c r="G12" i="7"/>
  <c r="K12" i="7"/>
  <c r="F13" i="7"/>
  <c r="J13" i="7"/>
  <c r="E14" i="7"/>
  <c r="I14" i="7"/>
  <c r="M14" i="7"/>
  <c r="H15" i="7"/>
  <c r="L15" i="7"/>
  <c r="G16" i="7"/>
  <c r="G16" i="4" s="1"/>
  <c r="K16" i="7"/>
  <c r="K16" i="4" s="1"/>
  <c r="G8" i="7"/>
  <c r="C9" i="7"/>
  <c r="C9" i="4" s="1"/>
  <c r="C8" i="7"/>
  <c r="M15" i="7"/>
  <c r="H8" i="7"/>
  <c r="C14" i="7"/>
  <c r="G10" i="7"/>
  <c r="J11" i="7"/>
  <c r="M12" i="7"/>
  <c r="M12" i="4" s="1"/>
  <c r="G14" i="7"/>
  <c r="G14" i="4" s="1"/>
  <c r="J15" i="7"/>
  <c r="M8" i="7"/>
  <c r="G9" i="7"/>
  <c r="G9" i="4" s="1"/>
  <c r="K9" i="7"/>
  <c r="F10" i="7"/>
  <c r="J10" i="7"/>
  <c r="E11" i="7"/>
  <c r="E11" i="4" s="1"/>
  <c r="I11" i="7"/>
  <c r="M11" i="7"/>
  <c r="H12" i="7"/>
  <c r="L12" i="7"/>
  <c r="L12" i="4" s="1"/>
  <c r="G13" i="7"/>
  <c r="G13" i="4" s="1"/>
  <c r="K13" i="7"/>
  <c r="F14" i="7"/>
  <c r="J14" i="7"/>
  <c r="J14" i="4" s="1"/>
  <c r="I15" i="7"/>
  <c r="I15" i="4" s="1"/>
  <c r="L16" i="7"/>
  <c r="L16" i="4" s="1"/>
  <c r="C10" i="7"/>
  <c r="C10" i="4" s="1"/>
  <c r="L9" i="7"/>
  <c r="L9" i="4" s="1"/>
  <c r="F11" i="7"/>
  <c r="F11" i="4" s="1"/>
  <c r="I12" i="7"/>
  <c r="I12" i="4" s="1"/>
  <c r="L13" i="7"/>
  <c r="F15" i="7"/>
  <c r="F15" i="4" s="1"/>
  <c r="I16" i="7"/>
  <c r="I16" i="4" s="1"/>
  <c r="I8" i="7"/>
  <c r="I8" i="4" s="1"/>
  <c r="C15" i="7"/>
  <c r="C15" i="4" s="1"/>
  <c r="M15" i="4"/>
  <c r="L15" i="4"/>
  <c r="H15" i="4"/>
  <c r="K15" i="4"/>
  <c r="G15" i="4"/>
  <c r="J15" i="4"/>
  <c r="M14" i="4"/>
  <c r="F14" i="4"/>
  <c r="H14" i="4"/>
  <c r="C14" i="4"/>
  <c r="I14" i="4"/>
  <c r="K14" i="4"/>
  <c r="L14" i="4"/>
  <c r="M13" i="4"/>
  <c r="L13" i="4"/>
  <c r="K13" i="4"/>
  <c r="J13" i="4"/>
  <c r="H13" i="4"/>
  <c r="F13" i="4"/>
  <c r="E13" i="4"/>
  <c r="C13" i="4"/>
  <c r="K12" i="4"/>
  <c r="J12" i="4"/>
  <c r="H12" i="4"/>
  <c r="G12" i="4"/>
  <c r="F12" i="4"/>
  <c r="C12" i="4"/>
  <c r="M11" i="4"/>
  <c r="L11" i="4"/>
  <c r="K11" i="4"/>
  <c r="J11" i="4"/>
  <c r="H11" i="4"/>
  <c r="G11" i="4"/>
  <c r="C11" i="4"/>
  <c r="M10" i="4"/>
  <c r="L10" i="4"/>
  <c r="K10" i="4"/>
  <c r="J10" i="4"/>
  <c r="I10" i="4"/>
  <c r="H10" i="4"/>
  <c r="G10" i="4"/>
  <c r="F10" i="4"/>
  <c r="M9" i="4"/>
  <c r="K9" i="4"/>
  <c r="J9" i="4"/>
  <c r="H9" i="4"/>
  <c r="F9" i="4"/>
  <c r="E9" i="4"/>
  <c r="M8" i="4"/>
  <c r="L8" i="4"/>
  <c r="K8" i="4"/>
  <c r="J8" i="4"/>
  <c r="H8" i="4"/>
  <c r="G8" i="4"/>
  <c r="F8" i="4"/>
  <c r="C8" i="4"/>
  <c r="E16" i="4" l="1"/>
  <c r="D16" i="7"/>
  <c r="D15" i="7"/>
  <c r="E15" i="4"/>
  <c r="D14" i="7"/>
  <c r="D14" i="4" s="1"/>
  <c r="E14" i="4"/>
  <c r="D10" i="7"/>
  <c r="E10" i="4"/>
  <c r="D13" i="7"/>
  <c r="I13" i="4"/>
  <c r="D8" i="7"/>
  <c r="E8" i="4"/>
  <c r="D12" i="7"/>
  <c r="E12" i="4"/>
  <c r="D9" i="7"/>
  <c r="I9" i="4"/>
  <c r="D11" i="7"/>
  <c r="I11" i="4"/>
  <c r="D16" i="4" l="1"/>
  <c r="B16" i="7"/>
  <c r="B16" i="4" s="1"/>
  <c r="B15" i="7"/>
  <c r="B15" i="4" s="1"/>
  <c r="D15" i="4"/>
  <c r="B14" i="7"/>
  <c r="B14" i="4" s="1"/>
  <c r="B8" i="7"/>
  <c r="B8" i="4" s="1"/>
  <c r="D8" i="4"/>
  <c r="B11" i="7"/>
  <c r="B11" i="4" s="1"/>
  <c r="D11" i="4"/>
  <c r="B13" i="7"/>
  <c r="B13" i="4" s="1"/>
  <c r="D13" i="4"/>
  <c r="B9" i="7"/>
  <c r="B9" i="4" s="1"/>
  <c r="D9" i="4"/>
  <c r="B10" i="7"/>
  <c r="B10" i="4" s="1"/>
  <c r="D10" i="4"/>
  <c r="B12" i="7"/>
  <c r="B12" i="4" s="1"/>
  <c r="D12" i="4"/>
</calcChain>
</file>

<file path=xl/sharedStrings.xml><?xml version="1.0" encoding="utf-8"?>
<sst xmlns="http://schemas.openxmlformats.org/spreadsheetml/2006/main" count="1161" uniqueCount="52">
  <si>
    <t>Total Fires</t>
  </si>
  <si>
    <t>Faulty fuel supplies</t>
  </si>
  <si>
    <t>Faulty appliances and leads</t>
  </si>
  <si>
    <t>Misuse of equipment or appliances</t>
  </si>
  <si>
    <t>Chip/fat pan fires</t>
  </si>
  <si>
    <t>Deliberate</t>
  </si>
  <si>
    <t>Playing with fire</t>
  </si>
  <si>
    <t>Careless handling of fire or hot substances</t>
  </si>
  <si>
    <t>Placing articles too close to heat</t>
  </si>
  <si>
    <t>Other accidental</t>
  </si>
  <si>
    <t>Unspecified</t>
  </si>
  <si>
    <t>Year</t>
  </si>
  <si>
    <t>2010/11</t>
  </si>
  <si>
    <t>2011/12</t>
  </si>
  <si>
    <t>2012/13</t>
  </si>
  <si>
    <t>2013/14</t>
  </si>
  <si>
    <t>2014/15</t>
  </si>
  <si>
    <t>Dwellings</t>
  </si>
  <si>
    <t>FINANCIAL_YEAR</t>
  </si>
  <si>
    <t>General note:</t>
  </si>
  <si>
    <t>Fire data are collected by the Incident Recording System (IRS) which collects information on all incidents attended by fire and rescue services. For a variety of reasons some records take longer than others for fire services to upload to the IRS and therefore totals are constantly being amended (by relatively small numbers).</t>
  </si>
  <si>
    <t>The full set of fire statistics releases, tables and guidance can be found on our landing page, here-</t>
  </si>
  <si>
    <t>The statistics in this table are National Statistics.</t>
  </si>
  <si>
    <t>Source: Home Office Incident Recording System</t>
  </si>
  <si>
    <t>Select dwellings or other buildings from the drop down list in the orange box below:</t>
  </si>
  <si>
    <t>https://www.gov.uk/government/collections/fire-statistics</t>
  </si>
  <si>
    <r>
      <t>Accidental Fires</t>
    </r>
    <r>
      <rPr>
        <vertAlign val="superscript"/>
        <sz val="11"/>
        <color theme="1"/>
        <rFont val="Calibri"/>
        <family val="2"/>
        <scheme val="minor"/>
      </rPr>
      <t>2</t>
    </r>
  </si>
  <si>
    <t>2 The motive for the fire can be recorded as one of: Accidental, Deliberate or Not Known. For the purpose of these tables accidental is defined as when the motive was recorded as either Accidental or Not known.</t>
  </si>
  <si>
    <t>LOCATION</t>
  </si>
  <si>
    <t>CAUSE_OF_FIRE</t>
  </si>
  <si>
    <t>2015/16</t>
  </si>
  <si>
    <t>Other Buildings</t>
  </si>
  <si>
    <r>
      <t>Deliberate</t>
    </r>
    <r>
      <rPr>
        <sz val="11"/>
        <color theme="1"/>
        <rFont val="Calibri"/>
        <family val="2"/>
        <scheme val="minor"/>
      </rPr>
      <t/>
    </r>
  </si>
  <si>
    <t>Total Accidental</t>
  </si>
  <si>
    <r>
      <t>FIRE STATISTICS TABLE 0601: Primary fires</t>
    </r>
    <r>
      <rPr>
        <b/>
        <vertAlign val="superscript"/>
        <sz val="11"/>
        <color theme="0"/>
        <rFont val="Arial Black"/>
        <family val="2"/>
      </rPr>
      <t>1</t>
    </r>
    <r>
      <rPr>
        <b/>
        <sz val="11"/>
        <color theme="0"/>
        <rFont val="Arial Black"/>
        <family val="2"/>
      </rPr>
      <t xml:space="preserve"> in dwellings and other buildings, by cause of fire, England</t>
    </r>
  </si>
  <si>
    <t>1 Primary fires are defined as fires that meet at least one of the following conditions:</t>
  </si>
  <si>
    <t>(a) any fire that occurred in a (non-derelict) building, vehicle or outdoor structure,</t>
  </si>
  <si>
    <t>(b) any fire involving fatalities, casualties or rescues,</t>
  </si>
  <si>
    <t xml:space="preserve">(c) any fire attended by five or more pumping appliances. </t>
  </si>
  <si>
    <t xml:space="preserve">Some incidents in the IRS have been recorded as “deliberate” in one question but “accidental” in another question. We believe this is because the information has circumvented quality assurance checks. This means that the figures for deliberate fires in our other published tables do not match the figures above. This inconsistency was identified in 2017 and the Home Office will be working with FRSs to improve the quality of these data. </t>
  </si>
  <si>
    <t>2016/17</t>
  </si>
  <si>
    <t>FIRE STATISTICS TABLE 0601: Primary fires in dwellings and other buildings, by cause of fire, England</t>
  </si>
  <si>
    <t>2017/18</t>
  </si>
  <si>
    <r>
      <rPr>
        <sz val="11"/>
        <rFont val="Calibri"/>
        <family val="2"/>
        <scheme val="minor"/>
      </rPr>
      <t xml:space="preserve">Contact: </t>
    </r>
    <r>
      <rPr>
        <u/>
        <sz val="11"/>
        <color theme="10"/>
        <rFont val="Calibri"/>
        <family val="2"/>
        <scheme val="minor"/>
      </rPr>
      <t>FireStatistics@homeoffice.gov.uk</t>
    </r>
  </si>
  <si>
    <t>FIRES_COUNT</t>
  </si>
  <si>
    <t>2018/19</t>
  </si>
  <si>
    <t>Next update: Autumn 2020</t>
  </si>
  <si>
    <t>FRIS_INCIDENT_TYPE</t>
  </si>
  <si>
    <t>FIRES</t>
  </si>
  <si>
    <t xml:space="preserve">This file contains information on the number of primary fires in dwellings and other buildings attended in England by cause of fire, 2010/11 to 2018/19. 
There are two other worksheets in this file. The 'FIRE0601' worksheet shows the number fires in dwellings and other buildings attended in England by cause of fire. 'Data fires' provides the raw data behind the main data table.
It is possible to create pivot tables from the data worksheet by using the insert pivot table function. </t>
  </si>
  <si>
    <t>The data in this table are consistent with records that reached the IRS by 16 June 2019.</t>
  </si>
  <si>
    <t>Last updated: 12 September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</si>
</sst>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b/>
      <sz val="11"/>
      <color theme="0"/>
      <name val="Arial Black"/>
      <family val="2"/>
    </font>
    <font>
      <b/>
      <sz val="11"/>
      <color theme="1"/>
      <name val="Calibri"/>
      <family val="2"/>
      <scheme val="minor"/>
    </font>
    <font>
      <u/>
      <sz val="11"/>
      <color theme="10"/>
      <name val="Calibri"/>
      <family val="2"/>
      <scheme val="minor"/>
    </font>
    <font>
      <vertAlign val="superscript"/>
      <sz val="11"/>
      <color theme="1"/>
      <name val="Calibri"/>
      <family val="2"/>
      <scheme val="minor"/>
    </font>
    <font>
      <b/>
      <sz val="11"/>
      <name val="Calibri"/>
      <family val="2"/>
      <scheme val="minor"/>
    </font>
    <font>
      <b/>
      <vertAlign val="superscript"/>
      <sz val="11"/>
      <color theme="0"/>
      <name val="Arial Black"/>
      <family val="2"/>
    </font>
    <font>
      <sz val="11"/>
      <color theme="1"/>
      <name val="Calibri"/>
      <family val="2"/>
      <scheme val="minor"/>
    </font>
    <font>
      <sz val="11"/>
      <name val="Calibri"/>
      <family val="2"/>
      <scheme val="minor"/>
    </font>
    <font>
      <sz val="10"/>
      <name val="Arial"/>
      <family val="2"/>
    </font>
    <font>
      <sz val="10"/>
      <color rgb="FF000000"/>
      <name val="Calibri"/>
      <family val="2"/>
    </font>
    <font>
      <b/>
      <sz val="9"/>
      <name val="Arial Black"/>
      <family val="2"/>
    </font>
  </fonts>
  <fills count="7">
    <fill>
      <patternFill patternType="none"/>
    </fill>
    <fill>
      <patternFill patternType="gray125"/>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rgb="FFFFFFFF"/>
      </patternFill>
    </fill>
    <fill>
      <patternFill patternType="solid">
        <fgColor rgb="FFFF0000"/>
        <bgColor rgb="FF000000"/>
      </patternFill>
    </fill>
  </fills>
  <borders count="3">
    <border>
      <left/>
      <right/>
      <top/>
      <bottom/>
      <diagonal/>
    </border>
    <border>
      <left/>
      <right/>
      <top/>
      <bottom style="medium">
        <color rgb="FFFF0000"/>
      </bottom>
      <diagonal/>
    </border>
    <border>
      <left/>
      <right/>
      <top style="medium">
        <color rgb="FFFF0000"/>
      </top>
      <bottom/>
      <diagonal/>
    </border>
  </borders>
  <cellStyleXfs count="4">
    <xf numFmtId="0" fontId="0" fillId="0" borderId="0"/>
    <xf numFmtId="0" fontId="3" fillId="0" borderId="0" applyNumberFormat="0" applyFill="0" applyBorder="0" applyAlignment="0" applyProtection="0"/>
    <xf numFmtId="9" fontId="7" fillId="0" borderId="0" applyFont="0" applyFill="0" applyBorder="0" applyAlignment="0" applyProtection="0"/>
    <xf numFmtId="0" fontId="9" fillId="0" borderId="0"/>
  </cellStyleXfs>
  <cellXfs count="50">
    <xf numFmtId="0" fontId="0" fillId="0" borderId="0" xfId="0"/>
    <xf numFmtId="0" fontId="0" fillId="3" borderId="0" xfId="0" applyFont="1" applyFill="1"/>
    <xf numFmtId="0" fontId="0" fillId="3" borderId="0" xfId="0" applyFill="1"/>
    <xf numFmtId="0" fontId="0" fillId="3" borderId="0" xfId="0" applyFill="1" applyAlignment="1">
      <alignment wrapText="1"/>
    </xf>
    <xf numFmtId="0" fontId="0" fillId="3" borderId="1" xfId="0" applyFill="1" applyBorder="1" applyAlignment="1">
      <alignment wrapText="1"/>
    </xf>
    <xf numFmtId="0" fontId="0" fillId="3" borderId="0" xfId="0" applyFill="1" applyBorder="1"/>
    <xf numFmtId="0" fontId="0" fillId="3" borderId="1" xfId="0" applyFill="1" applyBorder="1"/>
    <xf numFmtId="0" fontId="0" fillId="3" borderId="2" xfId="0" applyFill="1" applyBorder="1"/>
    <xf numFmtId="0" fontId="2" fillId="3" borderId="1" xfId="0" applyFont="1" applyFill="1" applyBorder="1" applyAlignment="1">
      <alignment horizontal="right" wrapText="1"/>
    </xf>
    <xf numFmtId="0" fontId="0" fillId="3" borderId="1" xfId="0" applyFill="1" applyBorder="1" applyAlignment="1">
      <alignment horizontal="right" wrapText="1"/>
    </xf>
    <xf numFmtId="0" fontId="2" fillId="3" borderId="0" xfId="0" applyFont="1" applyFill="1"/>
    <xf numFmtId="0" fontId="0" fillId="3" borderId="0" xfId="0" applyFill="1" applyAlignment="1">
      <alignment horizontal="right"/>
    </xf>
    <xf numFmtId="0" fontId="0" fillId="3" borderId="0" xfId="0" applyFill="1" applyAlignment="1">
      <alignment vertical="top" wrapText="1"/>
    </xf>
    <xf numFmtId="0" fontId="0" fillId="3" borderId="0" xfId="0" applyFill="1" applyAlignment="1">
      <alignment horizontal="left" wrapText="1"/>
    </xf>
    <xf numFmtId="0" fontId="0" fillId="3" borderId="0" xfId="0" applyFill="1" applyBorder="1" applyAlignment="1">
      <alignment wrapText="1"/>
    </xf>
    <xf numFmtId="0" fontId="2" fillId="3" borderId="0" xfId="0" applyFont="1" applyFill="1" applyBorder="1" applyAlignment="1">
      <alignment vertical="center" wrapText="1"/>
    </xf>
    <xf numFmtId="0" fontId="2" fillId="3" borderId="0" xfId="0" applyFont="1" applyFill="1" applyBorder="1" applyAlignment="1">
      <alignment horizontal="right" wrapText="1"/>
    </xf>
    <xf numFmtId="0" fontId="0" fillId="3" borderId="0" xfId="0" applyFont="1" applyFill="1" applyBorder="1" applyAlignment="1">
      <alignment horizontal="right" wrapText="1"/>
    </xf>
    <xf numFmtId="0" fontId="5" fillId="3" borderId="0" xfId="0" applyFont="1" applyFill="1" applyAlignment="1"/>
    <xf numFmtId="0" fontId="0" fillId="0" borderId="0" xfId="0" applyFill="1"/>
    <xf numFmtId="3" fontId="2" fillId="3" borderId="2" xfId="0" applyNumberFormat="1" applyFont="1" applyFill="1" applyBorder="1"/>
    <xf numFmtId="3" fontId="0" fillId="3" borderId="2" xfId="0" applyNumberFormat="1" applyFill="1" applyBorder="1"/>
    <xf numFmtId="3" fontId="2" fillId="3" borderId="0" xfId="0" applyNumberFormat="1" applyFont="1" applyFill="1" applyBorder="1"/>
    <xf numFmtId="3" fontId="0" fillId="3" borderId="0" xfId="0" applyNumberFormat="1" applyFont="1" applyFill="1" applyBorder="1"/>
    <xf numFmtId="3" fontId="0" fillId="3" borderId="0" xfId="0" applyNumberFormat="1" applyFill="1" applyBorder="1"/>
    <xf numFmtId="3" fontId="2" fillId="3" borderId="1" xfId="0" applyNumberFormat="1" applyFont="1" applyFill="1" applyBorder="1"/>
    <xf numFmtId="3" fontId="0" fillId="3" borderId="1" xfId="0" applyNumberFormat="1" applyFont="1" applyFill="1" applyBorder="1"/>
    <xf numFmtId="3" fontId="0" fillId="3" borderId="1" xfId="0" applyNumberFormat="1" applyFill="1" applyBorder="1"/>
    <xf numFmtId="164" fontId="0" fillId="3" borderId="0" xfId="2" applyNumberFormat="1" applyFont="1" applyFill="1"/>
    <xf numFmtId="0" fontId="0" fillId="3" borderId="0" xfId="0" applyFill="1" applyAlignment="1">
      <alignment horizontal="left" vertical="top" wrapText="1"/>
    </xf>
    <xf numFmtId="0" fontId="8" fillId="3" borderId="0" xfId="0" applyFont="1" applyFill="1"/>
    <xf numFmtId="0" fontId="0" fillId="3" borderId="0" xfId="0" applyFill="1" applyAlignment="1">
      <alignment horizontal="left" vertical="top" wrapText="1"/>
    </xf>
    <xf numFmtId="0" fontId="0" fillId="3" borderId="0" xfId="0" applyFill="1" applyAlignment="1">
      <alignment horizontal="left" wrapText="1"/>
    </xf>
    <xf numFmtId="3" fontId="0" fillId="3" borderId="2" xfId="0" applyNumberFormat="1" applyFont="1" applyFill="1" applyBorder="1"/>
    <xf numFmtId="0" fontId="0" fillId="0" borderId="0" xfId="0" applyAlignment="1">
      <alignment horizontal="left"/>
    </xf>
    <xf numFmtId="0" fontId="0" fillId="0" borderId="0" xfId="0" applyNumberFormat="1"/>
    <xf numFmtId="0" fontId="11" fillId="6" borderId="0" xfId="0" applyFont="1" applyFill="1" applyBorder="1" applyAlignment="1">
      <alignment horizontal="left" vertical="center" wrapText="1"/>
    </xf>
    <xf numFmtId="0" fontId="10" fillId="5" borderId="0" xfId="3" applyFont="1" applyFill="1" applyBorder="1" applyAlignment="1">
      <alignment horizontal="left" vertical="center" wrapText="1"/>
    </xf>
    <xf numFmtId="0" fontId="0" fillId="3" borderId="0" xfId="0" applyFill="1" applyAlignment="1">
      <alignment horizontal="left" vertical="top" wrapText="1"/>
    </xf>
    <xf numFmtId="0" fontId="0" fillId="3" borderId="0" xfId="0" applyFill="1" applyAlignment="1">
      <alignment horizontal="left" wrapText="1"/>
    </xf>
    <xf numFmtId="0" fontId="0" fillId="3" borderId="0" xfId="0" applyFill="1" applyAlignment="1">
      <alignment horizontal="right"/>
    </xf>
    <xf numFmtId="0" fontId="3" fillId="3" borderId="0" xfId="1" applyFill="1" applyAlignment="1">
      <alignment horizontal="left"/>
    </xf>
    <xf numFmtId="0" fontId="0" fillId="3" borderId="1" xfId="0" applyFill="1" applyBorder="1" applyAlignment="1">
      <alignment horizontal="center"/>
    </xf>
    <xf numFmtId="0" fontId="1" fillId="2" borderId="0" xfId="0" applyFont="1" applyFill="1" applyAlignment="1">
      <alignment horizontal="left" vertical="center" wrapText="1"/>
    </xf>
    <xf numFmtId="0" fontId="2" fillId="3" borderId="0" xfId="0" applyFont="1" applyFill="1" applyAlignment="1">
      <alignment horizontal="left"/>
    </xf>
    <xf numFmtId="0" fontId="5" fillId="4" borderId="0" xfId="0" applyFont="1" applyFill="1" applyAlignment="1">
      <alignment horizontal="center"/>
    </xf>
    <xf numFmtId="0" fontId="3" fillId="3" borderId="0" xfId="1" applyFill="1" applyAlignment="1">
      <alignment horizontal="right"/>
    </xf>
    <xf numFmtId="0" fontId="3" fillId="3" borderId="0" xfId="1" applyFont="1" applyFill="1" applyAlignment="1">
      <alignment horizontal="left"/>
    </xf>
    <xf numFmtId="0" fontId="0" fillId="3" borderId="0" xfId="0" applyFill="1" applyAlignment="1">
      <alignment horizontal="left"/>
    </xf>
    <xf numFmtId="0" fontId="8" fillId="3" borderId="0" xfId="0" applyFont="1" applyFill="1" applyAlignment="1">
      <alignment horizontal="left"/>
    </xf>
  </cellXfs>
  <cellStyles count="4">
    <cellStyle name="Hyperlink" xfId="1" builtinId="8"/>
    <cellStyle name="Normal" xfId="0" builtinId="0"/>
    <cellStyle name="Normal 2 2 2"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firestatistics@homeoffice.gsi.gov.uk" TargetMode="External"/><Relationship Id="rId2" Type="http://schemas.openxmlformats.org/officeDocument/2006/relationships/hyperlink" Target="https://www.gov.uk/government/collections/fire-statistics-great-britain" TargetMode="External"/><Relationship Id="rId1" Type="http://schemas.openxmlformats.org/officeDocument/2006/relationships/hyperlink" Target="https://www.gov.uk/government/collections/fire-statistics" TargetMode="External"/><Relationship Id="rId5" Type="http://schemas.openxmlformats.org/officeDocument/2006/relationships/printerSettings" Target="../printerSettings/printerSettings2.bin"/><Relationship Id="rId4" Type="http://schemas.openxmlformats.org/officeDocument/2006/relationships/hyperlink" Target="mailto:firestatistics@homeoffice.gov.uk"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
  <sheetViews>
    <sheetView showGridLines="0" tabSelected="1" workbookViewId="0">
      <selection sqref="A1:K1"/>
    </sheetView>
  </sheetViews>
  <sheetFormatPr defaultRowHeight="14.5" x14ac:dyDescent="0.35"/>
  <sheetData>
    <row r="1" spans="1:11" ht="19" customHeight="1" x14ac:dyDescent="0.35">
      <c r="A1" s="36" t="s">
        <v>41</v>
      </c>
      <c r="B1" s="36"/>
      <c r="C1" s="36"/>
      <c r="D1" s="36"/>
      <c r="E1" s="36"/>
      <c r="F1" s="36"/>
      <c r="G1" s="36"/>
      <c r="H1" s="36"/>
      <c r="I1" s="36"/>
      <c r="J1" s="36"/>
      <c r="K1" s="36"/>
    </row>
    <row r="2" spans="1:11" ht="104.15" customHeight="1" x14ac:dyDescent="0.35">
      <c r="A2" s="37" t="s">
        <v>49</v>
      </c>
      <c r="B2" s="37"/>
      <c r="C2" s="37"/>
      <c r="D2" s="37"/>
      <c r="E2" s="37"/>
      <c r="F2" s="37"/>
      <c r="G2" s="37"/>
      <c r="H2" s="37"/>
      <c r="I2" s="37"/>
      <c r="J2" s="37"/>
      <c r="K2" s="37"/>
    </row>
  </sheetData>
  <mergeCells count="2">
    <mergeCell ref="A1:K1"/>
    <mergeCell ref="A2:K2"/>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36"/>
  <sheetViews>
    <sheetView workbookViewId="0">
      <pane ySplit="7" topLeftCell="A8" activePane="bottomLeft" state="frozen"/>
      <selection pane="bottomLeft" activeCell="B4" sqref="B4:G4"/>
    </sheetView>
  </sheetViews>
  <sheetFormatPr defaultColWidth="9.1796875" defaultRowHeight="14.5" x14ac:dyDescent="0.35"/>
  <cols>
    <col min="1" max="1" width="7.54296875" style="2" customWidth="1"/>
    <col min="2" max="13" width="12.7265625" style="2" customWidth="1"/>
    <col min="14" max="14" width="4.7265625" style="2" customWidth="1"/>
    <col min="15" max="15" width="0" style="2" hidden="1" customWidth="1"/>
    <col min="16" max="16384" width="9.1796875" style="2"/>
  </cols>
  <sheetData>
    <row r="1" spans="1:15" s="1" customFormat="1" ht="18.75" customHeight="1" x14ac:dyDescent="0.35">
      <c r="A1" s="43" t="s">
        <v>34</v>
      </c>
      <c r="B1" s="43"/>
      <c r="C1" s="43"/>
      <c r="D1" s="43"/>
      <c r="E1" s="43"/>
      <c r="F1" s="43"/>
      <c r="G1" s="43"/>
      <c r="H1" s="43"/>
      <c r="I1" s="43"/>
      <c r="J1" s="43"/>
      <c r="K1" s="43"/>
      <c r="L1" s="43"/>
      <c r="M1" s="43"/>
    </row>
    <row r="2" spans="1:15" s="1" customFormat="1" x14ac:dyDescent="0.35"/>
    <row r="3" spans="1:15" s="1" customFormat="1" x14ac:dyDescent="0.35">
      <c r="B3" s="44" t="s">
        <v>24</v>
      </c>
      <c r="C3" s="44"/>
      <c r="D3" s="44"/>
      <c r="E3" s="44"/>
      <c r="F3" s="44"/>
      <c r="G3" s="44"/>
      <c r="H3" s="44"/>
      <c r="I3" s="44"/>
      <c r="J3" s="44"/>
      <c r="K3" s="44"/>
      <c r="L3" s="44"/>
      <c r="M3" s="44"/>
    </row>
    <row r="4" spans="1:15" s="1" customFormat="1" x14ac:dyDescent="0.35">
      <c r="B4" s="45" t="s">
        <v>17</v>
      </c>
      <c r="C4" s="45"/>
      <c r="D4" s="45"/>
      <c r="E4" s="45"/>
      <c r="F4" s="45"/>
      <c r="G4" s="45"/>
      <c r="H4" s="18"/>
      <c r="I4" s="18"/>
      <c r="J4" s="18"/>
      <c r="K4" s="18"/>
      <c r="L4" s="18"/>
      <c r="M4" s="18"/>
      <c r="O4" s="1" t="s">
        <v>17</v>
      </c>
    </row>
    <row r="5" spans="1:15" x14ac:dyDescent="0.35">
      <c r="O5" s="2" t="s">
        <v>31</v>
      </c>
    </row>
    <row r="6" spans="1:15" s="3" customFormat="1" ht="15" customHeight="1" thickBot="1" x14ac:dyDescent="0.4">
      <c r="B6" s="15"/>
      <c r="C6" s="14"/>
      <c r="D6" s="42" t="s">
        <v>26</v>
      </c>
      <c r="E6" s="42"/>
      <c r="F6" s="42"/>
      <c r="G6" s="42"/>
      <c r="H6" s="42"/>
      <c r="I6" s="42"/>
      <c r="J6" s="42"/>
      <c r="K6" s="42"/>
      <c r="L6" s="42"/>
      <c r="M6" s="42"/>
    </row>
    <row r="7" spans="1:15" s="3" customFormat="1" ht="60" customHeight="1" thickBot="1" x14ac:dyDescent="0.4">
      <c r="A7" s="4" t="s">
        <v>11</v>
      </c>
      <c r="B7" s="16" t="s">
        <v>0</v>
      </c>
      <c r="C7" s="17" t="s">
        <v>32</v>
      </c>
      <c r="D7" s="8" t="s">
        <v>33</v>
      </c>
      <c r="E7" s="9" t="s">
        <v>1</v>
      </c>
      <c r="F7" s="9" t="s">
        <v>2</v>
      </c>
      <c r="G7" s="9" t="s">
        <v>3</v>
      </c>
      <c r="H7" s="9" t="s">
        <v>4</v>
      </c>
      <c r="I7" s="9" t="s">
        <v>6</v>
      </c>
      <c r="J7" s="9" t="s">
        <v>7</v>
      </c>
      <c r="K7" s="9" t="s">
        <v>8</v>
      </c>
      <c r="L7" s="9" t="s">
        <v>9</v>
      </c>
      <c r="M7" s="9" t="s">
        <v>10</v>
      </c>
    </row>
    <row r="8" spans="1:15" x14ac:dyDescent="0.35">
      <c r="A8" s="7" t="s">
        <v>12</v>
      </c>
      <c r="B8" s="20">
        <f>IF('FIRE0601 (2)'!B8="..","..",ROUND('FIRE0601 (2)'!B8,0))</f>
        <v>36611</v>
      </c>
      <c r="C8" s="33">
        <f>IF('FIRE0601 (2)'!C8="..","..",ROUND('FIRE0601 (2)'!C8,0))</f>
        <v>4755</v>
      </c>
      <c r="D8" s="20">
        <f>IF('FIRE0601 (2)'!D8="..","..",ROUND('FIRE0601 (2)'!D8,0))</f>
        <v>31856</v>
      </c>
      <c r="E8" s="33">
        <f>IF('FIRE0601 (2)'!E8="..","..",ROUND('FIRE0601 (2)'!E8,0))</f>
        <v>2360</v>
      </c>
      <c r="F8" s="33">
        <f>IF('FIRE0601 (2)'!F8="..","..",ROUND('FIRE0601 (2)'!F8,0))</f>
        <v>5060</v>
      </c>
      <c r="G8" s="33">
        <f>IF('FIRE0601 (2)'!G8="..","..",ROUND('FIRE0601 (2)'!G8,0))</f>
        <v>11633</v>
      </c>
      <c r="H8" s="33">
        <f>IF('FIRE0601 (2)'!H8="..","..",ROUND('FIRE0601 (2)'!H8,0))</f>
        <v>2328</v>
      </c>
      <c r="I8" s="33">
        <f>IF('FIRE0601 (2)'!I8="..","..",ROUND('FIRE0601 (2)'!I8,0))</f>
        <v>308</v>
      </c>
      <c r="J8" s="33">
        <f>IF('FIRE0601 (2)'!J8="..","..",ROUND('FIRE0601 (2)'!J8,0))</f>
        <v>3200</v>
      </c>
      <c r="K8" s="33">
        <f>IF('FIRE0601 (2)'!K8="..","..",ROUND('FIRE0601 (2)'!K8,0))</f>
        <v>3510</v>
      </c>
      <c r="L8" s="33">
        <f>IF('FIRE0601 (2)'!L8="..","..",ROUND('FIRE0601 (2)'!L8,0))</f>
        <v>3380</v>
      </c>
      <c r="M8" s="33">
        <f>IF('FIRE0601 (2)'!M8="..","..",ROUND('FIRE0601 (2)'!M8,0))</f>
        <v>77</v>
      </c>
    </row>
    <row r="9" spans="1:15" x14ac:dyDescent="0.35">
      <c r="A9" s="5" t="s">
        <v>13</v>
      </c>
      <c r="B9" s="22">
        <f>IF('FIRE0601 (2)'!B9="..","..",ROUND('FIRE0601 (2)'!B9,0))</f>
        <v>35417</v>
      </c>
      <c r="C9" s="23">
        <f>IF('FIRE0601 (2)'!C9="..","..",ROUND('FIRE0601 (2)'!C9,0))</f>
        <v>4492</v>
      </c>
      <c r="D9" s="22">
        <f>IF('FIRE0601 (2)'!D9="..","..",ROUND('FIRE0601 (2)'!D9,0))</f>
        <v>30925</v>
      </c>
      <c r="E9" s="23">
        <f>IF('FIRE0601 (2)'!E9="..","..",ROUND('FIRE0601 (2)'!E9,0))</f>
        <v>2207</v>
      </c>
      <c r="F9" s="23">
        <f>IF('FIRE0601 (2)'!F9="..","..",ROUND('FIRE0601 (2)'!F9,0))</f>
        <v>4933</v>
      </c>
      <c r="G9" s="23">
        <f>IF('FIRE0601 (2)'!G9="..","..",ROUND('FIRE0601 (2)'!G9,0))</f>
        <v>11520</v>
      </c>
      <c r="H9" s="23">
        <f>IF('FIRE0601 (2)'!H9="..","..",ROUND('FIRE0601 (2)'!H9,0))</f>
        <v>2144</v>
      </c>
      <c r="I9" s="23">
        <f>IF('FIRE0601 (2)'!I9="..","..",ROUND('FIRE0601 (2)'!I9,0))</f>
        <v>348</v>
      </c>
      <c r="J9" s="23">
        <f>IF('FIRE0601 (2)'!J9="..","..",ROUND('FIRE0601 (2)'!J9,0))</f>
        <v>3168</v>
      </c>
      <c r="K9" s="23">
        <f>IF('FIRE0601 (2)'!K9="..","..",ROUND('FIRE0601 (2)'!K9,0))</f>
        <v>3242</v>
      </c>
      <c r="L9" s="23">
        <f>IF('FIRE0601 (2)'!L9="..","..",ROUND('FIRE0601 (2)'!L9,0))</f>
        <v>3300</v>
      </c>
      <c r="M9" s="23">
        <f>IF('FIRE0601 (2)'!M9="..","..",ROUND('FIRE0601 (2)'!M9,0))</f>
        <v>63</v>
      </c>
    </row>
    <row r="10" spans="1:15" x14ac:dyDescent="0.35">
      <c r="A10" s="5" t="s">
        <v>14</v>
      </c>
      <c r="B10" s="22">
        <f>IF('FIRE0601 (2)'!B10="..","..",ROUND('FIRE0601 (2)'!B10,0))</f>
        <v>33300</v>
      </c>
      <c r="C10" s="23">
        <f>IF('FIRE0601 (2)'!C10="..","..",ROUND('FIRE0601 (2)'!C10,0))</f>
        <v>3550</v>
      </c>
      <c r="D10" s="22">
        <f>IF('FIRE0601 (2)'!D10="..","..",ROUND('FIRE0601 (2)'!D10,0))</f>
        <v>29750</v>
      </c>
      <c r="E10" s="23">
        <f>IF('FIRE0601 (2)'!E10="..","..",ROUND('FIRE0601 (2)'!E10,0))</f>
        <v>2471</v>
      </c>
      <c r="F10" s="23">
        <f>IF('FIRE0601 (2)'!F10="..","..",ROUND('FIRE0601 (2)'!F10,0))</f>
        <v>4942</v>
      </c>
      <c r="G10" s="23">
        <f>IF('FIRE0601 (2)'!G10="..","..",ROUND('FIRE0601 (2)'!G10,0))</f>
        <v>10918</v>
      </c>
      <c r="H10" s="23">
        <f>IF('FIRE0601 (2)'!H10="..","..",ROUND('FIRE0601 (2)'!H10,0))</f>
        <v>1948</v>
      </c>
      <c r="I10" s="23">
        <f>IF('FIRE0601 (2)'!I10="..","..",ROUND('FIRE0601 (2)'!I10,0))</f>
        <v>283</v>
      </c>
      <c r="J10" s="23">
        <f>IF('FIRE0601 (2)'!J10="..","..",ROUND('FIRE0601 (2)'!J10,0))</f>
        <v>2682</v>
      </c>
      <c r="K10" s="23">
        <f>IF('FIRE0601 (2)'!K10="..","..",ROUND('FIRE0601 (2)'!K10,0))</f>
        <v>3372</v>
      </c>
      <c r="L10" s="23">
        <f>IF('FIRE0601 (2)'!L10="..","..",ROUND('FIRE0601 (2)'!L10,0))</f>
        <v>3126</v>
      </c>
      <c r="M10" s="23">
        <f>IF('FIRE0601 (2)'!M10="..","..",ROUND('FIRE0601 (2)'!M10,0))</f>
        <v>8</v>
      </c>
    </row>
    <row r="11" spans="1:15" x14ac:dyDescent="0.35">
      <c r="A11" s="5" t="s">
        <v>15</v>
      </c>
      <c r="B11" s="22">
        <f>IF('FIRE0601 (2)'!B11="..","..",ROUND('FIRE0601 (2)'!B11,0))</f>
        <v>31910</v>
      </c>
      <c r="C11" s="23">
        <f>IF('FIRE0601 (2)'!C11="..","..",ROUND('FIRE0601 (2)'!C11,0))</f>
        <v>3221</v>
      </c>
      <c r="D11" s="22">
        <f>IF('FIRE0601 (2)'!D11="..","..",ROUND('FIRE0601 (2)'!D11,0))</f>
        <v>28689</v>
      </c>
      <c r="E11" s="23">
        <f>IF('FIRE0601 (2)'!E11="..","..",ROUND('FIRE0601 (2)'!E11,0))</f>
        <v>2330</v>
      </c>
      <c r="F11" s="23">
        <f>IF('FIRE0601 (2)'!F11="..","..",ROUND('FIRE0601 (2)'!F11,0))</f>
        <v>4654</v>
      </c>
      <c r="G11" s="23">
        <f>IF('FIRE0601 (2)'!G11="..","..",ROUND('FIRE0601 (2)'!G11,0))</f>
        <v>10422</v>
      </c>
      <c r="H11" s="23">
        <f>IF('FIRE0601 (2)'!H11="..","..",ROUND('FIRE0601 (2)'!H11,0))</f>
        <v>1875</v>
      </c>
      <c r="I11" s="23">
        <f>IF('FIRE0601 (2)'!I11="..","..",ROUND('FIRE0601 (2)'!I11,0))</f>
        <v>233</v>
      </c>
      <c r="J11" s="23">
        <f>IF('FIRE0601 (2)'!J11="..","..",ROUND('FIRE0601 (2)'!J11,0))</f>
        <v>2704</v>
      </c>
      <c r="K11" s="23">
        <f>IF('FIRE0601 (2)'!K11="..","..",ROUND('FIRE0601 (2)'!K11,0))</f>
        <v>3274</v>
      </c>
      <c r="L11" s="23">
        <f>IF('FIRE0601 (2)'!L11="..","..",ROUND('FIRE0601 (2)'!L11,0))</f>
        <v>3188</v>
      </c>
      <c r="M11" s="23">
        <f>IF('FIRE0601 (2)'!M11="..","..",ROUND('FIRE0601 (2)'!M11,0))</f>
        <v>9</v>
      </c>
    </row>
    <row r="12" spans="1:15" x14ac:dyDescent="0.35">
      <c r="A12" s="5" t="s">
        <v>16</v>
      </c>
      <c r="B12" s="22">
        <f>IF('FIRE0601 (2)'!B12="..","..",ROUND('FIRE0601 (2)'!B12,0))</f>
        <v>31334</v>
      </c>
      <c r="C12" s="23">
        <f>IF('FIRE0601 (2)'!C12="..","..",ROUND('FIRE0601 (2)'!C12,0))</f>
        <v>2927</v>
      </c>
      <c r="D12" s="22">
        <f>IF('FIRE0601 (2)'!D12="..","..",ROUND('FIRE0601 (2)'!D12,0))</f>
        <v>28407</v>
      </c>
      <c r="E12" s="23">
        <f>IF('FIRE0601 (2)'!E12="..","..",ROUND('FIRE0601 (2)'!E12,0))</f>
        <v>2343</v>
      </c>
      <c r="F12" s="23">
        <f>IF('FIRE0601 (2)'!F12="..","..",ROUND('FIRE0601 (2)'!F12,0))</f>
        <v>4651</v>
      </c>
      <c r="G12" s="23">
        <f>IF('FIRE0601 (2)'!G12="..","..",ROUND('FIRE0601 (2)'!G12,0))</f>
        <v>10362</v>
      </c>
      <c r="H12" s="23">
        <f>IF('FIRE0601 (2)'!H12="..","..",ROUND('FIRE0601 (2)'!H12,0))</f>
        <v>1874</v>
      </c>
      <c r="I12" s="23">
        <f>IF('FIRE0601 (2)'!I12="..","..",ROUND('FIRE0601 (2)'!I12,0))</f>
        <v>189</v>
      </c>
      <c r="J12" s="23">
        <f>IF('FIRE0601 (2)'!J12="..","..",ROUND('FIRE0601 (2)'!J12,0))</f>
        <v>2550</v>
      </c>
      <c r="K12" s="23">
        <f>IF('FIRE0601 (2)'!K12="..","..",ROUND('FIRE0601 (2)'!K12,0))</f>
        <v>3348</v>
      </c>
      <c r="L12" s="23">
        <f>IF('FIRE0601 (2)'!L12="..","..",ROUND('FIRE0601 (2)'!L12,0))</f>
        <v>3071</v>
      </c>
      <c r="M12" s="23">
        <f>IF('FIRE0601 (2)'!M12="..","..",ROUND('FIRE0601 (2)'!M12,0))</f>
        <v>19</v>
      </c>
    </row>
    <row r="13" spans="1:15" x14ac:dyDescent="0.35">
      <c r="A13" s="5" t="s">
        <v>30</v>
      </c>
      <c r="B13" s="22">
        <f>IF('FIRE0601 (2)'!B13="..","..",ROUND('FIRE0601 (2)'!B13,0))</f>
        <v>31371</v>
      </c>
      <c r="C13" s="23">
        <f>IF('FIRE0601 (2)'!C13="..","..",ROUND('FIRE0601 (2)'!C13,0))</f>
        <v>2938</v>
      </c>
      <c r="D13" s="22">
        <f>IF('FIRE0601 (2)'!D13="..","..",ROUND('FIRE0601 (2)'!D13,0))</f>
        <v>28433</v>
      </c>
      <c r="E13" s="23">
        <f>IF('FIRE0601 (2)'!E13="..","..",ROUND('FIRE0601 (2)'!E13,0))</f>
        <v>2383</v>
      </c>
      <c r="F13" s="23">
        <f>IF('FIRE0601 (2)'!F13="..","..",ROUND('FIRE0601 (2)'!F13,0))</f>
        <v>4330</v>
      </c>
      <c r="G13" s="23">
        <f>IF('FIRE0601 (2)'!G13="..","..",ROUND('FIRE0601 (2)'!G13,0))</f>
        <v>10199</v>
      </c>
      <c r="H13" s="23">
        <f>IF('FIRE0601 (2)'!H13="..","..",ROUND('FIRE0601 (2)'!H13,0))</f>
        <v>1755</v>
      </c>
      <c r="I13" s="23">
        <f>IF('FIRE0601 (2)'!I13="..","..",ROUND('FIRE0601 (2)'!I13,0))</f>
        <v>212</v>
      </c>
      <c r="J13" s="23">
        <f>IF('FIRE0601 (2)'!J13="..","..",ROUND('FIRE0601 (2)'!J13,0))</f>
        <v>2865</v>
      </c>
      <c r="K13" s="23">
        <f>IF('FIRE0601 (2)'!K13="..","..",ROUND('FIRE0601 (2)'!K13,0))</f>
        <v>3456</v>
      </c>
      <c r="L13" s="23">
        <f>IF('FIRE0601 (2)'!L13="..","..",ROUND('FIRE0601 (2)'!L13,0))</f>
        <v>3227</v>
      </c>
      <c r="M13" s="23">
        <f>IF('FIRE0601 (2)'!M13="..","..",ROUND('FIRE0601 (2)'!M13,0))</f>
        <v>6</v>
      </c>
    </row>
    <row r="14" spans="1:15" x14ac:dyDescent="0.35">
      <c r="A14" s="5" t="s">
        <v>40</v>
      </c>
      <c r="B14" s="22">
        <f>IF('FIRE0601 (2)'!B14="..","..",ROUND('FIRE0601 (2)'!B14,0))</f>
        <v>30346</v>
      </c>
      <c r="C14" s="23">
        <f>IF('FIRE0601 (2)'!C14="..","..",ROUND('FIRE0601 (2)'!C14,0))</f>
        <v>3019</v>
      </c>
      <c r="D14" s="22">
        <f>IF('FIRE0601 (2)'!D14="..","..",ROUND('FIRE0601 (2)'!D14,0))</f>
        <v>27327</v>
      </c>
      <c r="E14" s="23">
        <f>IF('FIRE0601 (2)'!E14="..","..",ROUND('FIRE0601 (2)'!E14,0))</f>
        <v>2451</v>
      </c>
      <c r="F14" s="23">
        <f>IF('FIRE0601 (2)'!F14="..","..",ROUND('FIRE0601 (2)'!F14,0))</f>
        <v>4447</v>
      </c>
      <c r="G14" s="23">
        <f>IF('FIRE0601 (2)'!G14="..","..",ROUND('FIRE0601 (2)'!G14,0))</f>
        <v>9456</v>
      </c>
      <c r="H14" s="23">
        <f>IF('FIRE0601 (2)'!H14="..","..",ROUND('FIRE0601 (2)'!H14,0))</f>
        <v>1669</v>
      </c>
      <c r="I14" s="23">
        <f>IF('FIRE0601 (2)'!I14="..","..",ROUND('FIRE0601 (2)'!I14,0))</f>
        <v>166</v>
      </c>
      <c r="J14" s="23">
        <f>IF('FIRE0601 (2)'!J14="..","..",ROUND('FIRE0601 (2)'!J14,0))</f>
        <v>2458</v>
      </c>
      <c r="K14" s="23">
        <f>IF('FIRE0601 (2)'!K14="..","..",ROUND('FIRE0601 (2)'!K14,0))</f>
        <v>3429</v>
      </c>
      <c r="L14" s="23">
        <f>IF('FIRE0601 (2)'!L14="..","..",ROUND('FIRE0601 (2)'!L14,0))</f>
        <v>3244</v>
      </c>
      <c r="M14" s="23">
        <f>IF('FIRE0601 (2)'!M14="..","..",ROUND('FIRE0601 (2)'!M14,0))</f>
        <v>7</v>
      </c>
    </row>
    <row r="15" spans="1:15" x14ac:dyDescent="0.35">
      <c r="A15" s="5" t="s">
        <v>42</v>
      </c>
      <c r="B15" s="22">
        <f>IF('FIRE0601 (2)'!B15="..","..",ROUND('FIRE0601 (2)'!B15,0))</f>
        <v>30813</v>
      </c>
      <c r="C15" s="23">
        <f>IF('FIRE0601 (2)'!C15="..","..",ROUND('FIRE0601 (2)'!C15,0))</f>
        <v>3134</v>
      </c>
      <c r="D15" s="22">
        <f>IF('FIRE0601 (2)'!D15="..","..",ROUND('FIRE0601 (2)'!D15,0))</f>
        <v>27679</v>
      </c>
      <c r="E15" s="23">
        <f>IF('FIRE0601 (2)'!E15="..","..",ROUND('FIRE0601 (2)'!E15,0))</f>
        <v>2529</v>
      </c>
      <c r="F15" s="23">
        <f>IF('FIRE0601 (2)'!F15="..","..",ROUND('FIRE0601 (2)'!F15,0))</f>
        <v>4352</v>
      </c>
      <c r="G15" s="23">
        <f>IF('FIRE0601 (2)'!G15="..","..",ROUND('FIRE0601 (2)'!G15,0))</f>
        <v>9402</v>
      </c>
      <c r="H15" s="23">
        <f>IF('FIRE0601 (2)'!H15="..","..",ROUND('FIRE0601 (2)'!H15,0))</f>
        <v>1612</v>
      </c>
      <c r="I15" s="23">
        <f>IF('FIRE0601 (2)'!I15="..","..",ROUND('FIRE0601 (2)'!I15,0))</f>
        <v>188</v>
      </c>
      <c r="J15" s="23">
        <f>IF('FIRE0601 (2)'!J15="..","..",ROUND('FIRE0601 (2)'!J15,0))</f>
        <v>2643</v>
      </c>
      <c r="K15" s="23">
        <f>IF('FIRE0601 (2)'!K15="..","..",ROUND('FIRE0601 (2)'!K15,0))</f>
        <v>3615</v>
      </c>
      <c r="L15" s="23">
        <f>IF('FIRE0601 (2)'!L15="..","..",ROUND('FIRE0601 (2)'!L15,0))</f>
        <v>3328</v>
      </c>
      <c r="M15" s="23">
        <f>IF('FIRE0601 (2)'!M15="..","..",ROUND('FIRE0601 (2)'!M15,0))</f>
        <v>10</v>
      </c>
    </row>
    <row r="16" spans="1:15" ht="15" thickBot="1" x14ac:dyDescent="0.4">
      <c r="A16" s="6" t="s">
        <v>45</v>
      </c>
      <c r="B16" s="25">
        <f>IF('FIRE0601 (2)'!B16="..","..",ROUND('FIRE0601 (2)'!B16,0))</f>
        <v>29570</v>
      </c>
      <c r="C16" s="26">
        <f>IF('FIRE0601 (2)'!C16="..","..",ROUND('FIRE0601 (2)'!C16,0))</f>
        <v>2960</v>
      </c>
      <c r="D16" s="25">
        <f>IF('FIRE0601 (2)'!D16="..","..",ROUND('FIRE0601 (2)'!D16,0))</f>
        <v>26610</v>
      </c>
      <c r="E16" s="26">
        <f>IF('FIRE0601 (2)'!E16="..","..",ROUND('FIRE0601 (2)'!E16,0))</f>
        <v>2351</v>
      </c>
      <c r="F16" s="26">
        <f>IF('FIRE0601 (2)'!F16="..","..",ROUND('FIRE0601 (2)'!F16,0))</f>
        <v>3961</v>
      </c>
      <c r="G16" s="26">
        <f>IF('FIRE0601 (2)'!G16="..","..",ROUND('FIRE0601 (2)'!G16,0))</f>
        <v>9025</v>
      </c>
      <c r="H16" s="26">
        <f>IF('FIRE0601 (2)'!H16="..","..",ROUND('FIRE0601 (2)'!H16,0))</f>
        <v>1535</v>
      </c>
      <c r="I16" s="26">
        <f>IF('FIRE0601 (2)'!I16="..","..",ROUND('FIRE0601 (2)'!I16,0))</f>
        <v>178</v>
      </c>
      <c r="J16" s="26">
        <f>IF('FIRE0601 (2)'!J16="..","..",ROUND('FIRE0601 (2)'!J16,0))</f>
        <v>2747</v>
      </c>
      <c r="K16" s="26">
        <f>IF('FIRE0601 (2)'!K16="..","..",ROUND('FIRE0601 (2)'!K16,0))</f>
        <v>3410</v>
      </c>
      <c r="L16" s="26">
        <f>IF('FIRE0601 (2)'!L16="..","..",ROUND('FIRE0601 (2)'!L16,0))</f>
        <v>3400</v>
      </c>
      <c r="M16" s="26">
        <f>IF('FIRE0601 (2)'!M16="..","..",ROUND('FIRE0601 (2)'!M16,0))</f>
        <v>3</v>
      </c>
    </row>
    <row r="17" spans="1:18" x14ac:dyDescent="0.35">
      <c r="B17" s="28"/>
      <c r="C17" s="28"/>
      <c r="D17" s="28"/>
      <c r="E17" s="28"/>
      <c r="F17" s="28"/>
      <c r="G17" s="28"/>
      <c r="H17" s="28"/>
      <c r="I17" s="28"/>
      <c r="J17" s="28"/>
      <c r="K17" s="28"/>
      <c r="L17" s="28"/>
      <c r="M17" s="28"/>
    </row>
    <row r="18" spans="1:18" x14ac:dyDescent="0.35">
      <c r="A18" s="48" t="s">
        <v>35</v>
      </c>
      <c r="B18" s="48"/>
      <c r="C18" s="48"/>
      <c r="D18" s="48"/>
      <c r="E18" s="48"/>
      <c r="F18" s="48"/>
      <c r="G18" s="48"/>
      <c r="H18" s="48"/>
      <c r="I18" s="48"/>
      <c r="J18" s="48"/>
      <c r="K18" s="48"/>
      <c r="L18" s="48"/>
      <c r="M18" s="48"/>
    </row>
    <row r="19" spans="1:18" x14ac:dyDescent="0.35">
      <c r="A19" s="48" t="s">
        <v>36</v>
      </c>
      <c r="B19" s="48"/>
      <c r="C19" s="48"/>
      <c r="D19" s="48"/>
      <c r="E19" s="48"/>
      <c r="F19" s="48"/>
      <c r="G19" s="48"/>
      <c r="H19" s="48"/>
      <c r="I19" s="48"/>
      <c r="J19" s="48"/>
      <c r="K19" s="48"/>
      <c r="L19" s="48"/>
      <c r="M19" s="48"/>
    </row>
    <row r="20" spans="1:18" x14ac:dyDescent="0.35">
      <c r="A20" s="48" t="s">
        <v>37</v>
      </c>
      <c r="B20" s="48"/>
      <c r="C20" s="48"/>
      <c r="D20" s="48"/>
      <c r="E20" s="48"/>
      <c r="F20" s="48"/>
      <c r="G20" s="48"/>
      <c r="H20" s="48"/>
      <c r="I20" s="48"/>
      <c r="J20" s="48"/>
      <c r="K20" s="48"/>
      <c r="L20" s="48"/>
      <c r="M20" s="48"/>
    </row>
    <row r="21" spans="1:18" s="13" customFormat="1" ht="16.5" customHeight="1" x14ac:dyDescent="0.35">
      <c r="A21" s="48" t="s">
        <v>38</v>
      </c>
      <c r="B21" s="48"/>
      <c r="C21" s="48"/>
      <c r="D21" s="48"/>
      <c r="E21" s="48"/>
      <c r="F21" s="48"/>
      <c r="G21" s="48"/>
      <c r="H21" s="48"/>
      <c r="I21" s="48"/>
      <c r="J21" s="48"/>
      <c r="K21" s="48"/>
      <c r="L21" s="48"/>
      <c r="M21" s="48"/>
    </row>
    <row r="22" spans="1:18" ht="30.75" customHeight="1" x14ac:dyDescent="0.35">
      <c r="A22" s="39" t="s">
        <v>27</v>
      </c>
      <c r="B22" s="39"/>
      <c r="C22" s="39"/>
      <c r="D22" s="39"/>
      <c r="E22" s="39"/>
      <c r="F22" s="39"/>
      <c r="G22" s="39"/>
      <c r="H22" s="39"/>
      <c r="I22" s="39"/>
      <c r="J22" s="39"/>
      <c r="K22" s="39"/>
      <c r="L22" s="39"/>
      <c r="M22" s="39"/>
    </row>
    <row r="24" spans="1:18" x14ac:dyDescent="0.35">
      <c r="A24" s="10" t="s">
        <v>19</v>
      </c>
      <c r="N24" s="12"/>
      <c r="O24" s="12"/>
      <c r="P24" s="12"/>
      <c r="Q24" s="12"/>
      <c r="R24" s="12"/>
    </row>
    <row r="25" spans="1:18" ht="31" customHeight="1" x14ac:dyDescent="0.35">
      <c r="A25" s="38" t="s">
        <v>20</v>
      </c>
      <c r="B25" s="38"/>
      <c r="C25" s="38"/>
      <c r="D25" s="38"/>
      <c r="E25" s="38"/>
      <c r="F25" s="38"/>
      <c r="G25" s="38"/>
      <c r="H25" s="38"/>
      <c r="I25" s="38"/>
      <c r="J25" s="38"/>
      <c r="K25" s="38"/>
      <c r="L25" s="38"/>
      <c r="M25" s="38"/>
    </row>
    <row r="26" spans="1:18" ht="43.5" customHeight="1" x14ac:dyDescent="0.35">
      <c r="A26" s="38" t="s">
        <v>39</v>
      </c>
      <c r="B26" s="38"/>
      <c r="C26" s="38"/>
      <c r="D26" s="38"/>
      <c r="E26" s="38"/>
      <c r="F26" s="38"/>
      <c r="G26" s="38"/>
      <c r="H26" s="38"/>
      <c r="I26" s="38"/>
      <c r="J26" s="38"/>
      <c r="K26" s="38"/>
      <c r="L26" s="38"/>
      <c r="M26" s="38"/>
    </row>
    <row r="27" spans="1:18" x14ac:dyDescent="0.35">
      <c r="A27" s="29"/>
      <c r="B27" s="29"/>
      <c r="C27" s="29"/>
      <c r="D27" s="29"/>
      <c r="E27" s="29"/>
      <c r="F27" s="29"/>
      <c r="G27" s="29"/>
      <c r="H27" s="29"/>
      <c r="I27" s="29"/>
      <c r="J27" s="29"/>
      <c r="K27" s="29"/>
      <c r="L27" s="29"/>
      <c r="M27" s="29"/>
    </row>
    <row r="28" spans="1:18" x14ac:dyDescent="0.35">
      <c r="A28" s="49" t="s">
        <v>50</v>
      </c>
      <c r="B28" s="49"/>
      <c r="C28" s="49"/>
      <c r="D28" s="49"/>
      <c r="E28" s="49"/>
      <c r="F28" s="49"/>
      <c r="G28" s="49"/>
      <c r="H28" s="49"/>
      <c r="I28" s="49"/>
      <c r="J28" s="49"/>
      <c r="K28" s="49"/>
      <c r="L28" s="49"/>
      <c r="M28" s="49"/>
    </row>
    <row r="30" spans="1:18" x14ac:dyDescent="0.35">
      <c r="A30" s="48" t="s">
        <v>21</v>
      </c>
      <c r="B30" s="48"/>
      <c r="C30" s="48"/>
      <c r="D30" s="48"/>
      <c r="E30" s="48"/>
      <c r="F30" s="48"/>
      <c r="G30" s="48"/>
      <c r="H30" s="48"/>
      <c r="I30" s="48"/>
      <c r="J30" s="48"/>
      <c r="K30" s="48"/>
      <c r="L30" s="48"/>
      <c r="M30" s="48"/>
    </row>
    <row r="31" spans="1:18" x14ac:dyDescent="0.35">
      <c r="A31" s="47" t="s">
        <v>25</v>
      </c>
      <c r="B31" s="47"/>
      <c r="C31" s="47"/>
      <c r="D31" s="47"/>
      <c r="E31" s="47"/>
      <c r="G31" s="1"/>
      <c r="H31" s="1"/>
      <c r="I31" s="1"/>
      <c r="J31" s="1"/>
      <c r="K31" s="1"/>
    </row>
    <row r="32" spans="1:18" x14ac:dyDescent="0.35">
      <c r="G32" s="1"/>
      <c r="H32" s="1"/>
      <c r="I32" s="1"/>
      <c r="J32" s="1"/>
      <c r="K32" s="1"/>
    </row>
    <row r="33" spans="1:13" x14ac:dyDescent="0.35">
      <c r="A33" s="48" t="s">
        <v>22</v>
      </c>
      <c r="B33" s="48"/>
      <c r="C33" s="48"/>
      <c r="D33" s="48"/>
      <c r="E33" s="48"/>
      <c r="F33" s="48"/>
      <c r="G33" s="48"/>
      <c r="H33" s="48"/>
      <c r="I33" s="48"/>
      <c r="J33" s="48"/>
      <c r="K33" s="48"/>
      <c r="L33" s="48"/>
      <c r="M33" s="48"/>
    </row>
    <row r="34" spans="1:13" x14ac:dyDescent="0.35">
      <c r="G34" s="1"/>
      <c r="H34" s="1"/>
      <c r="I34" s="1"/>
      <c r="J34" s="1"/>
      <c r="K34" s="1"/>
    </row>
    <row r="35" spans="1:13" x14ac:dyDescent="0.35">
      <c r="A35" s="2" t="s">
        <v>23</v>
      </c>
      <c r="F35" s="1"/>
      <c r="G35" s="1"/>
      <c r="H35" s="1"/>
      <c r="I35" s="1"/>
      <c r="J35" s="1"/>
      <c r="K35" s="46" t="s">
        <v>51</v>
      </c>
      <c r="L35" s="46"/>
      <c r="M35" s="46"/>
    </row>
    <row r="36" spans="1:13" x14ac:dyDescent="0.35">
      <c r="A36" s="41" t="s">
        <v>43</v>
      </c>
      <c r="B36" s="41"/>
      <c r="C36" s="41"/>
      <c r="D36" s="41"/>
      <c r="F36" s="1"/>
      <c r="G36" s="1"/>
      <c r="H36" s="1"/>
      <c r="I36" s="1"/>
      <c r="J36" s="1"/>
      <c r="L36" s="40" t="s">
        <v>46</v>
      </c>
      <c r="M36" s="40"/>
    </row>
  </sheetData>
  <mergeCells count="18">
    <mergeCell ref="A1:M1"/>
    <mergeCell ref="B3:M3"/>
    <mergeCell ref="B4:G4"/>
    <mergeCell ref="A26:M26"/>
    <mergeCell ref="K35:M35"/>
    <mergeCell ref="A31:E31"/>
    <mergeCell ref="A18:M18"/>
    <mergeCell ref="A19:M19"/>
    <mergeCell ref="A20:M20"/>
    <mergeCell ref="A21:M21"/>
    <mergeCell ref="A28:M28"/>
    <mergeCell ref="A30:M30"/>
    <mergeCell ref="A33:M33"/>
    <mergeCell ref="A25:M25"/>
    <mergeCell ref="A22:M22"/>
    <mergeCell ref="L36:M36"/>
    <mergeCell ref="A36:D36"/>
    <mergeCell ref="D6:M6"/>
  </mergeCells>
  <dataValidations count="2">
    <dataValidation type="list" allowBlank="1" showInputMessage="1" showErrorMessage="1" sqref="B5" xr:uid="{00000000-0002-0000-0100-000000000000}">
      <formula1>#REF!</formula1>
    </dataValidation>
    <dataValidation type="list" allowBlank="1" showInputMessage="1" showErrorMessage="1" sqref="B4:G4" xr:uid="{00000000-0002-0000-0100-000001000000}">
      <formula1>$O$4:$O$5</formula1>
    </dataValidation>
  </dataValidations>
  <hyperlinks>
    <hyperlink ref="A31" r:id="rId1" xr:uid="{00000000-0004-0000-0100-000000000000}"/>
    <hyperlink ref="K35:M35" r:id="rId2" display="Last updated: 6 September 2018" xr:uid="{00000000-0004-0000-0100-000001000000}"/>
    <hyperlink ref="A36" r:id="rId3" display="Contact: FireStatistics@homeoffice.gsi.gov.uk" xr:uid="{00000000-0004-0000-0100-000002000000}"/>
    <hyperlink ref="A36:B36" r:id="rId4" display="Contact: FireStatistics@homeoffice.gov.uk" xr:uid="{00000000-0004-0000-0100-000003000000}"/>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3"/>
  <sheetViews>
    <sheetView workbookViewId="0">
      <selection sqref="A1:M1"/>
    </sheetView>
  </sheetViews>
  <sheetFormatPr defaultColWidth="9.1796875" defaultRowHeight="14.5" x14ac:dyDescent="0.35"/>
  <cols>
    <col min="1" max="1" width="15.7265625" style="2" customWidth="1"/>
    <col min="2" max="13" width="12.7265625" style="2" customWidth="1"/>
    <col min="14" max="14" width="4.7265625" style="2" customWidth="1"/>
    <col min="15" max="15" width="0" style="2" hidden="1" customWidth="1"/>
    <col min="16" max="16384" width="9.1796875" style="2"/>
  </cols>
  <sheetData>
    <row r="1" spans="1:15" s="1" customFormat="1" ht="18.75" customHeight="1" x14ac:dyDescent="0.35">
      <c r="A1" s="43" t="s">
        <v>34</v>
      </c>
      <c r="B1" s="43"/>
      <c r="C1" s="43"/>
      <c r="D1" s="43"/>
      <c r="E1" s="43"/>
      <c r="F1" s="43"/>
      <c r="G1" s="43"/>
      <c r="H1" s="43"/>
      <c r="I1" s="43"/>
      <c r="J1" s="43"/>
      <c r="K1" s="43"/>
      <c r="L1" s="43"/>
      <c r="M1" s="43"/>
    </row>
    <row r="2" spans="1:15" s="1" customFormat="1" x14ac:dyDescent="0.35"/>
    <row r="3" spans="1:15" s="1" customFormat="1" x14ac:dyDescent="0.35">
      <c r="B3" s="44" t="s">
        <v>24</v>
      </c>
      <c r="C3" s="44"/>
      <c r="D3" s="44"/>
      <c r="E3" s="44"/>
      <c r="F3" s="44"/>
      <c r="G3" s="44"/>
      <c r="H3" s="44"/>
      <c r="I3" s="44"/>
      <c r="J3" s="44"/>
      <c r="K3" s="44"/>
      <c r="L3" s="44"/>
      <c r="M3" s="44"/>
    </row>
    <row r="4" spans="1:15" s="1" customFormat="1" x14ac:dyDescent="0.35">
      <c r="B4" s="45" t="str">
        <f>FIRE0601!B4</f>
        <v>Dwellings</v>
      </c>
      <c r="C4" s="45"/>
      <c r="D4" s="45"/>
      <c r="E4" s="45"/>
      <c r="F4" s="45"/>
      <c r="G4" s="45"/>
      <c r="H4" s="18"/>
      <c r="I4" s="18"/>
      <c r="J4" s="18"/>
      <c r="K4" s="18"/>
      <c r="L4" s="18"/>
      <c r="M4" s="18"/>
      <c r="O4" s="1" t="s">
        <v>17</v>
      </c>
    </row>
    <row r="5" spans="1:15" x14ac:dyDescent="0.35">
      <c r="O5" s="2" t="s">
        <v>31</v>
      </c>
    </row>
    <row r="6" spans="1:15" s="3" customFormat="1" ht="15" customHeight="1" thickBot="1" x14ac:dyDescent="0.4">
      <c r="B6" s="15"/>
      <c r="C6" s="14"/>
      <c r="D6" s="42" t="s">
        <v>26</v>
      </c>
      <c r="E6" s="42"/>
      <c r="F6" s="42"/>
      <c r="G6" s="42"/>
      <c r="H6" s="42"/>
      <c r="I6" s="42"/>
      <c r="J6" s="42"/>
      <c r="K6" s="42"/>
      <c r="L6" s="42"/>
      <c r="M6" s="42"/>
    </row>
    <row r="7" spans="1:15" s="3" customFormat="1" ht="60" customHeight="1" thickBot="1" x14ac:dyDescent="0.4">
      <c r="A7" s="4" t="s">
        <v>11</v>
      </c>
      <c r="B7" s="16" t="s">
        <v>0</v>
      </c>
      <c r="C7" s="17" t="s">
        <v>32</v>
      </c>
      <c r="D7" s="8" t="s">
        <v>33</v>
      </c>
      <c r="E7" s="9" t="s">
        <v>1</v>
      </c>
      <c r="F7" s="9" t="s">
        <v>2</v>
      </c>
      <c r="G7" s="9" t="s">
        <v>3</v>
      </c>
      <c r="H7" s="9" t="s">
        <v>4</v>
      </c>
      <c r="I7" s="9" t="s">
        <v>6</v>
      </c>
      <c r="J7" s="9" t="s">
        <v>7</v>
      </c>
      <c r="K7" s="9" t="s">
        <v>8</v>
      </c>
      <c r="L7" s="9" t="s">
        <v>9</v>
      </c>
      <c r="M7" s="9" t="s">
        <v>10</v>
      </c>
    </row>
    <row r="8" spans="1:15" x14ac:dyDescent="0.35">
      <c r="A8" s="7" t="s">
        <v>12</v>
      </c>
      <c r="B8" s="20">
        <f>C8+D8</f>
        <v>36611</v>
      </c>
      <c r="C8" s="21">
        <f>SUMPRODUCT((Data!$A$2:$A$999=$A8)*(Data!$B$2:$B$999=$B$4)*(Data!$C$2:$C$999=C$7)*(Data!$D$2:$D$999))</f>
        <v>4755</v>
      </c>
      <c r="D8" s="20">
        <f>SUM(E8:M8)</f>
        <v>31856</v>
      </c>
      <c r="E8" s="21">
        <f>SUMPRODUCT((Data!$A$2:$A$999=$A8)*(Data!$B$2:$B$999=$B$4)*(Data!$C$2:$C$999=E$7)*(Data!$D$2:$D$999))</f>
        <v>2360</v>
      </c>
      <c r="F8" s="21">
        <f>SUMPRODUCT((Data!$A$2:$A$999=$A8)*(Data!$B$2:$B$999=$B$4)*(Data!$C$2:$C$999=F$7)*(Data!$D$2:$D$999))</f>
        <v>5060</v>
      </c>
      <c r="G8" s="21">
        <f>SUMPRODUCT((Data!$A$2:$A$999=$A8)*(Data!$B$2:$B$999=$B$4)*(Data!$C$2:$C$999=G$7)*(Data!$D$2:$D$999))</f>
        <v>11633</v>
      </c>
      <c r="H8" s="21">
        <f>SUMPRODUCT((Data!$A$2:$A$999=$A8)*(Data!$B$2:$B$999=$B$4)*(Data!$C$2:$C$999=H$7)*(Data!$D$2:$D$999))</f>
        <v>2328</v>
      </c>
      <c r="I8" s="21">
        <f>SUMPRODUCT((Data!$A$2:$A$999=$A8)*(Data!$B$2:$B$999=$B$4)*(Data!$C$2:$C$999=I$7)*(Data!$D$2:$D$999))</f>
        <v>308</v>
      </c>
      <c r="J8" s="21">
        <f>SUMPRODUCT((Data!$A$2:$A$999=$A8)*(Data!$B$2:$B$999=$B$4)*(Data!$C$2:$C$999=J$7)*(Data!$D$2:$D$999))</f>
        <v>3200</v>
      </c>
      <c r="K8" s="21">
        <f>SUMPRODUCT((Data!$A$2:$A$999=$A8)*(Data!$B$2:$B$999=$B$4)*(Data!$C$2:$C$999=K$7)*(Data!$D$2:$D$999))</f>
        <v>3510</v>
      </c>
      <c r="L8" s="21">
        <f>SUMPRODUCT((Data!$A$2:$A$999=$A8)*(Data!$B$2:$B$999=$B$4)*(Data!$C$2:$C$999=L$7)*(Data!$D$2:$D$999))</f>
        <v>3380</v>
      </c>
      <c r="M8" s="21">
        <f>SUMPRODUCT((Data!$A$2:$A$999=$A8)*(Data!$B$2:$B$999=$B$4)*(Data!$C$2:$C$999=M$7)*(Data!$D$2:$D$999))</f>
        <v>77</v>
      </c>
    </row>
    <row r="9" spans="1:15" x14ac:dyDescent="0.35">
      <c r="A9" s="5" t="s">
        <v>13</v>
      </c>
      <c r="B9" s="22">
        <f t="shared" ref="B9:B13" si="0">C9+D9</f>
        <v>35417</v>
      </c>
      <c r="C9" s="24">
        <f>SUMPRODUCT((Data!$A$2:$A$999=$A9)*(Data!$B$2:$B$999=$B$4)*(Data!$C$2:$C$999=C$7)*(Data!$D$2:$D$999))</f>
        <v>4492</v>
      </c>
      <c r="D9" s="22">
        <f t="shared" ref="D9:D12" si="1">SUM(E9:M9)</f>
        <v>30925</v>
      </c>
      <c r="E9" s="24">
        <f>SUMPRODUCT((Data!$A$2:$A$999=$A9)*(Data!$B$2:$B$999=$B$4)*(Data!$C$2:$C$999=E$7)*(Data!$D$2:$D$999))</f>
        <v>2207</v>
      </c>
      <c r="F9" s="24">
        <f>SUMPRODUCT((Data!$A$2:$A$999=$A9)*(Data!$B$2:$B$999=$B$4)*(Data!$C$2:$C$999=F$7)*(Data!$D$2:$D$999))</f>
        <v>4933</v>
      </c>
      <c r="G9" s="24">
        <f>SUMPRODUCT((Data!$A$2:$A$999=$A9)*(Data!$B$2:$B$999=$B$4)*(Data!$C$2:$C$999=G$7)*(Data!$D$2:$D$999))</f>
        <v>11520</v>
      </c>
      <c r="H9" s="24">
        <f>SUMPRODUCT((Data!$A$2:$A$999=$A9)*(Data!$B$2:$B$999=$B$4)*(Data!$C$2:$C$999=H$7)*(Data!$D$2:$D$999))</f>
        <v>2144</v>
      </c>
      <c r="I9" s="24">
        <f>SUMPRODUCT((Data!$A$2:$A$999=$A9)*(Data!$B$2:$B$999=$B$4)*(Data!$C$2:$C$999=I$7)*(Data!$D$2:$D$999))</f>
        <v>348</v>
      </c>
      <c r="J9" s="24">
        <f>SUMPRODUCT((Data!$A$2:$A$999=$A9)*(Data!$B$2:$B$999=$B$4)*(Data!$C$2:$C$999=J$7)*(Data!$D$2:$D$999))</f>
        <v>3168</v>
      </c>
      <c r="K9" s="24">
        <f>SUMPRODUCT((Data!$A$2:$A$999=$A9)*(Data!$B$2:$B$999=$B$4)*(Data!$C$2:$C$999=K$7)*(Data!$D$2:$D$999))</f>
        <v>3242</v>
      </c>
      <c r="L9" s="24">
        <f>SUMPRODUCT((Data!$A$2:$A$999=$A9)*(Data!$B$2:$B$999=$B$4)*(Data!$C$2:$C$999=L$7)*(Data!$D$2:$D$999))</f>
        <v>3300</v>
      </c>
      <c r="M9" s="24">
        <f>SUMPRODUCT((Data!$A$2:$A$999=$A9)*(Data!$B$2:$B$999=$B$4)*(Data!$C$2:$C$999=M$7)*(Data!$D$2:$D$999))</f>
        <v>63</v>
      </c>
    </row>
    <row r="10" spans="1:15" x14ac:dyDescent="0.35">
      <c r="A10" s="5" t="s">
        <v>14</v>
      </c>
      <c r="B10" s="22">
        <f t="shared" si="0"/>
        <v>33300</v>
      </c>
      <c r="C10" s="24">
        <f>SUMPRODUCT((Data!$A$2:$A$999=$A10)*(Data!$B$2:$B$999=$B$4)*(Data!$C$2:$C$999=C$7)*(Data!$D$2:$D$999))</f>
        <v>3550</v>
      </c>
      <c r="D10" s="22">
        <f t="shared" si="1"/>
        <v>29750</v>
      </c>
      <c r="E10" s="24">
        <f>SUMPRODUCT((Data!$A$2:$A$999=$A10)*(Data!$B$2:$B$999=$B$4)*(Data!$C$2:$C$999=E$7)*(Data!$D$2:$D$999))</f>
        <v>2471</v>
      </c>
      <c r="F10" s="24">
        <f>SUMPRODUCT((Data!$A$2:$A$999=$A10)*(Data!$B$2:$B$999=$B$4)*(Data!$C$2:$C$999=F$7)*(Data!$D$2:$D$999))</f>
        <v>4942</v>
      </c>
      <c r="G10" s="24">
        <f>SUMPRODUCT((Data!$A$2:$A$999=$A10)*(Data!$B$2:$B$999=$B$4)*(Data!$C$2:$C$999=G$7)*(Data!$D$2:$D$999))</f>
        <v>10918</v>
      </c>
      <c r="H10" s="24">
        <f>SUMPRODUCT((Data!$A$2:$A$999=$A10)*(Data!$B$2:$B$999=$B$4)*(Data!$C$2:$C$999=H$7)*(Data!$D$2:$D$999))</f>
        <v>1948</v>
      </c>
      <c r="I10" s="24">
        <f>SUMPRODUCT((Data!$A$2:$A$999=$A10)*(Data!$B$2:$B$999=$B$4)*(Data!$C$2:$C$999=I$7)*(Data!$D$2:$D$999))</f>
        <v>283</v>
      </c>
      <c r="J10" s="24">
        <f>SUMPRODUCT((Data!$A$2:$A$999=$A10)*(Data!$B$2:$B$999=$B$4)*(Data!$C$2:$C$999=J$7)*(Data!$D$2:$D$999))</f>
        <v>2682</v>
      </c>
      <c r="K10" s="24">
        <f>SUMPRODUCT((Data!$A$2:$A$999=$A10)*(Data!$B$2:$B$999=$B$4)*(Data!$C$2:$C$999=K$7)*(Data!$D$2:$D$999))</f>
        <v>3372</v>
      </c>
      <c r="L10" s="24">
        <f>SUMPRODUCT((Data!$A$2:$A$999=$A10)*(Data!$B$2:$B$999=$B$4)*(Data!$C$2:$C$999=L$7)*(Data!$D$2:$D$999))</f>
        <v>3126</v>
      </c>
      <c r="M10" s="24">
        <f>SUMPRODUCT((Data!$A$2:$A$999=$A10)*(Data!$B$2:$B$999=$B$4)*(Data!$C$2:$C$999=M$7)*(Data!$D$2:$D$999))</f>
        <v>8</v>
      </c>
    </row>
    <row r="11" spans="1:15" x14ac:dyDescent="0.35">
      <c r="A11" s="5" t="s">
        <v>15</v>
      </c>
      <c r="B11" s="22">
        <f t="shared" si="0"/>
        <v>31910</v>
      </c>
      <c r="C11" s="24">
        <f>SUMPRODUCT((Data!$A$2:$A$999=$A11)*(Data!$B$2:$B$999=$B$4)*(Data!$C$2:$C$999=C$7)*(Data!$D$2:$D$999))</f>
        <v>3221</v>
      </c>
      <c r="D11" s="22">
        <f t="shared" si="1"/>
        <v>28689</v>
      </c>
      <c r="E11" s="24">
        <f>SUMPRODUCT((Data!$A$2:$A$999=$A11)*(Data!$B$2:$B$999=$B$4)*(Data!$C$2:$C$999=E$7)*(Data!$D$2:$D$999))</f>
        <v>2330</v>
      </c>
      <c r="F11" s="24">
        <f>SUMPRODUCT((Data!$A$2:$A$999=$A11)*(Data!$B$2:$B$999=$B$4)*(Data!$C$2:$C$999=F$7)*(Data!$D$2:$D$999))</f>
        <v>4654</v>
      </c>
      <c r="G11" s="24">
        <f>SUMPRODUCT((Data!$A$2:$A$999=$A11)*(Data!$B$2:$B$999=$B$4)*(Data!$C$2:$C$999=G$7)*(Data!$D$2:$D$999))</f>
        <v>10422</v>
      </c>
      <c r="H11" s="24">
        <f>SUMPRODUCT((Data!$A$2:$A$999=$A11)*(Data!$B$2:$B$999=$B$4)*(Data!$C$2:$C$999=H$7)*(Data!$D$2:$D$999))</f>
        <v>1875</v>
      </c>
      <c r="I11" s="24">
        <f>SUMPRODUCT((Data!$A$2:$A$999=$A11)*(Data!$B$2:$B$999=$B$4)*(Data!$C$2:$C$999=I$7)*(Data!$D$2:$D$999))</f>
        <v>233</v>
      </c>
      <c r="J11" s="24">
        <f>SUMPRODUCT((Data!$A$2:$A$999=$A11)*(Data!$B$2:$B$999=$B$4)*(Data!$C$2:$C$999=J$7)*(Data!$D$2:$D$999))</f>
        <v>2704</v>
      </c>
      <c r="K11" s="24">
        <f>SUMPRODUCT((Data!$A$2:$A$999=$A11)*(Data!$B$2:$B$999=$B$4)*(Data!$C$2:$C$999=K$7)*(Data!$D$2:$D$999))</f>
        <v>3274</v>
      </c>
      <c r="L11" s="24">
        <f>SUMPRODUCT((Data!$A$2:$A$999=$A11)*(Data!$B$2:$B$999=$B$4)*(Data!$C$2:$C$999=L$7)*(Data!$D$2:$D$999))</f>
        <v>3188</v>
      </c>
      <c r="M11" s="24">
        <f>SUMPRODUCT((Data!$A$2:$A$999=$A11)*(Data!$B$2:$B$999=$B$4)*(Data!$C$2:$C$999=M$7)*(Data!$D$2:$D$999))</f>
        <v>9</v>
      </c>
    </row>
    <row r="12" spans="1:15" x14ac:dyDescent="0.35">
      <c r="A12" s="5" t="s">
        <v>16</v>
      </c>
      <c r="B12" s="22">
        <f t="shared" si="0"/>
        <v>31334</v>
      </c>
      <c r="C12" s="24">
        <f>SUMPRODUCT((Data!$A$2:$A$999=$A12)*(Data!$B$2:$B$999=$B$4)*(Data!$C$2:$C$999=C$7)*(Data!$D$2:$D$999))</f>
        <v>2927</v>
      </c>
      <c r="D12" s="22">
        <f t="shared" si="1"/>
        <v>28407</v>
      </c>
      <c r="E12" s="24">
        <f>SUMPRODUCT((Data!$A$2:$A$999=$A12)*(Data!$B$2:$B$999=$B$4)*(Data!$C$2:$C$999=E$7)*(Data!$D$2:$D$999))</f>
        <v>2343</v>
      </c>
      <c r="F12" s="24">
        <f>SUMPRODUCT((Data!$A$2:$A$999=$A12)*(Data!$B$2:$B$999=$B$4)*(Data!$C$2:$C$999=F$7)*(Data!$D$2:$D$999))</f>
        <v>4651</v>
      </c>
      <c r="G12" s="24">
        <f>SUMPRODUCT((Data!$A$2:$A$999=$A12)*(Data!$B$2:$B$999=$B$4)*(Data!$C$2:$C$999=G$7)*(Data!$D$2:$D$999))</f>
        <v>10362</v>
      </c>
      <c r="H12" s="24">
        <f>SUMPRODUCT((Data!$A$2:$A$999=$A12)*(Data!$B$2:$B$999=$B$4)*(Data!$C$2:$C$999=H$7)*(Data!$D$2:$D$999))</f>
        <v>1874</v>
      </c>
      <c r="I12" s="24">
        <f>SUMPRODUCT((Data!$A$2:$A$999=$A12)*(Data!$B$2:$B$999=$B$4)*(Data!$C$2:$C$999=I$7)*(Data!$D$2:$D$999))</f>
        <v>189</v>
      </c>
      <c r="J12" s="24">
        <f>SUMPRODUCT((Data!$A$2:$A$999=$A12)*(Data!$B$2:$B$999=$B$4)*(Data!$C$2:$C$999=J$7)*(Data!$D$2:$D$999))</f>
        <v>2550</v>
      </c>
      <c r="K12" s="24">
        <f>SUMPRODUCT((Data!$A$2:$A$999=$A12)*(Data!$B$2:$B$999=$B$4)*(Data!$C$2:$C$999=K$7)*(Data!$D$2:$D$999))</f>
        <v>3348</v>
      </c>
      <c r="L12" s="24">
        <f>SUMPRODUCT((Data!$A$2:$A$999=$A12)*(Data!$B$2:$B$999=$B$4)*(Data!$C$2:$C$999=L$7)*(Data!$D$2:$D$999))</f>
        <v>3071</v>
      </c>
      <c r="M12" s="24">
        <f>SUMPRODUCT((Data!$A$2:$A$999=$A12)*(Data!$B$2:$B$999=$B$4)*(Data!$C$2:$C$999=M$7)*(Data!$D$2:$D$999))</f>
        <v>19</v>
      </c>
    </row>
    <row r="13" spans="1:15" x14ac:dyDescent="0.35">
      <c r="A13" s="5" t="s">
        <v>30</v>
      </c>
      <c r="B13" s="22">
        <f t="shared" si="0"/>
        <v>31371</v>
      </c>
      <c r="C13" s="24">
        <f>SUMPRODUCT((Data!$A$2:$A$999=$A13)*(Data!$B$2:$B$999=$B$4)*(Data!$C$2:$C$999=C$7)*(Data!$D$2:$D$999))</f>
        <v>2938</v>
      </c>
      <c r="D13" s="22">
        <f t="shared" ref="D13" si="2">SUM(E13:M13)</f>
        <v>28433</v>
      </c>
      <c r="E13" s="24">
        <f>SUMPRODUCT((Data!$A$2:$A$999=$A13)*(Data!$B$2:$B$999=$B$4)*(Data!$C$2:$C$999=E$7)*(Data!$D$2:$D$999))</f>
        <v>2383</v>
      </c>
      <c r="F13" s="24">
        <f>SUMPRODUCT((Data!$A$2:$A$999=$A13)*(Data!$B$2:$B$999=$B$4)*(Data!$C$2:$C$999=F$7)*(Data!$D$2:$D$999))</f>
        <v>4330</v>
      </c>
      <c r="G13" s="24">
        <f>SUMPRODUCT((Data!$A$2:$A$999=$A13)*(Data!$B$2:$B$999=$B$4)*(Data!$C$2:$C$999=G$7)*(Data!$D$2:$D$999))</f>
        <v>10199</v>
      </c>
      <c r="H13" s="24">
        <f>SUMPRODUCT((Data!$A$2:$A$999=$A13)*(Data!$B$2:$B$999=$B$4)*(Data!$C$2:$C$999=H$7)*(Data!$D$2:$D$999))</f>
        <v>1755</v>
      </c>
      <c r="I13" s="24">
        <f>SUMPRODUCT((Data!$A$2:$A$999=$A13)*(Data!$B$2:$B$999=$B$4)*(Data!$C$2:$C$999=I$7)*(Data!$D$2:$D$999))</f>
        <v>212</v>
      </c>
      <c r="J13" s="24">
        <f>SUMPRODUCT((Data!$A$2:$A$999=$A13)*(Data!$B$2:$B$999=$B$4)*(Data!$C$2:$C$999=J$7)*(Data!$D$2:$D$999))</f>
        <v>2865</v>
      </c>
      <c r="K13" s="24">
        <f>SUMPRODUCT((Data!$A$2:$A$999=$A13)*(Data!$B$2:$B$999=$B$4)*(Data!$C$2:$C$999=K$7)*(Data!$D$2:$D$999))</f>
        <v>3456</v>
      </c>
      <c r="L13" s="24">
        <f>SUMPRODUCT((Data!$A$2:$A$999=$A13)*(Data!$B$2:$B$999=$B$4)*(Data!$C$2:$C$999=L$7)*(Data!$D$2:$D$999))</f>
        <v>3227</v>
      </c>
      <c r="M13" s="24">
        <f>SUMPRODUCT((Data!$A$2:$A$999=$A13)*(Data!$B$2:$B$999=$B$4)*(Data!$C$2:$C$999=M$7)*(Data!$D$2:$D$999))</f>
        <v>6</v>
      </c>
    </row>
    <row r="14" spans="1:15" x14ac:dyDescent="0.35">
      <c r="A14" s="5" t="s">
        <v>40</v>
      </c>
      <c r="B14" s="22">
        <f t="shared" ref="B14" si="3">C14+D14</f>
        <v>30346</v>
      </c>
      <c r="C14" s="24">
        <f>SUMPRODUCT((Data!$A$2:$A$999=$A14)*(Data!$B$2:$B$999=$B$4)*(Data!$C$2:$C$999=C$7)*(Data!$D$2:$D$999))</f>
        <v>3019</v>
      </c>
      <c r="D14" s="22">
        <f t="shared" ref="D14" si="4">SUM(E14:M14)</f>
        <v>27327</v>
      </c>
      <c r="E14" s="24">
        <f>SUMPRODUCT((Data!$A$2:$A$999=$A14)*(Data!$B$2:$B$999=$B$4)*(Data!$C$2:$C$999=E$7)*(Data!$D$2:$D$999))</f>
        <v>2451</v>
      </c>
      <c r="F14" s="24">
        <f>SUMPRODUCT((Data!$A$2:$A$999=$A14)*(Data!$B$2:$B$999=$B$4)*(Data!$C$2:$C$999=F$7)*(Data!$D$2:$D$999))</f>
        <v>4447</v>
      </c>
      <c r="G14" s="24">
        <f>SUMPRODUCT((Data!$A$2:$A$999=$A14)*(Data!$B$2:$B$999=$B$4)*(Data!$C$2:$C$999=G$7)*(Data!$D$2:$D$999))</f>
        <v>9456</v>
      </c>
      <c r="H14" s="24">
        <f>SUMPRODUCT((Data!$A$2:$A$999=$A14)*(Data!$B$2:$B$999=$B$4)*(Data!$C$2:$C$999=H$7)*(Data!$D$2:$D$999))</f>
        <v>1669</v>
      </c>
      <c r="I14" s="24">
        <f>SUMPRODUCT((Data!$A$2:$A$999=$A14)*(Data!$B$2:$B$999=$B$4)*(Data!$C$2:$C$999=I$7)*(Data!$D$2:$D$999))</f>
        <v>166</v>
      </c>
      <c r="J14" s="24">
        <f>SUMPRODUCT((Data!$A$2:$A$999=$A14)*(Data!$B$2:$B$999=$B$4)*(Data!$C$2:$C$999=J$7)*(Data!$D$2:$D$999))</f>
        <v>2458</v>
      </c>
      <c r="K14" s="24">
        <f>SUMPRODUCT((Data!$A$2:$A$999=$A14)*(Data!$B$2:$B$999=$B$4)*(Data!$C$2:$C$999=K$7)*(Data!$D$2:$D$999))</f>
        <v>3429</v>
      </c>
      <c r="L14" s="24">
        <f>SUMPRODUCT((Data!$A$2:$A$999=$A14)*(Data!$B$2:$B$999=$B$4)*(Data!$C$2:$C$999=L$7)*(Data!$D$2:$D$999))</f>
        <v>3244</v>
      </c>
      <c r="M14" s="24">
        <f>SUMPRODUCT((Data!$A$2:$A$999=$A14)*(Data!$B$2:$B$999=$B$4)*(Data!$C$2:$C$999=M$7)*(Data!$D$2:$D$999))</f>
        <v>7</v>
      </c>
    </row>
    <row r="15" spans="1:15" x14ac:dyDescent="0.35">
      <c r="A15" s="5" t="s">
        <v>42</v>
      </c>
      <c r="B15" s="22">
        <f t="shared" ref="B15" si="5">C15+D15</f>
        <v>30813</v>
      </c>
      <c r="C15" s="24">
        <f>SUMPRODUCT((Data!$A$2:$A$999=$A15)*(Data!$B$2:$B$999=$B$4)*(Data!$C$2:$C$999=C$7)*(Data!$D$2:$D$999))</f>
        <v>3134</v>
      </c>
      <c r="D15" s="22">
        <f t="shared" ref="D15" si="6">SUM(E15:M15)</f>
        <v>27679</v>
      </c>
      <c r="E15" s="24">
        <f>SUMPRODUCT((Data!$A$2:$A$999=$A15)*(Data!$B$2:$B$999=$B$4)*(Data!$C$2:$C$999=E$7)*(Data!$D$2:$D$999))</f>
        <v>2529</v>
      </c>
      <c r="F15" s="24">
        <f>SUMPRODUCT((Data!$A$2:$A$999=$A15)*(Data!$B$2:$B$999=$B$4)*(Data!$C$2:$C$999=F$7)*(Data!$D$2:$D$999))</f>
        <v>4352</v>
      </c>
      <c r="G15" s="24">
        <f>SUMPRODUCT((Data!$A$2:$A$999=$A15)*(Data!$B$2:$B$999=$B$4)*(Data!$C$2:$C$999=G$7)*(Data!$D$2:$D$999))</f>
        <v>9402</v>
      </c>
      <c r="H15" s="24">
        <f>SUMPRODUCT((Data!$A$2:$A$999=$A15)*(Data!$B$2:$B$999=$B$4)*(Data!$C$2:$C$999=H$7)*(Data!$D$2:$D$999))</f>
        <v>1612</v>
      </c>
      <c r="I15" s="24">
        <f>SUMPRODUCT((Data!$A$2:$A$999=$A15)*(Data!$B$2:$B$999=$B$4)*(Data!$C$2:$C$999=I$7)*(Data!$D$2:$D$999))</f>
        <v>188</v>
      </c>
      <c r="J15" s="24">
        <f>SUMPRODUCT((Data!$A$2:$A$999=$A15)*(Data!$B$2:$B$999=$B$4)*(Data!$C$2:$C$999=J$7)*(Data!$D$2:$D$999))</f>
        <v>2643</v>
      </c>
      <c r="K15" s="24">
        <f>SUMPRODUCT((Data!$A$2:$A$999=$A15)*(Data!$B$2:$B$999=$B$4)*(Data!$C$2:$C$999=K$7)*(Data!$D$2:$D$999))</f>
        <v>3615</v>
      </c>
      <c r="L15" s="24">
        <f>SUMPRODUCT((Data!$A$2:$A$999=$A15)*(Data!$B$2:$B$999=$B$4)*(Data!$C$2:$C$999=L$7)*(Data!$D$2:$D$999))</f>
        <v>3328</v>
      </c>
      <c r="M15" s="24">
        <f>SUMPRODUCT((Data!$A$2:$A$999=$A15)*(Data!$B$2:$B$999=$B$4)*(Data!$C$2:$C$999=M$7)*(Data!$D$2:$D$999))</f>
        <v>10</v>
      </c>
    </row>
    <row r="16" spans="1:15" ht="15" thickBot="1" x14ac:dyDescent="0.4">
      <c r="A16" s="6" t="s">
        <v>45</v>
      </c>
      <c r="B16" s="25">
        <f t="shared" ref="B16" si="7">C16+D16</f>
        <v>29570</v>
      </c>
      <c r="C16" s="27">
        <f>SUMPRODUCT((Data!$A$2:$A$999=$A16)*(Data!$B$2:$B$999=$B$4)*(Data!$C$2:$C$999=C$7)*(Data!$D$2:$D$999))</f>
        <v>2960</v>
      </c>
      <c r="D16" s="25">
        <f t="shared" ref="D16" si="8">SUM(E16:M16)</f>
        <v>26610</v>
      </c>
      <c r="E16" s="27">
        <f>SUMPRODUCT((Data!$A$2:$A$999=$A16)*(Data!$B$2:$B$999=$B$4)*(Data!$C$2:$C$999=E$7)*(Data!$D$2:$D$999))</f>
        <v>2351</v>
      </c>
      <c r="F16" s="27">
        <f>SUMPRODUCT((Data!$A$2:$A$999=$A16)*(Data!$B$2:$B$999=$B$4)*(Data!$C$2:$C$999=F$7)*(Data!$D$2:$D$999))</f>
        <v>3961</v>
      </c>
      <c r="G16" s="27">
        <f>SUMPRODUCT((Data!$A$2:$A$999=$A16)*(Data!$B$2:$B$999=$B$4)*(Data!$C$2:$C$999=G$7)*(Data!$D$2:$D$999))</f>
        <v>9025</v>
      </c>
      <c r="H16" s="27">
        <f>SUMPRODUCT((Data!$A$2:$A$999=$A16)*(Data!$B$2:$B$999=$B$4)*(Data!$C$2:$C$999=H$7)*(Data!$D$2:$D$999))</f>
        <v>1535</v>
      </c>
      <c r="I16" s="27">
        <f>SUMPRODUCT((Data!$A$2:$A$999=$A16)*(Data!$B$2:$B$999=$B$4)*(Data!$C$2:$C$999=I$7)*(Data!$D$2:$D$999))</f>
        <v>178</v>
      </c>
      <c r="J16" s="27">
        <f>SUMPRODUCT((Data!$A$2:$A$999=$A16)*(Data!$B$2:$B$999=$B$4)*(Data!$C$2:$C$999=J$7)*(Data!$D$2:$D$999))</f>
        <v>2747</v>
      </c>
      <c r="K16" s="27">
        <f>SUMPRODUCT((Data!$A$2:$A$999=$A16)*(Data!$B$2:$B$999=$B$4)*(Data!$C$2:$C$999=K$7)*(Data!$D$2:$D$999))</f>
        <v>3410</v>
      </c>
      <c r="L16" s="27">
        <f>SUMPRODUCT((Data!$A$2:$A$999=$A16)*(Data!$B$2:$B$999=$B$4)*(Data!$C$2:$C$999=L$7)*(Data!$D$2:$D$999))</f>
        <v>3400</v>
      </c>
      <c r="M16" s="27">
        <f>SUMPRODUCT((Data!$A$2:$A$999=$A16)*(Data!$B$2:$B$999=$B$4)*(Data!$C$2:$C$999=M$7)*(Data!$D$2:$D$999))</f>
        <v>3</v>
      </c>
    </row>
    <row r="17" spans="1:18" x14ac:dyDescent="0.35">
      <c r="G17" s="28"/>
    </row>
    <row r="18" spans="1:18" x14ac:dyDescent="0.35">
      <c r="G18" s="28"/>
    </row>
    <row r="19" spans="1:18" s="32" customFormat="1" x14ac:dyDescent="0.35">
      <c r="A19" s="39"/>
      <c r="B19" s="39"/>
      <c r="C19" s="39"/>
      <c r="D19" s="39"/>
      <c r="E19" s="39"/>
      <c r="F19" s="39"/>
      <c r="G19" s="39"/>
      <c r="H19" s="39"/>
      <c r="I19" s="39"/>
      <c r="J19" s="39"/>
      <c r="K19" s="39"/>
      <c r="L19" s="39"/>
      <c r="M19" s="39"/>
    </row>
    <row r="20" spans="1:18" ht="29.25" customHeight="1" x14ac:dyDescent="0.35"/>
    <row r="21" spans="1:18" x14ac:dyDescent="0.35">
      <c r="A21" s="10"/>
    </row>
    <row r="22" spans="1:18" x14ac:dyDescent="0.35">
      <c r="A22" s="38"/>
      <c r="B22" s="38"/>
      <c r="C22" s="38"/>
      <c r="D22" s="38"/>
      <c r="E22" s="38"/>
      <c r="F22" s="38"/>
      <c r="G22" s="38"/>
      <c r="H22" s="38"/>
      <c r="I22" s="38"/>
      <c r="J22" s="38"/>
      <c r="K22" s="38"/>
      <c r="L22" s="38"/>
      <c r="M22" s="38"/>
      <c r="N22" s="12"/>
      <c r="O22" s="12"/>
      <c r="P22" s="12"/>
      <c r="Q22" s="12"/>
      <c r="R22" s="12"/>
    </row>
    <row r="23" spans="1:18" ht="33" customHeight="1" x14ac:dyDescent="0.35">
      <c r="A23" s="38"/>
      <c r="B23" s="38"/>
      <c r="C23" s="38"/>
      <c r="D23" s="38"/>
      <c r="E23" s="38"/>
      <c r="F23" s="38"/>
      <c r="G23" s="38"/>
      <c r="H23" s="38"/>
      <c r="I23" s="38"/>
      <c r="J23" s="38"/>
      <c r="K23" s="38"/>
      <c r="L23" s="38"/>
      <c r="M23" s="38"/>
    </row>
    <row r="24" spans="1:18" ht="45" customHeight="1" x14ac:dyDescent="0.35">
      <c r="A24" s="31"/>
      <c r="B24" s="31"/>
      <c r="C24" s="31"/>
      <c r="D24" s="31"/>
      <c r="E24" s="31"/>
      <c r="F24" s="31"/>
      <c r="G24" s="31"/>
      <c r="H24" s="31"/>
      <c r="I24" s="31"/>
      <c r="J24" s="31"/>
      <c r="K24" s="31"/>
      <c r="L24" s="31"/>
      <c r="M24" s="31"/>
    </row>
    <row r="25" spans="1:18" x14ac:dyDescent="0.35">
      <c r="A25" s="30"/>
    </row>
    <row r="27" spans="1:18" x14ac:dyDescent="0.35">
      <c r="G27" s="1"/>
      <c r="H27" s="1"/>
      <c r="I27" s="1"/>
      <c r="J27" s="1"/>
      <c r="K27" s="1"/>
    </row>
    <row r="28" spans="1:18" x14ac:dyDescent="0.35">
      <c r="A28" s="47"/>
      <c r="B28" s="47"/>
      <c r="C28" s="47"/>
      <c r="D28" s="47"/>
      <c r="G28" s="1"/>
      <c r="H28" s="1"/>
      <c r="I28" s="1"/>
      <c r="J28" s="1"/>
      <c r="K28" s="1"/>
    </row>
    <row r="29" spans="1:18" x14ac:dyDescent="0.35">
      <c r="G29" s="1"/>
      <c r="H29" s="1"/>
      <c r="I29" s="1"/>
      <c r="J29" s="1"/>
      <c r="K29" s="1"/>
    </row>
    <row r="30" spans="1:18" x14ac:dyDescent="0.35">
      <c r="G30" s="1"/>
      <c r="H30" s="1"/>
      <c r="I30" s="1"/>
      <c r="J30" s="1"/>
      <c r="K30" s="1"/>
    </row>
    <row r="31" spans="1:18" x14ac:dyDescent="0.35">
      <c r="G31" s="1"/>
      <c r="H31" s="1"/>
      <c r="I31" s="1"/>
      <c r="J31" s="1"/>
      <c r="K31" s="1"/>
    </row>
    <row r="32" spans="1:18" x14ac:dyDescent="0.35">
      <c r="F32" s="1"/>
      <c r="G32" s="1"/>
      <c r="H32" s="1"/>
      <c r="I32" s="1"/>
      <c r="J32" s="1"/>
      <c r="M32" s="11"/>
    </row>
    <row r="33" spans="2:13" x14ac:dyDescent="0.35">
      <c r="B33" s="41"/>
      <c r="C33" s="41"/>
      <c r="D33" s="41"/>
      <c r="F33" s="1"/>
      <c r="G33" s="1"/>
      <c r="H33" s="1"/>
      <c r="I33" s="1"/>
      <c r="J33" s="1"/>
      <c r="M33" s="11"/>
    </row>
  </sheetData>
  <mergeCells count="9">
    <mergeCell ref="A28:D28"/>
    <mergeCell ref="B33:D33"/>
    <mergeCell ref="A1:M1"/>
    <mergeCell ref="B3:M3"/>
    <mergeCell ref="B4:G4"/>
    <mergeCell ref="A19:M19"/>
    <mergeCell ref="A22:M22"/>
    <mergeCell ref="A23:M23"/>
    <mergeCell ref="D6:M6"/>
  </mergeCells>
  <dataValidations count="1">
    <dataValidation type="list" allowBlank="1" showInputMessage="1" showErrorMessage="1" sqref="B5" xr:uid="{00000000-0002-0000-0200-000000000000}">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81"/>
  <sheetViews>
    <sheetView workbookViewId="0"/>
  </sheetViews>
  <sheetFormatPr defaultRowHeight="14.5" x14ac:dyDescent="0.35"/>
  <cols>
    <col min="1" max="1" width="15" bestFit="1" customWidth="1"/>
    <col min="2" max="2" width="18.453125" bestFit="1" customWidth="1"/>
    <col min="3" max="3" width="36.54296875" customWidth="1"/>
    <col min="4" max="4" width="5.81640625" bestFit="1" customWidth="1"/>
    <col min="8" max="8" width="9.1796875" style="19"/>
    <col min="9" max="9" width="9.1796875" style="19" customWidth="1"/>
    <col min="10" max="10" width="9.1796875" style="19"/>
  </cols>
  <sheetData>
    <row r="1" spans="1:4" x14ac:dyDescent="0.35">
      <c r="A1" t="s">
        <v>18</v>
      </c>
      <c r="B1" t="s">
        <v>47</v>
      </c>
      <c r="C1" t="s">
        <v>29</v>
      </c>
      <c r="D1" t="s">
        <v>48</v>
      </c>
    </row>
    <row r="2" spans="1:4" x14ac:dyDescent="0.35">
      <c r="A2" t="s">
        <v>12</v>
      </c>
      <c r="B2" t="s">
        <v>17</v>
      </c>
      <c r="C2" t="s">
        <v>7</v>
      </c>
      <c r="D2">
        <v>3200</v>
      </c>
    </row>
    <row r="3" spans="1:4" x14ac:dyDescent="0.35">
      <c r="A3" t="s">
        <v>12</v>
      </c>
      <c r="B3" t="s">
        <v>31</v>
      </c>
      <c r="C3" t="s">
        <v>7</v>
      </c>
      <c r="D3">
        <v>1242</v>
      </c>
    </row>
    <row r="4" spans="1:4" x14ac:dyDescent="0.35">
      <c r="A4" t="s">
        <v>12</v>
      </c>
      <c r="B4" t="s">
        <v>17</v>
      </c>
      <c r="C4" t="s">
        <v>4</v>
      </c>
      <c r="D4">
        <v>2328</v>
      </c>
    </row>
    <row r="5" spans="1:4" x14ac:dyDescent="0.35">
      <c r="A5" t="s">
        <v>12</v>
      </c>
      <c r="B5" t="s">
        <v>31</v>
      </c>
      <c r="C5" t="s">
        <v>4</v>
      </c>
      <c r="D5">
        <v>447</v>
      </c>
    </row>
    <row r="6" spans="1:4" x14ac:dyDescent="0.35">
      <c r="A6" t="s">
        <v>12</v>
      </c>
      <c r="B6" t="s">
        <v>17</v>
      </c>
      <c r="C6" t="s">
        <v>5</v>
      </c>
      <c r="D6">
        <v>4755</v>
      </c>
    </row>
    <row r="7" spans="1:4" x14ac:dyDescent="0.35">
      <c r="A7" t="s">
        <v>12</v>
      </c>
      <c r="B7" t="s">
        <v>31</v>
      </c>
      <c r="C7" t="s">
        <v>5</v>
      </c>
      <c r="D7">
        <v>5943</v>
      </c>
    </row>
    <row r="8" spans="1:4" x14ac:dyDescent="0.35">
      <c r="A8" t="s">
        <v>12</v>
      </c>
      <c r="B8" t="s">
        <v>17</v>
      </c>
      <c r="C8" t="s">
        <v>2</v>
      </c>
      <c r="D8">
        <v>5060</v>
      </c>
    </row>
    <row r="9" spans="1:4" x14ac:dyDescent="0.35">
      <c r="A9" t="s">
        <v>12</v>
      </c>
      <c r="B9" t="s">
        <v>31</v>
      </c>
      <c r="C9" t="s">
        <v>2</v>
      </c>
      <c r="D9">
        <v>3738</v>
      </c>
    </row>
    <row r="10" spans="1:4" x14ac:dyDescent="0.35">
      <c r="A10" t="s">
        <v>12</v>
      </c>
      <c r="B10" t="s">
        <v>17</v>
      </c>
      <c r="C10" t="s">
        <v>1</v>
      </c>
      <c r="D10">
        <v>2360</v>
      </c>
    </row>
    <row r="11" spans="1:4" x14ac:dyDescent="0.35">
      <c r="A11" t="s">
        <v>12</v>
      </c>
      <c r="B11" t="s">
        <v>31</v>
      </c>
      <c r="C11" t="s">
        <v>1</v>
      </c>
      <c r="D11">
        <v>1741</v>
      </c>
    </row>
    <row r="12" spans="1:4" x14ac:dyDescent="0.35">
      <c r="A12" t="s">
        <v>12</v>
      </c>
      <c r="B12" t="s">
        <v>17</v>
      </c>
      <c r="C12" t="s">
        <v>3</v>
      </c>
      <c r="D12">
        <v>11633</v>
      </c>
    </row>
    <row r="13" spans="1:4" x14ac:dyDescent="0.35">
      <c r="A13" t="s">
        <v>12</v>
      </c>
      <c r="B13" t="s">
        <v>31</v>
      </c>
      <c r="C13" t="s">
        <v>3</v>
      </c>
      <c r="D13">
        <v>2207</v>
      </c>
    </row>
    <row r="14" spans="1:4" x14ac:dyDescent="0.35">
      <c r="A14" t="s">
        <v>12</v>
      </c>
      <c r="B14" t="s">
        <v>17</v>
      </c>
      <c r="C14" t="s">
        <v>9</v>
      </c>
      <c r="D14">
        <v>3380</v>
      </c>
    </row>
    <row r="15" spans="1:4" x14ac:dyDescent="0.35">
      <c r="A15" t="s">
        <v>12</v>
      </c>
      <c r="B15" t="s">
        <v>31</v>
      </c>
      <c r="C15" t="s">
        <v>9</v>
      </c>
      <c r="D15">
        <v>4014</v>
      </c>
    </row>
    <row r="16" spans="1:4" x14ac:dyDescent="0.35">
      <c r="A16" t="s">
        <v>12</v>
      </c>
      <c r="B16" t="s">
        <v>17</v>
      </c>
      <c r="C16" t="s">
        <v>8</v>
      </c>
      <c r="D16">
        <v>3510</v>
      </c>
    </row>
    <row r="17" spans="1:4" x14ac:dyDescent="0.35">
      <c r="A17" t="s">
        <v>12</v>
      </c>
      <c r="B17" t="s">
        <v>31</v>
      </c>
      <c r="C17" t="s">
        <v>8</v>
      </c>
      <c r="D17">
        <v>1227</v>
      </c>
    </row>
    <row r="18" spans="1:4" x14ac:dyDescent="0.35">
      <c r="A18" t="s">
        <v>12</v>
      </c>
      <c r="B18" t="s">
        <v>17</v>
      </c>
      <c r="C18" t="s">
        <v>6</v>
      </c>
      <c r="D18">
        <v>308</v>
      </c>
    </row>
    <row r="19" spans="1:4" x14ac:dyDescent="0.35">
      <c r="A19" t="s">
        <v>12</v>
      </c>
      <c r="B19" t="s">
        <v>31</v>
      </c>
      <c r="C19" t="s">
        <v>6</v>
      </c>
      <c r="D19">
        <v>85</v>
      </c>
    </row>
    <row r="20" spans="1:4" x14ac:dyDescent="0.35">
      <c r="A20" t="s">
        <v>12</v>
      </c>
      <c r="B20" t="s">
        <v>17</v>
      </c>
      <c r="C20" t="s">
        <v>10</v>
      </c>
      <c r="D20">
        <v>77</v>
      </c>
    </row>
    <row r="21" spans="1:4" x14ac:dyDescent="0.35">
      <c r="A21" t="s">
        <v>12</v>
      </c>
      <c r="B21" t="s">
        <v>31</v>
      </c>
      <c r="C21" t="s">
        <v>10</v>
      </c>
      <c r="D21">
        <v>111</v>
      </c>
    </row>
    <row r="22" spans="1:4" x14ac:dyDescent="0.35">
      <c r="A22" t="s">
        <v>13</v>
      </c>
      <c r="B22" t="s">
        <v>17</v>
      </c>
      <c r="C22" t="s">
        <v>7</v>
      </c>
      <c r="D22">
        <v>3168</v>
      </c>
    </row>
    <row r="23" spans="1:4" x14ac:dyDescent="0.35">
      <c r="A23" t="s">
        <v>13</v>
      </c>
      <c r="B23" t="s">
        <v>31</v>
      </c>
      <c r="C23" t="s">
        <v>7</v>
      </c>
      <c r="D23">
        <v>1283</v>
      </c>
    </row>
    <row r="24" spans="1:4" x14ac:dyDescent="0.35">
      <c r="A24" t="s">
        <v>13</v>
      </c>
      <c r="B24" t="s">
        <v>17</v>
      </c>
      <c r="C24" t="s">
        <v>4</v>
      </c>
      <c r="D24">
        <v>2144</v>
      </c>
    </row>
    <row r="25" spans="1:4" x14ac:dyDescent="0.35">
      <c r="A25" t="s">
        <v>13</v>
      </c>
      <c r="B25" t="s">
        <v>31</v>
      </c>
      <c r="C25" t="s">
        <v>4</v>
      </c>
      <c r="D25">
        <v>392</v>
      </c>
    </row>
    <row r="26" spans="1:4" x14ac:dyDescent="0.35">
      <c r="A26" t="s">
        <v>13</v>
      </c>
      <c r="B26" t="s">
        <v>17</v>
      </c>
      <c r="C26" t="s">
        <v>5</v>
      </c>
      <c r="D26">
        <v>4492</v>
      </c>
    </row>
    <row r="27" spans="1:4" x14ac:dyDescent="0.35">
      <c r="A27" t="s">
        <v>13</v>
      </c>
      <c r="B27" t="s">
        <v>31</v>
      </c>
      <c r="C27" t="s">
        <v>5</v>
      </c>
      <c r="D27">
        <v>6004</v>
      </c>
    </row>
    <row r="28" spans="1:4" x14ac:dyDescent="0.35">
      <c r="A28" t="s">
        <v>13</v>
      </c>
      <c r="B28" t="s">
        <v>17</v>
      </c>
      <c r="C28" t="s">
        <v>2</v>
      </c>
      <c r="D28">
        <v>4933</v>
      </c>
    </row>
    <row r="29" spans="1:4" x14ac:dyDescent="0.35">
      <c r="A29" t="s">
        <v>13</v>
      </c>
      <c r="B29" t="s">
        <v>31</v>
      </c>
      <c r="C29" t="s">
        <v>2</v>
      </c>
      <c r="D29">
        <v>3386</v>
      </c>
    </row>
    <row r="30" spans="1:4" x14ac:dyDescent="0.35">
      <c r="A30" t="s">
        <v>13</v>
      </c>
      <c r="B30" t="s">
        <v>17</v>
      </c>
      <c r="C30" t="s">
        <v>1</v>
      </c>
      <c r="D30">
        <v>2207</v>
      </c>
    </row>
    <row r="31" spans="1:4" x14ac:dyDescent="0.35">
      <c r="A31" t="s">
        <v>13</v>
      </c>
      <c r="B31" t="s">
        <v>31</v>
      </c>
      <c r="C31" t="s">
        <v>1</v>
      </c>
      <c r="D31">
        <v>1702</v>
      </c>
    </row>
    <row r="32" spans="1:4" x14ac:dyDescent="0.35">
      <c r="A32" t="s">
        <v>13</v>
      </c>
      <c r="B32" t="s">
        <v>17</v>
      </c>
      <c r="C32" t="s">
        <v>3</v>
      </c>
      <c r="D32">
        <v>11520</v>
      </c>
    </row>
    <row r="33" spans="1:4" x14ac:dyDescent="0.35">
      <c r="A33" t="s">
        <v>13</v>
      </c>
      <c r="B33" t="s">
        <v>31</v>
      </c>
      <c r="C33" t="s">
        <v>3</v>
      </c>
      <c r="D33">
        <v>2019</v>
      </c>
    </row>
    <row r="34" spans="1:4" x14ac:dyDescent="0.35">
      <c r="A34" t="s">
        <v>13</v>
      </c>
      <c r="B34" t="s">
        <v>17</v>
      </c>
      <c r="C34" t="s">
        <v>9</v>
      </c>
      <c r="D34">
        <v>3300</v>
      </c>
    </row>
    <row r="35" spans="1:4" x14ac:dyDescent="0.35">
      <c r="A35" t="s">
        <v>13</v>
      </c>
      <c r="B35" t="s">
        <v>31</v>
      </c>
      <c r="C35" t="s">
        <v>9</v>
      </c>
      <c r="D35">
        <v>4060</v>
      </c>
    </row>
    <row r="36" spans="1:4" x14ac:dyDescent="0.35">
      <c r="A36" t="s">
        <v>13</v>
      </c>
      <c r="B36" t="s">
        <v>17</v>
      </c>
      <c r="C36" t="s">
        <v>8</v>
      </c>
      <c r="D36">
        <v>3242</v>
      </c>
    </row>
    <row r="37" spans="1:4" x14ac:dyDescent="0.35">
      <c r="A37" t="s">
        <v>13</v>
      </c>
      <c r="B37" t="s">
        <v>31</v>
      </c>
      <c r="C37" t="s">
        <v>8</v>
      </c>
      <c r="D37">
        <v>1289</v>
      </c>
    </row>
    <row r="38" spans="1:4" x14ac:dyDescent="0.35">
      <c r="A38" t="s">
        <v>13</v>
      </c>
      <c r="B38" t="s">
        <v>17</v>
      </c>
      <c r="C38" t="s">
        <v>6</v>
      </c>
      <c r="D38">
        <v>348</v>
      </c>
    </row>
    <row r="39" spans="1:4" x14ac:dyDescent="0.35">
      <c r="A39" t="s">
        <v>13</v>
      </c>
      <c r="B39" t="s">
        <v>31</v>
      </c>
      <c r="C39" t="s">
        <v>6</v>
      </c>
      <c r="D39">
        <v>91</v>
      </c>
    </row>
    <row r="40" spans="1:4" x14ac:dyDescent="0.35">
      <c r="A40" t="s">
        <v>13</v>
      </c>
      <c r="B40" t="s">
        <v>17</v>
      </c>
      <c r="C40" t="s">
        <v>10</v>
      </c>
      <c r="D40">
        <v>63</v>
      </c>
    </row>
    <row r="41" spans="1:4" x14ac:dyDescent="0.35">
      <c r="A41" t="s">
        <v>13</v>
      </c>
      <c r="B41" t="s">
        <v>31</v>
      </c>
      <c r="C41" t="s">
        <v>10</v>
      </c>
      <c r="D41">
        <v>95</v>
      </c>
    </row>
    <row r="42" spans="1:4" x14ac:dyDescent="0.35">
      <c r="A42" t="s">
        <v>14</v>
      </c>
      <c r="B42" t="s">
        <v>17</v>
      </c>
      <c r="C42" t="s">
        <v>7</v>
      </c>
      <c r="D42">
        <v>2682</v>
      </c>
    </row>
    <row r="43" spans="1:4" x14ac:dyDescent="0.35">
      <c r="A43" t="s">
        <v>14</v>
      </c>
      <c r="B43" t="s">
        <v>31</v>
      </c>
      <c r="C43" t="s">
        <v>7</v>
      </c>
      <c r="D43">
        <v>887</v>
      </c>
    </row>
    <row r="44" spans="1:4" x14ac:dyDescent="0.35">
      <c r="A44" t="s">
        <v>14</v>
      </c>
      <c r="B44" t="s">
        <v>17</v>
      </c>
      <c r="C44" t="s">
        <v>4</v>
      </c>
      <c r="D44">
        <v>1948</v>
      </c>
    </row>
    <row r="45" spans="1:4" x14ac:dyDescent="0.35">
      <c r="A45" t="s">
        <v>14</v>
      </c>
      <c r="B45" t="s">
        <v>31</v>
      </c>
      <c r="C45" t="s">
        <v>4</v>
      </c>
      <c r="D45">
        <v>401</v>
      </c>
    </row>
    <row r="46" spans="1:4" x14ac:dyDescent="0.35">
      <c r="A46" t="s">
        <v>14</v>
      </c>
      <c r="B46" t="s">
        <v>17</v>
      </c>
      <c r="C46" t="s">
        <v>5</v>
      </c>
      <c r="D46">
        <v>3550</v>
      </c>
    </row>
    <row r="47" spans="1:4" x14ac:dyDescent="0.35">
      <c r="A47" t="s">
        <v>14</v>
      </c>
      <c r="B47" t="s">
        <v>31</v>
      </c>
      <c r="C47" t="s">
        <v>5</v>
      </c>
      <c r="D47">
        <v>4224</v>
      </c>
    </row>
    <row r="48" spans="1:4" x14ac:dyDescent="0.35">
      <c r="A48" t="s">
        <v>14</v>
      </c>
      <c r="B48" t="s">
        <v>17</v>
      </c>
      <c r="C48" t="s">
        <v>2</v>
      </c>
      <c r="D48">
        <v>4942</v>
      </c>
    </row>
    <row r="49" spans="1:4" x14ac:dyDescent="0.35">
      <c r="A49" t="s">
        <v>14</v>
      </c>
      <c r="B49" t="s">
        <v>31</v>
      </c>
      <c r="C49" t="s">
        <v>2</v>
      </c>
      <c r="D49">
        <v>3318</v>
      </c>
    </row>
    <row r="50" spans="1:4" x14ac:dyDescent="0.35">
      <c r="A50" t="s">
        <v>14</v>
      </c>
      <c r="B50" t="s">
        <v>17</v>
      </c>
      <c r="C50" t="s">
        <v>1</v>
      </c>
      <c r="D50">
        <v>2471</v>
      </c>
    </row>
    <row r="51" spans="1:4" x14ac:dyDescent="0.35">
      <c r="A51" t="s">
        <v>14</v>
      </c>
      <c r="B51" t="s">
        <v>31</v>
      </c>
      <c r="C51" t="s">
        <v>1</v>
      </c>
      <c r="D51">
        <v>1637</v>
      </c>
    </row>
    <row r="52" spans="1:4" x14ac:dyDescent="0.35">
      <c r="A52" t="s">
        <v>14</v>
      </c>
      <c r="B52" t="s">
        <v>17</v>
      </c>
      <c r="C52" t="s">
        <v>3</v>
      </c>
      <c r="D52">
        <v>10918</v>
      </c>
    </row>
    <row r="53" spans="1:4" x14ac:dyDescent="0.35">
      <c r="A53" t="s">
        <v>14</v>
      </c>
      <c r="B53" t="s">
        <v>31</v>
      </c>
      <c r="C53" t="s">
        <v>3</v>
      </c>
      <c r="D53">
        <v>1802</v>
      </c>
    </row>
    <row r="54" spans="1:4" x14ac:dyDescent="0.35">
      <c r="A54" t="s">
        <v>14</v>
      </c>
      <c r="B54" t="s">
        <v>17</v>
      </c>
      <c r="C54" t="s">
        <v>9</v>
      </c>
      <c r="D54">
        <v>3126</v>
      </c>
    </row>
    <row r="55" spans="1:4" x14ac:dyDescent="0.35">
      <c r="A55" t="s">
        <v>14</v>
      </c>
      <c r="B55" t="s">
        <v>31</v>
      </c>
      <c r="C55" t="s">
        <v>9</v>
      </c>
      <c r="D55">
        <v>3136</v>
      </c>
    </row>
    <row r="56" spans="1:4" x14ac:dyDescent="0.35">
      <c r="A56" t="s">
        <v>14</v>
      </c>
      <c r="B56" t="s">
        <v>17</v>
      </c>
      <c r="C56" t="s">
        <v>8</v>
      </c>
      <c r="D56">
        <v>3372</v>
      </c>
    </row>
    <row r="57" spans="1:4" x14ac:dyDescent="0.35">
      <c r="A57" t="s">
        <v>14</v>
      </c>
      <c r="B57" t="s">
        <v>31</v>
      </c>
      <c r="C57" t="s">
        <v>8</v>
      </c>
      <c r="D57">
        <v>1033</v>
      </c>
    </row>
    <row r="58" spans="1:4" x14ac:dyDescent="0.35">
      <c r="A58" t="s">
        <v>14</v>
      </c>
      <c r="B58" t="s">
        <v>17</v>
      </c>
      <c r="C58" t="s">
        <v>6</v>
      </c>
      <c r="D58">
        <v>283</v>
      </c>
    </row>
    <row r="59" spans="1:4" x14ac:dyDescent="0.35">
      <c r="A59" t="s">
        <v>14</v>
      </c>
      <c r="B59" t="s">
        <v>31</v>
      </c>
      <c r="C59" t="s">
        <v>6</v>
      </c>
      <c r="D59">
        <v>53</v>
      </c>
    </row>
    <row r="60" spans="1:4" x14ac:dyDescent="0.35">
      <c r="A60" t="s">
        <v>14</v>
      </c>
      <c r="B60" t="s">
        <v>17</v>
      </c>
      <c r="C60" t="s">
        <v>10</v>
      </c>
      <c r="D60">
        <v>8</v>
      </c>
    </row>
    <row r="61" spans="1:4" x14ac:dyDescent="0.35">
      <c r="A61" t="s">
        <v>14</v>
      </c>
      <c r="B61" t="s">
        <v>31</v>
      </c>
      <c r="C61" t="s">
        <v>10</v>
      </c>
      <c r="D61">
        <v>15</v>
      </c>
    </row>
    <row r="62" spans="1:4" x14ac:dyDescent="0.35">
      <c r="A62" t="s">
        <v>15</v>
      </c>
      <c r="B62" t="s">
        <v>17</v>
      </c>
      <c r="C62" t="s">
        <v>7</v>
      </c>
      <c r="D62">
        <v>2704</v>
      </c>
    </row>
    <row r="63" spans="1:4" x14ac:dyDescent="0.35">
      <c r="A63" t="s">
        <v>15</v>
      </c>
      <c r="B63" t="s">
        <v>31</v>
      </c>
      <c r="C63" t="s">
        <v>7</v>
      </c>
      <c r="D63">
        <v>998</v>
      </c>
    </row>
    <row r="64" spans="1:4" x14ac:dyDescent="0.35">
      <c r="A64" t="s">
        <v>15</v>
      </c>
      <c r="B64" t="s">
        <v>17</v>
      </c>
      <c r="C64" t="s">
        <v>4</v>
      </c>
      <c r="D64">
        <v>1875</v>
      </c>
    </row>
    <row r="65" spans="1:4" x14ac:dyDescent="0.35">
      <c r="A65" t="s">
        <v>15</v>
      </c>
      <c r="B65" t="s">
        <v>31</v>
      </c>
      <c r="C65" t="s">
        <v>4</v>
      </c>
      <c r="D65">
        <v>367</v>
      </c>
    </row>
    <row r="66" spans="1:4" x14ac:dyDescent="0.35">
      <c r="A66" t="s">
        <v>15</v>
      </c>
      <c r="B66" t="s">
        <v>17</v>
      </c>
      <c r="C66" t="s">
        <v>5</v>
      </c>
      <c r="D66">
        <v>3221</v>
      </c>
    </row>
    <row r="67" spans="1:4" x14ac:dyDescent="0.35">
      <c r="A67" t="s">
        <v>15</v>
      </c>
      <c r="B67" t="s">
        <v>31</v>
      </c>
      <c r="C67" t="s">
        <v>5</v>
      </c>
      <c r="D67">
        <v>3973</v>
      </c>
    </row>
    <row r="68" spans="1:4" x14ac:dyDescent="0.35">
      <c r="A68" t="s">
        <v>15</v>
      </c>
      <c r="B68" t="s">
        <v>17</v>
      </c>
      <c r="C68" t="s">
        <v>2</v>
      </c>
      <c r="D68">
        <v>4654</v>
      </c>
    </row>
    <row r="69" spans="1:4" x14ac:dyDescent="0.35">
      <c r="A69" t="s">
        <v>15</v>
      </c>
      <c r="B69" t="s">
        <v>31</v>
      </c>
      <c r="C69" t="s">
        <v>2</v>
      </c>
      <c r="D69">
        <v>3129</v>
      </c>
    </row>
    <row r="70" spans="1:4" x14ac:dyDescent="0.35">
      <c r="A70" t="s">
        <v>15</v>
      </c>
      <c r="B70" t="s">
        <v>17</v>
      </c>
      <c r="C70" t="s">
        <v>1</v>
      </c>
      <c r="D70">
        <v>2330</v>
      </c>
    </row>
    <row r="71" spans="1:4" x14ac:dyDescent="0.35">
      <c r="A71" t="s">
        <v>15</v>
      </c>
      <c r="B71" t="s">
        <v>31</v>
      </c>
      <c r="C71" t="s">
        <v>1</v>
      </c>
      <c r="D71">
        <v>1667</v>
      </c>
    </row>
    <row r="72" spans="1:4" x14ac:dyDescent="0.35">
      <c r="A72" t="s">
        <v>15</v>
      </c>
      <c r="B72" t="s">
        <v>17</v>
      </c>
      <c r="C72" t="s">
        <v>3</v>
      </c>
      <c r="D72">
        <v>10422</v>
      </c>
    </row>
    <row r="73" spans="1:4" x14ac:dyDescent="0.35">
      <c r="A73" t="s">
        <v>15</v>
      </c>
      <c r="B73" t="s">
        <v>31</v>
      </c>
      <c r="C73" t="s">
        <v>3</v>
      </c>
      <c r="D73">
        <v>1635</v>
      </c>
    </row>
    <row r="74" spans="1:4" x14ac:dyDescent="0.35">
      <c r="A74" t="s">
        <v>15</v>
      </c>
      <c r="B74" t="s">
        <v>17</v>
      </c>
      <c r="C74" t="s">
        <v>9</v>
      </c>
      <c r="D74">
        <v>3188</v>
      </c>
    </row>
    <row r="75" spans="1:4" x14ac:dyDescent="0.35">
      <c r="A75" t="s">
        <v>15</v>
      </c>
      <c r="B75" t="s">
        <v>31</v>
      </c>
      <c r="C75" t="s">
        <v>9</v>
      </c>
      <c r="D75">
        <v>3543</v>
      </c>
    </row>
    <row r="76" spans="1:4" x14ac:dyDescent="0.35">
      <c r="A76" t="s">
        <v>15</v>
      </c>
      <c r="B76" t="s">
        <v>17</v>
      </c>
      <c r="C76" t="s">
        <v>8</v>
      </c>
      <c r="D76">
        <v>3274</v>
      </c>
    </row>
    <row r="77" spans="1:4" x14ac:dyDescent="0.35">
      <c r="A77" t="s">
        <v>15</v>
      </c>
      <c r="B77" t="s">
        <v>31</v>
      </c>
      <c r="C77" t="s">
        <v>8</v>
      </c>
      <c r="D77">
        <v>1129</v>
      </c>
    </row>
    <row r="78" spans="1:4" x14ac:dyDescent="0.35">
      <c r="A78" t="s">
        <v>15</v>
      </c>
      <c r="B78" t="s">
        <v>17</v>
      </c>
      <c r="C78" t="s">
        <v>6</v>
      </c>
      <c r="D78">
        <v>233</v>
      </c>
    </row>
    <row r="79" spans="1:4" x14ac:dyDescent="0.35">
      <c r="A79" t="s">
        <v>15</v>
      </c>
      <c r="B79" t="s">
        <v>31</v>
      </c>
      <c r="C79" t="s">
        <v>6</v>
      </c>
      <c r="D79">
        <v>74</v>
      </c>
    </row>
    <row r="80" spans="1:4" x14ac:dyDescent="0.35">
      <c r="A80" t="s">
        <v>15</v>
      </c>
      <c r="B80" t="s">
        <v>17</v>
      </c>
      <c r="C80" t="s">
        <v>10</v>
      </c>
      <c r="D80">
        <v>9</v>
      </c>
    </row>
    <row r="81" spans="1:4" x14ac:dyDescent="0.35">
      <c r="A81" t="s">
        <v>15</v>
      </c>
      <c r="B81" t="s">
        <v>31</v>
      </c>
      <c r="C81" t="s">
        <v>10</v>
      </c>
      <c r="D81">
        <v>9</v>
      </c>
    </row>
    <row r="82" spans="1:4" x14ac:dyDescent="0.35">
      <c r="A82" t="s">
        <v>16</v>
      </c>
      <c r="B82" t="s">
        <v>17</v>
      </c>
      <c r="C82" t="s">
        <v>7</v>
      </c>
      <c r="D82">
        <v>2550</v>
      </c>
    </row>
    <row r="83" spans="1:4" x14ac:dyDescent="0.35">
      <c r="A83" t="s">
        <v>16</v>
      </c>
      <c r="B83" t="s">
        <v>31</v>
      </c>
      <c r="C83" t="s">
        <v>7</v>
      </c>
      <c r="D83">
        <v>887</v>
      </c>
    </row>
    <row r="84" spans="1:4" x14ac:dyDescent="0.35">
      <c r="A84" t="s">
        <v>16</v>
      </c>
      <c r="B84" t="s">
        <v>17</v>
      </c>
      <c r="C84" t="s">
        <v>4</v>
      </c>
      <c r="D84" s="19">
        <v>1874</v>
      </c>
    </row>
    <row r="85" spans="1:4" x14ac:dyDescent="0.35">
      <c r="A85" t="s">
        <v>16</v>
      </c>
      <c r="B85" t="s">
        <v>31</v>
      </c>
      <c r="C85" t="s">
        <v>4</v>
      </c>
      <c r="D85" s="19">
        <v>394</v>
      </c>
    </row>
    <row r="86" spans="1:4" x14ac:dyDescent="0.35">
      <c r="A86" t="s">
        <v>16</v>
      </c>
      <c r="B86" t="s">
        <v>17</v>
      </c>
      <c r="C86" t="s">
        <v>5</v>
      </c>
      <c r="D86" s="19">
        <v>2927</v>
      </c>
    </row>
    <row r="87" spans="1:4" x14ac:dyDescent="0.35">
      <c r="A87" t="s">
        <v>16</v>
      </c>
      <c r="B87" t="s">
        <v>31</v>
      </c>
      <c r="C87" t="s">
        <v>5</v>
      </c>
      <c r="D87" s="19">
        <v>3790</v>
      </c>
    </row>
    <row r="88" spans="1:4" x14ac:dyDescent="0.35">
      <c r="A88" t="s">
        <v>16</v>
      </c>
      <c r="B88" t="s">
        <v>17</v>
      </c>
      <c r="C88" t="s">
        <v>2</v>
      </c>
      <c r="D88" s="19">
        <v>4651</v>
      </c>
    </row>
    <row r="89" spans="1:4" x14ac:dyDescent="0.35">
      <c r="A89" t="s">
        <v>16</v>
      </c>
      <c r="B89" t="s">
        <v>31</v>
      </c>
      <c r="C89" t="s">
        <v>2</v>
      </c>
      <c r="D89" s="19">
        <v>2959</v>
      </c>
    </row>
    <row r="90" spans="1:4" x14ac:dyDescent="0.35">
      <c r="A90" t="s">
        <v>16</v>
      </c>
      <c r="B90" t="s">
        <v>17</v>
      </c>
      <c r="C90" t="s">
        <v>1</v>
      </c>
      <c r="D90" s="19">
        <v>2343</v>
      </c>
    </row>
    <row r="91" spans="1:4" x14ac:dyDescent="0.35">
      <c r="A91" t="s">
        <v>16</v>
      </c>
      <c r="B91" t="s">
        <v>31</v>
      </c>
      <c r="C91" t="s">
        <v>1</v>
      </c>
      <c r="D91" s="19">
        <v>1603</v>
      </c>
    </row>
    <row r="92" spans="1:4" x14ac:dyDescent="0.35">
      <c r="A92" t="s">
        <v>16</v>
      </c>
      <c r="B92" t="s">
        <v>17</v>
      </c>
      <c r="C92" t="s">
        <v>3</v>
      </c>
      <c r="D92" s="19">
        <v>10362</v>
      </c>
    </row>
    <row r="93" spans="1:4" x14ac:dyDescent="0.35">
      <c r="A93" t="s">
        <v>16</v>
      </c>
      <c r="B93" t="s">
        <v>31</v>
      </c>
      <c r="C93" t="s">
        <v>3</v>
      </c>
      <c r="D93" s="19">
        <v>1601</v>
      </c>
    </row>
    <row r="94" spans="1:4" x14ac:dyDescent="0.35">
      <c r="A94" t="s">
        <v>16</v>
      </c>
      <c r="B94" t="s">
        <v>17</v>
      </c>
      <c r="C94" t="s">
        <v>9</v>
      </c>
      <c r="D94" s="19">
        <v>3071</v>
      </c>
    </row>
    <row r="95" spans="1:4" x14ac:dyDescent="0.35">
      <c r="A95" t="s">
        <v>16</v>
      </c>
      <c r="B95" t="s">
        <v>31</v>
      </c>
      <c r="C95" t="s">
        <v>9</v>
      </c>
      <c r="D95" s="19">
        <v>3184</v>
      </c>
    </row>
    <row r="96" spans="1:4" x14ac:dyDescent="0.35">
      <c r="A96" t="s">
        <v>16</v>
      </c>
      <c r="B96" t="s">
        <v>17</v>
      </c>
      <c r="C96" t="s">
        <v>8</v>
      </c>
      <c r="D96" s="19">
        <v>3348</v>
      </c>
    </row>
    <row r="97" spans="1:4" x14ac:dyDescent="0.35">
      <c r="A97" t="s">
        <v>16</v>
      </c>
      <c r="B97" t="s">
        <v>31</v>
      </c>
      <c r="C97" t="s">
        <v>8</v>
      </c>
      <c r="D97" s="19">
        <v>1074</v>
      </c>
    </row>
    <row r="98" spans="1:4" x14ac:dyDescent="0.35">
      <c r="A98" t="s">
        <v>16</v>
      </c>
      <c r="B98" t="s">
        <v>17</v>
      </c>
      <c r="C98" t="s">
        <v>6</v>
      </c>
      <c r="D98" s="19">
        <v>189</v>
      </c>
    </row>
    <row r="99" spans="1:4" x14ac:dyDescent="0.35">
      <c r="A99" t="s">
        <v>16</v>
      </c>
      <c r="B99" t="s">
        <v>31</v>
      </c>
      <c r="C99" t="s">
        <v>6</v>
      </c>
      <c r="D99" s="19">
        <v>55</v>
      </c>
    </row>
    <row r="100" spans="1:4" x14ac:dyDescent="0.35">
      <c r="A100" t="s">
        <v>16</v>
      </c>
      <c r="B100" t="s">
        <v>17</v>
      </c>
      <c r="C100" t="s">
        <v>10</v>
      </c>
      <c r="D100" s="19">
        <v>19</v>
      </c>
    </row>
    <row r="101" spans="1:4" x14ac:dyDescent="0.35">
      <c r="A101" t="s">
        <v>16</v>
      </c>
      <c r="B101" t="s">
        <v>31</v>
      </c>
      <c r="C101" t="s">
        <v>10</v>
      </c>
      <c r="D101" s="19">
        <v>13</v>
      </c>
    </row>
    <row r="102" spans="1:4" x14ac:dyDescent="0.35">
      <c r="A102" t="s">
        <v>30</v>
      </c>
      <c r="B102" t="s">
        <v>17</v>
      </c>
      <c r="C102" t="s">
        <v>7</v>
      </c>
      <c r="D102" s="19">
        <v>2865</v>
      </c>
    </row>
    <row r="103" spans="1:4" x14ac:dyDescent="0.35">
      <c r="A103" t="s">
        <v>30</v>
      </c>
      <c r="B103" t="s">
        <v>31</v>
      </c>
      <c r="C103" t="s">
        <v>7</v>
      </c>
      <c r="D103" s="19">
        <v>992</v>
      </c>
    </row>
    <row r="104" spans="1:4" x14ac:dyDescent="0.35">
      <c r="A104" t="s">
        <v>30</v>
      </c>
      <c r="B104" t="s">
        <v>17</v>
      </c>
      <c r="C104" t="s">
        <v>4</v>
      </c>
      <c r="D104" s="19">
        <v>1755</v>
      </c>
    </row>
    <row r="105" spans="1:4" x14ac:dyDescent="0.35">
      <c r="A105" t="s">
        <v>30</v>
      </c>
      <c r="B105" t="s">
        <v>31</v>
      </c>
      <c r="C105" t="s">
        <v>4</v>
      </c>
      <c r="D105" s="19">
        <v>384</v>
      </c>
    </row>
    <row r="106" spans="1:4" x14ac:dyDescent="0.35">
      <c r="A106" t="s">
        <v>30</v>
      </c>
      <c r="B106" t="s">
        <v>17</v>
      </c>
      <c r="C106" t="s">
        <v>5</v>
      </c>
      <c r="D106" s="19">
        <v>2938</v>
      </c>
    </row>
    <row r="107" spans="1:4" x14ac:dyDescent="0.35">
      <c r="A107" t="s">
        <v>30</v>
      </c>
      <c r="B107" t="s">
        <v>31</v>
      </c>
      <c r="C107" t="s">
        <v>5</v>
      </c>
      <c r="D107" s="19">
        <v>4374</v>
      </c>
    </row>
    <row r="108" spans="1:4" x14ac:dyDescent="0.35">
      <c r="A108" t="s">
        <v>30</v>
      </c>
      <c r="B108" t="s">
        <v>17</v>
      </c>
      <c r="C108" t="s">
        <v>2</v>
      </c>
      <c r="D108" s="19">
        <v>4330</v>
      </c>
    </row>
    <row r="109" spans="1:4" x14ac:dyDescent="0.35">
      <c r="A109" t="s">
        <v>30</v>
      </c>
      <c r="B109" t="s">
        <v>31</v>
      </c>
      <c r="C109" t="s">
        <v>2</v>
      </c>
      <c r="D109" s="19">
        <v>2657</v>
      </c>
    </row>
    <row r="110" spans="1:4" x14ac:dyDescent="0.35">
      <c r="A110" t="s">
        <v>30</v>
      </c>
      <c r="B110" t="s">
        <v>17</v>
      </c>
      <c r="C110" t="s">
        <v>1</v>
      </c>
      <c r="D110" s="19">
        <v>2383</v>
      </c>
    </row>
    <row r="111" spans="1:4" x14ac:dyDescent="0.35">
      <c r="A111" t="s">
        <v>30</v>
      </c>
      <c r="B111" t="s">
        <v>31</v>
      </c>
      <c r="C111" t="s">
        <v>1</v>
      </c>
      <c r="D111" s="19">
        <v>1671</v>
      </c>
    </row>
    <row r="112" spans="1:4" x14ac:dyDescent="0.35">
      <c r="A112" t="s">
        <v>30</v>
      </c>
      <c r="B112" t="s">
        <v>17</v>
      </c>
      <c r="C112" t="s">
        <v>3</v>
      </c>
      <c r="D112" s="19">
        <v>10199</v>
      </c>
    </row>
    <row r="113" spans="1:4" x14ac:dyDescent="0.35">
      <c r="A113" t="s">
        <v>30</v>
      </c>
      <c r="B113" t="s">
        <v>31</v>
      </c>
      <c r="C113" t="s">
        <v>3</v>
      </c>
      <c r="D113" s="19">
        <v>1533</v>
      </c>
    </row>
    <row r="114" spans="1:4" x14ac:dyDescent="0.35">
      <c r="A114" t="s">
        <v>30</v>
      </c>
      <c r="B114" t="s">
        <v>17</v>
      </c>
      <c r="C114" t="s">
        <v>9</v>
      </c>
      <c r="D114" s="19">
        <v>3227</v>
      </c>
    </row>
    <row r="115" spans="1:4" x14ac:dyDescent="0.35">
      <c r="A115" t="s">
        <v>30</v>
      </c>
      <c r="B115" t="s">
        <v>31</v>
      </c>
      <c r="C115" t="s">
        <v>9</v>
      </c>
      <c r="D115" s="19">
        <v>3311</v>
      </c>
    </row>
    <row r="116" spans="1:4" x14ac:dyDescent="0.35">
      <c r="A116" t="s">
        <v>30</v>
      </c>
      <c r="B116" t="s">
        <v>17</v>
      </c>
      <c r="C116" t="s">
        <v>8</v>
      </c>
      <c r="D116" s="19">
        <v>3456</v>
      </c>
    </row>
    <row r="117" spans="1:4" x14ac:dyDescent="0.35">
      <c r="A117" t="s">
        <v>30</v>
      </c>
      <c r="B117" t="s">
        <v>31</v>
      </c>
      <c r="C117" t="s">
        <v>8</v>
      </c>
      <c r="D117" s="19">
        <v>1032</v>
      </c>
    </row>
    <row r="118" spans="1:4" x14ac:dyDescent="0.35">
      <c r="A118" t="s">
        <v>30</v>
      </c>
      <c r="B118" t="s">
        <v>17</v>
      </c>
      <c r="C118" t="s">
        <v>6</v>
      </c>
      <c r="D118" s="19">
        <v>212</v>
      </c>
    </row>
    <row r="119" spans="1:4" x14ac:dyDescent="0.35">
      <c r="A119" t="s">
        <v>30</v>
      </c>
      <c r="B119" t="s">
        <v>31</v>
      </c>
      <c r="C119" t="s">
        <v>6</v>
      </c>
      <c r="D119" s="19">
        <v>54</v>
      </c>
    </row>
    <row r="120" spans="1:4" x14ac:dyDescent="0.35">
      <c r="A120" t="s">
        <v>30</v>
      </c>
      <c r="B120" t="s">
        <v>17</v>
      </c>
      <c r="C120" t="s">
        <v>10</v>
      </c>
      <c r="D120" s="19">
        <v>6</v>
      </c>
    </row>
    <row r="121" spans="1:4" x14ac:dyDescent="0.35">
      <c r="A121" t="s">
        <v>30</v>
      </c>
      <c r="B121" t="s">
        <v>31</v>
      </c>
      <c r="C121" t="s">
        <v>10</v>
      </c>
      <c r="D121" s="19">
        <v>17</v>
      </c>
    </row>
    <row r="122" spans="1:4" x14ac:dyDescent="0.35">
      <c r="A122" t="s">
        <v>40</v>
      </c>
      <c r="B122" t="s">
        <v>17</v>
      </c>
      <c r="C122" t="s">
        <v>7</v>
      </c>
      <c r="D122" s="19">
        <v>2458</v>
      </c>
    </row>
    <row r="123" spans="1:4" x14ac:dyDescent="0.35">
      <c r="A123" t="s">
        <v>40</v>
      </c>
      <c r="B123" t="s">
        <v>31</v>
      </c>
      <c r="C123" t="s">
        <v>7</v>
      </c>
      <c r="D123" s="19">
        <v>878</v>
      </c>
    </row>
    <row r="124" spans="1:4" x14ac:dyDescent="0.35">
      <c r="A124" t="s">
        <v>40</v>
      </c>
      <c r="B124" t="s">
        <v>17</v>
      </c>
      <c r="C124" t="s">
        <v>4</v>
      </c>
      <c r="D124" s="19">
        <v>1669</v>
      </c>
    </row>
    <row r="125" spans="1:4" x14ac:dyDescent="0.35">
      <c r="A125" t="s">
        <v>40</v>
      </c>
      <c r="B125" t="s">
        <v>31</v>
      </c>
      <c r="C125" t="s">
        <v>4</v>
      </c>
      <c r="D125" s="19">
        <v>414</v>
      </c>
    </row>
    <row r="126" spans="1:4" x14ac:dyDescent="0.35">
      <c r="A126" t="s">
        <v>40</v>
      </c>
      <c r="B126" t="s">
        <v>17</v>
      </c>
      <c r="C126" t="s">
        <v>5</v>
      </c>
      <c r="D126" s="19">
        <v>3019</v>
      </c>
    </row>
    <row r="127" spans="1:4" x14ac:dyDescent="0.35">
      <c r="A127" t="s">
        <v>40</v>
      </c>
      <c r="B127" t="s">
        <v>31</v>
      </c>
      <c r="C127" t="s">
        <v>5</v>
      </c>
      <c r="D127" s="19">
        <v>4525</v>
      </c>
    </row>
    <row r="128" spans="1:4" x14ac:dyDescent="0.35">
      <c r="A128" t="s">
        <v>40</v>
      </c>
      <c r="B128" t="s">
        <v>17</v>
      </c>
      <c r="C128" t="s">
        <v>2</v>
      </c>
      <c r="D128" s="19">
        <v>4447</v>
      </c>
    </row>
    <row r="129" spans="1:4" x14ac:dyDescent="0.35">
      <c r="A129" t="s">
        <v>40</v>
      </c>
      <c r="B129" t="s">
        <v>31</v>
      </c>
      <c r="C129" t="s">
        <v>2</v>
      </c>
      <c r="D129" s="19">
        <v>2536</v>
      </c>
    </row>
    <row r="130" spans="1:4" x14ac:dyDescent="0.35">
      <c r="A130" t="s">
        <v>40</v>
      </c>
      <c r="B130" t="s">
        <v>17</v>
      </c>
      <c r="C130" t="s">
        <v>1</v>
      </c>
      <c r="D130" s="19">
        <v>2451</v>
      </c>
    </row>
    <row r="131" spans="1:4" x14ac:dyDescent="0.35">
      <c r="A131" t="s">
        <v>40</v>
      </c>
      <c r="B131" t="s">
        <v>31</v>
      </c>
      <c r="C131" t="s">
        <v>1</v>
      </c>
      <c r="D131" s="19">
        <v>1709</v>
      </c>
    </row>
    <row r="132" spans="1:4" x14ac:dyDescent="0.35">
      <c r="A132" t="s">
        <v>40</v>
      </c>
      <c r="B132" t="s">
        <v>17</v>
      </c>
      <c r="C132" t="s">
        <v>3</v>
      </c>
      <c r="D132" s="19">
        <v>9456</v>
      </c>
    </row>
    <row r="133" spans="1:4" x14ac:dyDescent="0.35">
      <c r="A133" t="s">
        <v>40</v>
      </c>
      <c r="B133" t="s">
        <v>31</v>
      </c>
      <c r="C133" t="s">
        <v>3</v>
      </c>
      <c r="D133" s="19">
        <v>1403</v>
      </c>
    </row>
    <row r="134" spans="1:4" x14ac:dyDescent="0.35">
      <c r="A134" t="s">
        <v>40</v>
      </c>
      <c r="B134" t="s">
        <v>17</v>
      </c>
      <c r="C134" t="s">
        <v>9</v>
      </c>
      <c r="D134" s="19">
        <v>3244</v>
      </c>
    </row>
    <row r="135" spans="1:4" x14ac:dyDescent="0.35">
      <c r="A135" t="s">
        <v>40</v>
      </c>
      <c r="B135" t="s">
        <v>31</v>
      </c>
      <c r="C135" t="s">
        <v>9</v>
      </c>
      <c r="D135" s="19">
        <v>3271</v>
      </c>
    </row>
    <row r="136" spans="1:4" x14ac:dyDescent="0.35">
      <c r="A136" t="s">
        <v>40</v>
      </c>
      <c r="B136" t="s">
        <v>17</v>
      </c>
      <c r="C136" t="s">
        <v>8</v>
      </c>
      <c r="D136" s="19">
        <v>3429</v>
      </c>
    </row>
    <row r="137" spans="1:4" x14ac:dyDescent="0.35">
      <c r="A137" t="s">
        <v>40</v>
      </c>
      <c r="B137" t="s">
        <v>31</v>
      </c>
      <c r="C137" t="s">
        <v>8</v>
      </c>
      <c r="D137" s="19">
        <v>1041</v>
      </c>
    </row>
    <row r="138" spans="1:4" x14ac:dyDescent="0.35">
      <c r="A138" t="s">
        <v>40</v>
      </c>
      <c r="B138" t="s">
        <v>17</v>
      </c>
      <c r="C138" t="s">
        <v>6</v>
      </c>
      <c r="D138" s="19">
        <v>166</v>
      </c>
    </row>
    <row r="139" spans="1:4" x14ac:dyDescent="0.35">
      <c r="A139" t="s">
        <v>40</v>
      </c>
      <c r="B139" t="s">
        <v>31</v>
      </c>
      <c r="C139" t="s">
        <v>6</v>
      </c>
      <c r="D139" s="19">
        <v>75</v>
      </c>
    </row>
    <row r="140" spans="1:4" x14ac:dyDescent="0.35">
      <c r="A140" t="s">
        <v>40</v>
      </c>
      <c r="B140" t="s">
        <v>17</v>
      </c>
      <c r="C140" t="s">
        <v>10</v>
      </c>
      <c r="D140" s="19">
        <v>7</v>
      </c>
    </row>
    <row r="141" spans="1:4" x14ac:dyDescent="0.35">
      <c r="A141" t="s">
        <v>40</v>
      </c>
      <c r="B141" t="s">
        <v>31</v>
      </c>
      <c r="C141" t="s">
        <v>10</v>
      </c>
      <c r="D141" s="19">
        <v>11</v>
      </c>
    </row>
    <row r="142" spans="1:4" x14ac:dyDescent="0.35">
      <c r="A142" t="s">
        <v>42</v>
      </c>
      <c r="B142" t="s">
        <v>17</v>
      </c>
      <c r="C142" t="s">
        <v>7</v>
      </c>
      <c r="D142" s="19">
        <v>2643</v>
      </c>
    </row>
    <row r="143" spans="1:4" x14ac:dyDescent="0.35">
      <c r="A143" t="s">
        <v>42</v>
      </c>
      <c r="B143" t="s">
        <v>31</v>
      </c>
      <c r="C143" t="s">
        <v>7</v>
      </c>
      <c r="D143" s="19">
        <v>910</v>
      </c>
    </row>
    <row r="144" spans="1:4" x14ac:dyDescent="0.35">
      <c r="A144" t="s">
        <v>42</v>
      </c>
      <c r="B144" t="s">
        <v>17</v>
      </c>
      <c r="C144" t="s">
        <v>4</v>
      </c>
      <c r="D144">
        <v>1612</v>
      </c>
    </row>
    <row r="145" spans="1:4" x14ac:dyDescent="0.35">
      <c r="A145" t="s">
        <v>42</v>
      </c>
      <c r="B145" t="s">
        <v>31</v>
      </c>
      <c r="C145" t="s">
        <v>4</v>
      </c>
      <c r="D145">
        <v>429</v>
      </c>
    </row>
    <row r="146" spans="1:4" x14ac:dyDescent="0.35">
      <c r="A146" t="s">
        <v>42</v>
      </c>
      <c r="B146" t="s">
        <v>17</v>
      </c>
      <c r="C146" t="s">
        <v>5</v>
      </c>
      <c r="D146">
        <v>3134</v>
      </c>
    </row>
    <row r="147" spans="1:4" x14ac:dyDescent="0.35">
      <c r="A147" t="s">
        <v>42</v>
      </c>
      <c r="B147" t="s">
        <v>31</v>
      </c>
      <c r="C147" t="s">
        <v>5</v>
      </c>
      <c r="D147">
        <v>4392</v>
      </c>
    </row>
    <row r="148" spans="1:4" x14ac:dyDescent="0.35">
      <c r="A148" t="s">
        <v>42</v>
      </c>
      <c r="B148" t="s">
        <v>17</v>
      </c>
      <c r="C148" t="s">
        <v>2</v>
      </c>
      <c r="D148">
        <v>4352</v>
      </c>
    </row>
    <row r="149" spans="1:4" x14ac:dyDescent="0.35">
      <c r="A149" t="s">
        <v>42</v>
      </c>
      <c r="B149" t="s">
        <v>31</v>
      </c>
      <c r="C149" t="s">
        <v>2</v>
      </c>
      <c r="D149">
        <v>2434</v>
      </c>
    </row>
    <row r="150" spans="1:4" x14ac:dyDescent="0.35">
      <c r="A150" t="s">
        <v>42</v>
      </c>
      <c r="B150" t="s">
        <v>17</v>
      </c>
      <c r="C150" t="s">
        <v>1</v>
      </c>
      <c r="D150">
        <v>2529</v>
      </c>
    </row>
    <row r="151" spans="1:4" x14ac:dyDescent="0.35">
      <c r="A151" t="s">
        <v>42</v>
      </c>
      <c r="B151" t="s">
        <v>31</v>
      </c>
      <c r="C151" t="s">
        <v>1</v>
      </c>
      <c r="D151">
        <v>1658</v>
      </c>
    </row>
    <row r="152" spans="1:4" x14ac:dyDescent="0.35">
      <c r="A152" t="s">
        <v>42</v>
      </c>
      <c r="B152" t="s">
        <v>17</v>
      </c>
      <c r="C152" t="s">
        <v>3</v>
      </c>
      <c r="D152">
        <v>9402</v>
      </c>
    </row>
    <row r="153" spans="1:4" x14ac:dyDescent="0.35">
      <c r="A153" t="s">
        <v>42</v>
      </c>
      <c r="B153" t="s">
        <v>31</v>
      </c>
      <c r="C153" t="s">
        <v>3</v>
      </c>
      <c r="D153">
        <v>1370</v>
      </c>
    </row>
    <row r="154" spans="1:4" x14ac:dyDescent="0.35">
      <c r="A154" t="s">
        <v>42</v>
      </c>
      <c r="B154" t="s">
        <v>17</v>
      </c>
      <c r="C154" t="s">
        <v>9</v>
      </c>
      <c r="D154">
        <v>3328</v>
      </c>
    </row>
    <row r="155" spans="1:4" x14ac:dyDescent="0.35">
      <c r="A155" t="s">
        <v>42</v>
      </c>
      <c r="B155" t="s">
        <v>31</v>
      </c>
      <c r="C155" t="s">
        <v>9</v>
      </c>
      <c r="D155">
        <v>3237</v>
      </c>
    </row>
    <row r="156" spans="1:4" x14ac:dyDescent="0.35">
      <c r="A156" t="s">
        <v>42</v>
      </c>
      <c r="B156" t="s">
        <v>17</v>
      </c>
      <c r="C156" t="s">
        <v>8</v>
      </c>
      <c r="D156">
        <v>3615</v>
      </c>
    </row>
    <row r="157" spans="1:4" x14ac:dyDescent="0.35">
      <c r="A157" t="s">
        <v>42</v>
      </c>
      <c r="B157" t="s">
        <v>31</v>
      </c>
      <c r="C157" t="s">
        <v>8</v>
      </c>
      <c r="D157">
        <v>1115</v>
      </c>
    </row>
    <row r="158" spans="1:4" x14ac:dyDescent="0.35">
      <c r="A158" t="s">
        <v>42</v>
      </c>
      <c r="B158" t="s">
        <v>17</v>
      </c>
      <c r="C158" t="s">
        <v>6</v>
      </c>
      <c r="D158">
        <v>188</v>
      </c>
    </row>
    <row r="159" spans="1:4" x14ac:dyDescent="0.35">
      <c r="A159" t="s">
        <v>42</v>
      </c>
      <c r="B159" t="s">
        <v>31</v>
      </c>
      <c r="C159" t="s">
        <v>6</v>
      </c>
      <c r="D159">
        <v>60</v>
      </c>
    </row>
    <row r="160" spans="1:4" x14ac:dyDescent="0.35">
      <c r="A160" t="s">
        <v>42</v>
      </c>
      <c r="B160" t="s">
        <v>17</v>
      </c>
      <c r="C160" t="s">
        <v>10</v>
      </c>
      <c r="D160">
        <v>10</v>
      </c>
    </row>
    <row r="161" spans="1:4" x14ac:dyDescent="0.35">
      <c r="A161" t="s">
        <v>42</v>
      </c>
      <c r="B161" t="s">
        <v>31</v>
      </c>
      <c r="C161" t="s">
        <v>10</v>
      </c>
      <c r="D161">
        <v>7</v>
      </c>
    </row>
    <row r="162" spans="1:4" x14ac:dyDescent="0.35">
      <c r="A162" t="s">
        <v>45</v>
      </c>
      <c r="B162" t="s">
        <v>17</v>
      </c>
      <c r="C162" t="s">
        <v>7</v>
      </c>
      <c r="D162">
        <v>2747</v>
      </c>
    </row>
    <row r="163" spans="1:4" x14ac:dyDescent="0.35">
      <c r="A163" t="s">
        <v>45</v>
      </c>
      <c r="B163" t="s">
        <v>31</v>
      </c>
      <c r="C163" t="s">
        <v>7</v>
      </c>
      <c r="D163">
        <v>942</v>
      </c>
    </row>
    <row r="164" spans="1:4" x14ac:dyDescent="0.35">
      <c r="A164" t="s">
        <v>45</v>
      </c>
      <c r="B164" t="s">
        <v>17</v>
      </c>
      <c r="C164" t="s">
        <v>4</v>
      </c>
      <c r="D164">
        <v>1535</v>
      </c>
    </row>
    <row r="165" spans="1:4" x14ac:dyDescent="0.35">
      <c r="A165" t="s">
        <v>45</v>
      </c>
      <c r="B165" t="s">
        <v>31</v>
      </c>
      <c r="C165" t="s">
        <v>4</v>
      </c>
      <c r="D165">
        <v>360</v>
      </c>
    </row>
    <row r="166" spans="1:4" x14ac:dyDescent="0.35">
      <c r="A166" t="s">
        <v>45</v>
      </c>
      <c r="B166" t="s">
        <v>17</v>
      </c>
      <c r="C166" t="s">
        <v>5</v>
      </c>
      <c r="D166">
        <v>2960</v>
      </c>
    </row>
    <row r="167" spans="1:4" x14ac:dyDescent="0.35">
      <c r="A167" t="s">
        <v>45</v>
      </c>
      <c r="B167" t="s">
        <v>31</v>
      </c>
      <c r="C167" t="s">
        <v>5</v>
      </c>
      <c r="D167">
        <v>3577</v>
      </c>
    </row>
    <row r="168" spans="1:4" x14ac:dyDescent="0.35">
      <c r="A168" t="s">
        <v>45</v>
      </c>
      <c r="B168" t="s">
        <v>17</v>
      </c>
      <c r="C168" t="s">
        <v>2</v>
      </c>
      <c r="D168">
        <v>3961</v>
      </c>
    </row>
    <row r="169" spans="1:4" x14ac:dyDescent="0.35">
      <c r="A169" t="s">
        <v>45</v>
      </c>
      <c r="B169" t="s">
        <v>31</v>
      </c>
      <c r="C169" t="s">
        <v>2</v>
      </c>
      <c r="D169">
        <v>2321</v>
      </c>
    </row>
    <row r="170" spans="1:4" x14ac:dyDescent="0.35">
      <c r="A170" t="s">
        <v>45</v>
      </c>
      <c r="B170" t="s">
        <v>17</v>
      </c>
      <c r="C170" t="s">
        <v>1</v>
      </c>
      <c r="D170">
        <v>2351</v>
      </c>
    </row>
    <row r="171" spans="1:4" x14ac:dyDescent="0.35">
      <c r="A171" t="s">
        <v>45</v>
      </c>
      <c r="B171" t="s">
        <v>31</v>
      </c>
      <c r="C171" t="s">
        <v>1</v>
      </c>
      <c r="D171">
        <v>1660</v>
      </c>
    </row>
    <row r="172" spans="1:4" x14ac:dyDescent="0.35">
      <c r="A172" t="s">
        <v>45</v>
      </c>
      <c r="B172" t="s">
        <v>17</v>
      </c>
      <c r="C172" t="s">
        <v>3</v>
      </c>
      <c r="D172">
        <v>9025</v>
      </c>
    </row>
    <row r="173" spans="1:4" x14ac:dyDescent="0.35">
      <c r="A173" t="s">
        <v>45</v>
      </c>
      <c r="B173" t="s">
        <v>31</v>
      </c>
      <c r="C173" t="s">
        <v>3</v>
      </c>
      <c r="D173">
        <v>1353</v>
      </c>
    </row>
    <row r="174" spans="1:4" x14ac:dyDescent="0.35">
      <c r="A174" t="s">
        <v>45</v>
      </c>
      <c r="B174" t="s">
        <v>17</v>
      </c>
      <c r="C174" t="s">
        <v>9</v>
      </c>
      <c r="D174">
        <v>3400</v>
      </c>
    </row>
    <row r="175" spans="1:4" x14ac:dyDescent="0.35">
      <c r="A175" t="s">
        <v>45</v>
      </c>
      <c r="B175" t="s">
        <v>31</v>
      </c>
      <c r="C175" t="s">
        <v>9</v>
      </c>
      <c r="D175">
        <v>3627</v>
      </c>
    </row>
    <row r="176" spans="1:4" x14ac:dyDescent="0.35">
      <c r="A176" t="s">
        <v>45</v>
      </c>
      <c r="B176" t="s">
        <v>17</v>
      </c>
      <c r="C176" t="s">
        <v>8</v>
      </c>
      <c r="D176">
        <v>3410</v>
      </c>
    </row>
    <row r="177" spans="1:4" x14ac:dyDescent="0.35">
      <c r="A177" t="s">
        <v>45</v>
      </c>
      <c r="B177" t="s">
        <v>31</v>
      </c>
      <c r="C177" t="s">
        <v>8</v>
      </c>
      <c r="D177">
        <v>1096</v>
      </c>
    </row>
    <row r="178" spans="1:4" x14ac:dyDescent="0.35">
      <c r="A178" t="s">
        <v>45</v>
      </c>
      <c r="B178" t="s">
        <v>17</v>
      </c>
      <c r="C178" t="s">
        <v>6</v>
      </c>
      <c r="D178">
        <v>178</v>
      </c>
    </row>
    <row r="179" spans="1:4" x14ac:dyDescent="0.35">
      <c r="A179" t="s">
        <v>45</v>
      </c>
      <c r="B179" t="s">
        <v>31</v>
      </c>
      <c r="C179" t="s">
        <v>6</v>
      </c>
      <c r="D179">
        <v>61</v>
      </c>
    </row>
    <row r="180" spans="1:4" x14ac:dyDescent="0.35">
      <c r="A180" t="s">
        <v>45</v>
      </c>
      <c r="B180" t="s">
        <v>17</v>
      </c>
      <c r="C180" t="s">
        <v>10</v>
      </c>
      <c r="D180">
        <v>3</v>
      </c>
    </row>
    <row r="181" spans="1:4" x14ac:dyDescent="0.35">
      <c r="A181" t="s">
        <v>45</v>
      </c>
      <c r="B181" t="s">
        <v>31</v>
      </c>
      <c r="C181" t="s">
        <v>10</v>
      </c>
      <c r="D181">
        <v>8</v>
      </c>
    </row>
  </sheetData>
  <sortState ref="A2:G306">
    <sortCondition ref="A2:A306"/>
    <sortCondition ref="B2:B306"/>
    <sortCondition ref="D2:D306"/>
  </sortState>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181"/>
  <sheetViews>
    <sheetView workbookViewId="0"/>
  </sheetViews>
  <sheetFormatPr defaultRowHeight="14.5" x14ac:dyDescent="0.35"/>
  <cols>
    <col min="1" max="1" width="15" bestFit="1" customWidth="1"/>
    <col min="2" max="2" width="13.6328125" bestFit="1" customWidth="1"/>
    <col min="3" max="3" width="36.54296875" bestFit="1" customWidth="1"/>
    <col min="4" max="4" width="12.26953125" bestFit="1" customWidth="1"/>
    <col min="9" max="9" width="13.1796875" bestFit="1" customWidth="1"/>
    <col min="10" max="10" width="17.1796875" customWidth="1"/>
  </cols>
  <sheetData>
    <row r="1" spans="1:10" x14ac:dyDescent="0.35">
      <c r="A1" t="s">
        <v>18</v>
      </c>
      <c r="B1" t="s">
        <v>28</v>
      </c>
      <c r="C1" t="s">
        <v>29</v>
      </c>
      <c r="D1" t="s">
        <v>44</v>
      </c>
    </row>
    <row r="2" spans="1:10" x14ac:dyDescent="0.35">
      <c r="A2" t="s">
        <v>12</v>
      </c>
      <c r="B2" t="s">
        <v>17</v>
      </c>
      <c r="C2" t="s">
        <v>7</v>
      </c>
      <c r="D2">
        <v>3200</v>
      </c>
    </row>
    <row r="3" spans="1:10" x14ac:dyDescent="0.35">
      <c r="A3" t="s">
        <v>12</v>
      </c>
      <c r="B3" t="s">
        <v>31</v>
      </c>
      <c r="C3" t="s">
        <v>7</v>
      </c>
      <c r="D3">
        <v>1242</v>
      </c>
    </row>
    <row r="4" spans="1:10" x14ac:dyDescent="0.35">
      <c r="A4" t="s">
        <v>12</v>
      </c>
      <c r="B4" t="s">
        <v>17</v>
      </c>
      <c r="C4" t="s">
        <v>4</v>
      </c>
      <c r="D4">
        <v>2328</v>
      </c>
    </row>
    <row r="5" spans="1:10" x14ac:dyDescent="0.35">
      <c r="A5" t="s">
        <v>12</v>
      </c>
      <c r="B5" t="s">
        <v>31</v>
      </c>
      <c r="C5" t="s">
        <v>4</v>
      </c>
      <c r="D5">
        <v>447</v>
      </c>
    </row>
    <row r="6" spans="1:10" x14ac:dyDescent="0.35">
      <c r="A6" t="s">
        <v>12</v>
      </c>
      <c r="B6" t="s">
        <v>17</v>
      </c>
      <c r="C6" t="s">
        <v>5</v>
      </c>
      <c r="D6">
        <v>4755</v>
      </c>
    </row>
    <row r="7" spans="1:10" x14ac:dyDescent="0.35">
      <c r="A7" t="s">
        <v>12</v>
      </c>
      <c r="B7" t="s">
        <v>31</v>
      </c>
      <c r="C7" t="s">
        <v>5</v>
      </c>
      <c r="D7">
        <v>5943</v>
      </c>
    </row>
    <row r="8" spans="1:10" x14ac:dyDescent="0.35">
      <c r="A8" t="s">
        <v>12</v>
      </c>
      <c r="B8" t="s">
        <v>17</v>
      </c>
      <c r="C8" t="s">
        <v>2</v>
      </c>
      <c r="D8">
        <v>5060</v>
      </c>
      <c r="I8" s="34"/>
      <c r="J8" s="35"/>
    </row>
    <row r="9" spans="1:10" x14ac:dyDescent="0.35">
      <c r="A9" t="s">
        <v>12</v>
      </c>
      <c r="B9" t="s">
        <v>31</v>
      </c>
      <c r="C9" t="s">
        <v>2</v>
      </c>
      <c r="D9">
        <v>3738</v>
      </c>
      <c r="I9" s="34"/>
      <c r="J9" s="35"/>
    </row>
    <row r="10" spans="1:10" x14ac:dyDescent="0.35">
      <c r="A10" t="s">
        <v>12</v>
      </c>
      <c r="B10" t="s">
        <v>17</v>
      </c>
      <c r="C10" t="s">
        <v>1</v>
      </c>
      <c r="D10">
        <v>2360</v>
      </c>
      <c r="I10" s="34"/>
      <c r="J10" s="35"/>
    </row>
    <row r="11" spans="1:10" x14ac:dyDescent="0.35">
      <c r="A11" t="s">
        <v>12</v>
      </c>
      <c r="B11" t="s">
        <v>31</v>
      </c>
      <c r="C11" t="s">
        <v>1</v>
      </c>
      <c r="D11">
        <v>1741</v>
      </c>
      <c r="I11" s="34"/>
      <c r="J11" s="35"/>
    </row>
    <row r="12" spans="1:10" x14ac:dyDescent="0.35">
      <c r="A12" t="s">
        <v>12</v>
      </c>
      <c r="B12" t="s">
        <v>17</v>
      </c>
      <c r="C12" t="s">
        <v>3</v>
      </c>
      <c r="D12">
        <v>11633</v>
      </c>
      <c r="I12" s="34"/>
      <c r="J12" s="35"/>
    </row>
    <row r="13" spans="1:10" x14ac:dyDescent="0.35">
      <c r="A13" t="s">
        <v>12</v>
      </c>
      <c r="B13" t="s">
        <v>31</v>
      </c>
      <c r="C13" t="s">
        <v>3</v>
      </c>
      <c r="D13">
        <v>2207</v>
      </c>
      <c r="I13" s="34"/>
      <c r="J13" s="35"/>
    </row>
    <row r="14" spans="1:10" x14ac:dyDescent="0.35">
      <c r="A14" t="s">
        <v>12</v>
      </c>
      <c r="B14" t="s">
        <v>17</v>
      </c>
      <c r="C14" t="s">
        <v>9</v>
      </c>
      <c r="D14">
        <v>3380</v>
      </c>
      <c r="I14" s="34"/>
      <c r="J14" s="35"/>
    </row>
    <row r="15" spans="1:10" x14ac:dyDescent="0.35">
      <c r="A15" t="s">
        <v>12</v>
      </c>
      <c r="B15" t="s">
        <v>31</v>
      </c>
      <c r="C15" t="s">
        <v>9</v>
      </c>
      <c r="D15">
        <v>4014</v>
      </c>
      <c r="I15" s="34"/>
      <c r="J15" s="35"/>
    </row>
    <row r="16" spans="1:10" x14ac:dyDescent="0.35">
      <c r="A16" t="s">
        <v>12</v>
      </c>
      <c r="B16" t="s">
        <v>17</v>
      </c>
      <c r="C16" t="s">
        <v>8</v>
      </c>
      <c r="D16">
        <v>3510</v>
      </c>
    </row>
    <row r="17" spans="1:4" x14ac:dyDescent="0.35">
      <c r="A17" t="s">
        <v>12</v>
      </c>
      <c r="B17" t="s">
        <v>31</v>
      </c>
      <c r="C17" t="s">
        <v>8</v>
      </c>
      <c r="D17">
        <v>1227</v>
      </c>
    </row>
    <row r="18" spans="1:4" x14ac:dyDescent="0.35">
      <c r="A18" t="s">
        <v>12</v>
      </c>
      <c r="B18" t="s">
        <v>17</v>
      </c>
      <c r="C18" t="s">
        <v>6</v>
      </c>
      <c r="D18">
        <v>308</v>
      </c>
    </row>
    <row r="19" spans="1:4" x14ac:dyDescent="0.35">
      <c r="A19" t="s">
        <v>12</v>
      </c>
      <c r="B19" t="s">
        <v>31</v>
      </c>
      <c r="C19" t="s">
        <v>6</v>
      </c>
      <c r="D19">
        <v>85</v>
      </c>
    </row>
    <row r="20" spans="1:4" x14ac:dyDescent="0.35">
      <c r="A20" t="s">
        <v>12</v>
      </c>
      <c r="B20" t="s">
        <v>17</v>
      </c>
      <c r="C20" t="s">
        <v>10</v>
      </c>
      <c r="D20">
        <v>77</v>
      </c>
    </row>
    <row r="21" spans="1:4" x14ac:dyDescent="0.35">
      <c r="A21" t="s">
        <v>12</v>
      </c>
      <c r="B21" t="s">
        <v>31</v>
      </c>
      <c r="C21" t="s">
        <v>10</v>
      </c>
      <c r="D21">
        <v>111</v>
      </c>
    </row>
    <row r="22" spans="1:4" x14ac:dyDescent="0.35">
      <c r="A22" t="s">
        <v>13</v>
      </c>
      <c r="B22" t="s">
        <v>17</v>
      </c>
      <c r="C22" t="s">
        <v>7</v>
      </c>
      <c r="D22">
        <v>3168</v>
      </c>
    </row>
    <row r="23" spans="1:4" x14ac:dyDescent="0.35">
      <c r="A23" t="s">
        <v>13</v>
      </c>
      <c r="B23" t="s">
        <v>31</v>
      </c>
      <c r="C23" t="s">
        <v>7</v>
      </c>
      <c r="D23">
        <v>1283</v>
      </c>
    </row>
    <row r="24" spans="1:4" x14ac:dyDescent="0.35">
      <c r="A24" t="s">
        <v>13</v>
      </c>
      <c r="B24" t="s">
        <v>17</v>
      </c>
      <c r="C24" t="s">
        <v>4</v>
      </c>
      <c r="D24">
        <v>2144</v>
      </c>
    </row>
    <row r="25" spans="1:4" x14ac:dyDescent="0.35">
      <c r="A25" t="s">
        <v>13</v>
      </c>
      <c r="B25" t="s">
        <v>31</v>
      </c>
      <c r="C25" t="s">
        <v>4</v>
      </c>
      <c r="D25">
        <v>392</v>
      </c>
    </row>
    <row r="26" spans="1:4" x14ac:dyDescent="0.35">
      <c r="A26" t="s">
        <v>13</v>
      </c>
      <c r="B26" t="s">
        <v>17</v>
      </c>
      <c r="C26" t="s">
        <v>5</v>
      </c>
      <c r="D26">
        <v>4492</v>
      </c>
    </row>
    <row r="27" spans="1:4" x14ac:dyDescent="0.35">
      <c r="A27" t="s">
        <v>13</v>
      </c>
      <c r="B27" t="s">
        <v>31</v>
      </c>
      <c r="C27" t="s">
        <v>5</v>
      </c>
      <c r="D27">
        <v>6004</v>
      </c>
    </row>
    <row r="28" spans="1:4" x14ac:dyDescent="0.35">
      <c r="A28" t="s">
        <v>13</v>
      </c>
      <c r="B28" t="s">
        <v>17</v>
      </c>
      <c r="C28" t="s">
        <v>2</v>
      </c>
      <c r="D28">
        <v>4933</v>
      </c>
    </row>
    <row r="29" spans="1:4" x14ac:dyDescent="0.35">
      <c r="A29" t="s">
        <v>13</v>
      </c>
      <c r="B29" t="s">
        <v>31</v>
      </c>
      <c r="C29" t="s">
        <v>2</v>
      </c>
      <c r="D29">
        <v>3386</v>
      </c>
    </row>
    <row r="30" spans="1:4" x14ac:dyDescent="0.35">
      <c r="A30" t="s">
        <v>13</v>
      </c>
      <c r="B30" t="s">
        <v>17</v>
      </c>
      <c r="C30" t="s">
        <v>1</v>
      </c>
      <c r="D30">
        <v>2207</v>
      </c>
    </row>
    <row r="31" spans="1:4" x14ac:dyDescent="0.35">
      <c r="A31" t="s">
        <v>13</v>
      </c>
      <c r="B31" t="s">
        <v>31</v>
      </c>
      <c r="C31" t="s">
        <v>1</v>
      </c>
      <c r="D31">
        <v>1702</v>
      </c>
    </row>
    <row r="32" spans="1:4" x14ac:dyDescent="0.35">
      <c r="A32" t="s">
        <v>13</v>
      </c>
      <c r="B32" t="s">
        <v>17</v>
      </c>
      <c r="C32" t="s">
        <v>3</v>
      </c>
      <c r="D32">
        <v>11520</v>
      </c>
    </row>
    <row r="33" spans="1:4" x14ac:dyDescent="0.35">
      <c r="A33" t="s">
        <v>13</v>
      </c>
      <c r="B33" t="s">
        <v>31</v>
      </c>
      <c r="C33" t="s">
        <v>3</v>
      </c>
      <c r="D33">
        <v>2019</v>
      </c>
    </row>
    <row r="34" spans="1:4" x14ac:dyDescent="0.35">
      <c r="A34" t="s">
        <v>13</v>
      </c>
      <c r="B34" t="s">
        <v>17</v>
      </c>
      <c r="C34" t="s">
        <v>9</v>
      </c>
      <c r="D34">
        <v>3300</v>
      </c>
    </row>
    <row r="35" spans="1:4" x14ac:dyDescent="0.35">
      <c r="A35" t="s">
        <v>13</v>
      </c>
      <c r="B35" t="s">
        <v>31</v>
      </c>
      <c r="C35" t="s">
        <v>9</v>
      </c>
      <c r="D35">
        <v>4060</v>
      </c>
    </row>
    <row r="36" spans="1:4" x14ac:dyDescent="0.35">
      <c r="A36" t="s">
        <v>13</v>
      </c>
      <c r="B36" t="s">
        <v>17</v>
      </c>
      <c r="C36" t="s">
        <v>8</v>
      </c>
      <c r="D36">
        <v>3242</v>
      </c>
    </row>
    <row r="37" spans="1:4" x14ac:dyDescent="0.35">
      <c r="A37" t="s">
        <v>13</v>
      </c>
      <c r="B37" t="s">
        <v>31</v>
      </c>
      <c r="C37" t="s">
        <v>8</v>
      </c>
      <c r="D37">
        <v>1289</v>
      </c>
    </row>
    <row r="38" spans="1:4" x14ac:dyDescent="0.35">
      <c r="A38" t="s">
        <v>13</v>
      </c>
      <c r="B38" t="s">
        <v>17</v>
      </c>
      <c r="C38" t="s">
        <v>6</v>
      </c>
      <c r="D38">
        <v>348</v>
      </c>
    </row>
    <row r="39" spans="1:4" x14ac:dyDescent="0.35">
      <c r="A39" t="s">
        <v>13</v>
      </c>
      <c r="B39" t="s">
        <v>31</v>
      </c>
      <c r="C39" t="s">
        <v>6</v>
      </c>
      <c r="D39">
        <v>91</v>
      </c>
    </row>
    <row r="40" spans="1:4" x14ac:dyDescent="0.35">
      <c r="A40" t="s">
        <v>13</v>
      </c>
      <c r="B40" t="s">
        <v>17</v>
      </c>
      <c r="C40" t="s">
        <v>10</v>
      </c>
      <c r="D40">
        <v>63</v>
      </c>
    </row>
    <row r="41" spans="1:4" x14ac:dyDescent="0.35">
      <c r="A41" t="s">
        <v>13</v>
      </c>
      <c r="B41" t="s">
        <v>31</v>
      </c>
      <c r="C41" t="s">
        <v>10</v>
      </c>
      <c r="D41">
        <v>95</v>
      </c>
    </row>
    <row r="42" spans="1:4" x14ac:dyDescent="0.35">
      <c r="A42" t="s">
        <v>14</v>
      </c>
      <c r="B42" t="s">
        <v>17</v>
      </c>
      <c r="C42" t="s">
        <v>7</v>
      </c>
      <c r="D42">
        <v>2682</v>
      </c>
    </row>
    <row r="43" spans="1:4" x14ac:dyDescent="0.35">
      <c r="A43" t="s">
        <v>14</v>
      </c>
      <c r="B43" t="s">
        <v>31</v>
      </c>
      <c r="C43" t="s">
        <v>7</v>
      </c>
      <c r="D43">
        <v>887</v>
      </c>
    </row>
    <row r="44" spans="1:4" x14ac:dyDescent="0.35">
      <c r="A44" t="s">
        <v>14</v>
      </c>
      <c r="B44" t="s">
        <v>17</v>
      </c>
      <c r="C44" t="s">
        <v>4</v>
      </c>
      <c r="D44">
        <v>1948</v>
      </c>
    </row>
    <row r="45" spans="1:4" x14ac:dyDescent="0.35">
      <c r="A45" t="s">
        <v>14</v>
      </c>
      <c r="B45" t="s">
        <v>31</v>
      </c>
      <c r="C45" t="s">
        <v>4</v>
      </c>
      <c r="D45">
        <v>401</v>
      </c>
    </row>
    <row r="46" spans="1:4" x14ac:dyDescent="0.35">
      <c r="A46" t="s">
        <v>14</v>
      </c>
      <c r="B46" t="s">
        <v>17</v>
      </c>
      <c r="C46" t="s">
        <v>5</v>
      </c>
      <c r="D46">
        <v>3550</v>
      </c>
    </row>
    <row r="47" spans="1:4" x14ac:dyDescent="0.35">
      <c r="A47" t="s">
        <v>14</v>
      </c>
      <c r="B47" t="s">
        <v>31</v>
      </c>
      <c r="C47" t="s">
        <v>5</v>
      </c>
      <c r="D47">
        <v>4224</v>
      </c>
    </row>
    <row r="48" spans="1:4" x14ac:dyDescent="0.35">
      <c r="A48" t="s">
        <v>14</v>
      </c>
      <c r="B48" t="s">
        <v>17</v>
      </c>
      <c r="C48" t="s">
        <v>2</v>
      </c>
      <c r="D48">
        <v>4942</v>
      </c>
    </row>
    <row r="49" spans="1:4" x14ac:dyDescent="0.35">
      <c r="A49" t="s">
        <v>14</v>
      </c>
      <c r="B49" t="s">
        <v>31</v>
      </c>
      <c r="C49" t="s">
        <v>2</v>
      </c>
      <c r="D49">
        <v>3318</v>
      </c>
    </row>
    <row r="50" spans="1:4" x14ac:dyDescent="0.35">
      <c r="A50" t="s">
        <v>14</v>
      </c>
      <c r="B50" t="s">
        <v>17</v>
      </c>
      <c r="C50" t="s">
        <v>1</v>
      </c>
      <c r="D50">
        <v>2471</v>
      </c>
    </row>
    <row r="51" spans="1:4" x14ac:dyDescent="0.35">
      <c r="A51" t="s">
        <v>14</v>
      </c>
      <c r="B51" t="s">
        <v>31</v>
      </c>
      <c r="C51" t="s">
        <v>1</v>
      </c>
      <c r="D51">
        <v>1637</v>
      </c>
    </row>
    <row r="52" spans="1:4" x14ac:dyDescent="0.35">
      <c r="A52" t="s">
        <v>14</v>
      </c>
      <c r="B52" t="s">
        <v>17</v>
      </c>
      <c r="C52" t="s">
        <v>3</v>
      </c>
      <c r="D52">
        <v>10918</v>
      </c>
    </row>
    <row r="53" spans="1:4" x14ac:dyDescent="0.35">
      <c r="A53" t="s">
        <v>14</v>
      </c>
      <c r="B53" t="s">
        <v>31</v>
      </c>
      <c r="C53" t="s">
        <v>3</v>
      </c>
      <c r="D53">
        <v>1802</v>
      </c>
    </row>
    <row r="54" spans="1:4" x14ac:dyDescent="0.35">
      <c r="A54" t="s">
        <v>14</v>
      </c>
      <c r="B54" t="s">
        <v>17</v>
      </c>
      <c r="C54" t="s">
        <v>9</v>
      </c>
      <c r="D54">
        <v>3126</v>
      </c>
    </row>
    <row r="55" spans="1:4" x14ac:dyDescent="0.35">
      <c r="A55" t="s">
        <v>14</v>
      </c>
      <c r="B55" t="s">
        <v>31</v>
      </c>
      <c r="C55" t="s">
        <v>9</v>
      </c>
      <c r="D55">
        <v>3136</v>
      </c>
    </row>
    <row r="56" spans="1:4" x14ac:dyDescent="0.35">
      <c r="A56" t="s">
        <v>14</v>
      </c>
      <c r="B56" t="s">
        <v>17</v>
      </c>
      <c r="C56" t="s">
        <v>8</v>
      </c>
      <c r="D56">
        <v>3372</v>
      </c>
    </row>
    <row r="57" spans="1:4" x14ac:dyDescent="0.35">
      <c r="A57" t="s">
        <v>14</v>
      </c>
      <c r="B57" t="s">
        <v>31</v>
      </c>
      <c r="C57" t="s">
        <v>8</v>
      </c>
      <c r="D57">
        <v>1033</v>
      </c>
    </row>
    <row r="58" spans="1:4" x14ac:dyDescent="0.35">
      <c r="A58" t="s">
        <v>14</v>
      </c>
      <c r="B58" t="s">
        <v>17</v>
      </c>
      <c r="C58" t="s">
        <v>6</v>
      </c>
      <c r="D58">
        <v>283</v>
      </c>
    </row>
    <row r="59" spans="1:4" x14ac:dyDescent="0.35">
      <c r="A59" t="s">
        <v>14</v>
      </c>
      <c r="B59" t="s">
        <v>31</v>
      </c>
      <c r="C59" t="s">
        <v>6</v>
      </c>
      <c r="D59">
        <v>53</v>
      </c>
    </row>
    <row r="60" spans="1:4" x14ac:dyDescent="0.35">
      <c r="A60" t="s">
        <v>14</v>
      </c>
      <c r="B60" t="s">
        <v>17</v>
      </c>
      <c r="C60" t="s">
        <v>10</v>
      </c>
      <c r="D60">
        <v>8</v>
      </c>
    </row>
    <row r="61" spans="1:4" x14ac:dyDescent="0.35">
      <c r="A61" t="s">
        <v>14</v>
      </c>
      <c r="B61" t="s">
        <v>31</v>
      </c>
      <c r="C61" t="s">
        <v>10</v>
      </c>
      <c r="D61">
        <v>15</v>
      </c>
    </row>
    <row r="62" spans="1:4" x14ac:dyDescent="0.35">
      <c r="A62" t="s">
        <v>15</v>
      </c>
      <c r="B62" t="s">
        <v>17</v>
      </c>
      <c r="C62" t="s">
        <v>7</v>
      </c>
      <c r="D62">
        <v>2704</v>
      </c>
    </row>
    <row r="63" spans="1:4" x14ac:dyDescent="0.35">
      <c r="A63" t="s">
        <v>15</v>
      </c>
      <c r="B63" t="s">
        <v>31</v>
      </c>
      <c r="C63" t="s">
        <v>7</v>
      </c>
      <c r="D63">
        <v>998</v>
      </c>
    </row>
    <row r="64" spans="1:4" x14ac:dyDescent="0.35">
      <c r="A64" t="s">
        <v>15</v>
      </c>
      <c r="B64" t="s">
        <v>17</v>
      </c>
      <c r="C64" t="s">
        <v>4</v>
      </c>
      <c r="D64">
        <v>1875</v>
      </c>
    </row>
    <row r="65" spans="1:4" x14ac:dyDescent="0.35">
      <c r="A65" t="s">
        <v>15</v>
      </c>
      <c r="B65" t="s">
        <v>31</v>
      </c>
      <c r="C65" t="s">
        <v>4</v>
      </c>
      <c r="D65">
        <v>367</v>
      </c>
    </row>
    <row r="66" spans="1:4" x14ac:dyDescent="0.35">
      <c r="A66" t="s">
        <v>15</v>
      </c>
      <c r="B66" t="s">
        <v>17</v>
      </c>
      <c r="C66" t="s">
        <v>5</v>
      </c>
      <c r="D66">
        <v>3221</v>
      </c>
    </row>
    <row r="67" spans="1:4" x14ac:dyDescent="0.35">
      <c r="A67" t="s">
        <v>15</v>
      </c>
      <c r="B67" t="s">
        <v>31</v>
      </c>
      <c r="C67" t="s">
        <v>5</v>
      </c>
      <c r="D67">
        <v>3973</v>
      </c>
    </row>
    <row r="68" spans="1:4" x14ac:dyDescent="0.35">
      <c r="A68" t="s">
        <v>15</v>
      </c>
      <c r="B68" t="s">
        <v>17</v>
      </c>
      <c r="C68" t="s">
        <v>2</v>
      </c>
      <c r="D68">
        <v>4654</v>
      </c>
    </row>
    <row r="69" spans="1:4" x14ac:dyDescent="0.35">
      <c r="A69" t="s">
        <v>15</v>
      </c>
      <c r="B69" t="s">
        <v>31</v>
      </c>
      <c r="C69" t="s">
        <v>2</v>
      </c>
      <c r="D69">
        <v>3129</v>
      </c>
    </row>
    <row r="70" spans="1:4" x14ac:dyDescent="0.35">
      <c r="A70" t="s">
        <v>15</v>
      </c>
      <c r="B70" t="s">
        <v>17</v>
      </c>
      <c r="C70" t="s">
        <v>1</v>
      </c>
      <c r="D70">
        <v>2330</v>
      </c>
    </row>
    <row r="71" spans="1:4" x14ac:dyDescent="0.35">
      <c r="A71" t="s">
        <v>15</v>
      </c>
      <c r="B71" t="s">
        <v>31</v>
      </c>
      <c r="C71" t="s">
        <v>1</v>
      </c>
      <c r="D71">
        <v>1667</v>
      </c>
    </row>
    <row r="72" spans="1:4" x14ac:dyDescent="0.35">
      <c r="A72" t="s">
        <v>15</v>
      </c>
      <c r="B72" t="s">
        <v>17</v>
      </c>
      <c r="C72" t="s">
        <v>3</v>
      </c>
      <c r="D72">
        <v>10422</v>
      </c>
    </row>
    <row r="73" spans="1:4" x14ac:dyDescent="0.35">
      <c r="A73" t="s">
        <v>15</v>
      </c>
      <c r="B73" t="s">
        <v>31</v>
      </c>
      <c r="C73" t="s">
        <v>3</v>
      </c>
      <c r="D73">
        <v>1635</v>
      </c>
    </row>
    <row r="74" spans="1:4" x14ac:dyDescent="0.35">
      <c r="A74" t="s">
        <v>15</v>
      </c>
      <c r="B74" t="s">
        <v>17</v>
      </c>
      <c r="C74" t="s">
        <v>9</v>
      </c>
      <c r="D74">
        <v>3188</v>
      </c>
    </row>
    <row r="75" spans="1:4" x14ac:dyDescent="0.35">
      <c r="A75" t="s">
        <v>15</v>
      </c>
      <c r="B75" t="s">
        <v>31</v>
      </c>
      <c r="C75" t="s">
        <v>9</v>
      </c>
      <c r="D75">
        <v>3543</v>
      </c>
    </row>
    <row r="76" spans="1:4" x14ac:dyDescent="0.35">
      <c r="A76" t="s">
        <v>15</v>
      </c>
      <c r="B76" t="s">
        <v>17</v>
      </c>
      <c r="C76" t="s">
        <v>8</v>
      </c>
      <c r="D76">
        <v>3274</v>
      </c>
    </row>
    <row r="77" spans="1:4" x14ac:dyDescent="0.35">
      <c r="A77" t="s">
        <v>15</v>
      </c>
      <c r="B77" t="s">
        <v>31</v>
      </c>
      <c r="C77" t="s">
        <v>8</v>
      </c>
      <c r="D77">
        <v>1129</v>
      </c>
    </row>
    <row r="78" spans="1:4" x14ac:dyDescent="0.35">
      <c r="A78" t="s">
        <v>15</v>
      </c>
      <c r="B78" t="s">
        <v>17</v>
      </c>
      <c r="C78" t="s">
        <v>6</v>
      </c>
      <c r="D78">
        <v>233</v>
      </c>
    </row>
    <row r="79" spans="1:4" x14ac:dyDescent="0.35">
      <c r="A79" t="s">
        <v>15</v>
      </c>
      <c r="B79" t="s">
        <v>31</v>
      </c>
      <c r="C79" t="s">
        <v>6</v>
      </c>
      <c r="D79">
        <v>74</v>
      </c>
    </row>
    <row r="80" spans="1:4" x14ac:dyDescent="0.35">
      <c r="A80" t="s">
        <v>15</v>
      </c>
      <c r="B80" t="s">
        <v>17</v>
      </c>
      <c r="C80" t="s">
        <v>10</v>
      </c>
      <c r="D80">
        <v>9</v>
      </c>
    </row>
    <row r="81" spans="1:4" x14ac:dyDescent="0.35">
      <c r="A81" t="s">
        <v>15</v>
      </c>
      <c r="B81" t="s">
        <v>31</v>
      </c>
      <c r="C81" t="s">
        <v>10</v>
      </c>
      <c r="D81">
        <v>9</v>
      </c>
    </row>
    <row r="82" spans="1:4" x14ac:dyDescent="0.35">
      <c r="A82" t="s">
        <v>16</v>
      </c>
      <c r="B82" t="s">
        <v>17</v>
      </c>
      <c r="C82" t="s">
        <v>7</v>
      </c>
      <c r="D82">
        <v>2550</v>
      </c>
    </row>
    <row r="83" spans="1:4" x14ac:dyDescent="0.35">
      <c r="A83" t="s">
        <v>16</v>
      </c>
      <c r="B83" t="s">
        <v>31</v>
      </c>
      <c r="C83" t="s">
        <v>7</v>
      </c>
      <c r="D83">
        <v>887</v>
      </c>
    </row>
    <row r="84" spans="1:4" x14ac:dyDescent="0.35">
      <c r="A84" t="s">
        <v>16</v>
      </c>
      <c r="B84" t="s">
        <v>17</v>
      </c>
      <c r="C84" t="s">
        <v>4</v>
      </c>
      <c r="D84" s="19">
        <v>1874</v>
      </c>
    </row>
    <row r="85" spans="1:4" x14ac:dyDescent="0.35">
      <c r="A85" t="s">
        <v>16</v>
      </c>
      <c r="B85" t="s">
        <v>31</v>
      </c>
      <c r="C85" t="s">
        <v>4</v>
      </c>
      <c r="D85" s="19">
        <v>394</v>
      </c>
    </row>
    <row r="86" spans="1:4" x14ac:dyDescent="0.35">
      <c r="A86" t="s">
        <v>16</v>
      </c>
      <c r="B86" t="s">
        <v>17</v>
      </c>
      <c r="C86" t="s">
        <v>5</v>
      </c>
      <c r="D86" s="19">
        <v>2927</v>
      </c>
    </row>
    <row r="87" spans="1:4" x14ac:dyDescent="0.35">
      <c r="A87" t="s">
        <v>16</v>
      </c>
      <c r="B87" t="s">
        <v>31</v>
      </c>
      <c r="C87" t="s">
        <v>5</v>
      </c>
      <c r="D87" s="19">
        <v>3790</v>
      </c>
    </row>
    <row r="88" spans="1:4" x14ac:dyDescent="0.35">
      <c r="A88" t="s">
        <v>16</v>
      </c>
      <c r="B88" t="s">
        <v>17</v>
      </c>
      <c r="C88" t="s">
        <v>2</v>
      </c>
      <c r="D88" s="19">
        <v>4651</v>
      </c>
    </row>
    <row r="89" spans="1:4" x14ac:dyDescent="0.35">
      <c r="A89" t="s">
        <v>16</v>
      </c>
      <c r="B89" t="s">
        <v>31</v>
      </c>
      <c r="C89" t="s">
        <v>2</v>
      </c>
      <c r="D89" s="19">
        <v>2959</v>
      </c>
    </row>
    <row r="90" spans="1:4" x14ac:dyDescent="0.35">
      <c r="A90" t="s">
        <v>16</v>
      </c>
      <c r="B90" t="s">
        <v>17</v>
      </c>
      <c r="C90" t="s">
        <v>1</v>
      </c>
      <c r="D90" s="19">
        <v>2343</v>
      </c>
    </row>
    <row r="91" spans="1:4" x14ac:dyDescent="0.35">
      <c r="A91" t="s">
        <v>16</v>
      </c>
      <c r="B91" t="s">
        <v>31</v>
      </c>
      <c r="C91" t="s">
        <v>1</v>
      </c>
      <c r="D91" s="19">
        <v>1603</v>
      </c>
    </row>
    <row r="92" spans="1:4" x14ac:dyDescent="0.35">
      <c r="A92" t="s">
        <v>16</v>
      </c>
      <c r="B92" t="s">
        <v>17</v>
      </c>
      <c r="C92" t="s">
        <v>3</v>
      </c>
      <c r="D92" s="19">
        <v>10362</v>
      </c>
    </row>
    <row r="93" spans="1:4" x14ac:dyDescent="0.35">
      <c r="A93" t="s">
        <v>16</v>
      </c>
      <c r="B93" t="s">
        <v>31</v>
      </c>
      <c r="C93" t="s">
        <v>3</v>
      </c>
      <c r="D93" s="19">
        <v>1601</v>
      </c>
    </row>
    <row r="94" spans="1:4" x14ac:dyDescent="0.35">
      <c r="A94" t="s">
        <v>16</v>
      </c>
      <c r="B94" t="s">
        <v>17</v>
      </c>
      <c r="C94" t="s">
        <v>9</v>
      </c>
      <c r="D94" s="19">
        <v>3071</v>
      </c>
    </row>
    <row r="95" spans="1:4" x14ac:dyDescent="0.35">
      <c r="A95" t="s">
        <v>16</v>
      </c>
      <c r="B95" t="s">
        <v>31</v>
      </c>
      <c r="C95" t="s">
        <v>9</v>
      </c>
      <c r="D95" s="19">
        <v>3184</v>
      </c>
    </row>
    <row r="96" spans="1:4" x14ac:dyDescent="0.35">
      <c r="A96" t="s">
        <v>16</v>
      </c>
      <c r="B96" t="s">
        <v>17</v>
      </c>
      <c r="C96" t="s">
        <v>8</v>
      </c>
      <c r="D96" s="19">
        <v>3348</v>
      </c>
    </row>
    <row r="97" spans="1:4" x14ac:dyDescent="0.35">
      <c r="A97" t="s">
        <v>16</v>
      </c>
      <c r="B97" t="s">
        <v>31</v>
      </c>
      <c r="C97" t="s">
        <v>8</v>
      </c>
      <c r="D97" s="19">
        <v>1074</v>
      </c>
    </row>
    <row r="98" spans="1:4" x14ac:dyDescent="0.35">
      <c r="A98" t="s">
        <v>16</v>
      </c>
      <c r="B98" t="s">
        <v>17</v>
      </c>
      <c r="C98" t="s">
        <v>6</v>
      </c>
      <c r="D98" s="19">
        <v>189</v>
      </c>
    </row>
    <row r="99" spans="1:4" x14ac:dyDescent="0.35">
      <c r="A99" t="s">
        <v>16</v>
      </c>
      <c r="B99" t="s">
        <v>31</v>
      </c>
      <c r="C99" t="s">
        <v>6</v>
      </c>
      <c r="D99" s="19">
        <v>55</v>
      </c>
    </row>
    <row r="100" spans="1:4" x14ac:dyDescent="0.35">
      <c r="A100" t="s">
        <v>16</v>
      </c>
      <c r="B100" t="s">
        <v>17</v>
      </c>
      <c r="C100" t="s">
        <v>10</v>
      </c>
      <c r="D100" s="19">
        <v>19</v>
      </c>
    </row>
    <row r="101" spans="1:4" x14ac:dyDescent="0.35">
      <c r="A101" t="s">
        <v>16</v>
      </c>
      <c r="B101" t="s">
        <v>31</v>
      </c>
      <c r="C101" t="s">
        <v>10</v>
      </c>
      <c r="D101" s="19">
        <v>13</v>
      </c>
    </row>
    <row r="102" spans="1:4" x14ac:dyDescent="0.35">
      <c r="A102" t="s">
        <v>30</v>
      </c>
      <c r="B102" t="s">
        <v>17</v>
      </c>
      <c r="C102" t="s">
        <v>7</v>
      </c>
      <c r="D102" s="19">
        <v>2865</v>
      </c>
    </row>
    <row r="103" spans="1:4" x14ac:dyDescent="0.35">
      <c r="A103" t="s">
        <v>30</v>
      </c>
      <c r="B103" t="s">
        <v>31</v>
      </c>
      <c r="C103" t="s">
        <v>7</v>
      </c>
      <c r="D103" s="19">
        <v>992</v>
      </c>
    </row>
    <row r="104" spans="1:4" x14ac:dyDescent="0.35">
      <c r="A104" t="s">
        <v>30</v>
      </c>
      <c r="B104" t="s">
        <v>17</v>
      </c>
      <c r="C104" t="s">
        <v>4</v>
      </c>
      <c r="D104" s="19">
        <v>1755</v>
      </c>
    </row>
    <row r="105" spans="1:4" x14ac:dyDescent="0.35">
      <c r="A105" t="s">
        <v>30</v>
      </c>
      <c r="B105" t="s">
        <v>31</v>
      </c>
      <c r="C105" t="s">
        <v>4</v>
      </c>
      <c r="D105" s="19">
        <v>384</v>
      </c>
    </row>
    <row r="106" spans="1:4" x14ac:dyDescent="0.35">
      <c r="A106" t="s">
        <v>30</v>
      </c>
      <c r="B106" t="s">
        <v>17</v>
      </c>
      <c r="C106" t="s">
        <v>5</v>
      </c>
      <c r="D106" s="19">
        <v>2938</v>
      </c>
    </row>
    <row r="107" spans="1:4" x14ac:dyDescent="0.35">
      <c r="A107" t="s">
        <v>30</v>
      </c>
      <c r="B107" t="s">
        <v>31</v>
      </c>
      <c r="C107" t="s">
        <v>5</v>
      </c>
      <c r="D107" s="19">
        <v>4374</v>
      </c>
    </row>
    <row r="108" spans="1:4" x14ac:dyDescent="0.35">
      <c r="A108" t="s">
        <v>30</v>
      </c>
      <c r="B108" t="s">
        <v>17</v>
      </c>
      <c r="C108" t="s">
        <v>2</v>
      </c>
      <c r="D108" s="19">
        <v>4330</v>
      </c>
    </row>
    <row r="109" spans="1:4" x14ac:dyDescent="0.35">
      <c r="A109" t="s">
        <v>30</v>
      </c>
      <c r="B109" t="s">
        <v>31</v>
      </c>
      <c r="C109" t="s">
        <v>2</v>
      </c>
      <c r="D109" s="19">
        <v>2657</v>
      </c>
    </row>
    <row r="110" spans="1:4" x14ac:dyDescent="0.35">
      <c r="A110" t="s">
        <v>30</v>
      </c>
      <c r="B110" t="s">
        <v>17</v>
      </c>
      <c r="C110" t="s">
        <v>1</v>
      </c>
      <c r="D110" s="19">
        <v>2383</v>
      </c>
    </row>
    <row r="111" spans="1:4" x14ac:dyDescent="0.35">
      <c r="A111" t="s">
        <v>30</v>
      </c>
      <c r="B111" t="s">
        <v>31</v>
      </c>
      <c r="C111" t="s">
        <v>1</v>
      </c>
      <c r="D111" s="19">
        <v>1671</v>
      </c>
    </row>
    <row r="112" spans="1:4" x14ac:dyDescent="0.35">
      <c r="A112" t="s">
        <v>30</v>
      </c>
      <c r="B112" t="s">
        <v>17</v>
      </c>
      <c r="C112" t="s">
        <v>3</v>
      </c>
      <c r="D112" s="19">
        <v>10199</v>
      </c>
    </row>
    <row r="113" spans="1:4" x14ac:dyDescent="0.35">
      <c r="A113" t="s">
        <v>30</v>
      </c>
      <c r="B113" t="s">
        <v>31</v>
      </c>
      <c r="C113" t="s">
        <v>3</v>
      </c>
      <c r="D113" s="19">
        <v>1533</v>
      </c>
    </row>
    <row r="114" spans="1:4" x14ac:dyDescent="0.35">
      <c r="A114" t="s">
        <v>30</v>
      </c>
      <c r="B114" t="s">
        <v>17</v>
      </c>
      <c r="C114" t="s">
        <v>9</v>
      </c>
      <c r="D114" s="19">
        <v>3227</v>
      </c>
    </row>
    <row r="115" spans="1:4" x14ac:dyDescent="0.35">
      <c r="A115" t="s">
        <v>30</v>
      </c>
      <c r="B115" t="s">
        <v>31</v>
      </c>
      <c r="C115" t="s">
        <v>9</v>
      </c>
      <c r="D115" s="19">
        <v>3311</v>
      </c>
    </row>
    <row r="116" spans="1:4" x14ac:dyDescent="0.35">
      <c r="A116" t="s">
        <v>30</v>
      </c>
      <c r="B116" t="s">
        <v>17</v>
      </c>
      <c r="C116" t="s">
        <v>8</v>
      </c>
      <c r="D116" s="19">
        <v>3456</v>
      </c>
    </row>
    <row r="117" spans="1:4" x14ac:dyDescent="0.35">
      <c r="A117" t="s">
        <v>30</v>
      </c>
      <c r="B117" t="s">
        <v>31</v>
      </c>
      <c r="C117" t="s">
        <v>8</v>
      </c>
      <c r="D117" s="19">
        <v>1032</v>
      </c>
    </row>
    <row r="118" spans="1:4" x14ac:dyDescent="0.35">
      <c r="A118" t="s">
        <v>30</v>
      </c>
      <c r="B118" t="s">
        <v>17</v>
      </c>
      <c r="C118" t="s">
        <v>6</v>
      </c>
      <c r="D118" s="19">
        <v>212</v>
      </c>
    </row>
    <row r="119" spans="1:4" x14ac:dyDescent="0.35">
      <c r="A119" t="s">
        <v>30</v>
      </c>
      <c r="B119" t="s">
        <v>31</v>
      </c>
      <c r="C119" t="s">
        <v>6</v>
      </c>
      <c r="D119" s="19">
        <v>54</v>
      </c>
    </row>
    <row r="120" spans="1:4" x14ac:dyDescent="0.35">
      <c r="A120" t="s">
        <v>30</v>
      </c>
      <c r="B120" t="s">
        <v>17</v>
      </c>
      <c r="C120" t="s">
        <v>10</v>
      </c>
      <c r="D120" s="19">
        <v>6</v>
      </c>
    </row>
    <row r="121" spans="1:4" x14ac:dyDescent="0.35">
      <c r="A121" t="s">
        <v>30</v>
      </c>
      <c r="B121" t="s">
        <v>31</v>
      </c>
      <c r="C121" t="s">
        <v>10</v>
      </c>
      <c r="D121" s="19">
        <v>17</v>
      </c>
    </row>
    <row r="122" spans="1:4" x14ac:dyDescent="0.35">
      <c r="A122" t="s">
        <v>40</v>
      </c>
      <c r="B122" t="s">
        <v>17</v>
      </c>
      <c r="C122" t="s">
        <v>7</v>
      </c>
      <c r="D122" s="19">
        <v>2458</v>
      </c>
    </row>
    <row r="123" spans="1:4" x14ac:dyDescent="0.35">
      <c r="A123" t="s">
        <v>40</v>
      </c>
      <c r="B123" t="s">
        <v>31</v>
      </c>
      <c r="C123" t="s">
        <v>7</v>
      </c>
      <c r="D123" s="19">
        <v>878</v>
      </c>
    </row>
    <row r="124" spans="1:4" x14ac:dyDescent="0.35">
      <c r="A124" t="s">
        <v>40</v>
      </c>
      <c r="B124" t="s">
        <v>17</v>
      </c>
      <c r="C124" t="s">
        <v>4</v>
      </c>
      <c r="D124" s="19">
        <v>1669</v>
      </c>
    </row>
    <row r="125" spans="1:4" x14ac:dyDescent="0.35">
      <c r="A125" t="s">
        <v>40</v>
      </c>
      <c r="B125" t="s">
        <v>31</v>
      </c>
      <c r="C125" t="s">
        <v>4</v>
      </c>
      <c r="D125" s="19">
        <v>414</v>
      </c>
    </row>
    <row r="126" spans="1:4" x14ac:dyDescent="0.35">
      <c r="A126" t="s">
        <v>40</v>
      </c>
      <c r="B126" t="s">
        <v>17</v>
      </c>
      <c r="C126" t="s">
        <v>5</v>
      </c>
      <c r="D126" s="19">
        <v>3019</v>
      </c>
    </row>
    <row r="127" spans="1:4" x14ac:dyDescent="0.35">
      <c r="A127" t="s">
        <v>40</v>
      </c>
      <c r="B127" t="s">
        <v>31</v>
      </c>
      <c r="C127" t="s">
        <v>5</v>
      </c>
      <c r="D127" s="19">
        <v>4525</v>
      </c>
    </row>
    <row r="128" spans="1:4" x14ac:dyDescent="0.35">
      <c r="A128" t="s">
        <v>40</v>
      </c>
      <c r="B128" t="s">
        <v>17</v>
      </c>
      <c r="C128" t="s">
        <v>2</v>
      </c>
      <c r="D128" s="19">
        <v>4447</v>
      </c>
    </row>
    <row r="129" spans="1:4" x14ac:dyDescent="0.35">
      <c r="A129" t="s">
        <v>40</v>
      </c>
      <c r="B129" t="s">
        <v>31</v>
      </c>
      <c r="C129" t="s">
        <v>2</v>
      </c>
      <c r="D129" s="19">
        <v>2536</v>
      </c>
    </row>
    <row r="130" spans="1:4" x14ac:dyDescent="0.35">
      <c r="A130" t="s">
        <v>40</v>
      </c>
      <c r="B130" t="s">
        <v>17</v>
      </c>
      <c r="C130" t="s">
        <v>1</v>
      </c>
      <c r="D130" s="19">
        <v>2451</v>
      </c>
    </row>
    <row r="131" spans="1:4" x14ac:dyDescent="0.35">
      <c r="A131" t="s">
        <v>40</v>
      </c>
      <c r="B131" t="s">
        <v>31</v>
      </c>
      <c r="C131" t="s">
        <v>1</v>
      </c>
      <c r="D131" s="19">
        <v>1709</v>
      </c>
    </row>
    <row r="132" spans="1:4" x14ac:dyDescent="0.35">
      <c r="A132" t="s">
        <v>40</v>
      </c>
      <c r="B132" t="s">
        <v>17</v>
      </c>
      <c r="C132" t="s">
        <v>3</v>
      </c>
      <c r="D132" s="19">
        <v>9456</v>
      </c>
    </row>
    <row r="133" spans="1:4" x14ac:dyDescent="0.35">
      <c r="A133" t="s">
        <v>40</v>
      </c>
      <c r="B133" t="s">
        <v>31</v>
      </c>
      <c r="C133" t="s">
        <v>3</v>
      </c>
      <c r="D133" s="19">
        <v>1403</v>
      </c>
    </row>
    <row r="134" spans="1:4" x14ac:dyDescent="0.35">
      <c r="A134" t="s">
        <v>40</v>
      </c>
      <c r="B134" t="s">
        <v>17</v>
      </c>
      <c r="C134" t="s">
        <v>9</v>
      </c>
      <c r="D134" s="19">
        <v>3244</v>
      </c>
    </row>
    <row r="135" spans="1:4" x14ac:dyDescent="0.35">
      <c r="A135" t="s">
        <v>40</v>
      </c>
      <c r="B135" t="s">
        <v>31</v>
      </c>
      <c r="C135" t="s">
        <v>9</v>
      </c>
      <c r="D135" s="19">
        <v>3271</v>
      </c>
    </row>
    <row r="136" spans="1:4" x14ac:dyDescent="0.35">
      <c r="A136" t="s">
        <v>40</v>
      </c>
      <c r="B136" t="s">
        <v>17</v>
      </c>
      <c r="C136" t="s">
        <v>8</v>
      </c>
      <c r="D136" s="19">
        <v>3429</v>
      </c>
    </row>
    <row r="137" spans="1:4" x14ac:dyDescent="0.35">
      <c r="A137" t="s">
        <v>40</v>
      </c>
      <c r="B137" t="s">
        <v>31</v>
      </c>
      <c r="C137" t="s">
        <v>8</v>
      </c>
      <c r="D137" s="19">
        <v>1041</v>
      </c>
    </row>
    <row r="138" spans="1:4" x14ac:dyDescent="0.35">
      <c r="A138" t="s">
        <v>40</v>
      </c>
      <c r="B138" t="s">
        <v>17</v>
      </c>
      <c r="C138" t="s">
        <v>6</v>
      </c>
      <c r="D138" s="19">
        <v>166</v>
      </c>
    </row>
    <row r="139" spans="1:4" x14ac:dyDescent="0.35">
      <c r="A139" t="s">
        <v>40</v>
      </c>
      <c r="B139" t="s">
        <v>31</v>
      </c>
      <c r="C139" t="s">
        <v>6</v>
      </c>
      <c r="D139" s="19">
        <v>75</v>
      </c>
    </row>
    <row r="140" spans="1:4" x14ac:dyDescent="0.35">
      <c r="A140" t="s">
        <v>40</v>
      </c>
      <c r="B140" t="s">
        <v>17</v>
      </c>
      <c r="C140" t="s">
        <v>10</v>
      </c>
      <c r="D140" s="19">
        <v>7</v>
      </c>
    </row>
    <row r="141" spans="1:4" x14ac:dyDescent="0.35">
      <c r="A141" t="s">
        <v>40</v>
      </c>
      <c r="B141" t="s">
        <v>31</v>
      </c>
      <c r="C141" t="s">
        <v>10</v>
      </c>
      <c r="D141" s="19">
        <v>11</v>
      </c>
    </row>
    <row r="142" spans="1:4" x14ac:dyDescent="0.35">
      <c r="A142" t="s">
        <v>42</v>
      </c>
      <c r="B142" t="s">
        <v>17</v>
      </c>
      <c r="C142" t="s">
        <v>7</v>
      </c>
      <c r="D142" s="19">
        <v>2643</v>
      </c>
    </row>
    <row r="143" spans="1:4" x14ac:dyDescent="0.35">
      <c r="A143" t="s">
        <v>42</v>
      </c>
      <c r="B143" t="s">
        <v>31</v>
      </c>
      <c r="C143" t="s">
        <v>7</v>
      </c>
      <c r="D143" s="19">
        <v>910</v>
      </c>
    </row>
    <row r="144" spans="1:4" x14ac:dyDescent="0.35">
      <c r="A144" t="s">
        <v>42</v>
      </c>
      <c r="B144" t="s">
        <v>17</v>
      </c>
      <c r="C144" t="s">
        <v>4</v>
      </c>
      <c r="D144">
        <v>1612</v>
      </c>
    </row>
    <row r="145" spans="1:4" x14ac:dyDescent="0.35">
      <c r="A145" t="s">
        <v>42</v>
      </c>
      <c r="B145" t="s">
        <v>31</v>
      </c>
      <c r="C145" t="s">
        <v>4</v>
      </c>
      <c r="D145">
        <v>429</v>
      </c>
    </row>
    <row r="146" spans="1:4" x14ac:dyDescent="0.35">
      <c r="A146" t="s">
        <v>42</v>
      </c>
      <c r="B146" t="s">
        <v>17</v>
      </c>
      <c r="C146" t="s">
        <v>5</v>
      </c>
      <c r="D146">
        <v>3134</v>
      </c>
    </row>
    <row r="147" spans="1:4" x14ac:dyDescent="0.35">
      <c r="A147" t="s">
        <v>42</v>
      </c>
      <c r="B147" t="s">
        <v>31</v>
      </c>
      <c r="C147" t="s">
        <v>5</v>
      </c>
      <c r="D147">
        <v>4392</v>
      </c>
    </row>
    <row r="148" spans="1:4" x14ac:dyDescent="0.35">
      <c r="A148" t="s">
        <v>42</v>
      </c>
      <c r="B148" t="s">
        <v>17</v>
      </c>
      <c r="C148" t="s">
        <v>2</v>
      </c>
      <c r="D148">
        <v>4352</v>
      </c>
    </row>
    <row r="149" spans="1:4" x14ac:dyDescent="0.35">
      <c r="A149" t="s">
        <v>42</v>
      </c>
      <c r="B149" t="s">
        <v>31</v>
      </c>
      <c r="C149" t="s">
        <v>2</v>
      </c>
      <c r="D149">
        <v>2434</v>
      </c>
    </row>
    <row r="150" spans="1:4" x14ac:dyDescent="0.35">
      <c r="A150" t="s">
        <v>42</v>
      </c>
      <c r="B150" t="s">
        <v>17</v>
      </c>
      <c r="C150" t="s">
        <v>1</v>
      </c>
      <c r="D150">
        <v>2529</v>
      </c>
    </row>
    <row r="151" spans="1:4" x14ac:dyDescent="0.35">
      <c r="A151" t="s">
        <v>42</v>
      </c>
      <c r="B151" t="s">
        <v>31</v>
      </c>
      <c r="C151" t="s">
        <v>1</v>
      </c>
      <c r="D151">
        <v>1658</v>
      </c>
    </row>
    <row r="152" spans="1:4" x14ac:dyDescent="0.35">
      <c r="A152" t="s">
        <v>42</v>
      </c>
      <c r="B152" t="s">
        <v>17</v>
      </c>
      <c r="C152" t="s">
        <v>3</v>
      </c>
      <c r="D152">
        <v>9402</v>
      </c>
    </row>
    <row r="153" spans="1:4" x14ac:dyDescent="0.35">
      <c r="A153" t="s">
        <v>42</v>
      </c>
      <c r="B153" t="s">
        <v>31</v>
      </c>
      <c r="C153" t="s">
        <v>3</v>
      </c>
      <c r="D153">
        <v>1370</v>
      </c>
    </row>
    <row r="154" spans="1:4" x14ac:dyDescent="0.35">
      <c r="A154" t="s">
        <v>42</v>
      </c>
      <c r="B154" t="s">
        <v>17</v>
      </c>
      <c r="C154" t="s">
        <v>9</v>
      </c>
      <c r="D154">
        <v>3328</v>
      </c>
    </row>
    <row r="155" spans="1:4" x14ac:dyDescent="0.35">
      <c r="A155" t="s">
        <v>42</v>
      </c>
      <c r="B155" t="s">
        <v>31</v>
      </c>
      <c r="C155" t="s">
        <v>9</v>
      </c>
      <c r="D155">
        <v>3237</v>
      </c>
    </row>
    <row r="156" spans="1:4" x14ac:dyDescent="0.35">
      <c r="A156" t="s">
        <v>42</v>
      </c>
      <c r="B156" t="s">
        <v>17</v>
      </c>
      <c r="C156" t="s">
        <v>8</v>
      </c>
      <c r="D156">
        <v>3615</v>
      </c>
    </row>
    <row r="157" spans="1:4" x14ac:dyDescent="0.35">
      <c r="A157" t="s">
        <v>42</v>
      </c>
      <c r="B157" t="s">
        <v>31</v>
      </c>
      <c r="C157" t="s">
        <v>8</v>
      </c>
      <c r="D157">
        <v>1115</v>
      </c>
    </row>
    <row r="158" spans="1:4" x14ac:dyDescent="0.35">
      <c r="A158" t="s">
        <v>42</v>
      </c>
      <c r="B158" t="s">
        <v>17</v>
      </c>
      <c r="C158" t="s">
        <v>6</v>
      </c>
      <c r="D158">
        <v>188</v>
      </c>
    </row>
    <row r="159" spans="1:4" x14ac:dyDescent="0.35">
      <c r="A159" t="s">
        <v>42</v>
      </c>
      <c r="B159" t="s">
        <v>31</v>
      </c>
      <c r="C159" t="s">
        <v>6</v>
      </c>
      <c r="D159">
        <v>60</v>
      </c>
    </row>
    <row r="160" spans="1:4" x14ac:dyDescent="0.35">
      <c r="A160" t="s">
        <v>42</v>
      </c>
      <c r="B160" t="s">
        <v>17</v>
      </c>
      <c r="C160" t="s">
        <v>10</v>
      </c>
      <c r="D160">
        <v>10</v>
      </c>
    </row>
    <row r="161" spans="1:4" x14ac:dyDescent="0.35">
      <c r="A161" t="s">
        <v>42</v>
      </c>
      <c r="B161" t="s">
        <v>31</v>
      </c>
      <c r="C161" t="s">
        <v>10</v>
      </c>
      <c r="D161">
        <v>7</v>
      </c>
    </row>
    <row r="162" spans="1:4" x14ac:dyDescent="0.35">
      <c r="A162" t="s">
        <v>45</v>
      </c>
      <c r="B162" t="s">
        <v>17</v>
      </c>
      <c r="C162" t="s">
        <v>7</v>
      </c>
      <c r="D162">
        <v>2747</v>
      </c>
    </row>
    <row r="163" spans="1:4" x14ac:dyDescent="0.35">
      <c r="A163" t="s">
        <v>45</v>
      </c>
      <c r="B163" t="s">
        <v>31</v>
      </c>
      <c r="C163" t="s">
        <v>7</v>
      </c>
      <c r="D163">
        <v>942</v>
      </c>
    </row>
    <row r="164" spans="1:4" x14ac:dyDescent="0.35">
      <c r="A164" t="s">
        <v>45</v>
      </c>
      <c r="B164" t="s">
        <v>17</v>
      </c>
      <c r="C164" t="s">
        <v>4</v>
      </c>
      <c r="D164">
        <v>1535</v>
      </c>
    </row>
    <row r="165" spans="1:4" x14ac:dyDescent="0.35">
      <c r="A165" t="s">
        <v>45</v>
      </c>
      <c r="B165" t="s">
        <v>31</v>
      </c>
      <c r="C165" t="s">
        <v>4</v>
      </c>
      <c r="D165">
        <v>360</v>
      </c>
    </row>
    <row r="166" spans="1:4" x14ac:dyDescent="0.35">
      <c r="A166" t="s">
        <v>45</v>
      </c>
      <c r="B166" t="s">
        <v>17</v>
      </c>
      <c r="C166" t="s">
        <v>5</v>
      </c>
      <c r="D166">
        <v>2960</v>
      </c>
    </row>
    <row r="167" spans="1:4" x14ac:dyDescent="0.35">
      <c r="A167" t="s">
        <v>45</v>
      </c>
      <c r="B167" t="s">
        <v>31</v>
      </c>
      <c r="C167" t="s">
        <v>5</v>
      </c>
      <c r="D167">
        <v>3577</v>
      </c>
    </row>
    <row r="168" spans="1:4" x14ac:dyDescent="0.35">
      <c r="A168" t="s">
        <v>45</v>
      </c>
      <c r="B168" t="s">
        <v>17</v>
      </c>
      <c r="C168" t="s">
        <v>2</v>
      </c>
      <c r="D168">
        <v>3961</v>
      </c>
    </row>
    <row r="169" spans="1:4" x14ac:dyDescent="0.35">
      <c r="A169" t="s">
        <v>45</v>
      </c>
      <c r="B169" t="s">
        <v>31</v>
      </c>
      <c r="C169" t="s">
        <v>2</v>
      </c>
      <c r="D169">
        <v>2321</v>
      </c>
    </row>
    <row r="170" spans="1:4" x14ac:dyDescent="0.35">
      <c r="A170" t="s">
        <v>45</v>
      </c>
      <c r="B170" t="s">
        <v>17</v>
      </c>
      <c r="C170" t="s">
        <v>1</v>
      </c>
      <c r="D170">
        <v>2351</v>
      </c>
    </row>
    <row r="171" spans="1:4" x14ac:dyDescent="0.35">
      <c r="A171" t="s">
        <v>45</v>
      </c>
      <c r="B171" t="s">
        <v>31</v>
      </c>
      <c r="C171" t="s">
        <v>1</v>
      </c>
      <c r="D171">
        <v>1660</v>
      </c>
    </row>
    <row r="172" spans="1:4" x14ac:dyDescent="0.35">
      <c r="A172" t="s">
        <v>45</v>
      </c>
      <c r="B172" t="s">
        <v>17</v>
      </c>
      <c r="C172" t="s">
        <v>3</v>
      </c>
      <c r="D172">
        <v>9025</v>
      </c>
    </row>
    <row r="173" spans="1:4" x14ac:dyDescent="0.35">
      <c r="A173" t="s">
        <v>45</v>
      </c>
      <c r="B173" t="s">
        <v>31</v>
      </c>
      <c r="C173" t="s">
        <v>3</v>
      </c>
      <c r="D173">
        <v>1353</v>
      </c>
    </row>
    <row r="174" spans="1:4" x14ac:dyDescent="0.35">
      <c r="A174" t="s">
        <v>45</v>
      </c>
      <c r="B174" t="s">
        <v>17</v>
      </c>
      <c r="C174" t="s">
        <v>9</v>
      </c>
      <c r="D174">
        <v>3400</v>
      </c>
    </row>
    <row r="175" spans="1:4" x14ac:dyDescent="0.35">
      <c r="A175" t="s">
        <v>45</v>
      </c>
      <c r="B175" t="s">
        <v>31</v>
      </c>
      <c r="C175" t="s">
        <v>9</v>
      </c>
      <c r="D175">
        <v>3627</v>
      </c>
    </row>
    <row r="176" spans="1:4" x14ac:dyDescent="0.35">
      <c r="A176" t="s">
        <v>45</v>
      </c>
      <c r="B176" t="s">
        <v>17</v>
      </c>
      <c r="C176" t="s">
        <v>8</v>
      </c>
      <c r="D176">
        <v>3410</v>
      </c>
    </row>
    <row r="177" spans="1:4" x14ac:dyDescent="0.35">
      <c r="A177" t="s">
        <v>45</v>
      </c>
      <c r="B177" t="s">
        <v>31</v>
      </c>
      <c r="C177" t="s">
        <v>8</v>
      </c>
      <c r="D177">
        <v>1096</v>
      </c>
    </row>
    <row r="178" spans="1:4" x14ac:dyDescent="0.35">
      <c r="A178" t="s">
        <v>45</v>
      </c>
      <c r="B178" t="s">
        <v>17</v>
      </c>
      <c r="C178" t="s">
        <v>6</v>
      </c>
      <c r="D178">
        <v>178</v>
      </c>
    </row>
    <row r="179" spans="1:4" x14ac:dyDescent="0.35">
      <c r="A179" t="s">
        <v>45</v>
      </c>
      <c r="B179" t="s">
        <v>31</v>
      </c>
      <c r="C179" t="s">
        <v>6</v>
      </c>
      <c r="D179">
        <v>61</v>
      </c>
    </row>
    <row r="180" spans="1:4" x14ac:dyDescent="0.35">
      <c r="A180" t="s">
        <v>45</v>
      </c>
      <c r="B180" t="s">
        <v>17</v>
      </c>
      <c r="C180" t="s">
        <v>10</v>
      </c>
      <c r="D180">
        <v>3</v>
      </c>
    </row>
    <row r="181" spans="1:4" x14ac:dyDescent="0.35">
      <c r="A181" t="s">
        <v>45</v>
      </c>
      <c r="B181" t="s">
        <v>31</v>
      </c>
      <c r="C181" t="s">
        <v>10</v>
      </c>
      <c r="D181">
        <v>8</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vt:lpstr>
      <vt:lpstr>FIRE0601</vt:lpstr>
      <vt:lpstr>FIRE0601 (2)</vt:lpstr>
      <vt:lpstr>Data</vt:lpstr>
      <vt:lpstr>Data fires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FIRE0601: Primary fires in dwellings and other buildings by cause of fire</dc:title>
  <dc:creator/>
  <cp:keywords>data tables, primary fires, dwellings, other buildings, cause of fire, 2019</cp:keywords>
  <cp:lastModifiedBy/>
  <dcterms:created xsi:type="dcterms:W3CDTF">2019-09-09T14:49:27Z</dcterms:created>
  <dcterms:modified xsi:type="dcterms:W3CDTF">2019-09-09T14:50:50Z</dcterms:modified>
</cp:coreProperties>
</file>