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beis_gov_uk/Documents/"/>
    </mc:Choice>
  </mc:AlternateContent>
  <xr:revisionPtr revIDLastSave="92" documentId="13_ncr:40009_{1C13A1D0-36CB-419E-9C40-A58CDBC75ED4}" xr6:coauthVersionLast="45" xr6:coauthVersionMax="45" xr10:uidLastSave="{0B9AD641-8FEE-4A4D-84B1-A6F98FF09EAA}"/>
  <bookViews>
    <workbookView xWindow="-96" yWindow="-96" windowWidth="19392" windowHeight="10392" xr2:uid="{00000000-000D-0000-FFFF-FFFF00000000}"/>
  </bookViews>
  <sheets>
    <sheet name="Title &amp; Contents" sheetId="6" r:id="rId1"/>
    <sheet name="Table 1" sheetId="47" r:id="rId2"/>
    <sheet name="Table 2" sheetId="48" r:id="rId3"/>
    <sheet name="Table 3" sheetId="49" r:id="rId4"/>
    <sheet name="Table 4" sheetId="50" r:id="rId5"/>
    <sheet name="Table 5" sheetId="51" r:id="rId6"/>
    <sheet name="Table 6" sheetId="52" r:id="rId7"/>
    <sheet name="Table 7" sheetId="53" r:id="rId8"/>
    <sheet name="Table 8" sheetId="54" r:id="rId9"/>
    <sheet name="Table 9" sheetId="55" r:id="rId10"/>
    <sheet name="Table 10" sheetId="56" r:id="rId11"/>
    <sheet name="Table 11" sheetId="57" r:id="rId12"/>
    <sheet name="Table 12" sheetId="58" r:id="rId13"/>
    <sheet name="Table 13" sheetId="59" r:id="rId14"/>
    <sheet name="Table 14" sheetId="60" r:id="rId15"/>
    <sheet name="Table 15" sheetId="61" r:id="rId16"/>
    <sheet name="Table 16" sheetId="62" r:id="rId17"/>
    <sheet name="Table 17" sheetId="63" r:id="rId18"/>
    <sheet name="Table 18" sheetId="64" r:id="rId19"/>
    <sheet name="Table 19" sheetId="65" r:id="rId20"/>
    <sheet name="Table 20" sheetId="66" r:id="rId21"/>
    <sheet name="Table 21" sheetId="67" r:id="rId22"/>
    <sheet name="Table 22" sheetId="68" r:id="rId23"/>
    <sheet name="Table 23" sheetId="84" r:id="rId24"/>
    <sheet name="Table 24" sheetId="69" r:id="rId25"/>
    <sheet name="Table 25" sheetId="70" r:id="rId26"/>
    <sheet name="Table 26" sheetId="71" r:id="rId27"/>
    <sheet name="Table 27" sheetId="72" r:id="rId28"/>
    <sheet name="Table 28" sheetId="73" r:id="rId29"/>
    <sheet name="Table 29" sheetId="74" r:id="rId30"/>
    <sheet name="Table 30" sheetId="75" r:id="rId31"/>
    <sheet name="Table 31" sheetId="76" r:id="rId32"/>
    <sheet name="Table 32" sheetId="77" r:id="rId33"/>
    <sheet name="Table 33" sheetId="85" r:id="rId34"/>
    <sheet name="Table 34" sheetId="78" r:id="rId35"/>
    <sheet name="Table 35" sheetId="79" r:id="rId36"/>
    <sheet name="Table 36" sheetId="80" r:id="rId37"/>
    <sheet name="Table 37" sheetId="81" r:id="rId38"/>
    <sheet name="Table 38" sheetId="82" r:id="rId39"/>
    <sheet name="Table 39" sheetId="83" r:id="rId4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5" i="57" l="1"/>
  <c r="AE3" i="51" l="1"/>
  <c r="W15" i="57" l="1"/>
  <c r="R15" i="57"/>
  <c r="M15" i="57"/>
  <c r="H15" i="57"/>
  <c r="C15" i="57"/>
  <c r="AE23" i="55"/>
  <c r="AD23" i="55"/>
  <c r="AF22" i="55"/>
  <c r="AF21" i="55"/>
  <c r="AA3" i="51"/>
  <c r="AB3" i="51"/>
  <c r="AC3" i="51"/>
  <c r="AD3" i="51"/>
  <c r="C3" i="51"/>
  <c r="D3" i="51" s="1"/>
  <c r="E3" i="51" s="1"/>
  <c r="F3" i="51" s="1"/>
  <c r="G3" i="51" s="1"/>
  <c r="H3" i="51" s="1"/>
  <c r="I3" i="51" s="1"/>
  <c r="J3" i="51" s="1"/>
  <c r="K3" i="51" s="1"/>
  <c r="L3" i="51" s="1"/>
  <c r="M3" i="51" s="1"/>
  <c r="N3" i="51" s="1"/>
  <c r="O3" i="51" s="1"/>
  <c r="P3" i="51" s="1"/>
  <c r="Q3" i="51" s="1"/>
  <c r="R3" i="51" s="1"/>
  <c r="S3" i="51" s="1"/>
  <c r="T3" i="51" s="1"/>
  <c r="U3" i="51" s="1"/>
  <c r="V3" i="51" s="1"/>
  <c r="W3" i="51" s="1"/>
  <c r="X3" i="51" s="1"/>
  <c r="Y3" i="51" s="1"/>
</calcChain>
</file>

<file path=xl/sharedStrings.xml><?xml version="1.0" encoding="utf-8"?>
<sst xmlns="http://schemas.openxmlformats.org/spreadsheetml/2006/main" count="559" uniqueCount="392">
  <si>
    <t>Contents</t>
  </si>
  <si>
    <t>Table 3 Investment in the energy industries</t>
  </si>
  <si>
    <t>Table 4 Production of primary fuels</t>
  </si>
  <si>
    <t>Table 5 Inland energy consumption</t>
  </si>
  <si>
    <t>Table 6 Final energy consumption</t>
  </si>
  <si>
    <t>Table 7 Import dependency</t>
  </si>
  <si>
    <t>Table 10 Energy and carbon ratios</t>
  </si>
  <si>
    <t>Table 2 Trends in employment in the energy industries</t>
  </si>
  <si>
    <t>Table 8 Key sources of imports</t>
  </si>
  <si>
    <t>Table 9 Proportion of UK energy supplied from low carbon sources</t>
  </si>
  <si>
    <t>Table 13 Reliability - gas and electricity capacity margins - maximum supply and maximum demand</t>
  </si>
  <si>
    <t>Table 14 Coal production and imports</t>
  </si>
  <si>
    <t>Table 15 Coal consumption</t>
  </si>
  <si>
    <t>Table 16 Foreign trade in crude oil and petroleum products</t>
  </si>
  <si>
    <t>Table 17 Demand by product</t>
  </si>
  <si>
    <t>Table 18 Demand for road fuels</t>
  </si>
  <si>
    <t>Table 19 UK Continental Shelf production</t>
  </si>
  <si>
    <t>Table 20 Oil and gas production and reserves</t>
  </si>
  <si>
    <t>Table 22 UK trade in natural gas</t>
  </si>
  <si>
    <t>Coal extraction</t>
  </si>
  <si>
    <t>Oil and gas extraction</t>
  </si>
  <si>
    <t>Refining</t>
  </si>
  <si>
    <t>Nuclear fuel processing</t>
  </si>
  <si>
    <t>Electricity</t>
  </si>
  <si>
    <t>Gas</t>
  </si>
  <si>
    <t>Total</t>
  </si>
  <si>
    <t>Thousands of people</t>
  </si>
  <si>
    <t xml:space="preserve"> Solid fuels production</t>
  </si>
  <si>
    <t>Source: Office for National Statistics</t>
  </si>
  <si>
    <t>Coke, Refined Petroleum Products</t>
  </si>
  <si>
    <t>Coal</t>
  </si>
  <si>
    <t>Petroleum</t>
  </si>
  <si>
    <t xml:space="preserve">Natural gas </t>
  </si>
  <si>
    <t>Primary electricity</t>
  </si>
  <si>
    <t>ktoe</t>
  </si>
  <si>
    <t>Bioenergy and waste</t>
  </si>
  <si>
    <t>Oil</t>
  </si>
  <si>
    <t>Thousand tonnes of oil equivalent</t>
  </si>
  <si>
    <t>Domestic</t>
  </si>
  <si>
    <t>Services (1)</t>
  </si>
  <si>
    <t>Transport</t>
  </si>
  <si>
    <t>Industry</t>
  </si>
  <si>
    <t>mtoe</t>
  </si>
  <si>
    <t>(1) Includes agriculture</t>
  </si>
  <si>
    <t>Primary supply (inland consumption)</t>
  </si>
  <si>
    <t>Imports</t>
  </si>
  <si>
    <t>Exports</t>
  </si>
  <si>
    <t>Net imports</t>
  </si>
  <si>
    <t>Marine bunkers</t>
  </si>
  <si>
    <t xml:space="preserve">Coal </t>
  </si>
  <si>
    <t>Manufactured fuels</t>
  </si>
  <si>
    <t>Primary oil</t>
  </si>
  <si>
    <t>Petroleum Products</t>
  </si>
  <si>
    <t>Natural Gas</t>
  </si>
  <si>
    <t>Nuclear</t>
  </si>
  <si>
    <t>Wind</t>
  </si>
  <si>
    <t>Hydro</t>
  </si>
  <si>
    <t>Transport fuels</t>
  </si>
  <si>
    <t>Other</t>
  </si>
  <si>
    <t>Total low carbon</t>
  </si>
  <si>
    <t>Total primary supply</t>
  </si>
  <si>
    <t>non energy use</t>
  </si>
  <si>
    <t>Denominator</t>
  </si>
  <si>
    <t>Total inland consumption of primary</t>
  </si>
  <si>
    <t>Gross domestic product at</t>
  </si>
  <si>
    <t>Million tonnes of</t>
  </si>
  <si>
    <t>Tonnes of oil equivalent per</t>
  </si>
  <si>
    <t>Index</t>
  </si>
  <si>
    <t>£ billion</t>
  </si>
  <si>
    <t>£1 million GDP</t>
  </si>
  <si>
    <t xml:space="preserve">Tonnes of CO2 per </t>
  </si>
  <si>
    <t>CO2 emissions</t>
  </si>
  <si>
    <t>Energy ratio</t>
  </si>
  <si>
    <t>Ratio</t>
  </si>
  <si>
    <t>Energy consumption</t>
  </si>
  <si>
    <t>Carbon dioxide emissions</t>
  </si>
  <si>
    <t>GDP</t>
  </si>
  <si>
    <t>Carbon ratio</t>
  </si>
  <si>
    <t>energy (temperature corrected)</t>
  </si>
  <si>
    <t xml:space="preserve">Energy ratio </t>
  </si>
  <si>
    <t>Hydrofluorocarbons (HFC)</t>
  </si>
  <si>
    <t>Perfluorocarbons (PFC)</t>
  </si>
  <si>
    <t>Total greenhouse gas emissions</t>
  </si>
  <si>
    <t>Methane</t>
  </si>
  <si>
    <t>Nitrous Oxide</t>
  </si>
  <si>
    <t>F Gases</t>
  </si>
  <si>
    <t>Mt CO2e</t>
  </si>
  <si>
    <t>Energy supply</t>
  </si>
  <si>
    <t>Residential</t>
  </si>
  <si>
    <t>Public, Agriculture, Waste Management and LULUCF</t>
  </si>
  <si>
    <t>Business and Industrial process</t>
  </si>
  <si>
    <t>Source: Office for National Statistics (Data from 1996 onwards based on SIC 2007 classifications)</t>
  </si>
  <si>
    <t>£ billion (current prices)</t>
  </si>
  <si>
    <t>.</t>
  </si>
  <si>
    <t>Bioenergy &amp; waste</t>
  </si>
  <si>
    <t>Import dependency</t>
  </si>
  <si>
    <t>%</t>
  </si>
  <si>
    <t>Biomass</t>
  </si>
  <si>
    <t>1990 = 100</t>
  </si>
  <si>
    <t>Source</t>
  </si>
  <si>
    <r>
      <t>market prices (2009 prices)</t>
    </r>
    <r>
      <rPr>
        <i/>
        <sz val="11"/>
        <rFont val="Arial"/>
        <family val="2"/>
      </rPr>
      <t xml:space="preserve"> </t>
    </r>
  </si>
  <si>
    <r>
      <t>oil equivalent</t>
    </r>
    <r>
      <rPr>
        <i/>
        <sz val="11"/>
        <rFont val="Arial"/>
        <family val="2"/>
      </rPr>
      <t xml:space="preserve"> </t>
    </r>
  </si>
  <si>
    <r>
      <t>Net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(emissions minus removals)</t>
    </r>
  </si>
  <si>
    <r>
      <t>Methane (CH</t>
    </r>
    <r>
      <rPr>
        <vertAlign val="subscript"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</si>
  <si>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t>Nitrous Oxide (N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O)</t>
    </r>
  </si>
  <si>
    <r>
      <t>Sulphur hexafluoride (SF</t>
    </r>
    <r>
      <rPr>
        <vertAlign val="subscript"/>
        <sz val="11"/>
        <rFont val="Arial"/>
        <family val="2"/>
      </rPr>
      <t>6</t>
    </r>
    <r>
      <rPr>
        <sz val="11"/>
        <rFont val="Arial"/>
        <family val="2"/>
      </rPr>
      <t>)</t>
    </r>
  </si>
  <si>
    <r>
      <t>Nitrogen Trifluoride (NF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</si>
  <si>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Total GHG emissions</t>
  </si>
  <si>
    <t>All figures are for the UK only and exclude Crown Dependencies and Overseas Territories</t>
  </si>
  <si>
    <t>LULUCF = land use, land use change and forestry</t>
  </si>
  <si>
    <t>Gas supply year</t>
  </si>
  <si>
    <t>Calendar year demand - DUKES 4.1.1</t>
  </si>
  <si>
    <t xml:space="preserve">Average daily demand </t>
  </si>
  <si>
    <t>Implied percentage margin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</si>
  <si>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</si>
  <si>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</si>
  <si>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</si>
  <si>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</si>
  <si>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</si>
  <si>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</si>
  <si>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</si>
  <si>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</si>
  <si>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</si>
  <si>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</si>
  <si>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</si>
  <si>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</si>
  <si>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</si>
  <si>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</si>
  <si>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</si>
  <si>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</si>
  <si>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</si>
  <si>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</si>
  <si>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</si>
  <si>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</si>
  <si>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</si>
  <si>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</si>
  <si>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</si>
  <si>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g:\epa\eindicators\2007 Edition\Charts for internet publication\Key - internet 07\08_Key2.xls</t>
  </si>
  <si>
    <r>
      <t xml:space="preserve">Electricity </t>
    </r>
    <r>
      <rPr>
        <sz val="10"/>
        <color indexed="12"/>
        <rFont val="Arial"/>
        <family val="2"/>
      </rPr>
      <t>to be</t>
    </r>
    <r>
      <rPr>
        <sz val="12"/>
        <rFont val="Arial"/>
      </rPr>
      <t xml:space="preserve"> updated from DUKES 2009 Tables 5.7 and 5.10</t>
    </r>
  </si>
  <si>
    <t>Note that for 2007/8 and 2008/09 conversion to TWh/d uses Natural Gas consumed gross CV</t>
  </si>
  <si>
    <t>from Annex A of DUKES 2009</t>
  </si>
  <si>
    <t>note: don't convert TEC to DNC - keep capacity figure as published so percentage is same as 5.9</t>
  </si>
  <si>
    <t>National Grid supply and demand data (TWh/d)</t>
  </si>
  <si>
    <t>Electricity generating capacity and simultaneous maximum load met for major power producers (GW)</t>
  </si>
  <si>
    <t>Source: National Grid and BEIS</t>
  </si>
  <si>
    <t xml:space="preserve">Forecast maximum gas supply </t>
  </si>
  <si>
    <t xml:space="preserve">Actual maximum gas demand </t>
  </si>
  <si>
    <t xml:space="preserve">Total electricity declared net capacity </t>
  </si>
  <si>
    <t xml:space="preserve">Simultaneous maximum electricity load met </t>
  </si>
  <si>
    <t>Total Production</t>
  </si>
  <si>
    <t>Deep mined</t>
  </si>
  <si>
    <t>Surface mining</t>
  </si>
  <si>
    <t>Imports as a percentage of UK supply</t>
  </si>
  <si>
    <t>UK production as a percentage of UK Supply</t>
  </si>
  <si>
    <t>Services inc Transport</t>
  </si>
  <si>
    <t>Other energy industries</t>
  </si>
  <si>
    <t>Power stations</t>
  </si>
  <si>
    <t>Power stations as a percentage of total consumption</t>
  </si>
  <si>
    <t>(£ billion)</t>
  </si>
  <si>
    <t>Surplus &amp; deficit</t>
  </si>
  <si>
    <t>Cumulative Surplus</t>
  </si>
  <si>
    <t>Cumulative Deficit</t>
  </si>
  <si>
    <t>Million tonnes</t>
  </si>
  <si>
    <t>1990 data</t>
  </si>
  <si>
    <t>Petrol</t>
  </si>
  <si>
    <t>Road diesel</t>
  </si>
  <si>
    <t>Jet fuel</t>
  </si>
  <si>
    <t>Burning oil</t>
  </si>
  <si>
    <t>Gas oil</t>
  </si>
  <si>
    <t>Fuel oil</t>
  </si>
  <si>
    <t>million tonnes</t>
  </si>
  <si>
    <t>Mtoe</t>
  </si>
  <si>
    <t xml:space="preserve">Oil </t>
  </si>
  <si>
    <t xml:space="preserve"> </t>
  </si>
  <si>
    <t>Remaining reserves - proven and probable*</t>
  </si>
  <si>
    <t>Cumulative production</t>
  </si>
  <si>
    <t xml:space="preserve">* From 2015, contingent resources have been re-categorised and removed from the probable and proven reserves category. </t>
  </si>
  <si>
    <t>OIL (Million tonnes)</t>
  </si>
  <si>
    <t>GAS (Billion cubic metres)</t>
  </si>
  <si>
    <t>Industrial</t>
  </si>
  <si>
    <t xml:space="preserve">Services </t>
  </si>
  <si>
    <t>Energy industries</t>
  </si>
  <si>
    <t>Electricity generators</t>
  </si>
  <si>
    <t>Town gas consumption</t>
  </si>
  <si>
    <t>Pipeline Imports</t>
  </si>
  <si>
    <t>LNG Imports</t>
  </si>
  <si>
    <t>Net Imports</t>
  </si>
  <si>
    <t>GWh</t>
  </si>
  <si>
    <t xml:space="preserve">Hydro </t>
  </si>
  <si>
    <t>Wind &amp; Solar</t>
  </si>
  <si>
    <t>Other renewables</t>
  </si>
  <si>
    <t>Hydro-</t>
  </si>
  <si>
    <t xml:space="preserve">Other </t>
  </si>
  <si>
    <t>Renew-</t>
  </si>
  <si>
    <t>All</t>
  </si>
  <si>
    <t>(4)</t>
  </si>
  <si>
    <t>pumped</t>
  </si>
  <si>
    <t>natural</t>
  </si>
  <si>
    <t>(3)</t>
  </si>
  <si>
    <t>ables</t>
  </si>
  <si>
    <t>sources</t>
  </si>
  <si>
    <t>storage</t>
  </si>
  <si>
    <t>flow</t>
  </si>
  <si>
    <t>(1)</t>
  </si>
  <si>
    <r>
      <t xml:space="preserve">Oil &amp; other fuels </t>
    </r>
    <r>
      <rPr>
        <b/>
        <sz val="10"/>
        <rFont val="Arial"/>
        <family val="2"/>
      </rPr>
      <t>(1)</t>
    </r>
  </si>
  <si>
    <t>GW</t>
  </si>
  <si>
    <t>Conventional steam (2)</t>
  </si>
  <si>
    <t>CCGT</t>
  </si>
  <si>
    <t>Pumped Storage</t>
  </si>
  <si>
    <t>Renewable (1)</t>
  </si>
  <si>
    <t>(1) Renewable capacity is on an Installed Capacity basis. Data for other fuels/technologies relates to Declared Net Capacity from 1996 to 2005, data for 2006 onwards is transmission entry capacity (TEC)</t>
  </si>
  <si>
    <t>(2) Includes coal, non-CCGT gas, oil and mixed/dual fired. Does not include thermal renewables.</t>
  </si>
  <si>
    <t>Installated Capacity (MW) by Technology</t>
  </si>
  <si>
    <t>Q2</t>
  </si>
  <si>
    <t>Q1</t>
  </si>
  <si>
    <t>MicroCHP pilot</t>
  </si>
  <si>
    <t xml:space="preserve">Anaerobic digestion </t>
  </si>
  <si>
    <t>Photovoltaics</t>
  </si>
  <si>
    <t>Hydro &amp; wave/tidal</t>
  </si>
  <si>
    <t>Landfill gas</t>
  </si>
  <si>
    <t>Sewage gas</t>
  </si>
  <si>
    <t>Domestic wood</t>
  </si>
  <si>
    <t>Industrial wood</t>
  </si>
  <si>
    <t>Co-firing</t>
  </si>
  <si>
    <t>Waste combustion</t>
  </si>
  <si>
    <t>Animal biomass</t>
  </si>
  <si>
    <t>Anaerobic Digestion</t>
  </si>
  <si>
    <t>Plant biomass</t>
  </si>
  <si>
    <t>Liquid biofuels</t>
  </si>
  <si>
    <t>Landfill Gas</t>
  </si>
  <si>
    <t xml:space="preserve">Others* </t>
  </si>
  <si>
    <t>*Active solar heating &amp; solar PV</t>
  </si>
  <si>
    <t>*Deep geothermal and Heat pumps</t>
  </si>
  <si>
    <t>TWh</t>
  </si>
  <si>
    <t>Onshore Wind</t>
  </si>
  <si>
    <t>Offshore Wind</t>
  </si>
  <si>
    <t>Solar PV</t>
  </si>
  <si>
    <t>Total Hydro</t>
  </si>
  <si>
    <t>Other Bioenergy</t>
  </si>
  <si>
    <t>Overall percentage</t>
  </si>
  <si>
    <t>2020 Target</t>
  </si>
  <si>
    <t>Electricity percentage</t>
  </si>
  <si>
    <t>Heating &amp; Cooling percentage</t>
  </si>
  <si>
    <t>Transport percentage</t>
  </si>
  <si>
    <t>Year</t>
  </si>
  <si>
    <t>Capacity MWe</t>
  </si>
  <si>
    <t>Number of sites</t>
  </si>
  <si>
    <t>Industrial sector per unit of output</t>
  </si>
  <si>
    <t>Domestic sector per household</t>
  </si>
  <si>
    <t>Service sector per unit of value added</t>
  </si>
  <si>
    <t>Road passenger transport per passenger-km</t>
  </si>
  <si>
    <t>Road freight transport per tonne-km</t>
  </si>
  <si>
    <t>Date</t>
  </si>
  <si>
    <t>Cavity wall insulation</t>
  </si>
  <si>
    <t>Loft insulation &gt;= 125mm</t>
  </si>
  <si>
    <t>GB Homes (thousands)</t>
  </si>
  <si>
    <t>England</t>
  </si>
  <si>
    <t>Fuel poor</t>
  </si>
  <si>
    <t>D</t>
  </si>
  <si>
    <t>E</t>
  </si>
  <si>
    <t>F</t>
  </si>
  <si>
    <t>G</t>
  </si>
  <si>
    <t>Heavy Fuel Oil</t>
  </si>
  <si>
    <t>Fuel price index numbers 2010=100 relative to the GDP deflator</t>
  </si>
  <si>
    <t>Solid fuels</t>
  </si>
  <si>
    <t xml:space="preserve">Gas </t>
  </si>
  <si>
    <t xml:space="preserve">Electricity </t>
  </si>
  <si>
    <t>Liquid fuels</t>
  </si>
  <si>
    <t>Source: Office for National Statistics, Consumer Price Index</t>
  </si>
  <si>
    <t>Quarter</t>
  </si>
  <si>
    <t>4 Star/LRP</t>
  </si>
  <si>
    <t>Petrol (ULSP)</t>
  </si>
  <si>
    <t xml:space="preserve">Unleaded </t>
  </si>
  <si>
    <t>Diesel (Derv )</t>
  </si>
  <si>
    <t>(Retail)</t>
  </si>
  <si>
    <t xml:space="preserve"> (ex VAT &amp; Duty)</t>
  </si>
  <si>
    <t>(ex VAT &amp; Duty)</t>
  </si>
  <si>
    <t>2010=100</t>
  </si>
  <si>
    <t>Deflated using GDP (market prices) deflator (2010 = 100)</t>
  </si>
  <si>
    <t>The LRP series has been discontinued from September 2005 due to the low volume of sales.</t>
  </si>
  <si>
    <t>income decile</t>
  </si>
  <si>
    <t>Fuel expenditure as per cent of household expenditure</t>
  </si>
  <si>
    <t>Fuel expenditure (£ per week)</t>
  </si>
  <si>
    <t>lowest</t>
  </si>
  <si>
    <t>highest</t>
  </si>
  <si>
    <t>average</t>
  </si>
  <si>
    <t>BEIS is the source of all data except where stated</t>
  </si>
  <si>
    <t>16/17</t>
  </si>
  <si>
    <t>Proportion of households in fuel poverty (%)</t>
  </si>
  <si>
    <t>A/B/C</t>
  </si>
  <si>
    <t>17/18</t>
  </si>
  <si>
    <t>Table 23 Electricity generated</t>
  </si>
  <si>
    <t>Table 25 Electricity capacity</t>
  </si>
  <si>
    <t>Table 24 Electricity supplied</t>
  </si>
  <si>
    <t>Table 26 Feed in Tariffs</t>
  </si>
  <si>
    <t>Table 27 Renewable energy sources</t>
  </si>
  <si>
    <t>Table 28 Electricity generation from renewable sources</t>
  </si>
  <si>
    <t>Table 29 UK progress against 2009 EU Renewable Energy Directive</t>
  </si>
  <si>
    <t>Table 30 Combined heat and power</t>
  </si>
  <si>
    <t>Table 31 Energy intensity</t>
  </si>
  <si>
    <t>Table 32 Number of homes with energy efficiency measures</t>
  </si>
  <si>
    <t>(1) Generation shares for 1980 and 1990 are estimated based on supply shares.</t>
  </si>
  <si>
    <t>Wind &amp; solar</t>
  </si>
  <si>
    <t>Oil &amp; other fuels</t>
  </si>
  <si>
    <t>Other fuels</t>
  </si>
  <si>
    <r>
      <t>1990</t>
    </r>
    <r>
      <rPr>
        <vertAlign val="superscript"/>
        <sz val="12"/>
        <rFont val="Arial"/>
        <family val="2"/>
      </rPr>
      <t>(1)</t>
    </r>
  </si>
  <si>
    <r>
      <t>1980</t>
    </r>
    <r>
      <rPr>
        <vertAlign val="superscript"/>
        <sz val="12"/>
        <rFont val="Arial"/>
        <family val="2"/>
      </rPr>
      <t>(1)</t>
    </r>
  </si>
  <si>
    <t>Table 21 Natural gas demand</t>
  </si>
  <si>
    <t>18/19</t>
  </si>
  <si>
    <t>HGVs and buses</t>
  </si>
  <si>
    <t>Petrol Cars, Taxis and LGVs</t>
  </si>
  <si>
    <t>Diesel Cars, Taxis and LGVs</t>
  </si>
  <si>
    <t>UK Energy in Brief 2020: dataset</t>
  </si>
  <si>
    <t>This workbook was produced in July 2020</t>
  </si>
  <si>
    <t>Table 1 Contribution to GVA by the energy industries</t>
  </si>
  <si>
    <t>Table 11 Territorial greenhouse gas emissions by gas</t>
  </si>
  <si>
    <t>Table 12 Territorial greenhouse gas emissions by National Communication sector</t>
  </si>
  <si>
    <t>Table 34 Households in fuel poverty</t>
  </si>
  <si>
    <t>Table 35 Fuel poor population by FPEER band</t>
  </si>
  <si>
    <t>Table 36 Fuel price indices for the industrial sector</t>
  </si>
  <si>
    <t>Table 37 Fuel price indices for the domestic sector</t>
  </si>
  <si>
    <t>Table 38 Petrol and diesel prices</t>
  </si>
  <si>
    <t>Table 39 Fuel expenditure of households</t>
  </si>
  <si>
    <t>Table 33 Smart Meters</t>
  </si>
  <si>
    <t>Contribution to GVA by the energy industries, 1980 to 2019</t>
  </si>
  <si>
    <t>2019p</t>
  </si>
  <si>
    <t>Trends in employment in the energy industries, 1980 to 2019</t>
  </si>
  <si>
    <t>Per Cent</t>
  </si>
  <si>
    <t>Manufacture of coke and refined petroleum products</t>
  </si>
  <si>
    <t>Investment in the energy industries, 2004 to 2019</t>
  </si>
  <si>
    <t>Production of primary fuels, 1990 to 2019</t>
  </si>
  <si>
    <t>Inland energy consumption, 1990 to 2019</t>
  </si>
  <si>
    <t>Final energy consumption, 1990 to 2019</t>
  </si>
  <si>
    <t>Import dependency, 1970 to 2019</t>
  </si>
  <si>
    <t>Key sources of imports, 1998 to 2019</t>
  </si>
  <si>
    <t>Proportion of UK energy supplied from low carbon sources, 2000 to 2019</t>
  </si>
  <si>
    <t>Energy and carbon ratios, 1990 to 2019</t>
  </si>
  <si>
    <t>Territorial greenhouse gas emissions by gas, 1990 to 2019</t>
  </si>
  <si>
    <t>Source: Ricardo Energy &amp; Environment, BEIS (2019 provisional figures)</t>
  </si>
  <si>
    <t>Non-CO2 provisional total</t>
  </si>
  <si>
    <t>Territorial greenhouse gas emissions by National Communication sector, 1990 to 2018</t>
  </si>
  <si>
    <t>Source: Ricardo Energy and Environment, BEIS (2018 final figures)</t>
  </si>
  <si>
    <t>Reliability - gas and electricity capacity margins - maximum supply and maximum demand 1993/94 to 2019/20</t>
  </si>
  <si>
    <t>19/20</t>
  </si>
  <si>
    <t>Coal production and imports, 1990 to 2019</t>
  </si>
  <si>
    <t>Coal consumption, 1990 to 2019</t>
  </si>
  <si>
    <t>Foreign trade in crude oil and petroleum products, 1990 to 2019</t>
  </si>
  <si>
    <t>Demand by product, 1990 and 2019</t>
  </si>
  <si>
    <t>2019 data</t>
  </si>
  <si>
    <t>Demand for road fuels, 1990 to 2019</t>
  </si>
  <si>
    <t>2019e</t>
  </si>
  <si>
    <t>(2019 estimated. Figures are derived from Ricardo Energy &amp; Environment modelling. Total includes off road use of DERV and all figures refer to hydrocarbon fuel only.)</t>
  </si>
  <si>
    <t>UK Continental Shelf production, 1980 to 2019</t>
  </si>
  <si>
    <t>Oil and gas production and reserves, 1980 to 2019</t>
  </si>
  <si>
    <t>Natural gas demand, 1990 to 2019</t>
  </si>
  <si>
    <t>UK trade in natural gas, 1990 to 2019</t>
  </si>
  <si>
    <t>Electricity generated by fuel type, 2018 and 2019</t>
  </si>
  <si>
    <t>Electricity supplied by fuel type, 1990 to 2019</t>
  </si>
  <si>
    <t>Hydro (natural flow)</t>
  </si>
  <si>
    <t>Pumped storage (net supply)</t>
  </si>
  <si>
    <t>Total all generating companies</t>
  </si>
  <si>
    <t>Electricity capacity, 1996 to 2019</t>
  </si>
  <si>
    <t>Feed in Tariffs, 2010 to 2020</t>
  </si>
  <si>
    <t>Renewable energy sources, 1990 to 2019</t>
  </si>
  <si>
    <t>Electricity generation from renewable sources, 2000 to 2019</t>
  </si>
  <si>
    <t>UK progress against 2009 EU Renewable Energy Directive, 2004 to 2019</t>
  </si>
  <si>
    <t>Combined heat and power, 1991 to 2019</t>
  </si>
  <si>
    <t>Energy intensity 1990 to 2019</t>
  </si>
  <si>
    <t>Number of homes with energy efficiency measures, December 2014 to December 2019</t>
  </si>
  <si>
    <t>Dec  2014</t>
  </si>
  <si>
    <t>Dec  2015</t>
  </si>
  <si>
    <t>Dec  2016</t>
  </si>
  <si>
    <t>Dec  2017</t>
  </si>
  <si>
    <t>Dec  2018</t>
  </si>
  <si>
    <t>Dec  2019</t>
  </si>
  <si>
    <t>Smart Meters in GB, December 2012 to December 2019</t>
  </si>
  <si>
    <t>Domestic meters</t>
  </si>
  <si>
    <t>Smart</t>
  </si>
  <si>
    <t>Non-smart</t>
  </si>
  <si>
    <t>Non-domestic* meters</t>
  </si>
  <si>
    <t>* Non-domestic Smart meters includes Smart and Advanced meters</t>
  </si>
  <si>
    <t>Domestic and Non-domestic meters</t>
  </si>
  <si>
    <t>Households in fuel poverty, 2003 to 2018</t>
  </si>
  <si>
    <t>Average fuel poverty gap in 2018 prices (£)</t>
  </si>
  <si>
    <t>Fuel poor population by fuel poverty energy efficiency rating (FPEER) band, 2010 to 2018</t>
  </si>
  <si>
    <t>Fuel price indices for the industrial sector, 1990 to 2019</t>
  </si>
  <si>
    <t>Fuel price indices for the domestic sector, 1996 to 2019</t>
  </si>
  <si>
    <t>Petrol and diesel prices, 1990 to 2019</t>
  </si>
  <si>
    <t>Fuel expenditure of households, 2018/19</t>
  </si>
  <si>
    <t>Source: Office for National Statistics, Living Costs and Food Survey 2018/19</t>
  </si>
  <si>
    <t>For enquiries please contact:</t>
  </si>
  <si>
    <t>energy.stats@beis.gov.uk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</si>
</sst>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00"/>
    <numFmt numFmtId="165" formatCode="0.0000"/>
    <numFmt numFmtId="166" formatCode="0.000"/>
    <numFmt numFmtId="167" formatCode="0.0"/>
    <numFmt numFmtId="168" formatCode="0.0%"/>
    <numFmt numFmtId="169" formatCode="0.00000"/>
    <numFmt numFmtId="170" formatCode="#,##0.0"/>
    <numFmt numFmtId="171" formatCode="0.000%"/>
    <numFmt numFmtId="172" formatCode="d\-mmm\-yy"/>
    <numFmt numFmtId="173" formatCode="mmm\-yyyy"/>
    <numFmt numFmtId="174" formatCode="&quot;£&quot;#,##0"/>
    <numFmt numFmtId="175" formatCode="_-* #,##0_-;\-* #,##0_-;_-* &quot;-&quot;??_-;_-@_-"/>
    <numFmt numFmtId="176" formatCode="[&gt;0.5]#,##0;[&lt;-0.5]\-#,##0;\-"/>
    <numFmt numFmtId="177" formatCode="#,##0.0\ "/>
    <numFmt numFmtId="178" formatCode="#,##0.0;[Red]#,##0.0"/>
    <numFmt numFmtId="179" formatCode="#,##0\ ;\-#,##0\ ;&quot;-&quot;"/>
    <numFmt numFmtId="180" formatCode="###0;\-###0;\-"/>
    <numFmt numFmtId="181" formatCode="#,##0.00_ ;\-#,##0.00\ "/>
    <numFmt numFmtId="182" formatCode="#,##0\ ;\-#,##0\ ;&quot;- &quot;"/>
    <numFmt numFmtId="183" formatCode="#,##0.0\ ;\-#,##0.0\ ;&quot;- &quot;\ "/>
    <numFmt numFmtId="184" formatCode="#,##0\ ;\-#,##0\ ;&quot;- &quot;\ "/>
    <numFmt numFmtId="185" formatCode="_-&quot;£&quot;* #,##0_-;\-&quot;£&quot;* #,##0_-;_-&quot;£&quot;* &quot;-&quot;??_-;_-@_-"/>
    <numFmt numFmtId="186" formatCode="_-[$€-2]* #,##0.00_-;\-[$€-2]* #,##0.00_-;_-[$€-2]* &quot;-&quot;??_-"/>
    <numFmt numFmtId="187" formatCode="#,##0.0\r;\-#,##0.0\r;&quot;-r&quot;\ "/>
    <numFmt numFmtId="188" formatCode="0.000000000000"/>
    <numFmt numFmtId="189" formatCode="0.0000000000"/>
    <numFmt numFmtId="190" formatCode="#,##0.0000000000000000"/>
    <numFmt numFmtId="191" formatCode="#,##0.00000000000000000"/>
    <numFmt numFmtId="192" formatCode="#,##0.0000000000000000000"/>
    <numFmt numFmtId="193" formatCode="_-[$£-809]* #,##0.00_-;\-[$£-809]* #,##0.00_-;_-[$£-809]* &quot;-&quot;??_-;_-@_-"/>
    <numFmt numFmtId="194" formatCode="#,##0_ ;\-#,##0\ "/>
    <numFmt numFmtId="195" formatCode="_-* #,##0.0_-;\-* #,##0.0_-;_-* &quot;-&quot;?_-;_-@_-"/>
    <numFmt numFmtId="196" formatCode="_(* #,##0.00_);_(* \(#,##0.00\);_(* &quot;-&quot;??_);_(@_)"/>
    <numFmt numFmtId="197" formatCode="_(* #,##0_);_(* \(#,##0\);_(* &quot;-&quot;??_);_(@_)"/>
    <numFmt numFmtId="198" formatCode="[$-F800]dddd\,\ mmmm\ dd\,\ yyyy"/>
    <numFmt numFmtId="199" formatCode="#,##0_);;&quot;- &quot;_);@_)\ "/>
    <numFmt numFmtId="200" formatCode="_(General"/>
    <numFmt numFmtId="201" formatCode="0.0000000"/>
    <numFmt numFmtId="202" formatCode="0.00000000"/>
    <numFmt numFmtId="203" formatCode="_-* #,##0.0_-;\-* #,##0.0_-;_-* &quot;-&quot;??_-;_-@_-"/>
  </numFmts>
  <fonts count="109" x14ac:knownFonts="1">
    <font>
      <sz val="12"/>
      <name val="Arial"/>
    </font>
    <font>
      <sz val="12"/>
      <name val="Arial"/>
    </font>
    <font>
      <u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/>
      <sz val="12"/>
      <color indexed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ms Rmn"/>
    </font>
    <font>
      <u/>
      <sz val="10"/>
      <color indexed="12"/>
      <name val="Helvetica"/>
      <family val="2"/>
    </font>
    <font>
      <u/>
      <sz val="8.1999999999999993"/>
      <color indexed="12"/>
      <name val="Times New Roman"/>
      <family val="1"/>
    </font>
    <font>
      <u/>
      <sz val="7.5"/>
      <color indexed="12"/>
      <name val="Tms Rmn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i/>
      <sz val="12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Arial"/>
      <family val="2"/>
    </font>
    <font>
      <vertAlign val="subscript"/>
      <sz val="1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</font>
    <font>
      <sz val="10"/>
      <color rgb="FF9C000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u/>
      <sz val="10"/>
      <color theme="10"/>
      <name val="System"/>
      <family val="2"/>
    </font>
    <font>
      <u/>
      <sz val="10"/>
      <color theme="10"/>
      <name val="Arial"/>
      <family val="2"/>
    </font>
    <font>
      <sz val="12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b/>
      <u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46">
    <xf numFmtId="0" fontId="0" fillId="0" borderId="0"/>
    <xf numFmtId="0" fontId="5" fillId="0" borderId="0"/>
    <xf numFmtId="0" fontId="5" fillId="0" borderId="0"/>
    <xf numFmtId="0" fontId="5" fillId="0" borderId="0"/>
    <xf numFmtId="0" fontId="9" fillId="2" borderId="0" applyNumberFormat="0" applyBorder="0" applyAlignment="0" applyProtection="0"/>
    <xf numFmtId="0" fontId="36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36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36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36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36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36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36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36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36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36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6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36" fillId="11" borderId="0" applyNumberFormat="0" applyBorder="0" applyAlignment="0" applyProtection="0"/>
    <xf numFmtId="0" fontId="9" fillId="11" borderId="0" applyNumberFormat="0" applyBorder="0" applyAlignment="0" applyProtection="0"/>
    <xf numFmtId="0" fontId="37" fillId="0" borderId="0" applyNumberFormat="0" applyFont="0" applyFill="0" applyBorder="0" applyProtection="0">
      <alignment horizontal="left" vertical="center" indent="5"/>
    </xf>
    <xf numFmtId="0" fontId="10" fillId="12" borderId="0" applyNumberFormat="0" applyBorder="0" applyAlignment="0" applyProtection="0"/>
    <xf numFmtId="0" fontId="3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3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3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3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3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8" fillId="19" borderId="0" applyNumberFormat="0" applyBorder="0" applyAlignment="0" applyProtection="0"/>
    <xf numFmtId="0" fontId="10" fillId="19" borderId="0" applyNumberFormat="0" applyBorder="0" applyAlignment="0" applyProtection="0"/>
    <xf numFmtId="4" fontId="39" fillId="20" borderId="1">
      <alignment horizontal="right" vertical="center"/>
    </xf>
    <xf numFmtId="0" fontId="11" fillId="3" borderId="0" applyNumberFormat="0" applyBorder="0" applyAlignment="0" applyProtection="0"/>
    <xf numFmtId="0" fontId="40" fillId="3" borderId="0" applyNumberFormat="0" applyBorder="0" applyAlignment="0" applyProtection="0"/>
    <xf numFmtId="0" fontId="11" fillId="3" borderId="0" applyNumberFormat="0" applyBorder="0" applyAlignment="0" applyProtection="0"/>
    <xf numFmtId="0" fontId="87" fillId="27" borderId="0" applyNumberFormat="0" applyBorder="0" applyAlignment="0" applyProtection="0"/>
    <xf numFmtId="4" fontId="41" fillId="0" borderId="2" applyFill="0" applyBorder="0" applyProtection="0">
      <alignment horizontal="right" vertical="center"/>
    </xf>
    <xf numFmtId="0" fontId="12" fillId="21" borderId="3" applyNumberFormat="0" applyAlignment="0" applyProtection="0"/>
    <xf numFmtId="0" fontId="42" fillId="21" borderId="3" applyNumberFormat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0" fontId="43" fillId="22" borderId="4" applyNumberFormat="0" applyAlignment="0" applyProtection="0"/>
    <xf numFmtId="0" fontId="13" fillId="22" borderId="4" applyNumberFormat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196" fontId="5" fillId="0" borderId="0" applyFont="0" applyFill="0" applyBorder="0" applyAlignment="0" applyProtection="0"/>
    <xf numFmtId="43" fontId="78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5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45" fillId="4" borderId="0" applyNumberFormat="0" applyBorder="0" applyAlignment="0" applyProtection="0"/>
    <xf numFmtId="0" fontId="15" fillId="4" borderId="0" applyNumberFormat="0" applyBorder="0" applyAlignment="0" applyProtection="0"/>
    <xf numFmtId="0" fontId="90" fillId="28" borderId="0" applyNumberFormat="0" applyBorder="0" applyAlignment="0" applyProtection="0"/>
    <xf numFmtId="176" fontId="6" fillId="0" borderId="0">
      <alignment horizontal="left" vertical="center"/>
    </xf>
    <xf numFmtId="0" fontId="16" fillId="0" borderId="5" applyNumberFormat="0" applyFill="0" applyAlignment="0" applyProtection="0"/>
    <xf numFmtId="0" fontId="4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4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4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6" fontId="6" fillId="0" borderId="0">
      <alignment horizontal="left" vertical="center"/>
    </xf>
    <xf numFmtId="176" fontId="6" fillId="0" borderId="0">
      <alignment horizontal="left"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9" fillId="7" borderId="3" applyNumberFormat="0" applyAlignment="0" applyProtection="0"/>
    <xf numFmtId="0" fontId="54" fillId="7" borderId="3" applyNumberFormat="0" applyAlignment="0" applyProtection="0"/>
    <xf numFmtId="0" fontId="19" fillId="7" borderId="3" applyNumberFormat="0" applyAlignment="0" applyProtection="0"/>
    <xf numFmtId="4" fontId="39" fillId="0" borderId="8">
      <alignment horizontal="right" vertical="center"/>
    </xf>
    <xf numFmtId="0" fontId="20" fillId="0" borderId="9" applyNumberFormat="0" applyFill="0" applyAlignment="0" applyProtection="0"/>
    <xf numFmtId="0" fontId="55" fillId="0" borderId="9" applyNumberFormat="0" applyFill="0" applyAlignment="0" applyProtection="0"/>
    <xf numFmtId="0" fontId="20" fillId="0" borderId="9" applyNumberFormat="0" applyFill="0" applyAlignment="0" applyProtection="0"/>
    <xf numFmtId="0" fontId="21" fillId="23" borderId="0" applyNumberFormat="0" applyBorder="0" applyAlignment="0" applyProtection="0"/>
    <xf numFmtId="0" fontId="56" fillId="23" borderId="0" applyNumberFormat="0" applyBorder="0" applyAlignment="0" applyProtection="0"/>
    <xf numFmtId="0" fontId="21" fillId="23" borderId="0" applyNumberFormat="0" applyBorder="0" applyAlignment="0" applyProtection="0"/>
    <xf numFmtId="0" fontId="89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0" fontId="5" fillId="0" borderId="0"/>
    <xf numFmtId="0" fontId="5" fillId="0" borderId="0"/>
    <xf numFmtId="198" fontId="88" fillId="0" borderId="0"/>
    <xf numFmtId="0" fontId="3" fillId="0" borderId="0"/>
    <xf numFmtId="0" fontId="3" fillId="0" borderId="0"/>
    <xf numFmtId="0" fontId="5" fillId="0" borderId="0"/>
    <xf numFmtId="0" fontId="26" fillId="0" borderId="0"/>
    <xf numFmtId="0" fontId="5" fillId="0" borderId="0"/>
    <xf numFmtId="0" fontId="29" fillId="0" borderId="0"/>
    <xf numFmtId="0" fontId="26" fillId="0" borderId="0"/>
    <xf numFmtId="0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0" fontId="88" fillId="0" borderId="0"/>
    <xf numFmtId="0" fontId="5" fillId="0" borderId="0"/>
    <xf numFmtId="0" fontId="3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198" fontId="88" fillId="0" borderId="0"/>
    <xf numFmtId="0" fontId="5" fillId="0" borderId="0"/>
    <xf numFmtId="0" fontId="34" fillId="0" borderId="0"/>
    <xf numFmtId="0" fontId="89" fillId="0" borderId="0"/>
    <xf numFmtId="198" fontId="88" fillId="0" borderId="0"/>
    <xf numFmtId="198" fontId="88" fillId="0" borderId="0"/>
    <xf numFmtId="0" fontId="26" fillId="0" borderId="0"/>
    <xf numFmtId="0" fontId="75" fillId="0" borderId="0"/>
    <xf numFmtId="0" fontId="5" fillId="0" borderId="0"/>
    <xf numFmtId="0" fontId="89" fillId="0" borderId="0"/>
    <xf numFmtId="0" fontId="3" fillId="0" borderId="0"/>
    <xf numFmtId="0" fontId="29" fillId="0" borderId="0"/>
    <xf numFmtId="0" fontId="5" fillId="0" borderId="0"/>
    <xf numFmtId="0" fontId="35" fillId="0" borderId="0"/>
    <xf numFmtId="193" fontId="88" fillId="0" borderId="0"/>
    <xf numFmtId="0" fontId="29" fillId="0" borderId="0"/>
    <xf numFmtId="0" fontId="37" fillId="24" borderId="0" applyNumberFormat="0" applyFont="0" applyBorder="0" applyAlignment="0" applyProtection="0"/>
    <xf numFmtId="0" fontId="82" fillId="0" borderId="0"/>
    <xf numFmtId="0" fontId="82" fillId="0" borderId="0"/>
    <xf numFmtId="0" fontId="29" fillId="0" borderId="0"/>
    <xf numFmtId="0" fontId="26" fillId="0" borderId="0"/>
    <xf numFmtId="0" fontId="1" fillId="25" borderId="10" applyNumberFormat="0" applyFont="0" applyAlignment="0" applyProtection="0"/>
    <xf numFmtId="0" fontId="57" fillId="25" borderId="10" applyNumberFormat="0" applyFont="0" applyAlignment="0" applyProtection="0"/>
    <xf numFmtId="0" fontId="29" fillId="25" borderId="10" applyNumberFormat="0" applyFont="0" applyAlignment="0" applyProtection="0"/>
    <xf numFmtId="0" fontId="22" fillId="21" borderId="11" applyNumberFormat="0" applyAlignment="0" applyProtection="0"/>
    <xf numFmtId="0" fontId="58" fillId="21" borderId="11" applyNumberFormat="0" applyAlignment="0" applyProtection="0"/>
    <xf numFmtId="0" fontId="22" fillId="21" borderId="11" applyNumberForma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8" fillId="0" borderId="0" applyFont="0" applyFill="0" applyBorder="0" applyAlignment="0" applyProtection="0"/>
    <xf numFmtId="176" fontId="27" fillId="0" borderId="0" applyFill="0" applyBorder="0" applyAlignment="0" applyProtection="0"/>
    <xf numFmtId="0" fontId="5" fillId="0" borderId="0"/>
    <xf numFmtId="0" fontId="5" fillId="0" borderId="0"/>
    <xf numFmtId="0" fontId="39" fillId="24" borderId="1"/>
    <xf numFmtId="0" fontId="59" fillId="0" borderId="0"/>
    <xf numFmtId="0" fontId="59" fillId="0" borderId="0"/>
    <xf numFmtId="0" fontId="3" fillId="0" borderId="0">
      <alignment horizontal="left" vertical="center"/>
    </xf>
    <xf numFmtId="0" fontId="5" fillId="0" borderId="0"/>
    <xf numFmtId="0" fontId="34" fillId="0" borderId="0">
      <alignment vertical="top"/>
    </xf>
    <xf numFmtId="199" fontId="66" fillId="0" borderId="12" applyFill="0" applyBorder="0" applyProtection="0">
      <alignment horizontal="right"/>
    </xf>
    <xf numFmtId="0" fontId="67" fillId="0" borderId="0" applyNumberFormat="0" applyFill="0" applyBorder="0" applyProtection="0">
      <alignment horizontal="center" vertical="center" wrapText="1"/>
    </xf>
    <xf numFmtId="1" fontId="68" fillId="0" borderId="0" applyNumberFormat="0" applyFill="0" applyBorder="0" applyProtection="0">
      <alignment horizontal="right" vertical="top"/>
    </xf>
    <xf numFmtId="200" fontId="66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 vertical="top"/>
    </xf>
    <xf numFmtId="0" fontId="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60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" fontId="39" fillId="0" borderId="0"/>
  </cellStyleXfs>
  <cellXfs count="569">
    <xf numFmtId="0" fontId="0" fillId="0" borderId="0" xfId="0"/>
    <xf numFmtId="0" fontId="0" fillId="26" borderId="0" xfId="0" applyFill="1"/>
    <xf numFmtId="0" fontId="0" fillId="26" borderId="0" xfId="0" applyFill="1" applyAlignment="1">
      <alignment horizontal="left"/>
    </xf>
    <xf numFmtId="0" fontId="5" fillId="26" borderId="0" xfId="0" applyFont="1" applyFill="1"/>
    <xf numFmtId="0" fontId="29" fillId="26" borderId="0" xfId="0" applyFont="1" applyFill="1"/>
    <xf numFmtId="0" fontId="7" fillId="26" borderId="0" xfId="0" applyFont="1" applyFill="1" applyAlignment="1">
      <alignment horizontal="left"/>
    </xf>
    <xf numFmtId="0" fontId="31" fillId="26" borderId="0" xfId="128" applyFill="1" applyAlignment="1" applyProtection="1"/>
    <xf numFmtId="0" fontId="93" fillId="26" borderId="0" xfId="0" applyFont="1" applyFill="1"/>
    <xf numFmtId="0" fontId="63" fillId="0" borderId="0" xfId="204" applyFont="1"/>
    <xf numFmtId="0" fontId="29" fillId="0" borderId="0" xfId="204" applyFont="1"/>
    <xf numFmtId="2" fontId="29" fillId="0" borderId="0" xfId="204" applyNumberFormat="1" applyFont="1"/>
    <xf numFmtId="168" fontId="29" fillId="0" borderId="0" xfId="204" applyNumberFormat="1" applyFont="1"/>
    <xf numFmtId="0" fontId="63" fillId="0" borderId="0" xfId="155" applyFont="1"/>
    <xf numFmtId="0" fontId="63" fillId="26" borderId="0" xfId="204" applyFont="1" applyFill="1" applyBorder="1"/>
    <xf numFmtId="166" fontId="29" fillId="0" borderId="0" xfId="204" applyNumberFormat="1" applyFont="1"/>
    <xf numFmtId="0" fontId="29" fillId="0" borderId="0" xfId="204" applyFont="1" applyFill="1"/>
    <xf numFmtId="0" fontId="63" fillId="26" borderId="0" xfId="204" applyFont="1" applyFill="1"/>
    <xf numFmtId="183" fontId="35" fillId="26" borderId="0" xfId="157" applyNumberFormat="1" applyFont="1" applyFill="1" applyAlignment="1">
      <alignment horizontal="right"/>
    </xf>
    <xf numFmtId="0" fontId="89" fillId="0" borderId="0" xfId="145"/>
    <xf numFmtId="0" fontId="94" fillId="0" borderId="0" xfId="145" applyFont="1"/>
    <xf numFmtId="9" fontId="0" fillId="0" borderId="0" xfId="213" applyFont="1" applyBorder="1"/>
    <xf numFmtId="167" fontId="29" fillId="0" borderId="0" xfId="204" applyNumberFormat="1" applyFont="1"/>
    <xf numFmtId="0" fontId="63" fillId="0" borderId="0" xfId="152" applyFont="1"/>
    <xf numFmtId="0" fontId="5" fillId="0" borderId="0" xfId="152"/>
    <xf numFmtId="0" fontId="64" fillId="0" borderId="0" xfId="204" applyFont="1"/>
    <xf numFmtId="2" fontId="64" fillId="0" borderId="0" xfId="204" applyNumberFormat="1" applyFont="1" applyFill="1" applyAlignment="1">
      <alignment horizontal="center"/>
    </xf>
    <xf numFmtId="2" fontId="64" fillId="0" borderId="0" xfId="152" applyNumberFormat="1" applyFont="1" applyFill="1" applyBorder="1" applyAlignment="1">
      <alignment horizontal="center"/>
    </xf>
    <xf numFmtId="2" fontId="64" fillId="0" borderId="0" xfId="204" applyNumberFormat="1" applyFont="1" applyFill="1"/>
    <xf numFmtId="1" fontId="64" fillId="0" borderId="0" xfId="204" applyNumberFormat="1" applyFont="1"/>
    <xf numFmtId="0" fontId="63" fillId="26" borderId="0" xfId="152" applyFont="1" applyFill="1"/>
    <xf numFmtId="0" fontId="29" fillId="0" borderId="0" xfId="155" applyFont="1"/>
    <xf numFmtId="0" fontId="64" fillId="0" borderId="0" xfId="152" applyFont="1"/>
    <xf numFmtId="166" fontId="64" fillId="0" borderId="0" xfId="204" applyNumberFormat="1" applyFont="1"/>
    <xf numFmtId="0" fontId="65" fillId="0" borderId="0" xfId="152" applyFont="1"/>
    <xf numFmtId="9" fontId="64" fillId="0" borderId="0" xfId="152" applyNumberFormat="1" applyFont="1" applyAlignment="1">
      <alignment horizontal="right"/>
    </xf>
    <xf numFmtId="0" fontId="29" fillId="0" borderId="0" xfId="152" applyFont="1"/>
    <xf numFmtId="9" fontId="29" fillId="0" borderId="0" xfId="152" applyNumberFormat="1" applyFont="1" applyAlignment="1">
      <alignment horizontal="right"/>
    </xf>
    <xf numFmtId="1" fontId="29" fillId="0" borderId="0" xfId="152" applyNumberFormat="1" applyFont="1"/>
    <xf numFmtId="168" fontId="29" fillId="0" borderId="0" xfId="213" applyNumberFormat="1" applyFont="1"/>
    <xf numFmtId="3" fontId="29" fillId="0" borderId="0" xfId="152" applyNumberFormat="1" applyFont="1"/>
    <xf numFmtId="167" fontId="64" fillId="0" borderId="0" xfId="152" applyNumberFormat="1" applyFont="1"/>
    <xf numFmtId="0" fontId="64" fillId="0" borderId="14" xfId="152" applyFont="1" applyBorder="1"/>
    <xf numFmtId="167" fontId="64" fillId="0" borderId="14" xfId="152" applyNumberFormat="1" applyFont="1" applyBorder="1"/>
    <xf numFmtId="0" fontId="29" fillId="0" borderId="0" xfId="157" applyFont="1" applyAlignment="1">
      <alignment horizontal="right"/>
    </xf>
    <xf numFmtId="0" fontId="95" fillId="0" borderId="0" xfId="162" applyFont="1"/>
    <xf numFmtId="0" fontId="96" fillId="0" borderId="0" xfId="162" applyFont="1"/>
    <xf numFmtId="0" fontId="97" fillId="0" borderId="0" xfId="162" applyFont="1"/>
    <xf numFmtId="3" fontId="97" fillId="0" borderId="0" xfId="162" applyNumberFormat="1" applyFont="1"/>
    <xf numFmtId="1" fontId="97" fillId="0" borderId="0" xfId="215" applyNumberFormat="1" applyFont="1"/>
    <xf numFmtId="0" fontId="97" fillId="0" borderId="0" xfId="162" applyNumberFormat="1" applyFont="1"/>
    <xf numFmtId="0" fontId="64" fillId="0" borderId="0" xfId="157" applyFont="1" applyAlignment="1">
      <alignment horizontal="center"/>
    </xf>
    <xf numFmtId="0" fontId="97" fillId="0" borderId="0" xfId="162" applyFont="1" applyAlignment="1">
      <alignment horizontal="right"/>
    </xf>
    <xf numFmtId="0" fontId="98" fillId="0" borderId="0" xfId="145" applyFont="1"/>
    <xf numFmtId="0" fontId="95" fillId="0" borderId="0" xfId="145" applyFont="1"/>
    <xf numFmtId="0" fontId="98" fillId="0" borderId="0" xfId="162" applyFont="1" applyFill="1"/>
    <xf numFmtId="0" fontId="95" fillId="0" borderId="0" xfId="162" applyFont="1" applyFill="1"/>
    <xf numFmtId="37" fontId="95" fillId="0" borderId="0" xfId="162" applyNumberFormat="1" applyFont="1"/>
    <xf numFmtId="1" fontId="95" fillId="0" borderId="0" xfId="162" applyNumberFormat="1" applyFont="1"/>
    <xf numFmtId="1" fontId="95" fillId="0" borderId="0" xfId="162" applyNumberFormat="1" applyFont="1" applyFill="1"/>
    <xf numFmtId="168" fontId="95" fillId="0" borderId="0" xfId="215" applyNumberFormat="1" applyFont="1"/>
    <xf numFmtId="0" fontId="98" fillId="0" borderId="0" xfId="152" applyFont="1"/>
    <xf numFmtId="0" fontId="5" fillId="26" borderId="0" xfId="152" applyFill="1"/>
    <xf numFmtId="0" fontId="5" fillId="29" borderId="0" xfId="152" applyFill="1"/>
    <xf numFmtId="187" fontId="35" fillId="26" borderId="0" xfId="152" applyNumberFormat="1" applyFont="1" applyFill="1"/>
    <xf numFmtId="0" fontId="5" fillId="26" borderId="0" xfId="152" applyFont="1" applyFill="1"/>
    <xf numFmtId="168" fontId="5" fillId="29" borderId="0" xfId="213" applyNumberFormat="1" applyFont="1" applyFill="1"/>
    <xf numFmtId="0" fontId="5" fillId="26" borderId="0" xfId="152" applyFill="1" applyBorder="1"/>
    <xf numFmtId="0" fontId="5" fillId="29" borderId="0" xfId="152" applyFill="1" applyBorder="1"/>
    <xf numFmtId="167" fontId="5" fillId="0" borderId="0" xfId="152" applyNumberFormat="1" applyBorder="1"/>
    <xf numFmtId="0" fontId="5" fillId="29" borderId="0" xfId="152" applyFont="1" applyFill="1"/>
    <xf numFmtId="0" fontId="5" fillId="29" borderId="0" xfId="152" applyFont="1" applyFill="1" applyBorder="1"/>
    <xf numFmtId="0" fontId="64" fillId="0" borderId="0" xfId="204" applyFont="1" applyFill="1"/>
    <xf numFmtId="167" fontId="64" fillId="0" borderId="0" xfId="214" applyNumberFormat="1" applyFont="1" applyFill="1"/>
    <xf numFmtId="0" fontId="64" fillId="0" borderId="0" xfId="152" applyFont="1" applyBorder="1" applyAlignment="1">
      <alignment horizontal="center" vertical="center" wrapText="1"/>
    </xf>
    <xf numFmtId="0" fontId="64" fillId="0" borderId="15" xfId="152" applyFont="1" applyBorder="1" applyAlignment="1">
      <alignment horizontal="center" vertical="center" wrapText="1"/>
    </xf>
    <xf numFmtId="0" fontId="64" fillId="0" borderId="0" xfId="152" applyFont="1" applyBorder="1" applyAlignment="1"/>
    <xf numFmtId="3" fontId="64" fillId="0" borderId="0" xfId="96" applyNumberFormat="1" applyFont="1" applyFill="1" applyBorder="1" applyAlignment="1"/>
    <xf numFmtId="0" fontId="64" fillId="0" borderId="0" xfId="152" applyFont="1" applyFill="1" applyBorder="1" applyAlignment="1"/>
    <xf numFmtId="3" fontId="64" fillId="0" borderId="0" xfId="152" applyNumberFormat="1" applyFont="1" applyFill="1"/>
    <xf numFmtId="0" fontId="64" fillId="0" borderId="0" xfId="157" applyFont="1"/>
    <xf numFmtId="0" fontId="97" fillId="0" borderId="0" xfId="145" applyFont="1"/>
    <xf numFmtId="0" fontId="97" fillId="0" borderId="14" xfId="145" applyFont="1" applyBorder="1"/>
    <xf numFmtId="3" fontId="97" fillId="0" borderId="0" xfId="145" applyNumberFormat="1" applyFont="1"/>
    <xf numFmtId="3" fontId="97" fillId="0" borderId="0" xfId="145" applyNumberFormat="1" applyFont="1" applyFill="1"/>
    <xf numFmtId="0" fontId="96" fillId="0" borderId="14" xfId="162" applyFont="1" applyBorder="1"/>
    <xf numFmtId="3" fontId="97" fillId="0" borderId="0" xfId="162" applyNumberFormat="1" applyFont="1" applyFill="1"/>
    <xf numFmtId="0" fontId="97" fillId="0" borderId="0" xfId="162" applyFont="1" applyFill="1"/>
    <xf numFmtId="168" fontId="97" fillId="0" borderId="0" xfId="215" applyNumberFormat="1" applyFont="1"/>
    <xf numFmtId="0" fontId="64" fillId="0" borderId="0" xfId="0" applyFont="1" applyAlignment="1">
      <alignment horizontal="right"/>
    </xf>
    <xf numFmtId="183" fontId="64" fillId="26" borderId="0" xfId="157" applyNumberFormat="1" applyFont="1" applyFill="1" applyBorder="1" applyAlignment="1">
      <alignment horizontal="right"/>
    </xf>
    <xf numFmtId="0" fontId="64" fillId="26" borderId="0" xfId="157" applyFont="1" applyFill="1" applyBorder="1" applyAlignment="1">
      <alignment horizontal="right"/>
    </xf>
    <xf numFmtId="0" fontId="64" fillId="26" borderId="0" xfId="157" applyFont="1" applyFill="1" applyBorder="1"/>
    <xf numFmtId="0" fontId="64" fillId="29" borderId="0" xfId="152" applyFont="1" applyFill="1" applyBorder="1"/>
    <xf numFmtId="0" fontId="64" fillId="26" borderId="0" xfId="157" applyFont="1" applyFill="1" applyBorder="1" applyAlignment="1">
      <alignment horizontal="center"/>
    </xf>
    <xf numFmtId="0" fontId="64" fillId="26" borderId="0" xfId="157" applyFont="1" applyFill="1" applyBorder="1" applyAlignment="1">
      <alignment horizontal="left"/>
    </xf>
    <xf numFmtId="183" fontId="64" fillId="26" borderId="0" xfId="157" applyNumberFormat="1" applyFont="1" applyFill="1" applyBorder="1"/>
    <xf numFmtId="183" fontId="64" fillId="26" borderId="0" xfId="157" applyNumberFormat="1" applyFont="1" applyFill="1" applyAlignment="1">
      <alignment horizontal="right"/>
    </xf>
    <xf numFmtId="184" fontId="64" fillId="26" borderId="0" xfId="157" applyNumberFormat="1" applyFont="1" applyFill="1" applyAlignment="1">
      <alignment horizontal="right"/>
    </xf>
    <xf numFmtId="0" fontId="64" fillId="26" borderId="0" xfId="152" applyFont="1" applyFill="1"/>
    <xf numFmtId="0" fontId="64" fillId="29" borderId="0" xfId="152" applyFont="1" applyFill="1"/>
    <xf numFmtId="167" fontId="64" fillId="26" borderId="0" xfId="152" applyNumberFormat="1" applyFont="1" applyFill="1"/>
    <xf numFmtId="168" fontId="64" fillId="29" borderId="0" xfId="213" applyNumberFormat="1" applyFont="1" applyFill="1"/>
    <xf numFmtId="0" fontId="64" fillId="26" borderId="0" xfId="152" applyNumberFormat="1" applyFont="1" applyFill="1" applyBorder="1"/>
    <xf numFmtId="0" fontId="64" fillId="0" borderId="16" xfId="145" applyFont="1" applyBorder="1" applyAlignment="1">
      <alignment horizontal="right" vertical="center"/>
    </xf>
    <xf numFmtId="0" fontId="65" fillId="0" borderId="17" xfId="145" applyFont="1" applyBorder="1" applyAlignment="1">
      <alignment vertical="center"/>
    </xf>
    <xf numFmtId="0" fontId="65" fillId="0" borderId="17" xfId="145" applyFont="1" applyBorder="1" applyAlignment="1">
      <alignment horizontal="right" vertical="center"/>
    </xf>
    <xf numFmtId="0" fontId="64" fillId="0" borderId="18" xfId="145" applyFont="1" applyFill="1" applyBorder="1" applyAlignment="1">
      <alignment vertical="center" wrapText="1"/>
    </xf>
    <xf numFmtId="167" fontId="64" fillId="0" borderId="0" xfId="145" applyNumberFormat="1" applyFont="1" applyFill="1" applyBorder="1" applyAlignment="1">
      <alignment horizontal="right" vertical="center"/>
    </xf>
    <xf numFmtId="167" fontId="64" fillId="0" borderId="19" xfId="145" applyNumberFormat="1" applyFont="1" applyFill="1" applyBorder="1" applyAlignment="1">
      <alignment horizontal="right" vertical="center"/>
    </xf>
    <xf numFmtId="0" fontId="65" fillId="0" borderId="20" xfId="145" applyFont="1" applyBorder="1" applyAlignment="1">
      <alignment vertical="center" wrapText="1"/>
    </xf>
    <xf numFmtId="167" fontId="64" fillId="0" borderId="21" xfId="145" applyNumberFormat="1" applyFont="1" applyFill="1" applyBorder="1" applyAlignment="1">
      <alignment horizontal="right" vertical="center"/>
    </xf>
    <xf numFmtId="0" fontId="69" fillId="0" borderId="0" xfId="0" applyFont="1" applyAlignment="1">
      <alignment vertical="center"/>
    </xf>
    <xf numFmtId="168" fontId="97" fillId="0" borderId="0" xfId="218" applyNumberFormat="1" applyFont="1"/>
    <xf numFmtId="9" fontId="97" fillId="0" borderId="0" xfId="218" applyNumberFormat="1" applyFont="1"/>
    <xf numFmtId="0" fontId="97" fillId="0" borderId="0" xfId="145" applyFont="1" applyAlignment="1">
      <alignment horizontal="right"/>
    </xf>
    <xf numFmtId="167" fontId="97" fillId="0" borderId="0" xfId="145" applyNumberFormat="1" applyFont="1"/>
    <xf numFmtId="0" fontId="99" fillId="0" borderId="0" xfId="145" applyFont="1"/>
    <xf numFmtId="0" fontId="97" fillId="0" borderId="0" xfId="145" applyFont="1" applyAlignment="1">
      <alignment wrapText="1"/>
    </xf>
    <xf numFmtId="0" fontId="5" fillId="0" borderId="0" xfId="152" applyBorder="1"/>
    <xf numFmtId="0" fontId="62" fillId="0" borderId="22" xfId="152" applyFont="1" applyBorder="1"/>
    <xf numFmtId="0" fontId="62" fillId="0" borderId="0" xfId="152" applyFont="1" applyBorder="1"/>
    <xf numFmtId="0" fontId="5" fillId="0" borderId="22" xfId="152" applyBorder="1"/>
    <xf numFmtId="166" fontId="5" fillId="0" borderId="0" xfId="152" applyNumberFormat="1" applyBorder="1"/>
    <xf numFmtId="2" fontId="5" fillId="0" borderId="0" xfId="152" applyNumberFormat="1" applyBorder="1"/>
    <xf numFmtId="201" fontId="5" fillId="0" borderId="0" xfId="152" applyNumberFormat="1" applyBorder="1"/>
    <xf numFmtId="0" fontId="100" fillId="0" borderId="0" xfId="152" applyFont="1"/>
    <xf numFmtId="0" fontId="94" fillId="0" borderId="0" xfId="152" applyFont="1"/>
    <xf numFmtId="202" fontId="5" fillId="0" borderId="0" xfId="152" applyNumberFormat="1" applyBorder="1"/>
    <xf numFmtId="189" fontId="5" fillId="0" borderId="0" xfId="152" applyNumberFormat="1" applyBorder="1"/>
    <xf numFmtId="0" fontId="64" fillId="0" borderId="22" xfId="152" applyFont="1" applyBorder="1"/>
    <xf numFmtId="0" fontId="64" fillId="0" borderId="0" xfId="152" applyFont="1" applyBorder="1"/>
    <xf numFmtId="0" fontId="65" fillId="0" borderId="0" xfId="152" applyFont="1" applyBorder="1" applyAlignment="1">
      <alignment horizontal="right"/>
    </xf>
    <xf numFmtId="0" fontId="64" fillId="0" borderId="0" xfId="152" applyFont="1" applyBorder="1" applyAlignment="1">
      <alignment horizontal="right"/>
    </xf>
    <xf numFmtId="167" fontId="64" fillId="0" borderId="0" xfId="152" applyNumberFormat="1" applyFont="1" applyBorder="1"/>
    <xf numFmtId="2" fontId="64" fillId="0" borderId="0" xfId="152" applyNumberFormat="1" applyFont="1" applyBorder="1"/>
    <xf numFmtId="201" fontId="64" fillId="0" borderId="0" xfId="152" applyNumberFormat="1" applyFont="1" applyBorder="1"/>
    <xf numFmtId="0" fontId="64" fillId="0" borderId="0" xfId="204" applyFont="1" applyFill="1" applyAlignment="1">
      <alignment horizontal="left"/>
    </xf>
    <xf numFmtId="0" fontId="64" fillId="26" borderId="0" xfId="155" applyFont="1" applyFill="1" applyBorder="1"/>
    <xf numFmtId="0" fontId="69" fillId="0" borderId="0" xfId="204" applyFont="1" applyAlignment="1">
      <alignment horizontal="right"/>
    </xf>
    <xf numFmtId="0" fontId="64" fillId="0" borderId="15" xfId="204" applyFont="1" applyBorder="1" applyAlignment="1">
      <alignment horizontal="left"/>
    </xf>
    <xf numFmtId="0" fontId="64" fillId="0" borderId="15" xfId="204" applyFont="1" applyBorder="1" applyAlignment="1">
      <alignment horizontal="center"/>
    </xf>
    <xf numFmtId="0" fontId="64" fillId="0" borderId="0" xfId="204" applyFont="1" applyBorder="1"/>
    <xf numFmtId="0" fontId="64" fillId="0" borderId="0" xfId="204" applyFont="1" applyAlignment="1">
      <alignment horizontal="right"/>
    </xf>
    <xf numFmtId="0" fontId="64" fillId="0" borderId="0" xfId="204" applyFont="1" applyAlignment="1"/>
    <xf numFmtId="0" fontId="64" fillId="26" borderId="0" xfId="152" applyFont="1" applyFill="1" applyAlignment="1"/>
    <xf numFmtId="0" fontId="64" fillId="26" borderId="0" xfId="152" applyFont="1" applyFill="1" applyAlignment="1">
      <alignment horizontal="right"/>
    </xf>
    <xf numFmtId="0" fontId="101" fillId="26" borderId="0" xfId="152" applyFont="1" applyFill="1" applyAlignment="1">
      <alignment horizontal="right"/>
    </xf>
    <xf numFmtId="0" fontId="101" fillId="26" borderId="0" xfId="152" applyFont="1" applyFill="1" applyAlignment="1"/>
    <xf numFmtId="0" fontId="64" fillId="0" borderId="0" xfId="204" applyFont="1" applyAlignment="1">
      <alignment wrapText="1"/>
    </xf>
    <xf numFmtId="0" fontId="64" fillId="0" borderId="0" xfId="204" applyFont="1" applyAlignment="1">
      <alignment horizontal="left"/>
    </xf>
    <xf numFmtId="0" fontId="64" fillId="0" borderId="0" xfId="152" applyFont="1" applyFill="1"/>
    <xf numFmtId="0" fontId="3" fillId="0" borderId="0" xfId="155"/>
    <xf numFmtId="49" fontId="4" fillId="0" borderId="0" xfId="155" applyNumberFormat="1" applyFont="1"/>
    <xf numFmtId="0" fontId="62" fillId="0" borderId="0" xfId="155" applyFont="1" applyBorder="1" applyAlignment="1">
      <alignment horizontal="center" vertical="top" wrapText="1"/>
    </xf>
    <xf numFmtId="0" fontId="62" fillId="0" borderId="0" xfId="155" applyFont="1" applyAlignment="1">
      <alignment horizontal="center" vertical="top" wrapText="1"/>
    </xf>
    <xf numFmtId="49" fontId="3" fillId="0" borderId="0" xfId="155" applyNumberFormat="1" applyBorder="1"/>
    <xf numFmtId="165" fontId="3" fillId="0" borderId="0" xfId="155" applyNumberFormat="1" applyBorder="1"/>
    <xf numFmtId="165" fontId="3" fillId="0" borderId="0" xfId="155" applyNumberFormat="1" applyFill="1" applyBorder="1"/>
    <xf numFmtId="166" fontId="3" fillId="0" borderId="0" xfId="155" applyNumberFormat="1" applyBorder="1"/>
    <xf numFmtId="2" fontId="3" fillId="0" borderId="0" xfId="155" applyNumberFormat="1"/>
    <xf numFmtId="165" fontId="3" fillId="0" borderId="0" xfId="155" applyNumberFormat="1"/>
    <xf numFmtId="9" fontId="0" fillId="0" borderId="0" xfId="214" applyNumberFormat="1" applyFont="1"/>
    <xf numFmtId="165" fontId="34" fillId="0" borderId="0" xfId="155" applyNumberFormat="1" applyFont="1" applyBorder="1"/>
    <xf numFmtId="165" fontId="34" fillId="0" borderId="0" xfId="155" applyNumberFormat="1" applyFont="1" applyFill="1" applyBorder="1"/>
    <xf numFmtId="166" fontId="3" fillId="0" borderId="0" xfId="155" applyNumberFormat="1" applyFill="1" applyBorder="1"/>
    <xf numFmtId="49" fontId="3" fillId="0" borderId="0" xfId="155" applyNumberFormat="1" applyFont="1" applyBorder="1"/>
    <xf numFmtId="165" fontId="3" fillId="0" borderId="0" xfId="155" applyNumberFormat="1" applyFont="1" applyFill="1" applyBorder="1"/>
    <xf numFmtId="175" fontId="0" fillId="0" borderId="0" xfId="89" applyNumberFormat="1" applyFont="1"/>
    <xf numFmtId="9" fontId="0" fillId="0" borderId="0" xfId="214" applyFont="1"/>
    <xf numFmtId="10" fontId="3" fillId="0" borderId="0" xfId="155" applyNumberFormat="1"/>
    <xf numFmtId="1" fontId="3" fillId="0" borderId="0" xfId="155" applyNumberFormat="1"/>
    <xf numFmtId="49" fontId="3" fillId="0" borderId="0" xfId="155" applyNumberFormat="1" applyFont="1"/>
    <xf numFmtId="165" fontId="34" fillId="0" borderId="0" xfId="155" applyNumberFormat="1" applyFont="1" applyFill="1"/>
    <xf numFmtId="172" fontId="3" fillId="0" borderId="0" xfId="155" applyNumberFormat="1"/>
    <xf numFmtId="166" fontId="3" fillId="0" borderId="0" xfId="155" applyNumberFormat="1"/>
    <xf numFmtId="0" fontId="3" fillId="0" borderId="0" xfId="155" applyAlignment="1">
      <alignment wrapText="1"/>
    </xf>
    <xf numFmtId="0" fontId="62" fillId="0" borderId="0" xfId="155" applyFont="1"/>
    <xf numFmtId="49" fontId="3" fillId="0" borderId="0" xfId="155" applyNumberFormat="1"/>
    <xf numFmtId="167" fontId="3" fillId="0" borderId="0" xfId="155" applyNumberFormat="1"/>
    <xf numFmtId="0" fontId="34" fillId="0" borderId="0" xfId="155" applyFont="1"/>
    <xf numFmtId="49" fontId="3" fillId="0" borderId="0" xfId="155" quotePrefix="1" applyNumberFormat="1"/>
    <xf numFmtId="166" fontId="3" fillId="0" borderId="0" xfId="155" applyNumberFormat="1" applyFill="1"/>
    <xf numFmtId="14" fontId="71" fillId="0" borderId="0" xfId="155" applyNumberFormat="1" applyFont="1" applyAlignment="1">
      <alignment horizontal="right"/>
    </xf>
    <xf numFmtId="49" fontId="72" fillId="0" borderId="0" xfId="155" applyNumberFormat="1" applyFont="1"/>
    <xf numFmtId="0" fontId="72" fillId="0" borderId="0" xfId="155" applyFont="1"/>
    <xf numFmtId="0" fontId="3" fillId="0" borderId="0" xfId="155" applyFont="1"/>
    <xf numFmtId="167" fontId="3" fillId="0" borderId="0" xfId="155" applyNumberFormat="1" applyBorder="1"/>
    <xf numFmtId="167" fontId="3" fillId="0" borderId="0" xfId="155" applyNumberFormat="1" applyFill="1" applyBorder="1"/>
    <xf numFmtId="175" fontId="3" fillId="0" borderId="0" xfId="89" applyNumberFormat="1" applyFont="1" applyBorder="1"/>
    <xf numFmtId="166" fontId="34" fillId="0" borderId="0" xfId="155" applyNumberFormat="1" applyFont="1"/>
    <xf numFmtId="0" fontId="65" fillId="0" borderId="0" xfId="155" applyFont="1" applyBorder="1" applyAlignment="1">
      <alignment vertical="center"/>
    </xf>
    <xf numFmtId="0" fontId="64" fillId="0" borderId="0" xfId="155" applyFont="1" applyBorder="1"/>
    <xf numFmtId="0" fontId="64" fillId="0" borderId="0" xfId="155" applyFont="1"/>
    <xf numFmtId="0" fontId="65" fillId="0" borderId="0" xfId="155" applyFont="1"/>
    <xf numFmtId="0" fontId="98" fillId="0" borderId="0" xfId="162" applyFont="1"/>
    <xf numFmtId="0" fontId="102" fillId="0" borderId="0" xfId="162" applyFont="1"/>
    <xf numFmtId="0" fontId="88" fillId="0" borderId="0" xfId="162"/>
    <xf numFmtId="0" fontId="3" fillId="0" borderId="0" xfId="155" applyAlignment="1">
      <alignment vertical="center" wrapText="1"/>
    </xf>
    <xf numFmtId="0" fontId="62" fillId="0" borderId="0" xfId="155" applyFont="1" applyAlignment="1">
      <alignment horizontal="center" vertical="center" wrapText="1"/>
    </xf>
    <xf numFmtId="0" fontId="102" fillId="0" borderId="0" xfId="162" applyFont="1" applyAlignment="1">
      <alignment horizontal="center" vertical="center" wrapText="1"/>
    </xf>
    <xf numFmtId="0" fontId="62" fillId="0" borderId="0" xfId="195" applyFont="1" applyFill="1" applyAlignment="1">
      <alignment horizontal="center" vertical="center" wrapText="1"/>
    </xf>
    <xf numFmtId="0" fontId="88" fillId="0" borderId="0" xfId="162" applyAlignment="1">
      <alignment vertical="center" wrapText="1"/>
    </xf>
    <xf numFmtId="167" fontId="3" fillId="0" borderId="0" xfId="155" applyNumberFormat="1" applyFont="1"/>
    <xf numFmtId="178" fontId="3" fillId="0" borderId="0" xfId="175" applyNumberFormat="1" applyFill="1" applyBorder="1" applyAlignment="1">
      <alignment horizontal="right"/>
    </xf>
    <xf numFmtId="9" fontId="3" fillId="0" borderId="0" xfId="215" applyFont="1"/>
    <xf numFmtId="9" fontId="88" fillId="0" borderId="0" xfId="215" applyFont="1"/>
    <xf numFmtId="0" fontId="62" fillId="0" borderId="0" xfId="155" applyFont="1" applyFill="1"/>
    <xf numFmtId="178" fontId="3" fillId="0" borderId="0" xfId="155" applyNumberFormat="1" applyFont="1"/>
    <xf numFmtId="178" fontId="88" fillId="0" borderId="0" xfId="162" applyNumberFormat="1"/>
    <xf numFmtId="167" fontId="88" fillId="0" borderId="0" xfId="162" applyNumberFormat="1"/>
    <xf numFmtId="167" fontId="3" fillId="0" borderId="0" xfId="215" applyNumberFormat="1" applyFont="1"/>
    <xf numFmtId="188" fontId="88" fillId="0" borderId="0" xfId="162" applyNumberFormat="1"/>
    <xf numFmtId="2" fontId="88" fillId="0" borderId="0" xfId="162" applyNumberFormat="1"/>
    <xf numFmtId="2" fontId="3" fillId="0" borderId="0" xfId="215" applyNumberFormat="1" applyFont="1"/>
    <xf numFmtId="0" fontId="63" fillId="26" borderId="0" xfId="191" applyFont="1" applyFill="1"/>
    <xf numFmtId="0" fontId="26" fillId="0" borderId="0" xfId="191" applyFill="1" applyBorder="1"/>
    <xf numFmtId="0" fontId="26" fillId="0" borderId="0" xfId="191" applyFill="1"/>
    <xf numFmtId="0" fontId="26" fillId="0" borderId="0" xfId="191"/>
    <xf numFmtId="0" fontId="73" fillId="0" borderId="0" xfId="191" applyFont="1"/>
    <xf numFmtId="0" fontId="62" fillId="0" borderId="0" xfId="191" applyFont="1"/>
    <xf numFmtId="0" fontId="62" fillId="0" borderId="0" xfId="191" applyFont="1" applyFill="1" applyBorder="1" applyAlignment="1">
      <alignment horizontal="center" vertical="center" wrapText="1"/>
    </xf>
    <xf numFmtId="0" fontId="62" fillId="0" borderId="0" xfId="191" applyFont="1" applyFill="1" applyAlignment="1">
      <alignment horizontal="center" vertical="center" wrapText="1"/>
    </xf>
    <xf numFmtId="3" fontId="3" fillId="0" borderId="0" xfId="191" applyNumberFormat="1" applyFont="1" applyFill="1" applyBorder="1"/>
    <xf numFmtId="3" fontId="3" fillId="0" borderId="0" xfId="95" applyNumberFormat="1" applyFont="1" applyFill="1" applyBorder="1"/>
    <xf numFmtId="3" fontId="62" fillId="0" borderId="0" xfId="191" applyNumberFormat="1" applyFont="1" applyFill="1" applyBorder="1" applyAlignment="1">
      <alignment horizontal="right"/>
    </xf>
    <xf numFmtId="179" fontId="3" fillId="0" borderId="0" xfId="191" applyNumberFormat="1" applyFont="1" applyFill="1" applyAlignment="1">
      <alignment horizontal="right"/>
    </xf>
    <xf numFmtId="3" fontId="26" fillId="0" borderId="0" xfId="191" applyNumberFormat="1"/>
    <xf numFmtId="192" fontId="26" fillId="0" borderId="0" xfId="191" applyNumberFormat="1"/>
    <xf numFmtId="3" fontId="3" fillId="0" borderId="0" xfId="95" applyNumberFormat="1" applyFont="1" applyFill="1" applyBorder="1" applyAlignment="1">
      <alignment horizontal="right"/>
    </xf>
    <xf numFmtId="0" fontId="3" fillId="0" borderId="0" xfId="191" applyFont="1"/>
    <xf numFmtId="1" fontId="3" fillId="0" borderId="0" xfId="191" applyNumberFormat="1" applyFont="1" applyFill="1" applyBorder="1"/>
    <xf numFmtId="3" fontId="62" fillId="0" borderId="0" xfId="95" applyNumberFormat="1" applyFont="1" applyFill="1" applyBorder="1"/>
    <xf numFmtId="1" fontId="88" fillId="0" borderId="0" xfId="191" applyNumberFormat="1" applyFont="1" applyFill="1" applyBorder="1"/>
    <xf numFmtId="3" fontId="88" fillId="0" borderId="0" xfId="191" applyNumberFormat="1" applyFont="1" applyFill="1" applyBorder="1"/>
    <xf numFmtId="3" fontId="88" fillId="0" borderId="0" xfId="95" applyNumberFormat="1" applyFont="1" applyFill="1" applyBorder="1"/>
    <xf numFmtId="3" fontId="88" fillId="0" borderId="0" xfId="95" applyNumberFormat="1" applyFont="1" applyFill="1" applyBorder="1" applyAlignment="1">
      <alignment horizontal="right"/>
    </xf>
    <xf numFmtId="3" fontId="102" fillId="0" borderId="0" xfId="95" applyNumberFormat="1" applyFont="1" applyFill="1" applyBorder="1"/>
    <xf numFmtId="0" fontId="64" fillId="0" borderId="0" xfId="191" applyFont="1"/>
    <xf numFmtId="167" fontId="3" fillId="0" borderId="0" xfId="191" applyNumberFormat="1" applyFont="1" applyFill="1" applyBorder="1"/>
    <xf numFmtId="167" fontId="26" fillId="0" borderId="0" xfId="191" applyNumberFormat="1"/>
    <xf numFmtId="1" fontId="3" fillId="0" borderId="0" xfId="212" applyNumberFormat="1" applyFont="1" applyFill="1" applyBorder="1"/>
    <xf numFmtId="190" fontId="3" fillId="0" borderId="0" xfId="191" applyNumberFormat="1" applyFont="1" applyFill="1" applyBorder="1"/>
    <xf numFmtId="191" fontId="3" fillId="0" borderId="0" xfId="191" applyNumberFormat="1" applyFont="1" applyFill="1" applyBorder="1"/>
    <xf numFmtId="0" fontId="0" fillId="0" borderId="0" xfId="0" applyAlignment="1"/>
    <xf numFmtId="0" fontId="63" fillId="26" borderId="0" xfId="192" applyFont="1" applyFill="1"/>
    <xf numFmtId="0" fontId="3" fillId="0" borderId="0" xfId="192" applyFont="1"/>
    <xf numFmtId="0" fontId="3" fillId="0" borderId="0" xfId="192" applyFont="1" applyAlignment="1">
      <alignment horizontal="center"/>
    </xf>
    <xf numFmtId="0" fontId="62" fillId="0" borderId="0" xfId="192" applyFont="1" applyAlignment="1">
      <alignment horizontal="center"/>
    </xf>
    <xf numFmtId="0" fontId="62" fillId="0" borderId="0" xfId="192" quotePrefix="1" applyFont="1" applyAlignment="1">
      <alignment horizontal="center"/>
    </xf>
    <xf numFmtId="167" fontId="3" fillId="0" borderId="0" xfId="192" applyNumberFormat="1" applyFont="1" applyAlignment="1">
      <alignment horizontal="center"/>
    </xf>
    <xf numFmtId="166" fontId="3" fillId="0" borderId="0" xfId="192" applyNumberFormat="1" applyFont="1" applyAlignment="1">
      <alignment horizontal="center"/>
    </xf>
    <xf numFmtId="169" fontId="3" fillId="0" borderId="0" xfId="192" applyNumberFormat="1" applyFont="1" applyAlignment="1">
      <alignment horizontal="center"/>
    </xf>
    <xf numFmtId="0" fontId="3" fillId="0" borderId="0" xfId="192" applyFont="1" applyAlignment="1">
      <alignment horizontal="left"/>
    </xf>
    <xf numFmtId="0" fontId="26" fillId="0" borderId="0" xfId="192" applyFont="1" applyAlignment="1">
      <alignment horizontal="center"/>
    </xf>
    <xf numFmtId="167" fontId="3" fillId="0" borderId="0" xfId="192" applyNumberFormat="1" applyFont="1"/>
    <xf numFmtId="0" fontId="3" fillId="0" borderId="0" xfId="192" applyFont="1" applyFill="1" applyAlignment="1">
      <alignment horizontal="center"/>
    </xf>
    <xf numFmtId="0" fontId="3" fillId="0" borderId="0" xfId="192" applyFont="1" applyFill="1"/>
    <xf numFmtId="0" fontId="62" fillId="0" borderId="0" xfId="192" applyFont="1" applyFill="1" applyAlignment="1">
      <alignment horizontal="center"/>
    </xf>
    <xf numFmtId="0" fontId="62" fillId="0" borderId="0" xfId="192" quotePrefix="1" applyFont="1" applyFill="1" applyAlignment="1">
      <alignment horizontal="center"/>
    </xf>
    <xf numFmtId="167" fontId="3" fillId="0" borderId="0" xfId="192" applyNumberFormat="1" applyFont="1" applyFill="1" applyAlignment="1">
      <alignment horizontal="center"/>
    </xf>
    <xf numFmtId="167" fontId="3" fillId="0" borderId="0" xfId="192" applyNumberFormat="1" applyFont="1" applyFill="1"/>
    <xf numFmtId="4" fontId="3" fillId="0" borderId="0" xfId="192" applyNumberFormat="1" applyFont="1" applyBorder="1" applyAlignment="1">
      <alignment horizontal="center"/>
    </xf>
    <xf numFmtId="0" fontId="76" fillId="0" borderId="0" xfId="191" applyFont="1"/>
    <xf numFmtId="0" fontId="77" fillId="0" borderId="0" xfId="191" applyFont="1"/>
    <xf numFmtId="0" fontId="64" fillId="0" borderId="0" xfId="161" applyFont="1"/>
    <xf numFmtId="0" fontId="65" fillId="0" borderId="0" xfId="191" applyFont="1" applyAlignment="1">
      <alignment horizontal="left"/>
    </xf>
    <xf numFmtId="167" fontId="64" fillId="0" borderId="0" xfId="191" applyNumberFormat="1" applyFont="1"/>
    <xf numFmtId="0" fontId="63" fillId="26" borderId="0" xfId="161" applyFont="1" applyFill="1"/>
    <xf numFmtId="0" fontId="26" fillId="0" borderId="0" xfId="161"/>
    <xf numFmtId="0" fontId="3" fillId="0" borderId="0" xfId="161" applyFont="1" applyAlignment="1">
      <alignment horizontal="right"/>
    </xf>
    <xf numFmtId="0" fontId="3" fillId="0" borderId="0" xfId="161" applyFont="1"/>
    <xf numFmtId="0" fontId="62" fillId="0" borderId="0" xfId="161" applyFont="1"/>
    <xf numFmtId="0" fontId="62" fillId="0" borderId="0" xfId="161" applyFont="1" applyAlignment="1">
      <alignment horizontal="left"/>
    </xf>
    <xf numFmtId="166" fontId="3" fillId="0" borderId="0" xfId="161" applyNumberFormat="1" applyFont="1"/>
    <xf numFmtId="168" fontId="26" fillId="0" borderId="0" xfId="161" applyNumberFormat="1"/>
    <xf numFmtId="0" fontId="62" fillId="0" borderId="0" xfId="161" applyFont="1" applyAlignment="1">
      <alignment horizontal="right"/>
    </xf>
    <xf numFmtId="0" fontId="65" fillId="0" borderId="0" xfId="161" applyFont="1"/>
    <xf numFmtId="167" fontId="3" fillId="0" borderId="0" xfId="161" applyNumberFormat="1" applyFont="1"/>
    <xf numFmtId="195" fontId="26" fillId="0" borderId="0" xfId="161" applyNumberFormat="1"/>
    <xf numFmtId="0" fontId="62" fillId="0" borderId="0" xfId="161" applyFont="1" applyFill="1"/>
    <xf numFmtId="43" fontId="26" fillId="0" borderId="0" xfId="161" applyNumberFormat="1"/>
    <xf numFmtId="0" fontId="63" fillId="0" borderId="0" xfId="161" applyFont="1"/>
    <xf numFmtId="0" fontId="63" fillId="29" borderId="0" xfId="161" applyFont="1" applyFill="1"/>
    <xf numFmtId="0" fontId="63" fillId="0" borderId="0" xfId="161" applyFont="1" applyAlignment="1">
      <alignment wrapText="1"/>
    </xf>
    <xf numFmtId="0" fontId="62" fillId="0" borderId="0" xfId="161" applyFont="1" applyAlignment="1">
      <alignment horizontal="right" wrapText="1"/>
    </xf>
    <xf numFmtId="175" fontId="3" fillId="0" borderId="0" xfId="95" applyNumberFormat="1" applyFont="1"/>
    <xf numFmtId="180" fontId="62" fillId="0" borderId="0" xfId="95" applyNumberFormat="1" applyFont="1"/>
    <xf numFmtId="180" fontId="62" fillId="29" borderId="0" xfId="95" applyNumberFormat="1" applyFont="1" applyFill="1"/>
    <xf numFmtId="180" fontId="62" fillId="0" borderId="0" xfId="95" applyNumberFormat="1" applyFont="1" applyFill="1"/>
    <xf numFmtId="0" fontId="73" fillId="0" borderId="0" xfId="161" applyFont="1"/>
    <xf numFmtId="0" fontId="63" fillId="26" borderId="0" xfId="0" applyFont="1" applyFill="1"/>
    <xf numFmtId="0" fontId="73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3" fontId="3" fillId="0" borderId="0" xfId="0" applyNumberFormat="1" applyFont="1"/>
    <xf numFmtId="3" fontId="0" fillId="0" borderId="0" xfId="0" applyNumberFormat="1"/>
    <xf numFmtId="3" fontId="88" fillId="0" borderId="0" xfId="0" applyNumberFormat="1" applyFont="1"/>
    <xf numFmtId="170" fontId="0" fillId="0" borderId="0" xfId="0" applyNumberFormat="1"/>
    <xf numFmtId="0" fontId="63" fillId="0" borderId="0" xfId="0" applyFont="1" applyAlignment="1">
      <alignment horizontal="left"/>
    </xf>
    <xf numFmtId="0" fontId="63" fillId="0" borderId="23" xfId="0" applyFont="1" applyBorder="1"/>
    <xf numFmtId="0" fontId="63" fillId="0" borderId="0" xfId="0" applyFont="1" applyBorder="1"/>
    <xf numFmtId="0" fontId="0" fillId="0" borderId="0" xfId="0" applyAlignment="1">
      <alignment horizontal="right"/>
    </xf>
    <xf numFmtId="175" fontId="0" fillId="0" borderId="0" xfId="97" applyNumberFormat="1" applyFont="1"/>
    <xf numFmtId="175" fontId="0" fillId="0" borderId="0" xfId="97" applyNumberFormat="1" applyFont="1" applyFill="1"/>
    <xf numFmtId="43" fontId="0" fillId="0" borderId="0" xfId="0" applyNumberFormat="1"/>
    <xf numFmtId="1" fontId="0" fillId="0" borderId="0" xfId="0" applyNumberFormat="1"/>
    <xf numFmtId="0" fontId="0" fillId="0" borderId="0" xfId="0" applyFill="1"/>
    <xf numFmtId="0" fontId="63" fillId="0" borderId="0" xfId="0" applyFont="1"/>
    <xf numFmtId="0" fontId="26" fillId="0" borderId="0" xfId="0" applyFont="1" applyFill="1"/>
    <xf numFmtId="175" fontId="26" fillId="0" borderId="0" xfId="97" applyNumberFormat="1" applyFont="1" applyAlignment="1"/>
    <xf numFmtId="175" fontId="0" fillId="0" borderId="0" xfId="97" applyNumberFormat="1" applyFont="1" applyFill="1" applyAlignment="1"/>
    <xf numFmtId="175" fontId="9" fillId="0" borderId="0" xfId="97" applyNumberFormat="1" applyFont="1" applyAlignment="1"/>
    <xf numFmtId="175" fontId="0" fillId="0" borderId="0" xfId="97" applyNumberFormat="1" applyFont="1" applyAlignment="1"/>
    <xf numFmtId="175" fontId="26" fillId="0" borderId="0" xfId="97" applyNumberFormat="1" applyFont="1" applyFill="1" applyAlignment="1"/>
    <xf numFmtId="0" fontId="26" fillId="0" borderId="0" xfId="0" applyFont="1"/>
    <xf numFmtId="175" fontId="63" fillId="0" borderId="0" xfId="97" applyNumberFormat="1" applyFont="1" applyFill="1" applyAlignment="1"/>
    <xf numFmtId="175" fontId="63" fillId="0" borderId="0" xfId="97" applyNumberFormat="1" applyFont="1" applyAlignment="1"/>
    <xf numFmtId="0" fontId="0" fillId="0" borderId="0" xfId="0" applyFill="1" applyAlignment="1"/>
    <xf numFmtId="1" fontId="0" fillId="0" borderId="0" xfId="0" applyNumberFormat="1" applyFill="1" applyAlignment="1"/>
    <xf numFmtId="1" fontId="0" fillId="0" borderId="0" xfId="0" applyNumberFormat="1" applyAlignment="1"/>
    <xf numFmtId="10" fontId="0" fillId="0" borderId="0" xfId="0" applyNumberFormat="1" applyAlignment="1"/>
    <xf numFmtId="9" fontId="0" fillId="0" borderId="0" xfId="0" applyNumberFormat="1" applyAlignment="1"/>
    <xf numFmtId="9" fontId="0" fillId="0" borderId="0" xfId="0" applyNumberFormat="1" applyFill="1"/>
    <xf numFmtId="10" fontId="63" fillId="0" borderId="0" xfId="0" applyNumberFormat="1" applyFont="1" applyAlignment="1"/>
    <xf numFmtId="9" fontId="63" fillId="0" borderId="0" xfId="0" applyNumberFormat="1" applyFont="1" applyAlignment="1"/>
    <xf numFmtId="10" fontId="63" fillId="0" borderId="0" xfId="0" applyNumberFormat="1" applyFont="1" applyFill="1"/>
    <xf numFmtId="0" fontId="9" fillId="0" borderId="0" xfId="0" applyFont="1"/>
    <xf numFmtId="1" fontId="0" fillId="0" borderId="0" xfId="0" applyNumberFormat="1" applyFill="1"/>
    <xf numFmtId="0" fontId="79" fillId="0" borderId="0" xfId="155" applyFont="1" applyFill="1" applyBorder="1" applyAlignment="1">
      <alignment horizontal="left"/>
    </xf>
    <xf numFmtId="167" fontId="103" fillId="0" borderId="0" xfId="155" applyNumberFormat="1" applyFont="1" applyFill="1" applyBorder="1"/>
    <xf numFmtId="0" fontId="3" fillId="0" borderId="0" xfId="155" applyBorder="1"/>
    <xf numFmtId="167" fontId="104" fillId="0" borderId="0" xfId="155" applyNumberFormat="1" applyFont="1" applyFill="1" applyBorder="1"/>
    <xf numFmtId="167" fontId="105" fillId="0" borderId="0" xfId="155" applyNumberFormat="1" applyFont="1" applyFill="1" applyBorder="1"/>
    <xf numFmtId="167" fontId="3" fillId="0" borderId="0" xfId="155" applyNumberFormat="1" applyFont="1" applyFill="1" applyBorder="1"/>
    <xf numFmtId="166" fontId="0" fillId="0" borderId="0" xfId="0" applyNumberFormat="1" applyFill="1"/>
    <xf numFmtId="166" fontId="0" fillId="0" borderId="0" xfId="0" applyNumberFormat="1"/>
    <xf numFmtId="0" fontId="106" fillId="0" borderId="0" xfId="155" applyFont="1"/>
    <xf numFmtId="168" fontId="0" fillId="0" borderId="0" xfId="214" applyNumberFormat="1" applyFont="1"/>
    <xf numFmtId="0" fontId="106" fillId="0" borderId="0" xfId="0" applyFont="1"/>
    <xf numFmtId="0" fontId="3" fillId="0" borderId="0" xfId="155" applyFont="1" applyAlignment="1">
      <alignment horizontal="right"/>
    </xf>
    <xf numFmtId="0" fontId="3" fillId="0" borderId="0" xfId="155" applyFont="1" applyFill="1"/>
    <xf numFmtId="0" fontId="3" fillId="0" borderId="15" xfId="155" applyFont="1" applyFill="1" applyBorder="1" applyAlignment="1">
      <alignment horizontal="right"/>
    </xf>
    <xf numFmtId="0" fontId="3" fillId="0" borderId="15" xfId="155" applyFont="1" applyFill="1" applyBorder="1"/>
    <xf numFmtId="0" fontId="3" fillId="0" borderId="0" xfId="155" applyFont="1" applyFill="1" applyAlignment="1">
      <alignment horizontal="left"/>
    </xf>
    <xf numFmtId="1" fontId="3" fillId="0" borderId="0" xfId="155" applyNumberFormat="1" applyFont="1" applyFill="1"/>
    <xf numFmtId="0" fontId="3" fillId="0" borderId="0" xfId="205" applyFont="1"/>
    <xf numFmtId="2" fontId="3" fillId="0" borderId="0" xfId="205" applyNumberFormat="1" applyFont="1"/>
    <xf numFmtId="0" fontId="3" fillId="0" borderId="0" xfId="205" applyFont="1" applyAlignment="1">
      <alignment horizontal="center"/>
    </xf>
    <xf numFmtId="1" fontId="3" fillId="0" borderId="0" xfId="205" applyNumberFormat="1" applyFont="1"/>
    <xf numFmtId="197" fontId="3" fillId="0" borderId="0" xfId="98" applyNumberFormat="1" applyFont="1" applyFill="1" applyBorder="1"/>
    <xf numFmtId="197" fontId="3" fillId="0" borderId="0" xfId="205" applyNumberFormat="1" applyFont="1" applyFill="1"/>
    <xf numFmtId="197" fontId="3" fillId="0" borderId="0" xfId="205" applyNumberFormat="1" applyFont="1"/>
    <xf numFmtId="1" fontId="3" fillId="0" borderId="0" xfId="205" applyNumberFormat="1" applyFont="1" applyFill="1"/>
    <xf numFmtId="0" fontId="62" fillId="0" borderId="0" xfId="205" applyFont="1" applyFill="1"/>
    <xf numFmtId="0" fontId="3" fillId="0" borderId="0" xfId="205" applyFont="1" applyFill="1"/>
    <xf numFmtId="9" fontId="3" fillId="0" borderId="0" xfId="214" applyFont="1"/>
    <xf numFmtId="1" fontId="3" fillId="0" borderId="0" xfId="155" applyNumberFormat="1" applyFont="1"/>
    <xf numFmtId="0" fontId="26" fillId="0" borderId="0" xfId="161" applyFill="1"/>
    <xf numFmtId="3" fontId="26" fillId="0" borderId="0" xfId="161" applyNumberFormat="1" applyFont="1" applyFill="1"/>
    <xf numFmtId="0" fontId="63" fillId="0" borderId="0" xfId="161" applyFont="1" applyFill="1"/>
    <xf numFmtId="3" fontId="63" fillId="0" borderId="0" xfId="161" applyNumberFormat="1" applyFont="1" applyFill="1"/>
    <xf numFmtId="3" fontId="63" fillId="0" borderId="0" xfId="161" applyNumberFormat="1" applyFont="1"/>
    <xf numFmtId="0" fontId="26" fillId="0" borderId="0" xfId="161" applyFont="1" applyFill="1"/>
    <xf numFmtId="0" fontId="26" fillId="0" borderId="0" xfId="161" applyFont="1"/>
    <xf numFmtId="3" fontId="26" fillId="0" borderId="0" xfId="161" applyNumberFormat="1"/>
    <xf numFmtId="4" fontId="26" fillId="0" borderId="0" xfId="161" applyNumberFormat="1"/>
    <xf numFmtId="0" fontId="63" fillId="0" borderId="0" xfId="157" applyFont="1"/>
    <xf numFmtId="0" fontId="26" fillId="0" borderId="0" xfId="161" applyAlignment="1">
      <alignment horizontal="right"/>
    </xf>
    <xf numFmtId="0" fontId="102" fillId="0" borderId="0" xfId="162" applyFont="1" applyAlignment="1">
      <alignment horizontal="right"/>
    </xf>
    <xf numFmtId="183" fontId="88" fillId="0" borderId="0" xfId="162" applyNumberFormat="1"/>
    <xf numFmtId="0" fontId="88" fillId="0" borderId="0" xfId="162" applyFont="1"/>
    <xf numFmtId="0" fontId="62" fillId="26" borderId="0" xfId="162" applyFont="1" applyFill="1" applyAlignment="1">
      <alignment horizontal="right"/>
    </xf>
    <xf numFmtId="183" fontId="88" fillId="0" borderId="0" xfId="162" applyNumberFormat="1" applyFont="1"/>
    <xf numFmtId="168" fontId="3" fillId="0" borderId="0" xfId="155" applyNumberFormat="1"/>
    <xf numFmtId="168" fontId="3" fillId="0" borderId="0" xfId="155" applyNumberFormat="1" applyFont="1" applyFill="1" applyBorder="1" applyAlignment="1">
      <alignment horizontal="center"/>
    </xf>
    <xf numFmtId="168" fontId="3" fillId="0" borderId="0" xfId="214" applyNumberFormat="1" applyFont="1" applyAlignment="1">
      <alignment horizontal="center"/>
    </xf>
    <xf numFmtId="9" fontId="3" fillId="0" borderId="0" xfId="155" applyNumberFormat="1" applyFont="1" applyAlignment="1">
      <alignment horizontal="center"/>
    </xf>
    <xf numFmtId="168" fontId="3" fillId="26" borderId="0" xfId="155" applyNumberFormat="1" applyFont="1" applyFill="1" applyBorder="1" applyAlignment="1">
      <alignment horizontal="center"/>
    </xf>
    <xf numFmtId="168" fontId="3" fillId="26" borderId="0" xfId="155" applyNumberFormat="1" applyFont="1" applyFill="1" applyAlignment="1">
      <alignment horizontal="center"/>
    </xf>
    <xf numFmtId="168" fontId="34" fillId="26" borderId="0" xfId="214" applyNumberFormat="1" applyFont="1" applyFill="1" applyAlignment="1">
      <alignment horizontal="center"/>
    </xf>
    <xf numFmtId="171" fontId="3" fillId="0" borderId="0" xfId="155" applyNumberFormat="1"/>
    <xf numFmtId="3" fontId="64" fillId="0" borderId="0" xfId="161" applyNumberFormat="1" applyFont="1"/>
    <xf numFmtId="182" fontId="65" fillId="0" borderId="0" xfId="161" applyNumberFormat="1" applyFont="1" applyFill="1" applyAlignment="1">
      <alignment horizontal="right"/>
    </xf>
    <xf numFmtId="3" fontId="65" fillId="0" borderId="0" xfId="161" applyNumberFormat="1" applyFont="1" applyFill="1"/>
    <xf numFmtId="1" fontId="64" fillId="0" borderId="0" xfId="161" applyNumberFormat="1" applyFont="1"/>
    <xf numFmtId="0" fontId="63" fillId="26" borderId="0" xfId="161" applyFont="1" applyFill="1" applyBorder="1"/>
    <xf numFmtId="0" fontId="4" fillId="0" borderId="0" xfId="161" applyFont="1"/>
    <xf numFmtId="0" fontId="80" fillId="0" borderId="0" xfId="161" applyFont="1"/>
    <xf numFmtId="167" fontId="4" fillId="0" borderId="0" xfId="161" applyNumberFormat="1" applyFont="1"/>
    <xf numFmtId="167" fontId="4" fillId="0" borderId="0" xfId="161" applyNumberFormat="1" applyFont="1" applyFill="1"/>
    <xf numFmtId="167" fontId="80" fillId="0" borderId="0" xfId="161" applyNumberFormat="1" applyFont="1"/>
    <xf numFmtId="0" fontId="80" fillId="0" borderId="0" xfId="161" applyFont="1" applyAlignment="1">
      <alignment horizontal="right"/>
    </xf>
    <xf numFmtId="164" fontId="4" fillId="0" borderId="0" xfId="161" applyNumberFormat="1" applyFont="1"/>
    <xf numFmtId="167" fontId="81" fillId="0" borderId="0" xfId="161" applyNumberFormat="1" applyFont="1"/>
    <xf numFmtId="0" fontId="81" fillId="0" borderId="0" xfId="161" applyFont="1"/>
    <xf numFmtId="0" fontId="62" fillId="0" borderId="0" xfId="161" applyFont="1" applyAlignment="1">
      <alignment wrapText="1"/>
    </xf>
    <xf numFmtId="0" fontId="62" fillId="0" borderId="0" xfId="161" applyFont="1" applyFill="1" applyAlignment="1">
      <alignment wrapText="1"/>
    </xf>
    <xf numFmtId="167" fontId="3" fillId="0" borderId="0" xfId="161" applyNumberFormat="1" applyFont="1" applyFill="1"/>
    <xf numFmtId="0" fontId="24" fillId="0" borderId="0" xfId="162" applyFont="1"/>
    <xf numFmtId="0" fontId="9" fillId="0" borderId="0" xfId="162" applyFont="1"/>
    <xf numFmtId="0" fontId="88" fillId="0" borderId="24" xfId="162" applyBorder="1" applyAlignment="1">
      <alignment horizontal="left"/>
    </xf>
    <xf numFmtId="0" fontId="24" fillId="0" borderId="25" xfId="162" applyFont="1" applyBorder="1" applyAlignment="1">
      <alignment horizontal="left"/>
    </xf>
    <xf numFmtId="0" fontId="24" fillId="0" borderId="25" xfId="162" applyFont="1" applyBorder="1" applyAlignment="1">
      <alignment horizontal="right" wrapText="1"/>
    </xf>
    <xf numFmtId="0" fontId="88" fillId="0" borderId="0" xfId="162" applyBorder="1"/>
    <xf numFmtId="173" fontId="26" fillId="0" borderId="0" xfId="162" quotePrefix="1" applyNumberFormat="1" applyFont="1" applyBorder="1" applyAlignment="1">
      <alignment horizontal="left"/>
    </xf>
    <xf numFmtId="3" fontId="9" fillId="0" borderId="0" xfId="171" applyNumberFormat="1" applyFont="1" applyFill="1" applyBorder="1"/>
    <xf numFmtId="3" fontId="9" fillId="0" borderId="0" xfId="185" applyNumberFormat="1" applyFont="1" applyFill="1" applyBorder="1"/>
    <xf numFmtId="3" fontId="9" fillId="0" borderId="0" xfId="172" applyNumberFormat="1" applyFont="1" applyFill="1" applyBorder="1"/>
    <xf numFmtId="3" fontId="9" fillId="0" borderId="0" xfId="189" applyNumberFormat="1" applyFont="1" applyFill="1" applyBorder="1"/>
    <xf numFmtId="3" fontId="9" fillId="0" borderId="0" xfId="179" applyNumberFormat="1" applyFont="1" applyFill="1" applyBorder="1"/>
    <xf numFmtId="3" fontId="9" fillId="0" borderId="0" xfId="190" applyNumberFormat="1" applyFont="1" applyFill="1" applyBorder="1"/>
    <xf numFmtId="3" fontId="9" fillId="0" borderId="24" xfId="178" applyNumberFormat="1" applyFont="1" applyFill="1" applyBorder="1"/>
    <xf numFmtId="3" fontId="9" fillId="0" borderId="24" xfId="190" applyNumberFormat="1" applyFont="1" applyFill="1" applyBorder="1"/>
    <xf numFmtId="0" fontId="88" fillId="0" borderId="0" xfId="162" applyAlignment="1">
      <alignment horizontal="left"/>
    </xf>
    <xf numFmtId="0" fontId="63" fillId="0" borderId="0" xfId="156" applyFont="1"/>
    <xf numFmtId="0" fontId="3" fillId="0" borderId="0" xfId="156" applyFont="1"/>
    <xf numFmtId="175" fontId="88" fillId="0" borderId="0" xfId="89" applyNumberFormat="1" applyFont="1"/>
    <xf numFmtId="0" fontId="3" fillId="0" borderId="0" xfId="156"/>
    <xf numFmtId="0" fontId="3" fillId="0" borderId="0" xfId="162" applyFont="1" applyFill="1" applyBorder="1" applyAlignment="1">
      <alignment horizontal="center"/>
    </xf>
    <xf numFmtId="0" fontId="3" fillId="0" borderId="0" xfId="162" applyFont="1" applyFill="1" applyBorder="1" applyAlignment="1">
      <alignment horizontal="center" wrapText="1"/>
    </xf>
    <xf numFmtId="166" fontId="3" fillId="0" borderId="0" xfId="156" applyNumberFormat="1" applyFill="1" applyBorder="1"/>
    <xf numFmtId="1" fontId="105" fillId="0" borderId="0" xfId="162" applyNumberFormat="1" applyFont="1" applyFill="1" applyBorder="1" applyAlignment="1">
      <alignment horizontal="center"/>
    </xf>
    <xf numFmtId="181" fontId="105" fillId="0" borderId="0" xfId="93" applyNumberFormat="1" applyFont="1" applyFill="1" applyBorder="1" applyAlignment="1">
      <alignment horizontal="center" wrapText="1"/>
    </xf>
    <xf numFmtId="3" fontId="105" fillId="0" borderId="0" xfId="162" applyNumberFormat="1" applyFont="1" applyFill="1" applyBorder="1" applyAlignment="1">
      <alignment horizontal="center" wrapText="1"/>
    </xf>
    <xf numFmtId="0" fontId="88" fillId="0" borderId="0" xfId="162" applyFill="1" applyBorder="1" applyAlignment="1">
      <alignment horizontal="center"/>
    </xf>
    <xf numFmtId="1" fontId="3" fillId="0" borderId="0" xfId="156" applyNumberFormat="1"/>
    <xf numFmtId="0" fontId="3" fillId="0" borderId="0" xfId="156" applyFill="1" applyBorder="1"/>
    <xf numFmtId="0" fontId="88" fillId="0" borderId="0" xfId="162" applyFill="1" applyBorder="1"/>
    <xf numFmtId="194" fontId="88" fillId="0" borderId="0" xfId="162" applyNumberFormat="1"/>
    <xf numFmtId="0" fontId="88" fillId="29" borderId="0" xfId="162" applyFill="1" applyBorder="1"/>
    <xf numFmtId="9" fontId="89" fillId="0" borderId="0" xfId="145" applyNumberFormat="1"/>
    <xf numFmtId="1" fontId="89" fillId="0" borderId="0" xfId="145" applyNumberFormat="1"/>
    <xf numFmtId="0" fontId="26" fillId="0" borderId="0" xfId="158" applyNumberFormat="1" applyAlignment="1">
      <alignment horizontal="right"/>
    </xf>
    <xf numFmtId="0" fontId="26" fillId="0" borderId="0" xfId="158"/>
    <xf numFmtId="0" fontId="63" fillId="0" borderId="0" xfId="158" applyFont="1"/>
    <xf numFmtId="0" fontId="63" fillId="0" borderId="15" xfId="158" applyNumberFormat="1" applyFont="1" applyBorder="1" applyAlignment="1">
      <alignment horizontal="center"/>
    </xf>
    <xf numFmtId="167" fontId="26" fillId="0" borderId="0" xfId="158" applyNumberFormat="1" applyAlignment="1">
      <alignment horizontal="right"/>
    </xf>
    <xf numFmtId="167" fontId="26" fillId="0" borderId="0" xfId="158" applyNumberFormat="1"/>
    <xf numFmtId="10" fontId="0" fillId="0" borderId="0" xfId="212" applyNumberFormat="1" applyFont="1"/>
    <xf numFmtId="167" fontId="0" fillId="0" borderId="0" xfId="212" applyNumberFormat="1" applyFont="1" applyAlignment="1">
      <alignment horizontal="right"/>
    </xf>
    <xf numFmtId="167" fontId="26" fillId="0" borderId="0" xfId="212" applyNumberFormat="1" applyFont="1" applyAlignment="1">
      <alignment horizontal="right"/>
    </xf>
    <xf numFmtId="167" fontId="26" fillId="0" borderId="0" xfId="158" applyNumberFormat="1" applyFill="1" applyAlignment="1">
      <alignment horizontal="right"/>
    </xf>
    <xf numFmtId="177" fontId="63" fillId="26" borderId="0" xfId="158" applyNumberFormat="1" applyFont="1" applyFill="1" applyBorder="1" applyAlignment="1">
      <alignment horizontal="left"/>
    </xf>
    <xf numFmtId="0" fontId="3" fillId="0" borderId="0" xfId="158" applyFont="1"/>
    <xf numFmtId="0" fontId="62" fillId="0" borderId="0" xfId="158" applyFont="1"/>
    <xf numFmtId="177" fontId="3" fillId="0" borderId="0" xfId="158" applyNumberFormat="1" applyFont="1" applyFill="1" applyAlignment="1">
      <alignment horizontal="right"/>
    </xf>
    <xf numFmtId="177" fontId="62" fillId="0" borderId="0" xfId="158" applyNumberFormat="1" applyFont="1" applyFill="1" applyAlignment="1">
      <alignment horizontal="left"/>
    </xf>
    <xf numFmtId="0" fontId="3" fillId="0" borderId="0" xfId="158" applyFont="1" applyFill="1" applyBorder="1" applyAlignment="1">
      <alignment horizontal="right"/>
    </xf>
    <xf numFmtId="0" fontId="3" fillId="0" borderId="0" xfId="158" applyFont="1" applyFill="1"/>
    <xf numFmtId="0" fontId="62" fillId="0" borderId="0" xfId="158" applyFont="1" applyFill="1" applyBorder="1" applyAlignment="1">
      <alignment horizontal="right"/>
    </xf>
    <xf numFmtId="0" fontId="62" fillId="0" borderId="0" xfId="158" applyFont="1" applyFill="1" applyBorder="1" applyAlignment="1">
      <alignment horizontal="right" wrapText="1"/>
    </xf>
    <xf numFmtId="1" fontId="62" fillId="0" borderId="0" xfId="158" applyNumberFormat="1" applyFont="1" applyFill="1" applyBorder="1"/>
    <xf numFmtId="167" fontId="73" fillId="0" borderId="0" xfId="158" applyNumberFormat="1" applyFont="1"/>
    <xf numFmtId="0" fontId="62" fillId="0" borderId="0" xfId="158" applyFont="1" applyFill="1" applyBorder="1"/>
    <xf numFmtId="0" fontId="62" fillId="0" borderId="0" xfId="158" applyFont="1" applyFill="1"/>
    <xf numFmtId="167" fontId="73" fillId="0" borderId="0" xfId="212" applyNumberFormat="1" applyFont="1"/>
    <xf numFmtId="167" fontId="3" fillId="0" borderId="0" xfId="158" applyNumberFormat="1" applyFont="1"/>
    <xf numFmtId="0" fontId="62" fillId="0" borderId="0" xfId="158" applyFont="1" applyFill="1" applyAlignment="1">
      <alignment horizontal="left"/>
    </xf>
    <xf numFmtId="0" fontId="3" fillId="0" borderId="0" xfId="158" applyFont="1" applyAlignment="1">
      <alignment horizontal="center"/>
    </xf>
    <xf numFmtId="0" fontId="73" fillId="0" borderId="0" xfId="158" applyFont="1" applyAlignment="1">
      <alignment horizontal="right"/>
    </xf>
    <xf numFmtId="0" fontId="3" fillId="0" borderId="0" xfId="158" applyFont="1" applyAlignment="1">
      <alignment horizontal="right"/>
    </xf>
    <xf numFmtId="0" fontId="74" fillId="0" borderId="0" xfId="203" applyFont="1" applyFill="1" applyBorder="1" applyAlignment="1">
      <alignment horizontal="left"/>
    </xf>
    <xf numFmtId="0" fontId="74" fillId="0" borderId="0" xfId="203" applyFont="1" applyFill="1" applyBorder="1" applyAlignment="1">
      <alignment horizontal="center"/>
    </xf>
    <xf numFmtId="0" fontId="83" fillId="0" borderId="0" xfId="203" applyFont="1" applyFill="1" applyBorder="1" applyAlignment="1">
      <alignment horizontal="right"/>
    </xf>
    <xf numFmtId="0" fontId="74" fillId="0" borderId="0" xfId="203" applyFont="1" applyFill="1" applyBorder="1" applyAlignment="1">
      <alignment horizontal="right"/>
    </xf>
    <xf numFmtId="0" fontId="84" fillId="0" borderId="10" xfId="203" applyFont="1" applyFill="1" applyBorder="1" applyAlignment="1">
      <alignment horizontal="left" wrapText="1"/>
    </xf>
    <xf numFmtId="0" fontId="84" fillId="0" borderId="10" xfId="203" applyFont="1" applyFill="1" applyBorder="1" applyAlignment="1">
      <alignment horizontal="center" wrapText="1"/>
    </xf>
    <xf numFmtId="2" fontId="73" fillId="0" borderId="0" xfId="158" applyNumberFormat="1" applyFont="1"/>
    <xf numFmtId="167" fontId="73" fillId="0" borderId="0" xfId="158" applyNumberFormat="1" applyFont="1" applyFill="1" applyBorder="1"/>
    <xf numFmtId="0" fontId="73" fillId="0" borderId="0" xfId="158" applyFont="1"/>
    <xf numFmtId="0" fontId="84" fillId="0" borderId="26" xfId="203" applyFont="1" applyFill="1" applyBorder="1" applyAlignment="1">
      <alignment horizontal="left" wrapText="1"/>
    </xf>
    <xf numFmtId="0" fontId="84" fillId="0" borderId="0" xfId="203" applyFont="1" applyFill="1" applyBorder="1" applyAlignment="1">
      <alignment horizontal="left" wrapText="1"/>
    </xf>
    <xf numFmtId="0" fontId="84" fillId="0" borderId="27" xfId="203" applyFont="1" applyFill="1" applyBorder="1" applyAlignment="1">
      <alignment horizontal="center" wrapText="1"/>
    </xf>
    <xf numFmtId="0" fontId="84" fillId="0" borderId="0" xfId="202" applyFont="1" applyFill="1" applyBorder="1" applyAlignment="1">
      <alignment horizontal="left" wrapText="1"/>
    </xf>
    <xf numFmtId="0" fontId="84" fillId="0" borderId="27" xfId="202" applyFont="1" applyFill="1" applyBorder="1" applyAlignment="1">
      <alignment horizontal="center" wrapText="1"/>
    </xf>
    <xf numFmtId="0" fontId="84" fillId="0" borderId="28" xfId="202" applyFont="1" applyFill="1" applyBorder="1" applyAlignment="1">
      <alignment horizontal="left" wrapText="1"/>
    </xf>
    <xf numFmtId="0" fontId="84" fillId="0" borderId="10" xfId="202" applyFont="1" applyFill="1" applyBorder="1" applyAlignment="1">
      <alignment horizontal="center" wrapText="1"/>
    </xf>
    <xf numFmtId="0" fontId="84" fillId="0" borderId="10" xfId="202" applyFont="1" applyFill="1" applyBorder="1" applyAlignment="1">
      <alignment horizontal="left" wrapText="1"/>
    </xf>
    <xf numFmtId="0" fontId="73" fillId="0" borderId="0" xfId="158" applyFont="1" applyAlignment="1">
      <alignment horizontal="left"/>
    </xf>
    <xf numFmtId="0" fontId="84" fillId="0" borderId="29" xfId="202" applyFont="1" applyFill="1" applyBorder="1" applyAlignment="1">
      <alignment horizontal="center" wrapText="1"/>
    </xf>
    <xf numFmtId="0" fontId="73" fillId="0" borderId="0" xfId="158" applyFont="1" applyAlignment="1">
      <alignment horizontal="center"/>
    </xf>
    <xf numFmtId="0" fontId="62" fillId="0" borderId="0" xfId="158" applyFont="1" applyAlignment="1">
      <alignment horizontal="center"/>
    </xf>
    <xf numFmtId="0" fontId="63" fillId="0" borderId="0" xfId="158" applyFont="1" applyFill="1" applyAlignment="1">
      <alignment horizontal="left"/>
    </xf>
    <xf numFmtId="0" fontId="63" fillId="26" borderId="0" xfId="158" applyFont="1" applyFill="1"/>
    <xf numFmtId="2" fontId="80" fillId="26" borderId="0" xfId="158" applyNumberFormat="1" applyFont="1" applyFill="1" applyAlignment="1">
      <alignment horizontal="right" vertical="center"/>
    </xf>
    <xf numFmtId="2" fontId="63" fillId="0" borderId="0" xfId="158" applyNumberFormat="1" applyFont="1" applyFill="1" applyAlignment="1">
      <alignment horizontal="right" vertical="center"/>
    </xf>
    <xf numFmtId="0" fontId="26" fillId="26" borderId="0" xfId="158" applyFill="1"/>
    <xf numFmtId="2" fontId="62" fillId="0" borderId="0" xfId="158" applyNumberFormat="1" applyFont="1" applyFill="1" applyAlignment="1">
      <alignment horizontal="right" vertical="center"/>
    </xf>
    <xf numFmtId="0" fontId="26" fillId="0" borderId="0" xfId="158" applyFill="1" applyBorder="1"/>
    <xf numFmtId="9" fontId="26" fillId="0" borderId="0" xfId="158" applyNumberFormat="1" applyFill="1" applyBorder="1"/>
    <xf numFmtId="9" fontId="0" fillId="0" borderId="0" xfId="212" applyNumberFormat="1" applyFont="1" applyFill="1" applyBorder="1"/>
    <xf numFmtId="0" fontId="26" fillId="0" borderId="0" xfId="158" applyNumberFormat="1" applyFill="1" applyBorder="1"/>
    <xf numFmtId="168" fontId="3" fillId="0" borderId="0" xfId="212" applyNumberFormat="1" applyFont="1" applyFill="1" applyBorder="1"/>
    <xf numFmtId="185" fontId="26" fillId="0" borderId="0" xfId="158" applyNumberFormat="1" applyFont="1" applyFill="1" applyBorder="1" applyAlignment="1">
      <alignment vertical="center"/>
    </xf>
    <xf numFmtId="0" fontId="26" fillId="0" borderId="0" xfId="158" applyFill="1" applyBorder="1" applyAlignment="1">
      <alignment horizontal="right"/>
    </xf>
    <xf numFmtId="0" fontId="26" fillId="0" borderId="0" xfId="158" applyFont="1" applyFill="1" applyBorder="1"/>
    <xf numFmtId="0" fontId="26" fillId="0" borderId="0" xfId="158" applyBorder="1"/>
    <xf numFmtId="168" fontId="26" fillId="0" borderId="0" xfId="158" applyNumberFormat="1" applyBorder="1"/>
    <xf numFmtId="0" fontId="26" fillId="0" borderId="0" xfId="158" applyFont="1" applyFill="1"/>
    <xf numFmtId="0" fontId="3" fillId="0" borderId="0" xfId="158" applyFont="1" applyFill="1" applyBorder="1"/>
    <xf numFmtId="0" fontId="3" fillId="0" borderId="0" xfId="158" applyNumberFormat="1" applyFont="1" applyFill="1" applyBorder="1" applyAlignment="1">
      <alignment horizontal="right" vertical="center"/>
    </xf>
    <xf numFmtId="0" fontId="3" fillId="26" borderId="0" xfId="158" applyFont="1" applyFill="1" applyBorder="1"/>
    <xf numFmtId="185" fontId="3" fillId="0" borderId="0" xfId="158" applyNumberFormat="1" applyFont="1" applyFill="1" applyBorder="1" applyAlignment="1">
      <alignment vertical="center"/>
    </xf>
    <xf numFmtId="168" fontId="88" fillId="0" borderId="0" xfId="158" applyNumberFormat="1" applyFont="1" applyFill="1" applyBorder="1" applyAlignment="1">
      <alignment horizontal="center"/>
    </xf>
    <xf numFmtId="174" fontId="88" fillId="0" borderId="0" xfId="158" applyNumberFormat="1" applyFont="1" applyFill="1" applyAlignment="1">
      <alignment horizontal="center" vertical="center"/>
    </xf>
    <xf numFmtId="0" fontId="88" fillId="0" borderId="0" xfId="158" applyFont="1" applyFill="1" applyBorder="1" applyAlignment="1">
      <alignment horizontal="center"/>
    </xf>
    <xf numFmtId="0" fontId="3" fillId="26" borderId="0" xfId="0" applyFont="1" applyFill="1"/>
    <xf numFmtId="167" fontId="3" fillId="0" borderId="0" xfId="156" applyNumberFormat="1"/>
    <xf numFmtId="167" fontId="88" fillId="0" borderId="0" xfId="162" applyNumberFormat="1" applyFill="1" applyBorder="1"/>
    <xf numFmtId="10" fontId="89" fillId="0" borderId="0" xfId="218" applyNumberFormat="1" applyFont="1"/>
    <xf numFmtId="0" fontId="3" fillId="26" borderId="0" xfId="155" applyFont="1" applyFill="1" applyBorder="1"/>
    <xf numFmtId="197" fontId="62" fillId="0" borderId="0" xfId="205" applyNumberFormat="1" applyFont="1"/>
    <xf numFmtId="1" fontId="26" fillId="0" borderId="0" xfId="158" applyNumberFormat="1"/>
    <xf numFmtId="166" fontId="26" fillId="0" borderId="0" xfId="158" applyNumberFormat="1" applyFill="1"/>
    <xf numFmtId="166" fontId="26" fillId="0" borderId="0" xfId="158" applyNumberFormat="1"/>
    <xf numFmtId="1" fontId="26" fillId="0" borderId="0" xfId="158" applyNumberFormat="1" applyFill="1"/>
    <xf numFmtId="0" fontId="26" fillId="0" borderId="0" xfId="158" applyFill="1"/>
    <xf numFmtId="203" fontId="63" fillId="0" borderId="0" xfId="158" applyNumberFormat="1" applyFont="1"/>
    <xf numFmtId="203" fontId="26" fillId="0" borderId="0" xfId="158" applyNumberFormat="1"/>
    <xf numFmtId="0" fontId="26" fillId="0" borderId="0" xfId="158" applyFont="1" applyAlignment="1">
      <alignment vertical="center" wrapText="1"/>
    </xf>
    <xf numFmtId="0" fontId="26" fillId="0" borderId="0" xfId="158" applyFont="1"/>
    <xf numFmtId="0" fontId="9" fillId="0" borderId="0" xfId="158" applyFont="1"/>
    <xf numFmtId="9" fontId="63" fillId="0" borderId="0" xfId="158" applyNumberFormat="1" applyFont="1" applyAlignment="1"/>
    <xf numFmtId="168" fontId="63" fillId="0" borderId="0" xfId="158" applyNumberFormat="1" applyFont="1" applyAlignment="1"/>
    <xf numFmtId="168" fontId="26" fillId="0" borderId="0" xfId="158" applyNumberFormat="1" applyAlignment="1"/>
    <xf numFmtId="175" fontId="0" fillId="0" borderId="0" xfId="95" applyNumberFormat="1" applyFont="1" applyFill="1" applyAlignment="1"/>
    <xf numFmtId="1" fontId="26" fillId="0" borderId="0" xfId="158" applyNumberFormat="1" applyAlignment="1"/>
    <xf numFmtId="0" fontId="26" fillId="0" borderId="0" xfId="158" applyAlignment="1"/>
    <xf numFmtId="0" fontId="26" fillId="0" borderId="0" xfId="158" applyFill="1" applyAlignment="1"/>
    <xf numFmtId="175" fontId="26" fillId="0" borderId="0" xfId="95" applyNumberFormat="1" applyFont="1" applyFill="1" applyAlignment="1"/>
    <xf numFmtId="0" fontId="26" fillId="0" borderId="0" xfId="158" applyFont="1" applyFill="1" applyAlignment="1"/>
    <xf numFmtId="168" fontId="63" fillId="0" borderId="0" xfId="212" applyNumberFormat="1" applyFont="1" applyFill="1" applyAlignment="1"/>
    <xf numFmtId="175" fontId="63" fillId="0" borderId="0" xfId="95" applyNumberFormat="1" applyFont="1" applyFill="1" applyAlignment="1"/>
    <xf numFmtId="0" fontId="93" fillId="0" borderId="0" xfId="158" applyFont="1"/>
    <xf numFmtId="0" fontId="26" fillId="0" borderId="0" xfId="158" applyAlignment="1">
      <alignment horizontal="right"/>
    </xf>
    <xf numFmtId="0" fontId="26" fillId="0" borderId="0" xfId="158" applyFont="1" applyAlignment="1">
      <alignment horizontal="right"/>
    </xf>
    <xf numFmtId="0" fontId="63" fillId="0" borderId="0" xfId="158" applyFont="1" applyAlignment="1">
      <alignment horizontal="left"/>
    </xf>
    <xf numFmtId="0" fontId="65" fillId="0" borderId="30" xfId="145" applyFont="1" applyBorder="1" applyAlignment="1">
      <alignment horizontal="right" vertical="center"/>
    </xf>
    <xf numFmtId="167" fontId="64" fillId="0" borderId="31" xfId="145" applyNumberFormat="1" applyFont="1" applyFill="1" applyBorder="1" applyAlignment="1">
      <alignment horizontal="right" vertical="center"/>
    </xf>
    <xf numFmtId="167" fontId="64" fillId="0" borderId="32" xfId="145" applyNumberFormat="1" applyFont="1" applyFill="1" applyBorder="1" applyAlignment="1">
      <alignment horizontal="right" vertical="center"/>
    </xf>
    <xf numFmtId="167" fontId="97" fillId="0" borderId="0" xfId="145" applyNumberFormat="1" applyFont="1" applyAlignment="1">
      <alignment horizontal="right"/>
    </xf>
    <xf numFmtId="0" fontId="107" fillId="0" borderId="0" xfId="145" quotePrefix="1" applyFont="1"/>
    <xf numFmtId="0" fontId="64" fillId="0" borderId="33" xfId="145" applyFont="1" applyFill="1" applyBorder="1" applyAlignment="1">
      <alignment vertical="center" wrapText="1"/>
    </xf>
    <xf numFmtId="167" fontId="64" fillId="0" borderId="15" xfId="145" applyNumberFormat="1" applyFont="1" applyFill="1" applyBorder="1" applyAlignment="1">
      <alignment horizontal="right" vertical="center"/>
    </xf>
    <xf numFmtId="167" fontId="64" fillId="0" borderId="34" xfId="145" applyNumberFormat="1" applyFont="1" applyFill="1" applyBorder="1" applyAlignment="1">
      <alignment horizontal="right" vertical="center"/>
    </xf>
    <xf numFmtId="0" fontId="26" fillId="0" borderId="0" xfId="157" applyFont="1" applyAlignment="1">
      <alignment horizontal="left"/>
    </xf>
    <xf numFmtId="0" fontId="63" fillId="0" borderId="0" xfId="157" applyFont="1" applyAlignment="1">
      <alignment horizontal="left"/>
    </xf>
    <xf numFmtId="197" fontId="62" fillId="0" borderId="0" xfId="98" applyNumberFormat="1" applyFont="1" applyFill="1" applyBorder="1"/>
    <xf numFmtId="3" fontId="95" fillId="0" borderId="0" xfId="0" applyNumberFormat="1" applyFont="1"/>
    <xf numFmtId="3" fontId="95" fillId="0" borderId="15" xfId="0" applyNumberFormat="1" applyFont="1" applyBorder="1"/>
    <xf numFmtId="0" fontId="30" fillId="26" borderId="0" xfId="124" applyFont="1" applyFill="1" applyAlignment="1" applyProtection="1"/>
    <xf numFmtId="0" fontId="0" fillId="0" borderId="0" xfId="0" applyAlignment="1"/>
    <xf numFmtId="0" fontId="7" fillId="26" borderId="0" xfId="0" applyFont="1" applyFill="1" applyAlignment="1">
      <alignment horizontal="center"/>
    </xf>
    <xf numFmtId="0" fontId="33" fillId="26" borderId="0" xfId="0" applyFont="1" applyFill="1" applyAlignment="1">
      <alignment horizontal="center"/>
    </xf>
    <xf numFmtId="0" fontId="32" fillId="26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30" fillId="0" borderId="0" xfId="124" applyFont="1" applyAlignment="1" applyProtection="1"/>
    <xf numFmtId="0" fontId="64" fillId="26" borderId="0" xfId="157" applyFont="1" applyFill="1" applyBorder="1" applyAlignment="1">
      <alignment horizontal="center"/>
    </xf>
    <xf numFmtId="0" fontId="63" fillId="0" borderId="22" xfId="152" applyFont="1" applyFill="1" applyBorder="1" applyAlignment="1">
      <alignment horizontal="left" wrapText="1"/>
    </xf>
    <xf numFmtId="0" fontId="29" fillId="0" borderId="0" xfId="152" applyFont="1" applyFill="1" applyBorder="1" applyAlignment="1">
      <alignment wrapText="1"/>
    </xf>
    <xf numFmtId="0" fontId="63" fillId="26" borderId="0" xfId="155" applyFont="1" applyFill="1" applyAlignment="1">
      <alignment horizontal="left" wrapText="1"/>
    </xf>
    <xf numFmtId="0" fontId="3" fillId="26" borderId="0" xfId="155" applyFill="1" applyAlignment="1">
      <alignment horizontal="left" wrapText="1"/>
    </xf>
    <xf numFmtId="0" fontId="3" fillId="0" borderId="0" xfId="155" applyAlignment="1"/>
    <xf numFmtId="0" fontId="3" fillId="0" borderId="0" xfId="0" applyFont="1" applyAlignment="1">
      <alignment horizontal="left" vertical="center"/>
    </xf>
    <xf numFmtId="0" fontId="3" fillId="0" borderId="0" xfId="205" applyFont="1" applyAlignment="1">
      <alignment horizontal="center"/>
    </xf>
    <xf numFmtId="0" fontId="3" fillId="0" borderId="0" xfId="155" applyFont="1" applyAlignment="1"/>
    <xf numFmtId="0" fontId="9" fillId="0" borderId="24" xfId="162" applyFont="1" applyBorder="1" applyAlignment="1">
      <alignment horizontal="center"/>
    </xf>
    <xf numFmtId="0" fontId="28" fillId="26" borderId="0" xfId="124" applyFont="1" applyFill="1" applyAlignment="1" applyProtection="1"/>
    <xf numFmtId="0" fontId="108" fillId="26" borderId="0" xfId="0" applyFont="1" applyFill="1"/>
  </cellXfs>
  <cellStyles count="246">
    <cellStyle name="%" xfId="1" xr:uid="{00000000-0005-0000-0000-000000000000}"/>
    <cellStyle name="% 2" xfId="2" xr:uid="{00000000-0005-0000-0000-000001000000}"/>
    <cellStyle name="%_freight lifted Q4" xfId="3" xr:uid="{00000000-0005-0000-0000-000002000000}"/>
    <cellStyle name="20% - Accent1" xfId="4" builtinId="30" customBuiltin="1"/>
    <cellStyle name="20% - Accent1 2" xfId="5" xr:uid="{00000000-0005-0000-0000-000004000000}"/>
    <cellStyle name="20% - Accent1 3" xfId="6" xr:uid="{00000000-0005-0000-0000-000005000000}"/>
    <cellStyle name="20% - Accent2" xfId="7" builtinId="34" customBuiltin="1"/>
    <cellStyle name="20% - Accent2 2" xfId="8" xr:uid="{00000000-0005-0000-0000-000007000000}"/>
    <cellStyle name="20% - Accent2 3" xfId="9" xr:uid="{00000000-0005-0000-0000-000008000000}"/>
    <cellStyle name="20% - Accent3" xfId="10" builtinId="38" customBuiltin="1"/>
    <cellStyle name="20% - Accent3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5" xfId="16" builtinId="46" customBuiltin="1"/>
    <cellStyle name="20% - Accent5 2" xfId="17" xr:uid="{00000000-0005-0000-0000-000010000000}"/>
    <cellStyle name="20% - Accent5 3" xfId="18" xr:uid="{00000000-0005-0000-0000-000011000000}"/>
    <cellStyle name="20% - Accent6" xfId="19" builtinId="50" customBuiltin="1"/>
    <cellStyle name="20% - Accent6 2" xfId="20" xr:uid="{00000000-0005-0000-0000-000013000000}"/>
    <cellStyle name="20% - Accent6 3" xfId="21" xr:uid="{00000000-0005-0000-0000-000014000000}"/>
    <cellStyle name="40% - Accent1" xfId="22" builtinId="31" customBuiltin="1"/>
    <cellStyle name="40% - Accent1 2" xfId="23" xr:uid="{00000000-0005-0000-0000-000016000000}"/>
    <cellStyle name="40% - Accent1 3" xfId="24" xr:uid="{00000000-0005-0000-0000-000017000000}"/>
    <cellStyle name="40% - Accent2" xfId="25" builtinId="35" customBuiltin="1"/>
    <cellStyle name="40% - Accent2 2" xfId="26" xr:uid="{00000000-0005-0000-0000-000019000000}"/>
    <cellStyle name="40% - Accent2 3" xfId="27" xr:uid="{00000000-0005-0000-0000-00001A000000}"/>
    <cellStyle name="40% - Accent3" xfId="28" builtinId="39" customBuiltin="1"/>
    <cellStyle name="40% - Accent3 2" xfId="29" xr:uid="{00000000-0005-0000-0000-00001C000000}"/>
    <cellStyle name="40% - Accent3 3" xfId="30" xr:uid="{00000000-0005-0000-0000-00001D000000}"/>
    <cellStyle name="40% - Accent4" xfId="31" builtinId="43" customBuiltin="1"/>
    <cellStyle name="40% - Accent4 2" xfId="32" xr:uid="{00000000-0005-0000-0000-00001F000000}"/>
    <cellStyle name="40% - Accent4 3" xfId="33" xr:uid="{00000000-0005-0000-0000-000020000000}"/>
    <cellStyle name="40% - Accent5" xfId="34" builtinId="47" customBuiltin="1"/>
    <cellStyle name="40% - Accent5 2" xfId="35" xr:uid="{00000000-0005-0000-0000-000022000000}"/>
    <cellStyle name="40% - Accent5 3" xfId="36" xr:uid="{00000000-0005-0000-0000-000023000000}"/>
    <cellStyle name="40% - Accent6" xfId="37" builtinId="51" customBuiltin="1"/>
    <cellStyle name="40% - Accent6 2" xfId="38" xr:uid="{00000000-0005-0000-0000-000025000000}"/>
    <cellStyle name="40% - Accent6 3" xfId="39" xr:uid="{00000000-0005-0000-0000-000026000000}"/>
    <cellStyle name="5x indented GHG Textfiels" xfId="40" xr:uid="{00000000-0005-0000-0000-000027000000}"/>
    <cellStyle name="60% - Accent1" xfId="41" builtinId="32" customBuiltin="1"/>
    <cellStyle name="60% - Accent1 2" xfId="42" xr:uid="{00000000-0005-0000-0000-000029000000}"/>
    <cellStyle name="60% - Accent1 3" xfId="43" xr:uid="{00000000-0005-0000-0000-00002A000000}"/>
    <cellStyle name="60% - Accent2" xfId="44" builtinId="36" customBuiltin="1"/>
    <cellStyle name="60% - Accent2 2" xfId="45" xr:uid="{00000000-0005-0000-0000-00002C000000}"/>
    <cellStyle name="60% - Accent2 3" xfId="46" xr:uid="{00000000-0005-0000-0000-00002D000000}"/>
    <cellStyle name="60% - Accent3" xfId="47" builtinId="40" customBuiltin="1"/>
    <cellStyle name="60% - Accent3 2" xfId="48" xr:uid="{00000000-0005-0000-0000-00002F000000}"/>
    <cellStyle name="60% - Accent3 3" xfId="49" xr:uid="{00000000-0005-0000-0000-000030000000}"/>
    <cellStyle name="60% - Accent4" xfId="50" builtinId="44" customBuiltin="1"/>
    <cellStyle name="60% - Accent4 2" xfId="51" xr:uid="{00000000-0005-0000-0000-000032000000}"/>
    <cellStyle name="60% - Accent4 3" xfId="52" xr:uid="{00000000-0005-0000-0000-000033000000}"/>
    <cellStyle name="60% - Accent5" xfId="53" builtinId="48" customBuiltin="1"/>
    <cellStyle name="60% - Accent5 2" xfId="54" xr:uid="{00000000-0005-0000-0000-000035000000}"/>
    <cellStyle name="60% - Accent5 3" xfId="55" xr:uid="{00000000-0005-0000-0000-000036000000}"/>
    <cellStyle name="60% - Accent6" xfId="56" builtinId="52" customBuiltin="1"/>
    <cellStyle name="60% - Accent6 2" xfId="57" xr:uid="{00000000-0005-0000-0000-000038000000}"/>
    <cellStyle name="60% - Accent6 3" xfId="58" xr:uid="{00000000-0005-0000-0000-000039000000}"/>
    <cellStyle name="Accent1" xfId="59" builtinId="29" customBuiltin="1"/>
    <cellStyle name="Accent1 2" xfId="60" xr:uid="{00000000-0005-0000-0000-00003B000000}"/>
    <cellStyle name="Accent1 3" xfId="61" xr:uid="{00000000-0005-0000-0000-00003C000000}"/>
    <cellStyle name="Accent2" xfId="62" builtinId="33" customBuiltin="1"/>
    <cellStyle name="Accent2 2" xfId="63" xr:uid="{00000000-0005-0000-0000-00003E000000}"/>
    <cellStyle name="Accent2 3" xfId="64" xr:uid="{00000000-0005-0000-0000-00003F000000}"/>
    <cellStyle name="Accent3" xfId="65" builtinId="37" customBuiltin="1"/>
    <cellStyle name="Accent3 2" xfId="66" xr:uid="{00000000-0005-0000-0000-000041000000}"/>
    <cellStyle name="Accent3 3" xfId="67" xr:uid="{00000000-0005-0000-0000-000042000000}"/>
    <cellStyle name="Accent4" xfId="68" builtinId="41" customBuiltin="1"/>
    <cellStyle name="Accent4 2" xfId="69" xr:uid="{00000000-0005-0000-0000-000044000000}"/>
    <cellStyle name="Accent4 3" xfId="70" xr:uid="{00000000-0005-0000-0000-000045000000}"/>
    <cellStyle name="Accent5" xfId="71" builtinId="45" customBuiltin="1"/>
    <cellStyle name="Accent5 2" xfId="72" xr:uid="{00000000-0005-0000-0000-000047000000}"/>
    <cellStyle name="Accent5 3" xfId="73" xr:uid="{00000000-0005-0000-0000-000048000000}"/>
    <cellStyle name="Accent6" xfId="74" builtinId="49" customBuiltin="1"/>
    <cellStyle name="Accent6 2" xfId="75" xr:uid="{00000000-0005-0000-0000-00004A000000}"/>
    <cellStyle name="Accent6 3" xfId="76" xr:uid="{00000000-0005-0000-0000-00004B000000}"/>
    <cellStyle name="AggblueCels_1x" xfId="77" xr:uid="{00000000-0005-0000-0000-00004C000000}"/>
    <cellStyle name="Bad" xfId="78" builtinId="27" customBuiltin="1"/>
    <cellStyle name="Bad 2" xfId="79" xr:uid="{00000000-0005-0000-0000-00004E000000}"/>
    <cellStyle name="Bad 3" xfId="80" xr:uid="{00000000-0005-0000-0000-00004F000000}"/>
    <cellStyle name="Bad 4" xfId="81" xr:uid="{00000000-0005-0000-0000-000050000000}"/>
    <cellStyle name="Bold GHG Numbers (0.00)" xfId="82" xr:uid="{00000000-0005-0000-0000-000051000000}"/>
    <cellStyle name="Calculation" xfId="83" builtinId="22" customBuiltin="1"/>
    <cellStyle name="Calculation 2" xfId="84" xr:uid="{00000000-0005-0000-0000-000053000000}"/>
    <cellStyle name="Calculation 3" xfId="85" xr:uid="{00000000-0005-0000-0000-000054000000}"/>
    <cellStyle name="Check Cell" xfId="86" builtinId="23" customBuiltin="1"/>
    <cellStyle name="Check Cell 2" xfId="87" xr:uid="{00000000-0005-0000-0000-000056000000}"/>
    <cellStyle name="Check Cell 3" xfId="88" xr:uid="{00000000-0005-0000-0000-000057000000}"/>
    <cellStyle name="Comma 2" xfId="89" xr:uid="{00000000-0005-0000-0000-000058000000}"/>
    <cellStyle name="Comma 2 2" xfId="90" xr:uid="{00000000-0005-0000-0000-000059000000}"/>
    <cellStyle name="Comma 2 3" xfId="91" xr:uid="{00000000-0005-0000-0000-00005A000000}"/>
    <cellStyle name="Comma 3" xfId="92" xr:uid="{00000000-0005-0000-0000-00005B000000}"/>
    <cellStyle name="Comma 3 2" xfId="93" xr:uid="{00000000-0005-0000-0000-00005C000000}"/>
    <cellStyle name="Comma 4" xfId="94" xr:uid="{00000000-0005-0000-0000-00005D000000}"/>
    <cellStyle name="Comma 5" xfId="95" xr:uid="{00000000-0005-0000-0000-00005E000000}"/>
    <cellStyle name="Comma 6" xfId="96" xr:uid="{00000000-0005-0000-0000-00005F000000}"/>
    <cellStyle name="Comma 7" xfId="97" xr:uid="{00000000-0005-0000-0000-000060000000}"/>
    <cellStyle name="Comma 8" xfId="98" xr:uid="{00000000-0005-0000-0000-000061000000}"/>
    <cellStyle name="Comma 9" xfId="99" xr:uid="{00000000-0005-0000-0000-000062000000}"/>
    <cellStyle name="Currency 2" xfId="100" xr:uid="{00000000-0005-0000-0000-000063000000}"/>
    <cellStyle name="Euro" xfId="101" xr:uid="{00000000-0005-0000-0000-000064000000}"/>
    <cellStyle name="Explanatory Text" xfId="102" builtinId="53" customBuiltin="1"/>
    <cellStyle name="Explanatory Text 2" xfId="103" xr:uid="{00000000-0005-0000-0000-000066000000}"/>
    <cellStyle name="Explanatory Text 3" xfId="104" xr:uid="{00000000-0005-0000-0000-000067000000}"/>
    <cellStyle name="Good" xfId="105" builtinId="26" customBuiltin="1"/>
    <cellStyle name="Good 2" xfId="106" xr:uid="{00000000-0005-0000-0000-000069000000}"/>
    <cellStyle name="Good 3" xfId="107" xr:uid="{00000000-0005-0000-0000-00006A000000}"/>
    <cellStyle name="Good 4" xfId="108" xr:uid="{00000000-0005-0000-0000-00006B000000}"/>
    <cellStyle name="Heading" xfId="109" xr:uid="{00000000-0005-0000-0000-00006C000000}"/>
    <cellStyle name="Heading 1" xfId="110" builtinId="16" customBuiltin="1"/>
    <cellStyle name="Heading 1 2" xfId="111" xr:uid="{00000000-0005-0000-0000-00006E000000}"/>
    <cellStyle name="Heading 1 3" xfId="112" xr:uid="{00000000-0005-0000-0000-00006F000000}"/>
    <cellStyle name="Heading 2" xfId="113" builtinId="17" customBuiltin="1"/>
    <cellStyle name="Heading 2 2" xfId="114" xr:uid="{00000000-0005-0000-0000-000071000000}"/>
    <cellStyle name="Heading 2 3" xfId="115" xr:uid="{00000000-0005-0000-0000-000072000000}"/>
    <cellStyle name="Heading 3" xfId="116" builtinId="18" customBuiltin="1"/>
    <cellStyle name="Heading 3 2" xfId="117" xr:uid="{00000000-0005-0000-0000-000074000000}"/>
    <cellStyle name="Heading 3 3" xfId="118" xr:uid="{00000000-0005-0000-0000-000075000000}"/>
    <cellStyle name="Heading 4" xfId="119" builtinId="19" customBuiltin="1"/>
    <cellStyle name="Heading 4 2" xfId="120" xr:uid="{00000000-0005-0000-0000-000077000000}"/>
    <cellStyle name="Heading 4 3" xfId="121" xr:uid="{00000000-0005-0000-0000-000078000000}"/>
    <cellStyle name="Heading 5" xfId="122" xr:uid="{00000000-0005-0000-0000-000079000000}"/>
    <cellStyle name="Heading 6" xfId="123" xr:uid="{00000000-0005-0000-0000-00007A000000}"/>
    <cellStyle name="Hyperlink" xfId="124" builtinId="8"/>
    <cellStyle name="Hyperlink 10" xfId="125" xr:uid="{00000000-0005-0000-0000-00007C000000}"/>
    <cellStyle name="Hyperlink 2" xfId="126" xr:uid="{00000000-0005-0000-0000-00007D000000}"/>
    <cellStyle name="Hyperlink 2 2" xfId="127" xr:uid="{00000000-0005-0000-0000-00007E000000}"/>
    <cellStyle name="Hyperlink 3" xfId="128" xr:uid="{00000000-0005-0000-0000-00007F000000}"/>
    <cellStyle name="Hyperlink 4" xfId="129" xr:uid="{00000000-0005-0000-0000-000080000000}"/>
    <cellStyle name="Hyperlink 5" xfId="130" xr:uid="{00000000-0005-0000-0000-000081000000}"/>
    <cellStyle name="Hyperlink 6" xfId="131" xr:uid="{00000000-0005-0000-0000-000082000000}"/>
    <cellStyle name="Hyperlink 7" xfId="132" xr:uid="{00000000-0005-0000-0000-000083000000}"/>
    <cellStyle name="Hyperlink 8" xfId="133" xr:uid="{00000000-0005-0000-0000-000084000000}"/>
    <cellStyle name="Hyperlink 9" xfId="134" xr:uid="{00000000-0005-0000-0000-000085000000}"/>
    <cellStyle name="Input" xfId="135" builtinId="20" customBuiltin="1"/>
    <cellStyle name="Input 2" xfId="136" xr:uid="{00000000-0005-0000-0000-000087000000}"/>
    <cellStyle name="Input 3" xfId="137" xr:uid="{00000000-0005-0000-0000-000088000000}"/>
    <cellStyle name="InputCells12_BBorder_CRFReport-template" xfId="138" xr:uid="{00000000-0005-0000-0000-000089000000}"/>
    <cellStyle name="Linked Cell" xfId="139" builtinId="24" customBuiltin="1"/>
    <cellStyle name="Linked Cell 2" xfId="140" xr:uid="{00000000-0005-0000-0000-00008B000000}"/>
    <cellStyle name="Linked Cell 3" xfId="141" xr:uid="{00000000-0005-0000-0000-00008C000000}"/>
    <cellStyle name="Neutral" xfId="142" builtinId="28" customBuiltin="1"/>
    <cellStyle name="Neutral 2" xfId="143" xr:uid="{00000000-0005-0000-0000-00008E000000}"/>
    <cellStyle name="Neutral 3" xfId="144" xr:uid="{00000000-0005-0000-0000-00008F000000}"/>
    <cellStyle name="Normal" xfId="0" builtinId="0"/>
    <cellStyle name="Normal 10" xfId="145" xr:uid="{00000000-0005-0000-0000-000091000000}"/>
    <cellStyle name="Normal 11" xfId="146" xr:uid="{00000000-0005-0000-0000-000092000000}"/>
    <cellStyle name="Normal 12" xfId="147" xr:uid="{00000000-0005-0000-0000-000093000000}"/>
    <cellStyle name="Normal 13" xfId="148" xr:uid="{00000000-0005-0000-0000-000094000000}"/>
    <cellStyle name="Normal 14" xfId="149" xr:uid="{00000000-0005-0000-0000-000095000000}"/>
    <cellStyle name="Normal 15" xfId="150" xr:uid="{00000000-0005-0000-0000-000096000000}"/>
    <cellStyle name="Normal 16" xfId="151" xr:uid="{00000000-0005-0000-0000-000097000000}"/>
    <cellStyle name="Normal 17" xfId="152" xr:uid="{00000000-0005-0000-0000-000098000000}"/>
    <cellStyle name="Normal 18" xfId="153" xr:uid="{00000000-0005-0000-0000-000099000000}"/>
    <cellStyle name="Normal 19" xfId="154" xr:uid="{00000000-0005-0000-0000-00009A000000}"/>
    <cellStyle name="Normal 2" xfId="155" xr:uid="{00000000-0005-0000-0000-00009B000000}"/>
    <cellStyle name="Normal 2 2" xfId="156" xr:uid="{00000000-0005-0000-0000-00009C000000}"/>
    <cellStyle name="Normal 2 2 2" xfId="157" xr:uid="{00000000-0005-0000-0000-00009D000000}"/>
    <cellStyle name="Normal 2 2 3" xfId="158" xr:uid="{00000000-0005-0000-0000-00009E000000}"/>
    <cellStyle name="Normal 2 3" xfId="159" xr:uid="{00000000-0005-0000-0000-00009F000000}"/>
    <cellStyle name="Normal 2 4" xfId="160" xr:uid="{00000000-0005-0000-0000-0000A0000000}"/>
    <cellStyle name="Normal 2 4 2" xfId="161" xr:uid="{00000000-0005-0000-0000-0000A1000000}"/>
    <cellStyle name="Normal 2 5" xfId="162" xr:uid="{00000000-0005-0000-0000-0000A2000000}"/>
    <cellStyle name="Normal 20" xfId="163" xr:uid="{00000000-0005-0000-0000-0000A3000000}"/>
    <cellStyle name="Normal 21" xfId="164" xr:uid="{00000000-0005-0000-0000-0000A4000000}"/>
    <cellStyle name="Normal 22" xfId="165" xr:uid="{00000000-0005-0000-0000-0000A5000000}"/>
    <cellStyle name="Normal 23" xfId="166" xr:uid="{00000000-0005-0000-0000-0000A6000000}"/>
    <cellStyle name="Normal 24" xfId="167" xr:uid="{00000000-0005-0000-0000-0000A7000000}"/>
    <cellStyle name="Normal 25" xfId="168" xr:uid="{00000000-0005-0000-0000-0000A8000000}"/>
    <cellStyle name="Normal 26" xfId="169" xr:uid="{00000000-0005-0000-0000-0000A9000000}"/>
    <cellStyle name="Normal 27" xfId="170" xr:uid="{00000000-0005-0000-0000-0000AA000000}"/>
    <cellStyle name="Normal 28" xfId="171" xr:uid="{00000000-0005-0000-0000-0000AB000000}"/>
    <cellStyle name="Normal 29" xfId="172" xr:uid="{00000000-0005-0000-0000-0000AC000000}"/>
    <cellStyle name="Normal 3" xfId="173" xr:uid="{00000000-0005-0000-0000-0000AD000000}"/>
    <cellStyle name="Normal 3 2" xfId="174" xr:uid="{00000000-0005-0000-0000-0000AE000000}"/>
    <cellStyle name="Normal 3 3" xfId="175" xr:uid="{00000000-0005-0000-0000-0000AF000000}"/>
    <cellStyle name="Normal 30" xfId="176" xr:uid="{00000000-0005-0000-0000-0000B0000000}"/>
    <cellStyle name="Normal 31" xfId="177" xr:uid="{00000000-0005-0000-0000-0000B1000000}"/>
    <cellStyle name="Normal 32" xfId="178" xr:uid="{00000000-0005-0000-0000-0000B2000000}"/>
    <cellStyle name="Normal 33" xfId="179" xr:uid="{00000000-0005-0000-0000-0000B3000000}"/>
    <cellStyle name="Normal 34" xfId="180" xr:uid="{00000000-0005-0000-0000-0000B4000000}"/>
    <cellStyle name="Normal 35" xfId="181" xr:uid="{00000000-0005-0000-0000-0000B5000000}"/>
    <cellStyle name="Normal 36" xfId="182" xr:uid="{00000000-0005-0000-0000-0000B6000000}"/>
    <cellStyle name="Normal 37" xfId="183" xr:uid="{00000000-0005-0000-0000-0000B7000000}"/>
    <cellStyle name="Normal 38" xfId="184" xr:uid="{00000000-0005-0000-0000-0000B8000000}"/>
    <cellStyle name="Normal 39" xfId="185" xr:uid="{00000000-0005-0000-0000-0000B9000000}"/>
    <cellStyle name="Normal 4" xfId="186" xr:uid="{00000000-0005-0000-0000-0000BA000000}"/>
    <cellStyle name="Normal 4 2" xfId="187" xr:uid="{00000000-0005-0000-0000-0000BB000000}"/>
    <cellStyle name="Normal 4 3" xfId="188" xr:uid="{00000000-0005-0000-0000-0000BC000000}"/>
    <cellStyle name="Normal 40" xfId="189" xr:uid="{00000000-0005-0000-0000-0000BD000000}"/>
    <cellStyle name="Normal 41" xfId="190" xr:uid="{00000000-0005-0000-0000-0000BE000000}"/>
    <cellStyle name="Normal 42" xfId="191" xr:uid="{00000000-0005-0000-0000-0000BF000000}"/>
    <cellStyle name="Normal 43" xfId="192" xr:uid="{00000000-0005-0000-0000-0000C0000000}"/>
    <cellStyle name="Normal 5" xfId="193" xr:uid="{00000000-0005-0000-0000-0000C1000000}"/>
    <cellStyle name="Normal 5 2" xfId="194" xr:uid="{00000000-0005-0000-0000-0000C2000000}"/>
    <cellStyle name="Normal 5 3" xfId="195" xr:uid="{00000000-0005-0000-0000-0000C3000000}"/>
    <cellStyle name="Normal 6" xfId="196" xr:uid="{00000000-0005-0000-0000-0000C4000000}"/>
    <cellStyle name="Normal 6 2" xfId="197" xr:uid="{00000000-0005-0000-0000-0000C5000000}"/>
    <cellStyle name="Normal 7" xfId="198" xr:uid="{00000000-0005-0000-0000-0000C6000000}"/>
    <cellStyle name="Normal 8" xfId="199" xr:uid="{00000000-0005-0000-0000-0000C7000000}"/>
    <cellStyle name="Normal 9" xfId="200" xr:uid="{00000000-0005-0000-0000-0000C8000000}"/>
    <cellStyle name="Normal GHG-Shade" xfId="201" xr:uid="{00000000-0005-0000-0000-0000C9000000}"/>
    <cellStyle name="Normal_Real 1995 prices" xfId="202" xr:uid="{00000000-0005-0000-0000-0000CA000000}"/>
    <cellStyle name="Normal_Sheet1" xfId="203" xr:uid="{00000000-0005-0000-0000-0000CB000000}"/>
    <cellStyle name="Normal_ukeb_data2002" xfId="204" xr:uid="{00000000-0005-0000-0000-0000CC000000}"/>
    <cellStyle name="Normal_ukeb_data2002 2" xfId="205" xr:uid="{00000000-0005-0000-0000-0000CD000000}"/>
    <cellStyle name="Note" xfId="206" builtinId="10" customBuiltin="1"/>
    <cellStyle name="Note 2" xfId="207" xr:uid="{00000000-0005-0000-0000-0000CF000000}"/>
    <cellStyle name="Note 3" xfId="208" xr:uid="{00000000-0005-0000-0000-0000D0000000}"/>
    <cellStyle name="Output" xfId="209" builtinId="21" customBuiltin="1"/>
    <cellStyle name="Output 2" xfId="210" xr:uid="{00000000-0005-0000-0000-0000D2000000}"/>
    <cellStyle name="Output 3" xfId="211" xr:uid="{00000000-0005-0000-0000-0000D3000000}"/>
    <cellStyle name="Percent 2" xfId="212" xr:uid="{00000000-0005-0000-0000-0000D4000000}"/>
    <cellStyle name="Percent 2 2" xfId="213" xr:uid="{00000000-0005-0000-0000-0000D5000000}"/>
    <cellStyle name="Percent 3" xfId="214" xr:uid="{00000000-0005-0000-0000-0000D6000000}"/>
    <cellStyle name="Percent 4" xfId="215" xr:uid="{00000000-0005-0000-0000-0000D7000000}"/>
    <cellStyle name="Percent 5" xfId="216" xr:uid="{00000000-0005-0000-0000-0000D8000000}"/>
    <cellStyle name="Percent 6" xfId="217" xr:uid="{00000000-0005-0000-0000-0000D9000000}"/>
    <cellStyle name="Percent 7" xfId="218" xr:uid="{00000000-0005-0000-0000-0000DA000000}"/>
    <cellStyle name="Percent 8" xfId="219" xr:uid="{00000000-0005-0000-0000-0000DB000000}"/>
    <cellStyle name="Percent 9" xfId="220" xr:uid="{00000000-0005-0000-0000-0000DC000000}"/>
    <cellStyle name="Publication_style" xfId="221" xr:uid="{00000000-0005-0000-0000-0000DD000000}"/>
    <cellStyle name="Refdb standard" xfId="222" xr:uid="{00000000-0005-0000-0000-0000DE000000}"/>
    <cellStyle name="Refdb standard 2" xfId="223" xr:uid="{00000000-0005-0000-0000-0000DF000000}"/>
    <cellStyle name="Shade" xfId="224" xr:uid="{00000000-0005-0000-0000-0000E0000000}"/>
    <cellStyle name="Source" xfId="225" xr:uid="{00000000-0005-0000-0000-0000E1000000}"/>
    <cellStyle name="Source 2" xfId="226" xr:uid="{00000000-0005-0000-0000-0000E2000000}"/>
    <cellStyle name="Source_1_1" xfId="227" xr:uid="{00000000-0005-0000-0000-0000E3000000}"/>
    <cellStyle name="Style 1" xfId="228" xr:uid="{00000000-0005-0000-0000-0000E4000000}"/>
    <cellStyle name="Style 1 2" xfId="229" xr:uid="{00000000-0005-0000-0000-0000E5000000}"/>
    <cellStyle name="Table Cells" xfId="230" xr:uid="{00000000-0005-0000-0000-0000E6000000}"/>
    <cellStyle name="Table Column Headings" xfId="231" xr:uid="{00000000-0005-0000-0000-0000E7000000}"/>
    <cellStyle name="Table Number" xfId="232" xr:uid="{00000000-0005-0000-0000-0000E8000000}"/>
    <cellStyle name="Table Row Headings" xfId="233" xr:uid="{00000000-0005-0000-0000-0000E9000000}"/>
    <cellStyle name="Table Title" xfId="234" xr:uid="{00000000-0005-0000-0000-0000EA000000}"/>
    <cellStyle name="Tabref" xfId="235" xr:uid="{00000000-0005-0000-0000-0000EB000000}"/>
    <cellStyle name="Title" xfId="236" builtinId="15" customBuiltin="1"/>
    <cellStyle name="Title 2" xfId="237" xr:uid="{00000000-0005-0000-0000-0000ED000000}"/>
    <cellStyle name="Title 3" xfId="238" xr:uid="{00000000-0005-0000-0000-0000EE000000}"/>
    <cellStyle name="Total" xfId="239" builtinId="25" customBuiltin="1"/>
    <cellStyle name="Total 2" xfId="240" xr:uid="{00000000-0005-0000-0000-0000F0000000}"/>
    <cellStyle name="Total 3" xfId="241" xr:uid="{00000000-0005-0000-0000-0000F1000000}"/>
    <cellStyle name="Warning Text" xfId="242" builtinId="11" customBuiltin="1"/>
    <cellStyle name="Warning Text 2" xfId="243" xr:uid="{00000000-0005-0000-0000-0000F3000000}"/>
    <cellStyle name="Warning Text 3" xfId="244" xr:uid="{00000000-0005-0000-0000-0000F4000000}"/>
    <cellStyle name="Обычный_2++_CRFReport-template" xfId="245" xr:uid="{00000000-0005-0000-0000-0000F5000000}"/>
  </cellStyles>
  <dxfs count="3">
    <dxf>
      <font>
        <b/>
        <i val="0"/>
        <color rgb="FFFF000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50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</xdr:row>
      <xdr:rowOff>251460</xdr:rowOff>
    </xdr:from>
    <xdr:to>
      <xdr:col>6</xdr:col>
      <xdr:colOff>739140</xdr:colOff>
      <xdr:row>4</xdr:row>
      <xdr:rowOff>281940</xdr:rowOff>
    </xdr:to>
    <xdr:pic>
      <xdr:nvPicPr>
        <xdr:cNvPr id="2773" name="Picture 3">
          <a:extLst>
            <a:ext uri="{FF2B5EF4-FFF2-40B4-BE49-F238E27FC236}">
              <a16:creationId xmlns:a16="http://schemas.microsoft.com/office/drawing/2014/main" id="{D07189C0-2215-4EB3-8FB6-E12E12913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723900"/>
          <a:ext cx="111633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87630</xdr:colOff>
      <xdr:row>2</xdr:row>
      <xdr:rowOff>160020</xdr:rowOff>
    </xdr:from>
    <xdr:to>
      <xdr:col>5</xdr:col>
      <xdr:colOff>144780</xdr:colOff>
      <xdr:row>7</xdr:row>
      <xdr:rowOff>95250</xdr:rowOff>
    </xdr:to>
    <xdr:pic>
      <xdr:nvPicPr>
        <xdr:cNvPr id="2774" name="Picture 4" descr="C:\Users\pantonia\AppData\Local\Microsoft\Windows\Temporary Internet Files\Content.Outlook\788H10S7\Dept for Business Energy and Industrial Strat_294_AW.png">
          <a:extLst>
            <a:ext uri="{FF2B5EF4-FFF2-40B4-BE49-F238E27FC236}">
              <a16:creationId xmlns:a16="http://schemas.microsoft.com/office/drawing/2014/main" id="{BE8C3FCA-890F-498E-9345-313F5CC8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" y="632460"/>
          <a:ext cx="2621280" cy="1283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.stats@bei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2"/>
  <sheetViews>
    <sheetView tabSelected="1" zoomScale="90" zoomScaleNormal="90" workbookViewId="0"/>
  </sheetViews>
  <sheetFormatPr defaultColWidth="8.81640625" defaultRowHeight="15" x14ac:dyDescent="0.5"/>
  <cols>
    <col min="1" max="1" width="3.54296875" style="1" customWidth="1"/>
    <col min="2" max="2" width="4.1328125" style="1" customWidth="1"/>
    <col min="3" max="16384" width="8.81640625" style="1"/>
  </cols>
  <sheetData>
    <row r="1" spans="2:18" ht="15" customHeight="1" x14ac:dyDescent="0.7">
      <c r="C1" s="2"/>
      <c r="D1" s="552"/>
      <c r="E1" s="552"/>
      <c r="F1" s="552"/>
      <c r="G1" s="552"/>
      <c r="H1" s="552"/>
      <c r="I1" s="552"/>
    </row>
    <row r="2" spans="2:18" ht="22.2" x14ac:dyDescent="0.7">
      <c r="B2" s="5" t="s">
        <v>312</v>
      </c>
      <c r="C2" s="5"/>
      <c r="D2" s="5"/>
      <c r="E2" s="5"/>
      <c r="F2" s="5"/>
      <c r="G2" s="5"/>
      <c r="H2" s="5"/>
      <c r="I2" s="5"/>
    </row>
    <row r="3" spans="2:18" ht="22.2" x14ac:dyDescent="0.7">
      <c r="C3" s="2"/>
      <c r="D3" s="552"/>
      <c r="E3" s="552"/>
      <c r="F3" s="552"/>
      <c r="G3" s="552"/>
      <c r="H3" s="552"/>
      <c r="I3" s="552"/>
    </row>
    <row r="4" spans="2:18" ht="27" customHeight="1" x14ac:dyDescent="0.7">
      <c r="E4" s="555"/>
      <c r="F4" s="555"/>
      <c r="G4" s="555"/>
      <c r="H4" s="555"/>
      <c r="J4" s="553"/>
      <c r="K4" s="553"/>
      <c r="L4" s="553"/>
      <c r="M4" s="553"/>
      <c r="N4" s="553"/>
      <c r="O4" s="553"/>
      <c r="P4" s="553"/>
    </row>
    <row r="5" spans="2:18" ht="22.2" x14ac:dyDescent="0.7">
      <c r="J5" s="2"/>
      <c r="K5" s="553"/>
      <c r="L5" s="553"/>
      <c r="M5" s="553"/>
      <c r="N5" s="553"/>
      <c r="O5" s="553"/>
    </row>
    <row r="6" spans="2:18" ht="19.8" x14ac:dyDescent="0.65">
      <c r="K6" s="554"/>
      <c r="L6" s="554"/>
      <c r="M6" s="554"/>
      <c r="N6" s="554"/>
    </row>
    <row r="8" spans="2:18" x14ac:dyDescent="0.5">
      <c r="B8" s="3"/>
      <c r="C8" s="3"/>
      <c r="D8" s="3"/>
      <c r="E8" s="4"/>
    </row>
    <row r="9" spans="2:18" x14ac:dyDescent="0.5">
      <c r="B9" s="506" t="s">
        <v>313</v>
      </c>
      <c r="C9" s="4"/>
      <c r="D9" s="4"/>
      <c r="E9" s="4"/>
      <c r="L9" s="6"/>
    </row>
    <row r="10" spans="2:18" x14ac:dyDescent="0.5">
      <c r="B10" s="506" t="s">
        <v>286</v>
      </c>
    </row>
    <row r="11" spans="2:18" x14ac:dyDescent="0.5">
      <c r="B11" s="506" t="s">
        <v>390</v>
      </c>
      <c r="E11" s="567" t="s">
        <v>391</v>
      </c>
    </row>
    <row r="12" spans="2:18" x14ac:dyDescent="0.5">
      <c r="I12" s="3"/>
    </row>
    <row r="13" spans="2:18" s="3" customFormat="1" x14ac:dyDescent="0.5">
      <c r="B13" s="568" t="s">
        <v>0</v>
      </c>
      <c r="J13" s="1"/>
      <c r="K13" s="550" t="s">
        <v>17</v>
      </c>
      <c r="L13" s="551"/>
      <c r="M13" s="551"/>
      <c r="N13" s="551"/>
      <c r="O13" s="551"/>
      <c r="P13" s="551"/>
      <c r="Q13" s="551"/>
    </row>
    <row r="14" spans="2:18" x14ac:dyDescent="0.5">
      <c r="B14" s="550" t="s">
        <v>314</v>
      </c>
      <c r="C14" s="551"/>
      <c r="D14" s="551"/>
      <c r="E14" s="551"/>
      <c r="F14" s="551"/>
      <c r="G14" s="551"/>
      <c r="H14" s="551"/>
      <c r="I14" s="551"/>
      <c r="J14" s="7"/>
      <c r="K14" s="550" t="s">
        <v>307</v>
      </c>
      <c r="L14" s="556"/>
      <c r="M14" s="556"/>
      <c r="N14" s="556"/>
      <c r="O14" s="556"/>
      <c r="P14" s="556"/>
      <c r="Q14" s="556"/>
    </row>
    <row r="15" spans="2:18" x14ac:dyDescent="0.5">
      <c r="B15" s="550" t="s">
        <v>7</v>
      </c>
      <c r="C15" s="551"/>
      <c r="D15" s="551"/>
      <c r="E15" s="551"/>
      <c r="F15" s="551"/>
      <c r="G15" s="551"/>
      <c r="H15" s="551"/>
      <c r="I15" s="551"/>
      <c r="J15" s="7"/>
      <c r="K15" s="550" t="s">
        <v>18</v>
      </c>
      <c r="L15" s="551"/>
      <c r="M15" s="551"/>
      <c r="N15" s="551"/>
      <c r="O15" s="551"/>
      <c r="P15" s="551"/>
      <c r="Q15" s="551"/>
      <c r="R15" s="3"/>
    </row>
    <row r="16" spans="2:18" x14ac:dyDescent="0.5">
      <c r="B16" s="550" t="s">
        <v>1</v>
      </c>
      <c r="C16" s="551"/>
      <c r="D16" s="551"/>
      <c r="E16" s="551"/>
      <c r="F16" s="551"/>
      <c r="G16" s="551"/>
      <c r="H16" s="551"/>
      <c r="I16" s="551"/>
      <c r="J16" s="7"/>
      <c r="K16" s="550" t="s">
        <v>291</v>
      </c>
      <c r="L16" s="551"/>
      <c r="M16" s="551"/>
      <c r="N16" s="551"/>
      <c r="O16" s="551"/>
      <c r="P16" s="551"/>
      <c r="Q16" s="551"/>
      <c r="R16" s="3"/>
    </row>
    <row r="17" spans="2:18" x14ac:dyDescent="0.5">
      <c r="B17" s="550" t="s">
        <v>2</v>
      </c>
      <c r="C17" s="551"/>
      <c r="D17" s="551"/>
      <c r="E17" s="551"/>
      <c r="F17" s="551"/>
      <c r="G17" s="551"/>
      <c r="H17" s="551"/>
      <c r="I17" s="551"/>
      <c r="J17" s="7"/>
      <c r="K17" s="550" t="s">
        <v>293</v>
      </c>
      <c r="L17" s="551"/>
      <c r="M17" s="551"/>
      <c r="N17" s="551"/>
      <c r="O17" s="551"/>
      <c r="P17" s="551"/>
      <c r="Q17" s="551"/>
      <c r="R17" s="3"/>
    </row>
    <row r="18" spans="2:18" x14ac:dyDescent="0.5">
      <c r="B18" s="550" t="s">
        <v>3</v>
      </c>
      <c r="C18" s="551"/>
      <c r="D18" s="551"/>
      <c r="E18" s="551"/>
      <c r="F18" s="551"/>
      <c r="G18" s="551"/>
      <c r="H18" s="551"/>
      <c r="I18" s="551"/>
      <c r="J18" s="7"/>
      <c r="K18" s="550" t="s">
        <v>292</v>
      </c>
      <c r="L18" s="551"/>
      <c r="M18" s="551"/>
      <c r="N18" s="551"/>
      <c r="O18" s="551"/>
      <c r="P18" s="551"/>
      <c r="Q18" s="551"/>
      <c r="R18" s="3"/>
    </row>
    <row r="19" spans="2:18" x14ac:dyDescent="0.5">
      <c r="B19" s="550" t="s">
        <v>4</v>
      </c>
      <c r="C19" s="551"/>
      <c r="D19" s="551"/>
      <c r="E19" s="551"/>
      <c r="F19" s="551"/>
      <c r="G19" s="551"/>
      <c r="H19" s="551"/>
      <c r="I19" s="551"/>
      <c r="J19" s="7"/>
      <c r="K19" s="550" t="s">
        <v>294</v>
      </c>
      <c r="L19" s="551"/>
      <c r="M19" s="551"/>
      <c r="N19" s="551"/>
      <c r="O19" s="551"/>
      <c r="P19" s="551"/>
      <c r="Q19" s="551"/>
      <c r="R19" s="3"/>
    </row>
    <row r="20" spans="2:18" x14ac:dyDescent="0.5">
      <c r="B20" s="550" t="s">
        <v>5</v>
      </c>
      <c r="C20" s="551"/>
      <c r="D20" s="551"/>
      <c r="E20" s="551"/>
      <c r="F20" s="551"/>
      <c r="G20" s="551"/>
      <c r="H20" s="551"/>
      <c r="I20" s="551"/>
      <c r="J20" s="7"/>
      <c r="K20" s="550" t="s">
        <v>295</v>
      </c>
      <c r="L20" s="551"/>
      <c r="M20" s="551"/>
      <c r="N20" s="551"/>
      <c r="O20" s="551"/>
      <c r="P20" s="551"/>
      <c r="Q20" s="551"/>
      <c r="R20" s="3"/>
    </row>
    <row r="21" spans="2:18" x14ac:dyDescent="0.5">
      <c r="B21" s="550" t="s">
        <v>8</v>
      </c>
      <c r="C21" s="551"/>
      <c r="D21" s="551"/>
      <c r="E21" s="551"/>
      <c r="F21" s="551"/>
      <c r="G21" s="551"/>
      <c r="H21" s="551"/>
      <c r="I21" s="551"/>
      <c r="J21" s="7"/>
      <c r="K21" s="550" t="s">
        <v>296</v>
      </c>
      <c r="L21" s="551"/>
      <c r="M21" s="551"/>
      <c r="N21" s="551"/>
      <c r="O21" s="551"/>
      <c r="P21" s="551"/>
      <c r="Q21" s="551"/>
      <c r="R21" s="3"/>
    </row>
    <row r="22" spans="2:18" x14ac:dyDescent="0.5">
      <c r="B22" s="550" t="s">
        <v>9</v>
      </c>
      <c r="C22" s="551"/>
      <c r="D22" s="551"/>
      <c r="E22" s="551"/>
      <c r="F22" s="551"/>
      <c r="G22" s="551"/>
      <c r="H22" s="551"/>
      <c r="I22" s="551"/>
      <c r="J22" s="7"/>
      <c r="K22" s="550" t="s">
        <v>297</v>
      </c>
      <c r="L22" s="551"/>
      <c r="M22" s="551"/>
      <c r="N22" s="551"/>
      <c r="O22" s="551"/>
      <c r="P22" s="551"/>
      <c r="Q22" s="551"/>
      <c r="R22" s="3"/>
    </row>
    <row r="23" spans="2:18" x14ac:dyDescent="0.5">
      <c r="B23" s="550" t="s">
        <v>6</v>
      </c>
      <c r="C23" s="551"/>
      <c r="D23" s="551"/>
      <c r="E23" s="551"/>
      <c r="F23" s="551"/>
      <c r="G23" s="551"/>
      <c r="H23" s="551"/>
      <c r="I23" s="551"/>
      <c r="J23" s="7"/>
      <c r="K23" s="550" t="s">
        <v>298</v>
      </c>
      <c r="L23" s="551"/>
      <c r="M23" s="551"/>
      <c r="N23" s="551"/>
      <c r="O23" s="551"/>
      <c r="P23" s="551"/>
      <c r="Q23" s="551"/>
      <c r="R23" s="3"/>
    </row>
    <row r="24" spans="2:18" x14ac:dyDescent="0.5">
      <c r="B24" s="550" t="s">
        <v>315</v>
      </c>
      <c r="C24" s="551"/>
      <c r="D24" s="551"/>
      <c r="E24" s="551"/>
      <c r="F24" s="551"/>
      <c r="G24" s="551"/>
      <c r="H24" s="551"/>
      <c r="I24" s="551"/>
      <c r="J24" s="7"/>
      <c r="K24" s="550" t="s">
        <v>299</v>
      </c>
      <c r="L24" s="551"/>
      <c r="M24" s="551"/>
      <c r="N24" s="551"/>
      <c r="O24" s="551"/>
      <c r="P24" s="551"/>
      <c r="Q24" s="551"/>
      <c r="R24" s="3"/>
    </row>
    <row r="25" spans="2:18" x14ac:dyDescent="0.5">
      <c r="B25" s="550" t="s">
        <v>316</v>
      </c>
      <c r="C25" s="551"/>
      <c r="D25" s="551"/>
      <c r="E25" s="551"/>
      <c r="F25" s="551"/>
      <c r="G25" s="551"/>
      <c r="H25" s="551"/>
      <c r="I25" s="551"/>
      <c r="J25" s="7"/>
      <c r="K25" s="550" t="s">
        <v>300</v>
      </c>
      <c r="L25" s="551"/>
      <c r="M25" s="551"/>
      <c r="N25" s="551"/>
      <c r="O25" s="551"/>
      <c r="P25" s="551"/>
      <c r="Q25" s="551"/>
      <c r="R25" s="3"/>
    </row>
    <row r="26" spans="2:18" x14ac:dyDescent="0.5">
      <c r="B26" s="550" t="s">
        <v>10</v>
      </c>
      <c r="C26" s="551"/>
      <c r="D26" s="551"/>
      <c r="E26" s="551"/>
      <c r="F26" s="551"/>
      <c r="G26" s="551"/>
      <c r="H26" s="551"/>
      <c r="I26" s="551"/>
      <c r="J26" s="7"/>
      <c r="K26" s="550" t="s">
        <v>323</v>
      </c>
      <c r="L26" s="551"/>
      <c r="M26" s="551"/>
      <c r="N26" s="551"/>
      <c r="O26" s="551"/>
      <c r="P26" s="551"/>
      <c r="Q26" s="551"/>
      <c r="R26" s="3"/>
    </row>
    <row r="27" spans="2:18" x14ac:dyDescent="0.5">
      <c r="B27" s="550" t="s">
        <v>11</v>
      </c>
      <c r="C27" s="551"/>
      <c r="D27" s="551"/>
      <c r="E27" s="551"/>
      <c r="F27" s="551"/>
      <c r="G27" s="551"/>
      <c r="H27" s="551"/>
      <c r="I27" s="551"/>
      <c r="J27" s="7"/>
      <c r="K27" s="550" t="s">
        <v>317</v>
      </c>
      <c r="L27" s="551"/>
      <c r="M27" s="551"/>
      <c r="N27" s="551"/>
      <c r="O27" s="551"/>
      <c r="P27" s="551"/>
      <c r="Q27" s="551"/>
      <c r="R27" s="7"/>
    </row>
    <row r="28" spans="2:18" x14ac:dyDescent="0.5">
      <c r="B28" s="550" t="s">
        <v>12</v>
      </c>
      <c r="C28" s="551"/>
      <c r="D28" s="551"/>
      <c r="E28" s="551"/>
      <c r="F28" s="551"/>
      <c r="G28" s="551"/>
      <c r="H28" s="551"/>
      <c r="I28" s="551"/>
      <c r="J28" s="7"/>
      <c r="K28" s="550" t="s">
        <v>318</v>
      </c>
      <c r="L28" s="551"/>
      <c r="M28" s="551"/>
      <c r="N28" s="551"/>
      <c r="O28" s="551"/>
      <c r="P28" s="551"/>
      <c r="Q28" s="551"/>
      <c r="R28" s="7"/>
    </row>
    <row r="29" spans="2:18" x14ac:dyDescent="0.5">
      <c r="B29" s="550" t="s">
        <v>13</v>
      </c>
      <c r="C29" s="551"/>
      <c r="D29" s="551"/>
      <c r="E29" s="551"/>
      <c r="F29" s="551"/>
      <c r="G29" s="551"/>
      <c r="H29" s="551"/>
      <c r="I29" s="551"/>
      <c r="J29" s="7"/>
      <c r="K29" s="550" t="s">
        <v>319</v>
      </c>
      <c r="L29" s="551"/>
      <c r="M29" s="551"/>
      <c r="N29" s="551"/>
      <c r="O29" s="551"/>
      <c r="P29" s="551"/>
      <c r="Q29" s="551"/>
      <c r="R29" s="3"/>
    </row>
    <row r="30" spans="2:18" x14ac:dyDescent="0.5">
      <c r="B30" s="550" t="s">
        <v>14</v>
      </c>
      <c r="C30" s="551"/>
      <c r="D30" s="551"/>
      <c r="E30" s="551"/>
      <c r="F30" s="551"/>
      <c r="G30" s="551"/>
      <c r="H30" s="551"/>
      <c r="I30" s="551"/>
      <c r="J30" s="7"/>
      <c r="K30" s="550" t="s">
        <v>320</v>
      </c>
      <c r="L30" s="551"/>
      <c r="M30" s="551"/>
      <c r="N30" s="551"/>
      <c r="O30" s="551"/>
      <c r="P30" s="551"/>
      <c r="Q30" s="551"/>
      <c r="R30" s="3"/>
    </row>
    <row r="31" spans="2:18" x14ac:dyDescent="0.5">
      <c r="B31" s="550" t="s">
        <v>15</v>
      </c>
      <c r="C31" s="551"/>
      <c r="D31" s="551"/>
      <c r="E31" s="551"/>
      <c r="F31" s="551"/>
      <c r="G31" s="551"/>
      <c r="H31" s="551"/>
      <c r="I31" s="551"/>
      <c r="J31" s="7"/>
      <c r="K31" s="550" t="s">
        <v>321</v>
      </c>
      <c r="L31" s="551"/>
      <c r="M31" s="551"/>
      <c r="N31" s="551"/>
      <c r="O31" s="551"/>
      <c r="P31" s="551"/>
      <c r="Q31" s="551"/>
      <c r="R31" s="3"/>
    </row>
    <row r="32" spans="2:18" x14ac:dyDescent="0.5">
      <c r="B32" s="550" t="s">
        <v>16</v>
      </c>
      <c r="C32" s="551"/>
      <c r="D32" s="551"/>
      <c r="E32" s="551"/>
      <c r="F32" s="551"/>
      <c r="G32" s="551"/>
      <c r="H32" s="551"/>
      <c r="J32" s="7"/>
      <c r="K32" s="550" t="s">
        <v>322</v>
      </c>
      <c r="L32" s="551"/>
      <c r="M32" s="551"/>
      <c r="N32" s="551"/>
      <c r="O32" s="551"/>
      <c r="P32" s="551"/>
      <c r="Q32" s="551"/>
      <c r="R32" s="3"/>
    </row>
  </sheetData>
  <mergeCells count="45">
    <mergeCell ref="B31:I31"/>
    <mergeCell ref="B32:H32"/>
    <mergeCell ref="K13:Q13"/>
    <mergeCell ref="K14:Q14"/>
    <mergeCell ref="K15:Q15"/>
    <mergeCell ref="K17:Q17"/>
    <mergeCell ref="B25:I25"/>
    <mergeCell ref="B26:I26"/>
    <mergeCell ref="B27:I27"/>
    <mergeCell ref="B28:I28"/>
    <mergeCell ref="B29:I29"/>
    <mergeCell ref="B30:I30"/>
    <mergeCell ref="K20:Q20"/>
    <mergeCell ref="K16:Q16"/>
    <mergeCell ref="B21:I21"/>
    <mergeCell ref="B22:I22"/>
    <mergeCell ref="B23:I23"/>
    <mergeCell ref="B24:I24"/>
    <mergeCell ref="K23:Q23"/>
    <mergeCell ref="B14:I14"/>
    <mergeCell ref="B15:I15"/>
    <mergeCell ref="B16:I16"/>
    <mergeCell ref="B17:I17"/>
    <mergeCell ref="B18:I18"/>
    <mergeCell ref="B19:I19"/>
    <mergeCell ref="B20:I20"/>
    <mergeCell ref="K18:Q18"/>
    <mergeCell ref="K19:Q19"/>
    <mergeCell ref="D1:I1"/>
    <mergeCell ref="J4:P4"/>
    <mergeCell ref="K5:O5"/>
    <mergeCell ref="K21:Q21"/>
    <mergeCell ref="K22:Q22"/>
    <mergeCell ref="K6:N6"/>
    <mergeCell ref="D3:I3"/>
    <mergeCell ref="E4:H4"/>
    <mergeCell ref="K31:Q31"/>
    <mergeCell ref="K32:Q32"/>
    <mergeCell ref="K24:Q24"/>
    <mergeCell ref="K25:Q25"/>
    <mergeCell ref="K27:Q27"/>
    <mergeCell ref="K28:Q28"/>
    <mergeCell ref="K29:Q29"/>
    <mergeCell ref="K30:Q30"/>
    <mergeCell ref="K26:Q26"/>
  </mergeCells>
  <phoneticPr fontId="4" type="noConversion"/>
  <hyperlinks>
    <hyperlink ref="B14" location="'Table 1'!A1" display="Table 1 Contribution to GDP" xr:uid="{00000000-0004-0000-0000-000000000000}"/>
    <hyperlink ref="B15" location="'Table 2'!A1" display="Table 2 Trend sin employment in the energy industries" xr:uid="{00000000-0004-0000-0000-000001000000}"/>
    <hyperlink ref="B16" location="'Table 3'!A1" display="Table 3 Investment in the energy industries" xr:uid="{00000000-0004-0000-0000-000002000000}"/>
    <hyperlink ref="B17" location="'Table 4'!A1" display="Table 4 Production of primary fuels" xr:uid="{00000000-0004-0000-0000-000003000000}"/>
    <hyperlink ref="B18" location="'Table 5'!A1" display="Table 5 Inland energy consumption" xr:uid="{00000000-0004-0000-0000-000004000000}"/>
    <hyperlink ref="B19" location="'Table 6'!A1" display="Table 6 Final energy consumption" xr:uid="{00000000-0004-0000-0000-000005000000}"/>
    <hyperlink ref="B20" location="'Table 7'!A1" display="Table 7 Import dependency" xr:uid="{00000000-0004-0000-0000-000006000000}"/>
    <hyperlink ref="K27" location="'Table 32'!A1" display="Table 32 Number of households in fuel poverty, Low Income High Costs indicator" xr:uid="{00000000-0004-0000-0000-000007000000}"/>
    <hyperlink ref="B27" location="'Table 14'!A1" display="Table 14 Coal production and imports" xr:uid="{00000000-0004-0000-0000-000008000000}"/>
    <hyperlink ref="B28" location="'Table 15'!A1" display="Table 15 Coal consumption" xr:uid="{00000000-0004-0000-0000-000009000000}"/>
    <hyperlink ref="B29" location="'Table 16'!A1" display="Table 16 Foreign trade in crude oil and petroleum products" xr:uid="{00000000-0004-0000-0000-00000A000000}"/>
    <hyperlink ref="K28" location="'Table 33'!A1" display="Table 33 Number of households in fuel poverty by SAP rating, Low Income High Costs indicator" xr:uid="{00000000-0004-0000-0000-00000B000000}"/>
    <hyperlink ref="B30" location="'Table 17'!A1" display="Table 17 Demand by product" xr:uid="{00000000-0004-0000-0000-00000C000000}"/>
    <hyperlink ref="B31" location="'Table 18'!A1" display="Table 18 Demand for road fuels" xr:uid="{00000000-0004-0000-0000-00000D000000}"/>
    <hyperlink ref="B32" location="'Table 19'!A1" display="Table 19 UK Continental Shelf production" xr:uid="{00000000-0004-0000-0000-00000E000000}"/>
    <hyperlink ref="K13" location="'Table 20'!A1" display="Table 20 Oil and gas production and reserves" xr:uid="{00000000-0004-0000-0000-00000F000000}"/>
    <hyperlink ref="K14" location="'Table 21'!A1" display="Table 21 Natural gas consumption" xr:uid="{00000000-0004-0000-0000-000010000000}"/>
    <hyperlink ref="K15" location="'Table 22'!A1" display="Table 22 UK trade in natural gas" xr:uid="{00000000-0004-0000-0000-000011000000}"/>
    <hyperlink ref="K18" location="'Table 24'!A1" display="Table 24 Electricity capacity" xr:uid="{00000000-0004-0000-0000-000012000000}"/>
    <hyperlink ref="K23" location="'Table 29'!A1" display="Table 29 Combined heat and power" xr:uid="{00000000-0004-0000-0000-000013000000}"/>
    <hyperlink ref="K24" location="'Table 30'!A1" display="Table 30 Energy intensity" xr:uid="{00000000-0004-0000-0000-000014000000}"/>
    <hyperlink ref="K25" location="'Table 31'!A1" display="Table 31 Number of homes with energy efficiency measures" xr:uid="{00000000-0004-0000-0000-000015000000}"/>
    <hyperlink ref="K29" location="'Table 34'!A1" display="Table 34 Fuel price indices for the industrial sector" xr:uid="{00000000-0004-0000-0000-000016000000}"/>
    <hyperlink ref="K30" location="'Table 35'!A1" display="Table 35 Fuel price indices for the domestic sector" xr:uid="{00000000-0004-0000-0000-000017000000}"/>
    <hyperlink ref="K31" location="'Table 36'!A1" display="Table 36 Petrol and diesel prices" xr:uid="{00000000-0004-0000-0000-000018000000}"/>
    <hyperlink ref="K32" location="'Table 37'!A1" display="Table 37 Fuel expenditure of households" xr:uid="{00000000-0004-0000-0000-000019000000}"/>
    <hyperlink ref="K22" location="'Table 28'!A1" display="Table 28 UK progress against 2009 EU Renewable Energy Directive" xr:uid="{00000000-0004-0000-0000-00001A000000}"/>
    <hyperlink ref="K21" location="'Table 27'!A1" display="Table 27 Electricity generation from renewable sources" xr:uid="{00000000-0004-0000-0000-00001B000000}"/>
    <hyperlink ref="K20" location="'Table 26'!A1" display="Table 26 Renewable energy sources" xr:uid="{00000000-0004-0000-0000-00001C000000}"/>
    <hyperlink ref="K17" location="'Table 23'!A1" display="Table 23 Electricity supplied by fuel type" xr:uid="{00000000-0004-0000-0000-00001D000000}"/>
    <hyperlink ref="B26" location="'Table 13'!A1" display="Table 13 Reliability - gas and electricity capacity margins - maximum supply and maximum demand" xr:uid="{00000000-0004-0000-0000-00001E000000}"/>
    <hyperlink ref="B22" location="'Table 9'!A1" display="Table 9 Proportion of UK energy supplied from low carbon sources" xr:uid="{00000000-0004-0000-0000-00001F000000}"/>
    <hyperlink ref="K19" location="'Table 25'!A1" display="Table 25 Feed in Tariffs" xr:uid="{00000000-0004-0000-0000-000020000000}"/>
    <hyperlink ref="B24" location="'Table 11'!A1" display="Table 11 Greenhouse gas emissions by National Communication sector" xr:uid="{00000000-0004-0000-0000-000021000000}"/>
    <hyperlink ref="B25" location="'Table 12'!A1" display="Table 12 Greenhouse gas emissions by National Communication sector" xr:uid="{00000000-0004-0000-0000-000022000000}"/>
    <hyperlink ref="B21" location="'Table 8'!A1" display="Table 8 Key sources of imports" xr:uid="{00000000-0004-0000-0000-000023000000}"/>
    <hyperlink ref="B23" location="'Table 10'!A1" display="Table 10 Energy and carbon ratios" xr:uid="{00000000-0004-0000-0000-000024000000}"/>
    <hyperlink ref="K16" location="'Table 23'!A1" display="Table 23 Electricity supplied by fuel type" xr:uid="{00000000-0004-0000-0000-000025000000}"/>
    <hyperlink ref="K16:Q16" location="'Table 23'!A1" display="Table 23 Electricity generated" xr:uid="{00000000-0004-0000-0000-000026000000}"/>
    <hyperlink ref="K17:Q17" location="'Table 24'!A1" display="Table 24 Electricity supplied" xr:uid="{00000000-0004-0000-0000-000027000000}"/>
    <hyperlink ref="K18:Q18" location="'Table 25'!A1" display="Table 25 Electricity capacity" xr:uid="{00000000-0004-0000-0000-000028000000}"/>
    <hyperlink ref="K19:Q19" location="'Table 26'!A1" display="Table 26 Feed in Tariffs" xr:uid="{00000000-0004-0000-0000-000029000000}"/>
    <hyperlink ref="K20:Q20" location="'Table 27'!A1" display="Table 27 Renewable energy sources" xr:uid="{00000000-0004-0000-0000-00002A000000}"/>
    <hyperlink ref="K21:Q21" location="'Table 28'!A1" display="Table 28 Electricity generation from renewable sources" xr:uid="{00000000-0004-0000-0000-00002B000000}"/>
    <hyperlink ref="K22:Q22" location="'Table 29'!A1" display="Table 29 UK progress against 2009 EU Renewable Energy Directive" xr:uid="{00000000-0004-0000-0000-00002C000000}"/>
    <hyperlink ref="K23:Q23" location="'Table 30'!A1" display="Table 30 Combined heat and power" xr:uid="{00000000-0004-0000-0000-00002D000000}"/>
    <hyperlink ref="K24:Q24" location="'Table 31'!A1" display="Table 31 Energy intensity" xr:uid="{00000000-0004-0000-0000-00002E000000}"/>
    <hyperlink ref="K25:Q25" location="'Table 32'!A1" display="Table 32 Number of homes with energy efficiency measures" xr:uid="{00000000-0004-0000-0000-00002F000000}"/>
    <hyperlink ref="K27:Q27" location="'Table 34'!A1" display="Table 34 Households in fuel poverty" xr:uid="{00000000-0004-0000-0000-000030000000}"/>
    <hyperlink ref="K28:Q28" location="'Table 35'!A1" display="Table 35 Fuel poor population by FPEER band" xr:uid="{00000000-0004-0000-0000-000031000000}"/>
    <hyperlink ref="K29:Q29" location="'Table 36'!A1" display="Table 36 Fuel price indices for the industrial sector" xr:uid="{00000000-0004-0000-0000-000032000000}"/>
    <hyperlink ref="K30:Q30" location="'Table 37'!A1" display="Table 37 Fuel price indices for the domestic sector" xr:uid="{00000000-0004-0000-0000-000033000000}"/>
    <hyperlink ref="K31:Q31" location="'Table 38'!A1" display="Table 38 Petrol and diesel prices" xr:uid="{00000000-0004-0000-0000-000034000000}"/>
    <hyperlink ref="K32:Q32" location="'Table 39'!A1" display="Table 39 Fuel expenditure of households" xr:uid="{00000000-0004-0000-0000-000035000000}"/>
    <hyperlink ref="K14:Q14" location="'Table 21'!A1" display="Table 21 Natural gas demand" xr:uid="{00000000-0004-0000-0000-000036000000}"/>
    <hyperlink ref="K26" location="'Table 32'!A1" display="Table 32 Number of households in fuel poverty, Low Income High Costs indicator" xr:uid="{00000000-0004-0000-0000-000037000000}"/>
    <hyperlink ref="K26:Q26" location="'Table 33'!A1" display="Table 33 Smart Meters" xr:uid="{00000000-0004-0000-0000-000038000000}"/>
    <hyperlink ref="E11" r:id="rId1" xr:uid="{AD3FCEA6-D211-4468-9A41-48BF3E0486E6}"/>
  </hyperlinks>
  <pageMargins left="0.75" right="0.75" top="1" bottom="1" header="0.5" footer="0.5"/>
  <pageSetup paperSize="9" scale="72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23"/>
  <sheetViews>
    <sheetView zoomScaleNormal="100" workbookViewId="0"/>
  </sheetViews>
  <sheetFormatPr defaultColWidth="8.76953125" defaultRowHeight="15" x14ac:dyDescent="0.5"/>
  <cols>
    <col min="1" max="1" width="18" style="44" customWidth="1"/>
    <col min="2" max="12" width="8.76953125" style="44"/>
    <col min="13" max="17" width="7.453125" style="44" customWidth="1"/>
    <col min="18" max="23" width="8.76953125" style="44"/>
    <col min="24" max="27" width="7.453125" style="44" customWidth="1"/>
    <col min="28" max="35" width="8.76953125" style="44"/>
    <col min="36" max="36" width="12.81640625" style="44" bestFit="1" customWidth="1"/>
    <col min="37" max="16384" width="8.76953125" style="44"/>
  </cols>
  <sheetData>
    <row r="1" spans="1:41" x14ac:dyDescent="0.5">
      <c r="A1" s="54" t="s">
        <v>335</v>
      </c>
      <c r="B1" s="55"/>
      <c r="C1" s="55"/>
      <c r="D1" s="55"/>
      <c r="E1" s="55"/>
      <c r="F1" s="55"/>
      <c r="AE1" s="56"/>
      <c r="AF1" s="56"/>
      <c r="AG1" s="56"/>
      <c r="AH1" s="56"/>
      <c r="AI1" s="56"/>
      <c r="AJ1" s="56"/>
      <c r="AK1" s="56"/>
      <c r="AL1" s="56"/>
      <c r="AM1" s="56"/>
      <c r="AN1" s="56"/>
    </row>
    <row r="2" spans="1:41" x14ac:dyDescent="0.5">
      <c r="Q2" s="88"/>
      <c r="R2" s="88"/>
      <c r="S2" s="88"/>
      <c r="T2" s="88"/>
      <c r="U2" s="88" t="s">
        <v>34</v>
      </c>
    </row>
    <row r="4" spans="1:41" ht="15.3" thickBot="1" x14ac:dyDescent="0.55000000000000004">
      <c r="A4" s="84"/>
      <c r="B4" s="84">
        <v>2000</v>
      </c>
      <c r="C4" s="84"/>
      <c r="D4" s="84">
        <v>2002</v>
      </c>
      <c r="E4" s="84"/>
      <c r="F4" s="84">
        <v>2004</v>
      </c>
      <c r="G4" s="84"/>
      <c r="H4" s="84">
        <v>2006</v>
      </c>
      <c r="I4" s="84"/>
      <c r="J4" s="84">
        <v>2008</v>
      </c>
      <c r="K4" s="84"/>
      <c r="L4" s="84">
        <v>2010</v>
      </c>
      <c r="M4" s="84"/>
      <c r="N4" s="84">
        <v>2012</v>
      </c>
      <c r="O4" s="84"/>
      <c r="P4" s="84">
        <v>2014</v>
      </c>
      <c r="Q4" s="84"/>
      <c r="R4" s="84">
        <v>2016</v>
      </c>
      <c r="S4" s="84"/>
      <c r="T4" s="84"/>
      <c r="U4" s="84">
        <v>2019</v>
      </c>
    </row>
    <row r="5" spans="1:41" x14ac:dyDescent="0.5">
      <c r="A5" s="46" t="s">
        <v>54</v>
      </c>
      <c r="B5" s="85">
        <v>19635.280684563761</v>
      </c>
      <c r="C5" s="85">
        <v>20796.366724832216</v>
      </c>
      <c r="D5" s="85">
        <v>20100.080574773816</v>
      </c>
      <c r="E5" s="85">
        <v>20041.231469597707</v>
      </c>
      <c r="F5" s="85">
        <v>18164.043038409913</v>
      </c>
      <c r="G5" s="85">
        <v>18371.551238130036</v>
      </c>
      <c r="H5" s="85">
        <v>17131.110679836875</v>
      </c>
      <c r="I5" s="85">
        <v>14036.703820748138</v>
      </c>
      <c r="J5" s="85">
        <v>11909.585631099515</v>
      </c>
      <c r="K5" s="85">
        <v>15229.937480881914</v>
      </c>
      <c r="L5" s="85">
        <v>13925.994336282209</v>
      </c>
      <c r="M5" s="85">
        <v>15626.116754394803</v>
      </c>
      <c r="N5" s="85">
        <v>15206.061471979308</v>
      </c>
      <c r="O5" s="85">
        <v>15442.942326722237</v>
      </c>
      <c r="P5" s="85">
        <v>13850.339179815799</v>
      </c>
      <c r="Q5" s="85">
        <v>15479.333016224862</v>
      </c>
      <c r="R5" s="85">
        <v>15413.826590139108</v>
      </c>
      <c r="S5" s="85">
        <v>15123.807762776167</v>
      </c>
      <c r="T5" s="85">
        <v>14060.726509556844</v>
      </c>
      <c r="U5" s="85">
        <v>13252.523095864886</v>
      </c>
      <c r="AE5" s="56"/>
      <c r="AG5" s="56"/>
      <c r="AH5" s="56"/>
    </row>
    <row r="6" spans="1:41" x14ac:dyDescent="0.5">
      <c r="A6" s="46" t="s">
        <v>55</v>
      </c>
      <c r="B6" s="47">
        <v>81.341179059999988</v>
      </c>
      <c r="C6" s="47">
        <v>82.972270644426686</v>
      </c>
      <c r="D6" s="47">
        <v>107.99925180776428</v>
      </c>
      <c r="E6" s="47">
        <v>110.5207967816868</v>
      </c>
      <c r="F6" s="47">
        <v>166.38744107200003</v>
      </c>
      <c r="G6" s="47">
        <v>249.69113986240004</v>
      </c>
      <c r="H6" s="47">
        <v>363.29114784539405</v>
      </c>
      <c r="I6" s="47">
        <v>453.46919773750005</v>
      </c>
      <c r="J6" s="47">
        <v>612.50736695219337</v>
      </c>
      <c r="K6" s="47">
        <v>798.21720027004051</v>
      </c>
      <c r="L6" s="47">
        <v>884.41071716968554</v>
      </c>
      <c r="M6" s="47">
        <v>1372.5756230836237</v>
      </c>
      <c r="N6" s="47">
        <v>1706.5547805309739</v>
      </c>
      <c r="O6" s="47">
        <v>2441.7176207433886</v>
      </c>
      <c r="P6" s="47">
        <v>2748.0220662899164</v>
      </c>
      <c r="Q6" s="47">
        <v>3463.0217530168152</v>
      </c>
      <c r="R6" s="47">
        <v>3195.152967672655</v>
      </c>
      <c r="S6" s="47">
        <v>4268.3918246712419</v>
      </c>
      <c r="T6" s="47">
        <v>4893.0925533388408</v>
      </c>
      <c r="U6" s="47">
        <v>5531.8315304831449</v>
      </c>
      <c r="AE6" s="56"/>
      <c r="AG6" s="56"/>
      <c r="AO6" s="56"/>
    </row>
    <row r="7" spans="1:41" x14ac:dyDescent="0.5">
      <c r="A7" s="46" t="s">
        <v>236</v>
      </c>
      <c r="B7" s="47">
        <v>11.161798819505686</v>
      </c>
      <c r="C7" s="47">
        <v>13.391293701933439</v>
      </c>
      <c r="D7" s="47">
        <v>16.303330160339524</v>
      </c>
      <c r="E7" s="47">
        <v>20.012129322367429</v>
      </c>
      <c r="F7" s="47">
        <v>24.89738282275</v>
      </c>
      <c r="G7" s="47">
        <v>30.062927375000001</v>
      </c>
      <c r="H7" s="47">
        <v>37.188609575000001</v>
      </c>
      <c r="I7" s="47">
        <v>46.092790000000001</v>
      </c>
      <c r="J7" s="47">
        <v>48.245087432173015</v>
      </c>
      <c r="K7" s="47">
        <v>78.736861968405407</v>
      </c>
      <c r="L7" s="47">
        <v>41.461491674478282</v>
      </c>
      <c r="M7" s="47">
        <v>63.916257172768816</v>
      </c>
      <c r="N7" s="47">
        <v>162.28268065738771</v>
      </c>
      <c r="O7" s="47">
        <v>220.73514645261992</v>
      </c>
      <c r="P7" s="47">
        <v>398.14190480677473</v>
      </c>
      <c r="Q7" s="47">
        <v>698.3974920731215</v>
      </c>
      <c r="R7" s="47">
        <v>945.06232410079963</v>
      </c>
      <c r="S7" s="47">
        <v>1037.2131242531709</v>
      </c>
      <c r="T7" s="47">
        <v>1147.7972169220518</v>
      </c>
      <c r="U7" s="47">
        <v>1164.086436659356</v>
      </c>
      <c r="AE7" s="56"/>
      <c r="AG7" s="56"/>
      <c r="AO7" s="56"/>
    </row>
    <row r="8" spans="1:41" x14ac:dyDescent="0.5">
      <c r="A8" s="46" t="s">
        <v>56</v>
      </c>
      <c r="B8" s="47">
        <v>437.25546358152553</v>
      </c>
      <c r="C8" s="47">
        <v>348.73332389520004</v>
      </c>
      <c r="D8" s="47">
        <v>411.68932618124649</v>
      </c>
      <c r="E8" s="47">
        <v>269.77867697099998</v>
      </c>
      <c r="F8" s="47">
        <v>416.50745803434523</v>
      </c>
      <c r="G8" s="47">
        <v>423.17369735764942</v>
      </c>
      <c r="H8" s="47">
        <v>394.93492962390002</v>
      </c>
      <c r="I8" s="47">
        <v>436.57193284900001</v>
      </c>
      <c r="J8" s="47">
        <v>442.37965115216508</v>
      </c>
      <c r="K8" s="47">
        <v>449.75021897174503</v>
      </c>
      <c r="L8" s="47">
        <v>308.80440138884285</v>
      </c>
      <c r="M8" s="47">
        <v>489.40496822991071</v>
      </c>
      <c r="N8" s="47">
        <v>456.55041480344977</v>
      </c>
      <c r="O8" s="47">
        <v>404.25625760988748</v>
      </c>
      <c r="P8" s="47">
        <v>506.26263286258563</v>
      </c>
      <c r="Q8" s="47">
        <v>541.47063555907357</v>
      </c>
      <c r="R8" s="47">
        <v>461.77489446816293</v>
      </c>
      <c r="S8" s="47">
        <v>505.75226316401563</v>
      </c>
      <c r="T8" s="47">
        <v>468.08827189301178</v>
      </c>
      <c r="U8" s="47">
        <v>510.30610935030211</v>
      </c>
      <c r="AE8" s="56"/>
      <c r="AG8" s="56"/>
      <c r="AH8" s="57"/>
      <c r="AI8" s="57"/>
      <c r="AJ8" s="58"/>
    </row>
    <row r="9" spans="1:41" x14ac:dyDescent="0.5">
      <c r="A9" s="46" t="s">
        <v>97</v>
      </c>
      <c r="B9" s="47">
        <v>1998.4276449136653</v>
      </c>
      <c r="C9" s="47">
        <v>2205.1312128032678</v>
      </c>
      <c r="D9" s="47">
        <v>2392.3590853814785</v>
      </c>
      <c r="E9" s="47">
        <v>2759.0491725022403</v>
      </c>
      <c r="F9" s="47">
        <v>3160.9825441788857</v>
      </c>
      <c r="G9" s="47">
        <v>3673.6148640785373</v>
      </c>
      <c r="H9" s="47">
        <v>3791.5661449535942</v>
      </c>
      <c r="I9" s="47">
        <v>3809.8597541886816</v>
      </c>
      <c r="J9" s="47">
        <v>4112.0438909866234</v>
      </c>
      <c r="K9" s="47">
        <v>4456.8266873955272</v>
      </c>
      <c r="L9" s="47">
        <v>5984.3243501194138</v>
      </c>
      <c r="M9" s="47">
        <v>6132.2325200975183</v>
      </c>
      <c r="N9" s="47">
        <v>6705.2836334518306</v>
      </c>
      <c r="O9" s="47">
        <v>7716.352821360827</v>
      </c>
      <c r="P9" s="47">
        <v>8866.2088304468889</v>
      </c>
      <c r="Q9" s="47">
        <v>10784.243629521823</v>
      </c>
      <c r="R9" s="47">
        <v>11333.563280181772</v>
      </c>
      <c r="S9" s="47">
        <v>11875.284198734662</v>
      </c>
      <c r="T9" s="47">
        <v>13090.765799079103</v>
      </c>
      <c r="U9" s="47">
        <v>13818.489725224526</v>
      </c>
      <c r="AG9" s="59"/>
      <c r="AH9" s="59"/>
      <c r="AI9" s="59"/>
    </row>
    <row r="10" spans="1:41" x14ac:dyDescent="0.5">
      <c r="A10" s="46" t="s">
        <v>57</v>
      </c>
      <c r="B10" s="47">
        <v>0</v>
      </c>
      <c r="C10" s="47">
        <v>0</v>
      </c>
      <c r="D10" s="47">
        <v>2.3861114999999997</v>
      </c>
      <c r="E10" s="47">
        <v>15.112039499999998</v>
      </c>
      <c r="F10" s="47">
        <v>16.702780499999999</v>
      </c>
      <c r="G10" s="47">
        <v>74.051215618694485</v>
      </c>
      <c r="H10" s="47">
        <v>187.79203607410454</v>
      </c>
      <c r="I10" s="47">
        <v>361.69050647440218</v>
      </c>
      <c r="J10" s="47">
        <v>844.50717934176851</v>
      </c>
      <c r="K10" s="47">
        <v>1038.4891526573133</v>
      </c>
      <c r="L10" s="47">
        <v>1217.5843114218019</v>
      </c>
      <c r="M10" s="47">
        <v>1127.5439719999999</v>
      </c>
      <c r="N10" s="47">
        <v>957.77894599999991</v>
      </c>
      <c r="O10" s="47">
        <v>1091.6018239999999</v>
      </c>
      <c r="P10" s="47">
        <v>1242.68878</v>
      </c>
      <c r="Q10" s="47">
        <v>997.79306391516184</v>
      </c>
      <c r="R10" s="47">
        <v>1009.5442820292346</v>
      </c>
      <c r="S10" s="47">
        <v>997.12429540460482</v>
      </c>
      <c r="T10" s="47">
        <v>1364.7941148371071</v>
      </c>
      <c r="U10" s="47">
        <v>1737.6590732255504</v>
      </c>
    </row>
    <row r="11" spans="1:41" x14ac:dyDescent="0.5">
      <c r="A11" s="46" t="s">
        <v>58</v>
      </c>
      <c r="B11" s="47">
        <v>0.82855146000000002</v>
      </c>
      <c r="C11" s="47">
        <v>0.82855146000000002</v>
      </c>
      <c r="D11" s="47">
        <v>0.82855146000000002</v>
      </c>
      <c r="E11" s="47">
        <v>0.82855146000000002</v>
      </c>
      <c r="F11" s="47">
        <v>0.82855146000000002</v>
      </c>
      <c r="G11" s="47">
        <v>0.82855146000000002</v>
      </c>
      <c r="H11" s="47">
        <v>0.82855146000000002</v>
      </c>
      <c r="I11" s="47">
        <v>0.82855146000000002</v>
      </c>
      <c r="J11" s="47">
        <v>4.0004624828479676</v>
      </c>
      <c r="K11" s="47">
        <v>14.202763223460678</v>
      </c>
      <c r="L11" s="47">
        <v>23.532282535856396</v>
      </c>
      <c r="M11" s="47">
        <v>38.555276093709431</v>
      </c>
      <c r="N11" s="47">
        <v>56.036420654234867</v>
      </c>
      <c r="O11" s="47">
        <v>97.702852614223247</v>
      </c>
      <c r="P11" s="47">
        <v>107.68741443667552</v>
      </c>
      <c r="Q11" s="47">
        <v>1008.1295975343646</v>
      </c>
      <c r="R11" s="47">
        <v>1311.381928479329</v>
      </c>
      <c r="S11" s="47">
        <v>1333.094285160151</v>
      </c>
      <c r="T11" s="47">
        <v>1419.9594751226361</v>
      </c>
      <c r="U11" s="47">
        <v>1496.3710619424094</v>
      </c>
      <c r="AG11" s="56"/>
    </row>
    <row r="12" spans="1:41" x14ac:dyDescent="0.5">
      <c r="A12" s="46" t="s">
        <v>59</v>
      </c>
      <c r="B12" s="47">
        <v>22164.295322398459</v>
      </c>
      <c r="C12" s="47">
        <v>23447.423377337043</v>
      </c>
      <c r="D12" s="47">
        <v>23031.646231264644</v>
      </c>
      <c r="E12" s="47">
        <v>23216.532836135</v>
      </c>
      <c r="F12" s="47">
        <v>21950.349196477895</v>
      </c>
      <c r="G12" s="47">
        <v>22822.973633882313</v>
      </c>
      <c r="H12" s="47">
        <v>21906.71209936887</v>
      </c>
      <c r="I12" s="47">
        <v>19145.216553457722</v>
      </c>
      <c r="J12" s="47">
        <v>17973.269269447286</v>
      </c>
      <c r="K12" s="47">
        <v>22066.160365368407</v>
      </c>
      <c r="L12" s="47">
        <v>22386.111890592285</v>
      </c>
      <c r="M12" s="47">
        <v>24850.345371072333</v>
      </c>
      <c r="N12" s="47">
        <v>25250.54834807718</v>
      </c>
      <c r="O12" s="47">
        <v>27415.308849503181</v>
      </c>
      <c r="P12" s="47">
        <v>27719.350808658641</v>
      </c>
      <c r="Q12" s="47">
        <v>32972.38918784522</v>
      </c>
      <c r="R12" s="47">
        <v>33670.306267071064</v>
      </c>
      <c r="S12" s="47">
        <v>35140.667754164017</v>
      </c>
      <c r="T12" s="47">
        <v>36445.223940749602</v>
      </c>
      <c r="U12" s="47">
        <v>37511.267032750176</v>
      </c>
      <c r="AG12" s="56"/>
    </row>
    <row r="13" spans="1:41" x14ac:dyDescent="0.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AG13" s="56"/>
    </row>
    <row r="14" spans="1:41" x14ac:dyDescent="0.5">
      <c r="A14" s="86" t="s">
        <v>60</v>
      </c>
      <c r="B14" s="85">
        <v>247090.92016481081</v>
      </c>
      <c r="C14" s="85">
        <v>247587.61866266083</v>
      </c>
      <c r="D14" s="85">
        <v>241150.01806545429</v>
      </c>
      <c r="E14" s="85">
        <v>244153.17973923541</v>
      </c>
      <c r="F14" s="85">
        <v>246062.81056408002</v>
      </c>
      <c r="G14" s="85">
        <v>248435.65036113572</v>
      </c>
      <c r="H14" s="85">
        <v>244488.89541645136</v>
      </c>
      <c r="I14" s="85">
        <v>237222.28757412455</v>
      </c>
      <c r="J14" s="85">
        <v>234736.09858178438</v>
      </c>
      <c r="K14" s="85">
        <v>220605.21358804347</v>
      </c>
      <c r="L14" s="85">
        <v>228308.08917508199</v>
      </c>
      <c r="M14" s="85">
        <v>212163.78334260895</v>
      </c>
      <c r="N14" s="85">
        <v>215568.76091900238</v>
      </c>
      <c r="O14" s="85">
        <v>214051.57755633738</v>
      </c>
      <c r="P14" s="85">
        <v>201195.28138346967</v>
      </c>
      <c r="Q14" s="85">
        <v>204345.03512982232</v>
      </c>
      <c r="R14" s="85">
        <v>202256.95498716499</v>
      </c>
      <c r="S14" s="85">
        <v>200643.90969546617</v>
      </c>
      <c r="T14" s="85">
        <v>200581.76617000994</v>
      </c>
      <c r="U14" s="85">
        <v>197259.09461066124</v>
      </c>
      <c r="AG14" s="56"/>
    </row>
    <row r="15" spans="1:41" x14ac:dyDescent="0.5">
      <c r="A15" s="46" t="s">
        <v>61</v>
      </c>
      <c r="B15" s="85">
        <v>12283.159106112736</v>
      </c>
      <c r="C15" s="85">
        <v>10731.661515367881</v>
      </c>
      <c r="D15" s="85">
        <v>11544.146512418218</v>
      </c>
      <c r="E15" s="85">
        <v>12285.08915678819</v>
      </c>
      <c r="F15" s="85">
        <v>12428.541392524661</v>
      </c>
      <c r="G15" s="85">
        <v>12144.949264764402</v>
      </c>
      <c r="H15" s="85">
        <v>11414.72854196648</v>
      </c>
      <c r="I15" s="85">
        <v>9729.2222491568773</v>
      </c>
      <c r="J15" s="85">
        <v>9162.9432617803704</v>
      </c>
      <c r="K15" s="85">
        <v>8971.1777432870349</v>
      </c>
      <c r="L15" s="85">
        <v>8762.4071081782604</v>
      </c>
      <c r="M15" s="85">
        <v>8497.036652137469</v>
      </c>
      <c r="N15" s="85">
        <v>7449.1279818736484</v>
      </c>
      <c r="O15" s="85">
        <v>7265.1101224487365</v>
      </c>
      <c r="P15" s="85">
        <v>7153.2514228025439</v>
      </c>
      <c r="Q15" s="85">
        <v>7858.4084031525445</v>
      </c>
      <c r="R15" s="85">
        <v>8433.8969613313147</v>
      </c>
      <c r="S15" s="85">
        <v>8647.056554741559</v>
      </c>
      <c r="T15" s="85">
        <v>8220.7694083884326</v>
      </c>
      <c r="U15" s="85">
        <v>7694.5190803168825</v>
      </c>
    </row>
    <row r="16" spans="1:41" x14ac:dyDescent="0.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32" x14ac:dyDescent="0.5">
      <c r="A17" s="46" t="s">
        <v>62</v>
      </c>
      <c r="B17" s="47">
        <v>234807.76105869809</v>
      </c>
      <c r="C17" s="47">
        <v>236855.95714729294</v>
      </c>
      <c r="D17" s="47">
        <v>229605.87155303606</v>
      </c>
      <c r="E17" s="47">
        <v>231868.09058244721</v>
      </c>
      <c r="F17" s="47">
        <v>233634.26917155535</v>
      </c>
      <c r="G17" s="47">
        <v>236290.70109637131</v>
      </c>
      <c r="H17" s="47">
        <v>233074.16687448489</v>
      </c>
      <c r="I17" s="47">
        <v>227493.06532496767</v>
      </c>
      <c r="J17" s="47">
        <v>225573.15532000401</v>
      </c>
      <c r="K17" s="47">
        <v>211634.03584475644</v>
      </c>
      <c r="L17" s="47">
        <v>219545.68206690374</v>
      </c>
      <c r="M17" s="47">
        <v>203666.74669047148</v>
      </c>
      <c r="N17" s="47">
        <v>208119.63293712874</v>
      </c>
      <c r="O17" s="47">
        <v>206786.46743388864</v>
      </c>
      <c r="P17" s="47">
        <v>194042.02996066713</v>
      </c>
      <c r="Q17" s="47">
        <v>196486.62672666978</v>
      </c>
      <c r="R17" s="47">
        <v>193823.05802583368</v>
      </c>
      <c r="S17" s="47">
        <v>191996.85314072462</v>
      </c>
      <c r="T17" s="47">
        <v>192360.9967616215</v>
      </c>
      <c r="U17" s="47">
        <v>189564.57553034436</v>
      </c>
    </row>
    <row r="18" spans="1:32" x14ac:dyDescent="0.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32" x14ac:dyDescent="0.5">
      <c r="A19" s="46"/>
      <c r="B19" s="87">
        <v>9.4393367674323797E-2</v>
      </c>
      <c r="C19" s="87">
        <v>9.8994442275124453E-2</v>
      </c>
      <c r="D19" s="87">
        <v>0.10030948283456516</v>
      </c>
      <c r="E19" s="87">
        <v>0.10012819261941397</v>
      </c>
      <c r="F19" s="87">
        <v>9.3951753200896951E-2</v>
      </c>
      <c r="G19" s="87">
        <v>9.6588539151077082E-2</v>
      </c>
      <c r="H19" s="87">
        <v>9.3990305288385187E-2</v>
      </c>
      <c r="I19" s="87">
        <v>8.415736332933621E-2</v>
      </c>
      <c r="J19" s="87">
        <v>7.9678227863372905E-2</v>
      </c>
      <c r="K19" s="87">
        <v>0.10426565026409541</v>
      </c>
      <c r="L19" s="87">
        <v>0.10196562136790467</v>
      </c>
      <c r="M19" s="87">
        <v>0.12201474111450984</v>
      </c>
      <c r="N19" s="87">
        <v>0.12132708477198384</v>
      </c>
      <c r="O19" s="87">
        <v>0.13257786735134436</v>
      </c>
      <c r="P19" s="87">
        <v>0.14285230274223287</v>
      </c>
      <c r="Q19" s="87">
        <v>0.16780983895516063</v>
      </c>
      <c r="R19" s="87">
        <v>0.17371672189066031</v>
      </c>
      <c r="S19" s="87">
        <v>0.18302731101747574</v>
      </c>
      <c r="T19" s="87">
        <v>0.18946264863616519</v>
      </c>
      <c r="U19" s="87">
        <v>0.19788120711797019</v>
      </c>
    </row>
    <row r="21" spans="1:32" x14ac:dyDescent="0.5">
      <c r="AD21" s="44">
        <v>15625</v>
      </c>
      <c r="AE21" s="44">
        <v>15205</v>
      </c>
      <c r="AF21" s="44">
        <f>+AE21/AD21-1</f>
        <v>-2.6880000000000015E-2</v>
      </c>
    </row>
    <row r="22" spans="1:32" x14ac:dyDescent="0.5">
      <c r="AD22" s="44">
        <v>5931</v>
      </c>
      <c r="AE22" s="44">
        <v>6054</v>
      </c>
      <c r="AF22" s="44">
        <f>+AE22/AD22-1</f>
        <v>2.0738492665655084E-2</v>
      </c>
    </row>
    <row r="23" spans="1:32" x14ac:dyDescent="0.5">
      <c r="AD23" s="44">
        <f>+AD22/AD21</f>
        <v>0.37958399999999998</v>
      </c>
      <c r="AE23" s="44">
        <f>+AE22/AE21</f>
        <v>0.39815850049325879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81"/>
  <sheetViews>
    <sheetView zoomScaleNormal="100" workbookViewId="0"/>
  </sheetViews>
  <sheetFormatPr defaultColWidth="7.453125" defaultRowHeight="12.3" x14ac:dyDescent="0.4"/>
  <cols>
    <col min="1" max="1" width="8.54296875" style="61" customWidth="1"/>
    <col min="2" max="2" width="27" style="61" bestFit="1" customWidth="1"/>
    <col min="3" max="3" width="21.08984375" style="61" bestFit="1" customWidth="1"/>
    <col min="4" max="4" width="21.2265625" style="61" bestFit="1" customWidth="1"/>
    <col min="5" max="5" width="9.58984375" style="61" bestFit="1" customWidth="1"/>
    <col min="6" max="6" width="12.58984375" style="61" bestFit="1" customWidth="1"/>
    <col min="7" max="7" width="15.36328125" style="61" bestFit="1" customWidth="1"/>
    <col min="8" max="8" width="15.76953125" style="61" bestFit="1" customWidth="1"/>
    <col min="9" max="9" width="19.54296875" style="61" bestFit="1" customWidth="1"/>
    <col min="10" max="10" width="7.76953125" style="61" customWidth="1"/>
    <col min="11" max="11" width="9.81640625" style="61" bestFit="1" customWidth="1"/>
    <col min="12" max="16" width="7.81640625" style="62" bestFit="1" customWidth="1"/>
    <col min="17" max="17" width="7.453125" style="62"/>
    <col min="18" max="20" width="7.453125" style="61"/>
    <col min="21" max="21" width="11.81640625" style="61" bestFit="1" customWidth="1"/>
    <col min="22" max="16384" width="7.453125" style="61"/>
  </cols>
  <sheetData>
    <row r="1" spans="1:17" ht="15" x14ac:dyDescent="0.5">
      <c r="A1" s="60" t="s">
        <v>336</v>
      </c>
    </row>
    <row r="2" spans="1:17" x14ac:dyDescent="0.4">
      <c r="A2" s="17"/>
      <c r="K2" s="62"/>
      <c r="Q2" s="61"/>
    </row>
    <row r="3" spans="1:17" s="70" customFormat="1" ht="13.8" x14ac:dyDescent="0.45">
      <c r="A3" s="89"/>
      <c r="B3" s="90" t="s">
        <v>63</v>
      </c>
      <c r="C3" s="90" t="s">
        <v>64</v>
      </c>
      <c r="D3" s="90"/>
      <c r="E3" s="90"/>
      <c r="F3" s="91" t="s">
        <v>65</v>
      </c>
      <c r="G3" s="91" t="s">
        <v>70</v>
      </c>
      <c r="H3" s="91"/>
      <c r="I3" s="91"/>
      <c r="J3" s="91"/>
      <c r="K3" s="92"/>
      <c r="L3" s="92"/>
    </row>
    <row r="4" spans="1:17" s="70" customFormat="1" ht="14.1" x14ac:dyDescent="0.5">
      <c r="A4" s="89"/>
      <c r="B4" s="90" t="s">
        <v>78</v>
      </c>
      <c r="C4" s="90" t="s">
        <v>100</v>
      </c>
      <c r="D4" s="557" t="s">
        <v>79</v>
      </c>
      <c r="E4" s="557"/>
      <c r="F4" s="91" t="s">
        <v>71</v>
      </c>
      <c r="G4" s="94" t="s">
        <v>69</v>
      </c>
      <c r="H4" s="91"/>
      <c r="I4" s="91"/>
      <c r="J4" s="91"/>
      <c r="K4" s="92"/>
      <c r="L4" s="92"/>
    </row>
    <row r="5" spans="1:17" s="70" customFormat="1" ht="13.8" x14ac:dyDescent="0.45">
      <c r="A5" s="89"/>
      <c r="B5" s="90" t="s">
        <v>65</v>
      </c>
      <c r="C5" s="90"/>
      <c r="D5" s="90" t="s">
        <v>66</v>
      </c>
      <c r="E5" s="90" t="s">
        <v>67</v>
      </c>
      <c r="F5" s="91"/>
      <c r="G5" s="91" t="s">
        <v>73</v>
      </c>
      <c r="H5" s="91" t="s">
        <v>74</v>
      </c>
      <c r="I5" s="91" t="s">
        <v>75</v>
      </c>
      <c r="J5" s="93" t="s">
        <v>76</v>
      </c>
      <c r="K5" s="92" t="s">
        <v>77</v>
      </c>
      <c r="L5" s="92"/>
    </row>
    <row r="6" spans="1:17" s="70" customFormat="1" ht="14.1" x14ac:dyDescent="0.5">
      <c r="A6" s="89"/>
      <c r="B6" s="90" t="s">
        <v>101</v>
      </c>
      <c r="C6" s="90" t="s">
        <v>68</v>
      </c>
      <c r="D6" s="90" t="s">
        <v>69</v>
      </c>
      <c r="E6" s="90" t="s">
        <v>98</v>
      </c>
      <c r="F6" s="92"/>
      <c r="G6" s="92"/>
      <c r="H6" s="92"/>
      <c r="I6" s="92"/>
      <c r="J6" s="92"/>
      <c r="K6" s="92"/>
      <c r="L6" s="92"/>
    </row>
    <row r="7" spans="1:17" s="70" customFormat="1" ht="13.8" x14ac:dyDescent="0.45">
      <c r="A7" s="89"/>
      <c r="B7" s="89"/>
      <c r="C7" s="89"/>
      <c r="D7" s="95"/>
      <c r="E7" s="89" t="s">
        <v>72</v>
      </c>
      <c r="F7" s="92"/>
      <c r="G7" s="92"/>
      <c r="H7" s="92"/>
      <c r="I7" s="92"/>
      <c r="J7" s="92"/>
      <c r="K7" s="92"/>
      <c r="L7" s="92"/>
    </row>
    <row r="8" spans="1:17" ht="13.8" x14ac:dyDescent="0.45">
      <c r="A8" s="96"/>
      <c r="B8" s="96"/>
      <c r="C8" s="96"/>
      <c r="D8" s="97"/>
      <c r="E8" s="98"/>
      <c r="F8" s="98"/>
      <c r="G8" s="98"/>
      <c r="H8" s="98"/>
      <c r="I8" s="98"/>
      <c r="J8" s="98"/>
      <c r="K8" s="98"/>
      <c r="L8" s="99"/>
      <c r="N8" s="61"/>
      <c r="O8" s="61"/>
      <c r="P8" s="61"/>
      <c r="Q8" s="61"/>
    </row>
    <row r="9" spans="1:17" ht="13.8" x14ac:dyDescent="0.45">
      <c r="A9" s="98">
        <v>1990</v>
      </c>
      <c r="B9" s="100">
        <v>221.6</v>
      </c>
      <c r="C9" s="100">
        <v>1175.5730000000001</v>
      </c>
      <c r="D9" s="100">
        <v>188.50381898869742</v>
      </c>
      <c r="E9" s="100">
        <v>100</v>
      </c>
      <c r="F9" s="100">
        <v>595.71300112109986</v>
      </c>
      <c r="G9" s="100">
        <v>506.74267027321986</v>
      </c>
      <c r="H9" s="100">
        <v>100</v>
      </c>
      <c r="I9" s="100">
        <v>100</v>
      </c>
      <c r="J9" s="100">
        <v>100</v>
      </c>
      <c r="K9" s="100">
        <v>100</v>
      </c>
      <c r="L9" s="98"/>
      <c r="M9" s="61"/>
      <c r="N9" s="61"/>
      <c r="O9" s="61"/>
      <c r="P9" s="61"/>
      <c r="Q9" s="61"/>
    </row>
    <row r="10" spans="1:17" ht="13.8" x14ac:dyDescent="0.45">
      <c r="A10" s="98"/>
      <c r="B10" s="100">
        <v>221.4</v>
      </c>
      <c r="C10" s="100">
        <v>1162.605</v>
      </c>
      <c r="D10" s="100">
        <v>190.43441237565639</v>
      </c>
      <c r="E10" s="100">
        <v>101.02416672368571</v>
      </c>
      <c r="F10" s="100">
        <v>603.24352070237717</v>
      </c>
      <c r="G10" s="100">
        <v>518.87229170903026</v>
      </c>
      <c r="H10" s="100">
        <v>99.909747292418771</v>
      </c>
      <c r="I10" s="100">
        <v>101.26411872279189</v>
      </c>
      <c r="J10" s="100">
        <v>98.896878373354937</v>
      </c>
      <c r="K10" s="100">
        <v>102.39364516693857</v>
      </c>
      <c r="L10" s="98"/>
      <c r="M10" s="61"/>
      <c r="N10" s="61"/>
      <c r="O10" s="61"/>
      <c r="P10" s="61"/>
      <c r="Q10" s="61"/>
    </row>
    <row r="11" spans="1:17" ht="13.8" x14ac:dyDescent="0.45">
      <c r="A11" s="98"/>
      <c r="B11" s="100">
        <v>220.6</v>
      </c>
      <c r="C11" s="100">
        <v>1167.268</v>
      </c>
      <c r="D11" s="100">
        <v>188.98830431400501</v>
      </c>
      <c r="E11" s="100">
        <v>100.25701618561725</v>
      </c>
      <c r="F11" s="100">
        <v>586.93634906298087</v>
      </c>
      <c r="G11" s="100">
        <v>502.82912669839391</v>
      </c>
      <c r="H11" s="100">
        <v>99.548736462093871</v>
      </c>
      <c r="I11" s="100">
        <v>98.526697916345327</v>
      </c>
      <c r="J11" s="100">
        <v>99.29353600329371</v>
      </c>
      <c r="K11" s="100">
        <v>99.227705933523239</v>
      </c>
      <c r="L11" s="98"/>
      <c r="M11" s="61"/>
      <c r="N11" s="61"/>
      <c r="O11" s="61"/>
      <c r="P11" s="61"/>
      <c r="Q11" s="61"/>
    </row>
    <row r="12" spans="1:17" ht="13.8" x14ac:dyDescent="0.45">
      <c r="A12" s="98"/>
      <c r="B12" s="100">
        <v>222.5</v>
      </c>
      <c r="C12" s="100">
        <v>1196.3309999999999</v>
      </c>
      <c r="D12" s="100">
        <v>185.98531677269921</v>
      </c>
      <c r="E12" s="100">
        <v>98.663951622036265</v>
      </c>
      <c r="F12" s="100">
        <v>572.21743007838222</v>
      </c>
      <c r="G12" s="100">
        <v>478.31029211679902</v>
      </c>
      <c r="H12" s="100">
        <v>100.40613718411552</v>
      </c>
      <c r="I12" s="100">
        <v>96.055890840303931</v>
      </c>
      <c r="J12" s="100">
        <v>101.76577719971451</v>
      </c>
      <c r="K12" s="100">
        <v>94.389188078223015</v>
      </c>
      <c r="L12" s="98"/>
      <c r="M12" s="61"/>
      <c r="N12" s="61"/>
      <c r="O12" s="61"/>
      <c r="P12" s="61"/>
      <c r="Q12" s="61"/>
    </row>
    <row r="13" spans="1:17" ht="10.5" customHeight="1" x14ac:dyDescent="0.45">
      <c r="A13" s="98"/>
      <c r="B13" s="100">
        <v>221.5</v>
      </c>
      <c r="C13" s="100">
        <v>1242.3420000000001</v>
      </c>
      <c r="D13" s="100">
        <v>178.29228988474992</v>
      </c>
      <c r="E13" s="100">
        <v>94.582852931717113</v>
      </c>
      <c r="F13" s="100">
        <v>568.18549463514057</v>
      </c>
      <c r="G13" s="100">
        <v>457.35030662662979</v>
      </c>
      <c r="H13" s="100">
        <v>99.954873646209393</v>
      </c>
      <c r="I13" s="100">
        <v>95.379065685295771</v>
      </c>
      <c r="J13" s="100">
        <v>105.67969832583771</v>
      </c>
      <c r="K13" s="100">
        <v>90.252969299001549</v>
      </c>
      <c r="L13" s="99"/>
    </row>
    <row r="14" spans="1:17" ht="13.8" x14ac:dyDescent="0.45">
      <c r="A14" s="98">
        <v>1995</v>
      </c>
      <c r="B14" s="100">
        <v>223.33425443650782</v>
      </c>
      <c r="C14" s="100">
        <v>1273.79</v>
      </c>
      <c r="D14" s="100">
        <v>175.33051322157328</v>
      </c>
      <c r="E14" s="100">
        <v>93.011650460029131</v>
      </c>
      <c r="F14" s="100">
        <v>559.75583074831206</v>
      </c>
      <c r="G14" s="100">
        <v>439.44121931269052</v>
      </c>
      <c r="H14" s="100">
        <v>100.78260579264794</v>
      </c>
      <c r="I14" s="100">
        <v>93.964011142090513</v>
      </c>
      <c r="J14" s="100">
        <v>108.3548193093921</v>
      </c>
      <c r="K14" s="100">
        <v>86.718811162232996</v>
      </c>
      <c r="L14" s="99"/>
    </row>
    <row r="15" spans="1:17" ht="10.5" customHeight="1" x14ac:dyDescent="0.45">
      <c r="A15" s="98"/>
      <c r="B15" s="100">
        <v>226.7925282100569</v>
      </c>
      <c r="C15" s="100">
        <v>1305.527</v>
      </c>
      <c r="D15" s="100">
        <v>173.71722546531544</v>
      </c>
      <c r="E15" s="100">
        <v>92.155812225603455</v>
      </c>
      <c r="F15" s="100">
        <v>580.50871454265746</v>
      </c>
      <c r="G15" s="100">
        <v>444.6546984801214</v>
      </c>
      <c r="H15" s="100">
        <v>102.34319865074771</v>
      </c>
      <c r="I15" s="100">
        <v>97.447716173756703</v>
      </c>
      <c r="J15" s="100">
        <v>111.05452404912327</v>
      </c>
      <c r="K15" s="100">
        <v>87.747632983103117</v>
      </c>
      <c r="L15" s="99"/>
    </row>
    <row r="16" spans="1:17" ht="10.5" customHeight="1" x14ac:dyDescent="0.45">
      <c r="A16" s="98"/>
      <c r="B16" s="100">
        <v>228.94733418400517</v>
      </c>
      <c r="C16" s="100">
        <v>1355.8530000000001</v>
      </c>
      <c r="D16" s="100">
        <v>168.85852240914403</v>
      </c>
      <c r="E16" s="100">
        <v>89.578303142637495</v>
      </c>
      <c r="F16" s="100">
        <v>553.95475814613758</v>
      </c>
      <c r="G16" s="100">
        <v>408.56549946501394</v>
      </c>
      <c r="H16" s="100">
        <v>103.31558401805287</v>
      </c>
      <c r="I16" s="100">
        <v>92.990207885949189</v>
      </c>
      <c r="J16" s="100">
        <v>115.33550021989278</v>
      </c>
      <c r="K16" s="100">
        <v>80.625833077117449</v>
      </c>
      <c r="L16" s="101"/>
      <c r="M16" s="65"/>
    </row>
    <row r="17" spans="1:21" ht="10.5" customHeight="1" x14ac:dyDescent="0.45">
      <c r="A17" s="98"/>
      <c r="B17" s="100">
        <v>236.64440064050675</v>
      </c>
      <c r="C17" s="100">
        <v>1405.2719999999999</v>
      </c>
      <c r="D17" s="100">
        <v>168.39757757964773</v>
      </c>
      <c r="E17" s="100">
        <v>89.33377503070362</v>
      </c>
      <c r="F17" s="100">
        <v>558.37708534340561</v>
      </c>
      <c r="G17" s="100">
        <v>397.34448942511176</v>
      </c>
      <c r="H17" s="100">
        <v>106.78898945871244</v>
      </c>
      <c r="I17" s="100">
        <v>93.732566570239356</v>
      </c>
      <c r="J17" s="100">
        <v>119.53932252612128</v>
      </c>
      <c r="K17" s="100">
        <v>78.411492209818448</v>
      </c>
      <c r="L17" s="101"/>
      <c r="M17" s="65"/>
    </row>
    <row r="18" spans="1:21" ht="10.5" customHeight="1" x14ac:dyDescent="0.45">
      <c r="A18" s="98"/>
      <c r="B18" s="100">
        <v>238.01729325609008</v>
      </c>
      <c r="C18" s="100">
        <v>1453.4480000000001</v>
      </c>
      <c r="D18" s="100">
        <v>163.76044637034835</v>
      </c>
      <c r="E18" s="100">
        <v>86.873808312693825</v>
      </c>
      <c r="F18" s="100">
        <v>552.11178072340078</v>
      </c>
      <c r="G18" s="100">
        <v>379.86345622505979</v>
      </c>
      <c r="H18" s="100">
        <v>107.40852583758578</v>
      </c>
      <c r="I18" s="100">
        <v>92.680834509966388</v>
      </c>
      <c r="J18" s="100">
        <v>123.63740916131964</v>
      </c>
      <c r="K18" s="100">
        <v>74.961805766277635</v>
      </c>
      <c r="L18" s="99"/>
    </row>
    <row r="19" spans="1:21" ht="13.8" x14ac:dyDescent="0.45">
      <c r="A19" s="92">
        <v>2000</v>
      </c>
      <c r="B19" s="100">
        <v>240.1593589437955</v>
      </c>
      <c r="C19" s="100">
        <v>1503.4079999999999</v>
      </c>
      <c r="D19" s="100">
        <v>159.74330251255515</v>
      </c>
      <c r="E19" s="100">
        <v>84.742740687992779</v>
      </c>
      <c r="F19" s="100">
        <v>558.46566885354196</v>
      </c>
      <c r="G19" s="100">
        <v>371.46647407326685</v>
      </c>
      <c r="H19" s="100">
        <v>108.37516197824706</v>
      </c>
      <c r="I19" s="100">
        <v>93.747436735901275</v>
      </c>
      <c r="J19" s="100">
        <v>127.88725157859187</v>
      </c>
      <c r="K19" s="100">
        <v>73.304755226747275</v>
      </c>
      <c r="L19" s="99"/>
    </row>
    <row r="20" spans="1:21" ht="10.5" customHeight="1" x14ac:dyDescent="0.45">
      <c r="A20" s="92"/>
      <c r="B20" s="100">
        <v>239.90248665418966</v>
      </c>
      <c r="C20" s="100">
        <v>1548.124</v>
      </c>
      <c r="D20" s="100">
        <v>154.96335348731085</v>
      </c>
      <c r="E20" s="100">
        <v>82.2070100853513</v>
      </c>
      <c r="F20" s="100">
        <v>566.75114735885347</v>
      </c>
      <c r="G20" s="100">
        <v>366.08898728968319</v>
      </c>
      <c r="H20" s="100">
        <v>108.25924488004949</v>
      </c>
      <c r="I20" s="100">
        <v>95.138287445843602</v>
      </c>
      <c r="J20" s="100">
        <v>131.69101365887101</v>
      </c>
      <c r="K20" s="100">
        <v>72.243568336627234</v>
      </c>
      <c r="L20" s="99"/>
    </row>
    <row r="21" spans="1:21" ht="10.5" customHeight="1" x14ac:dyDescent="0.45">
      <c r="A21" s="92"/>
      <c r="B21" s="100">
        <v>236.18511755030389</v>
      </c>
      <c r="C21" s="100">
        <v>1584.11</v>
      </c>
      <c r="D21" s="100">
        <v>149.09641221272759</v>
      </c>
      <c r="E21" s="100">
        <v>79.094637452235034</v>
      </c>
      <c r="F21" s="100">
        <v>549.9462266745611</v>
      </c>
      <c r="G21" s="100">
        <v>347.1641657931338</v>
      </c>
      <c r="H21" s="100">
        <v>106.58173174652703</v>
      </c>
      <c r="I21" s="100">
        <v>92.317311463673249</v>
      </c>
      <c r="J21" s="100">
        <v>134.752159159831</v>
      </c>
      <c r="K21" s="100">
        <v>68.508966416022105</v>
      </c>
      <c r="L21" s="99"/>
    </row>
    <row r="22" spans="1:21" ht="10.5" customHeight="1" x14ac:dyDescent="0.45">
      <c r="A22" s="92"/>
      <c r="B22" s="100">
        <v>235.62623734541967</v>
      </c>
      <c r="C22" s="100">
        <v>1636.1690000000001</v>
      </c>
      <c r="D22" s="100">
        <v>144.01094101246244</v>
      </c>
      <c r="E22" s="100">
        <v>76.396829403810258</v>
      </c>
      <c r="F22" s="100">
        <v>561.20944640417565</v>
      </c>
      <c r="G22" s="100">
        <v>343.0021265554937</v>
      </c>
      <c r="H22" s="100">
        <v>106.32952948800526</v>
      </c>
      <c r="I22" s="100">
        <v>94.20802388868627</v>
      </c>
      <c r="J22" s="100">
        <v>139.18055280276087</v>
      </c>
      <c r="K22" s="100">
        <v>67.687634508962432</v>
      </c>
      <c r="L22" s="99"/>
    </row>
    <row r="23" spans="1:21" ht="10.5" customHeight="1" x14ac:dyDescent="0.45">
      <c r="A23" s="92"/>
      <c r="B23" s="100">
        <v>238.19503425951018</v>
      </c>
      <c r="C23" s="100">
        <v>1675.011</v>
      </c>
      <c r="D23" s="100">
        <v>142.20505671873806</v>
      </c>
      <c r="E23" s="100">
        <v>75.438820009935498</v>
      </c>
      <c r="F23" s="100">
        <v>561.8833515306485</v>
      </c>
      <c r="G23" s="100">
        <v>335.45054422367883</v>
      </c>
      <c r="H23" s="100">
        <v>107.48873387162011</v>
      </c>
      <c r="I23" s="100">
        <v>94.32114969342858</v>
      </c>
      <c r="J23" s="100">
        <v>142.48464365887955</v>
      </c>
      <c r="K23" s="100">
        <v>66.197414171341507</v>
      </c>
      <c r="L23" s="99"/>
    </row>
    <row r="24" spans="1:21" s="66" customFormat="1" ht="13.8" x14ac:dyDescent="0.45">
      <c r="A24" s="92">
        <v>2005</v>
      </c>
      <c r="B24" s="100">
        <v>240.3900844771118</v>
      </c>
      <c r="C24" s="100">
        <v>1728.2729999999999</v>
      </c>
      <c r="D24" s="100">
        <v>139.09265751250629</v>
      </c>
      <c r="E24" s="100">
        <v>73.787713298713697</v>
      </c>
      <c r="F24" s="100">
        <v>558.05855332840827</v>
      </c>
      <c r="G24" s="100">
        <v>322.89953805238429</v>
      </c>
      <c r="H24" s="100">
        <v>108.47927999869667</v>
      </c>
      <c r="I24" s="100">
        <v>93.679095852897618</v>
      </c>
      <c r="J24" s="100">
        <v>147.01537037682897</v>
      </c>
      <c r="K24" s="100">
        <v>63.72061343843157</v>
      </c>
      <c r="L24" s="92"/>
      <c r="M24" s="67"/>
      <c r="N24" s="67"/>
      <c r="O24" s="67"/>
      <c r="P24" s="67"/>
      <c r="Q24" s="67"/>
      <c r="T24" s="61"/>
      <c r="U24" s="61"/>
    </row>
    <row r="25" spans="1:21" ht="12" customHeight="1" x14ac:dyDescent="0.45">
      <c r="A25" s="102"/>
      <c r="B25" s="100">
        <v>235.9503156450167</v>
      </c>
      <c r="C25" s="100">
        <v>1776.462</v>
      </c>
      <c r="D25" s="100">
        <v>132.82035621646662</v>
      </c>
      <c r="E25" s="100">
        <v>70.460299918077766</v>
      </c>
      <c r="F25" s="100">
        <v>555.06695632118522</v>
      </c>
      <c r="G25" s="100">
        <v>312.45641973832551</v>
      </c>
      <c r="H25" s="100">
        <v>106.47577420804004</v>
      </c>
      <c r="I25" s="100">
        <v>93.17690822200943</v>
      </c>
      <c r="J25" s="100">
        <v>151.11456285573078</v>
      </c>
      <c r="K25" s="100">
        <v>61.659780805484317</v>
      </c>
      <c r="L25" s="99"/>
    </row>
    <row r="26" spans="1:21" ht="12" customHeight="1" x14ac:dyDescent="0.45">
      <c r="A26" s="102"/>
      <c r="B26" s="100">
        <v>233.39256430331557</v>
      </c>
      <c r="C26" s="100">
        <v>1819.6410000000001</v>
      </c>
      <c r="D26" s="100">
        <v>128.26297291790829</v>
      </c>
      <c r="E26" s="100">
        <v>68.042638926906221</v>
      </c>
      <c r="F26" s="100">
        <v>546.18933525203113</v>
      </c>
      <c r="G26" s="100">
        <v>300.16323838165391</v>
      </c>
      <c r="H26" s="100">
        <v>105.3215542884998</v>
      </c>
      <c r="I26" s="100">
        <v>91.686656867339167</v>
      </c>
      <c r="J26" s="100">
        <v>154.78758018430162</v>
      </c>
      <c r="K26" s="100">
        <v>59.233858916955867</v>
      </c>
      <c r="L26" s="99"/>
    </row>
    <row r="27" spans="1:21" s="66" customFormat="1" ht="12" customHeight="1" x14ac:dyDescent="0.45">
      <c r="A27" s="102"/>
      <c r="B27" s="100">
        <v>226.87060378384029</v>
      </c>
      <c r="C27" s="100">
        <v>1814.5260000000001</v>
      </c>
      <c r="D27" s="100">
        <v>125.03023036530767</v>
      </c>
      <c r="E27" s="100">
        <v>66.327690885034229</v>
      </c>
      <c r="F27" s="100">
        <v>531.38357268172604</v>
      </c>
      <c r="G27" s="100">
        <v>292.84979806391647</v>
      </c>
      <c r="H27" s="100">
        <v>102.37843131039725</v>
      </c>
      <c r="I27" s="100">
        <v>89.20127169991099</v>
      </c>
      <c r="J27" s="100">
        <v>154.35247321944277</v>
      </c>
      <c r="K27" s="100">
        <v>57.79063324310561</v>
      </c>
      <c r="L27" s="92"/>
      <c r="M27" s="67"/>
      <c r="N27" s="67"/>
      <c r="O27" s="67"/>
      <c r="P27" s="67"/>
      <c r="Q27" s="67"/>
    </row>
    <row r="28" spans="1:21" s="66" customFormat="1" ht="12" customHeight="1" x14ac:dyDescent="0.45">
      <c r="A28" s="102"/>
      <c r="B28" s="100">
        <v>212.9048342670057</v>
      </c>
      <c r="C28" s="100">
        <v>1737.4480000000001</v>
      </c>
      <c r="D28" s="100">
        <v>122.53882376163529</v>
      </c>
      <c r="E28" s="100">
        <v>65.006016546000396</v>
      </c>
      <c r="F28" s="100">
        <v>481.00550564703644</v>
      </c>
      <c r="G28" s="100">
        <v>276.8459865544387</v>
      </c>
      <c r="H28" s="100">
        <v>96.076188748648775</v>
      </c>
      <c r="I28" s="100">
        <v>80.744503601870363</v>
      </c>
      <c r="J28" s="100">
        <v>147.79584083676642</v>
      </c>
      <c r="K28" s="100">
        <v>54.632459983125557</v>
      </c>
      <c r="L28" s="92"/>
      <c r="M28" s="67"/>
      <c r="N28" s="67"/>
      <c r="O28" s="67"/>
      <c r="P28" s="67"/>
      <c r="Q28" s="67"/>
    </row>
    <row r="29" spans="1:21" s="66" customFormat="1" ht="12" customHeight="1" x14ac:dyDescent="0.45">
      <c r="A29" s="102">
        <v>2010</v>
      </c>
      <c r="B29" s="100">
        <v>213.68401836385533</v>
      </c>
      <c r="C29" s="100">
        <v>1771.3209999999999</v>
      </c>
      <c r="D29" s="100">
        <v>120.63540056480748</v>
      </c>
      <c r="E29" s="100">
        <v>63.996263424265535</v>
      </c>
      <c r="F29" s="100">
        <v>498.48038223005432</v>
      </c>
      <c r="G29" s="100">
        <v>281.41730506783034</v>
      </c>
      <c r="H29" s="100">
        <v>96.427806120873342</v>
      </c>
      <c r="I29" s="100">
        <v>83.677942447443826</v>
      </c>
      <c r="J29" s="100">
        <v>150.67724420346499</v>
      </c>
      <c r="K29" s="100">
        <v>55.534558579031625</v>
      </c>
      <c r="L29" s="92"/>
      <c r="M29" s="67"/>
      <c r="N29" s="67"/>
      <c r="O29" s="67"/>
      <c r="P29" s="67"/>
      <c r="Q29" s="67"/>
    </row>
    <row r="30" spans="1:21" ht="12" customHeight="1" x14ac:dyDescent="0.45">
      <c r="A30" s="102"/>
      <c r="B30" s="100">
        <v>209.25310495119484</v>
      </c>
      <c r="C30" s="100">
        <v>1798.6030000000001</v>
      </c>
      <c r="D30" s="100">
        <v>116.3420193067591</v>
      </c>
      <c r="E30" s="100">
        <v>61.718653728567112</v>
      </c>
      <c r="F30" s="100">
        <v>455.71725420146925</v>
      </c>
      <c r="G30" s="100">
        <v>253.37289785542958</v>
      </c>
      <c r="H30" s="100">
        <v>94.428296458120414</v>
      </c>
      <c r="I30" s="100">
        <v>76.499464229223449</v>
      </c>
      <c r="J30" s="100">
        <v>152.9979848125127</v>
      </c>
      <c r="K30" s="100">
        <v>50.000308385086029</v>
      </c>
      <c r="L30" s="99"/>
    </row>
    <row r="31" spans="1:21" ht="12" customHeight="1" x14ac:dyDescent="0.45">
      <c r="A31" s="102"/>
      <c r="B31" s="100">
        <v>208.1690995800642</v>
      </c>
      <c r="C31" s="100">
        <v>1825.204</v>
      </c>
      <c r="D31" s="100">
        <v>114.05251116043151</v>
      </c>
      <c r="E31" s="100">
        <v>60.504085154513518</v>
      </c>
      <c r="F31" s="100">
        <v>473.85075736423227</v>
      </c>
      <c r="G31" s="100">
        <v>259.61523060667867</v>
      </c>
      <c r="H31" s="100">
        <v>93.939124359234754</v>
      </c>
      <c r="I31" s="100">
        <v>79.54346412995362</v>
      </c>
      <c r="J31" s="100">
        <v>155.26079622447946</v>
      </c>
      <c r="K31" s="100">
        <v>51.232162956930829</v>
      </c>
      <c r="L31" s="99"/>
    </row>
    <row r="32" spans="1:21" ht="13.8" x14ac:dyDescent="0.45">
      <c r="A32" s="102"/>
      <c r="B32" s="100">
        <v>204.0038383403944</v>
      </c>
      <c r="C32" s="100">
        <v>1864.2550000000001</v>
      </c>
      <c r="D32" s="100">
        <v>109.42914909193989</v>
      </c>
      <c r="E32" s="100">
        <v>58.051422872499572</v>
      </c>
      <c r="F32" s="100">
        <v>463.78217824211004</v>
      </c>
      <c r="G32" s="100">
        <v>248.77614824265456</v>
      </c>
      <c r="H32" s="100">
        <v>92.059493835918047</v>
      </c>
      <c r="I32" s="100">
        <v>77.853291328088673</v>
      </c>
      <c r="J32" s="100">
        <v>158.58266564475366</v>
      </c>
      <c r="K32" s="100">
        <v>49.093191246066219</v>
      </c>
      <c r="L32" s="99"/>
    </row>
    <row r="33" spans="1:17" s="64" customFormat="1" ht="13.8" x14ac:dyDescent="0.45">
      <c r="A33" s="98"/>
      <c r="B33" s="100">
        <v>199.1760498261126</v>
      </c>
      <c r="C33" s="100">
        <v>1912.866</v>
      </c>
      <c r="D33" s="100">
        <v>104.12441322398568</v>
      </c>
      <c r="E33" s="100">
        <v>55.237296402058</v>
      </c>
      <c r="F33" s="100">
        <v>425.01635980772215</v>
      </c>
      <c r="G33" s="100">
        <v>222.18825563720728</v>
      </c>
      <c r="H33" s="100">
        <v>89.880888910700634</v>
      </c>
      <c r="I33" s="100">
        <v>71.345825759697078</v>
      </c>
      <c r="J33" s="100">
        <v>162.71775551156753</v>
      </c>
      <c r="K33" s="100">
        <v>43.846367924258345</v>
      </c>
      <c r="L33" s="99"/>
      <c r="M33" s="69"/>
      <c r="N33" s="69"/>
      <c r="O33" s="69"/>
      <c r="P33" s="69"/>
      <c r="Q33" s="69"/>
    </row>
    <row r="34" spans="1:17" s="64" customFormat="1" ht="13.8" x14ac:dyDescent="0.45">
      <c r="A34" s="98">
        <v>2015</v>
      </c>
      <c r="B34" s="100">
        <v>199.29770907130418</v>
      </c>
      <c r="C34" s="100">
        <v>1957.92</v>
      </c>
      <c r="D34" s="100">
        <v>101.79052722854058</v>
      </c>
      <c r="E34" s="100">
        <v>53.999185679439144</v>
      </c>
      <c r="F34" s="100">
        <v>408.26255374845101</v>
      </c>
      <c r="G34" s="100">
        <v>208.51850624563363</v>
      </c>
      <c r="H34" s="100">
        <v>89.935789292104786</v>
      </c>
      <c r="I34" s="100">
        <v>68.533430188718867</v>
      </c>
      <c r="J34" s="100">
        <v>166.55026952813648</v>
      </c>
      <c r="K34" s="100">
        <v>41.148795725689915</v>
      </c>
      <c r="L34" s="99"/>
      <c r="M34" s="69"/>
      <c r="N34" s="69"/>
      <c r="O34" s="69"/>
      <c r="P34" s="69"/>
      <c r="Q34" s="69"/>
    </row>
    <row r="35" spans="1:17" s="64" customFormat="1" ht="13.8" x14ac:dyDescent="0.45">
      <c r="A35" s="102"/>
      <c r="B35" s="100">
        <v>195.57674770270407</v>
      </c>
      <c r="C35" s="100">
        <v>1995.4780000000001</v>
      </c>
      <c r="D35" s="100">
        <v>98.009974403478296</v>
      </c>
      <c r="E35" s="100">
        <v>51.993627996128247</v>
      </c>
      <c r="F35" s="100">
        <v>385.09899331426794</v>
      </c>
      <c r="G35" s="100">
        <v>192.98583763602903</v>
      </c>
      <c r="H35" s="100">
        <v>88.256655100498222</v>
      </c>
      <c r="I35" s="100">
        <v>64.645054344882908</v>
      </c>
      <c r="J35" s="100">
        <v>169.74513705231408</v>
      </c>
      <c r="K35" s="100">
        <v>38.08359724906866</v>
      </c>
      <c r="L35" s="99"/>
      <c r="M35" s="69"/>
      <c r="N35" s="69"/>
      <c r="O35" s="69"/>
      <c r="P35" s="69"/>
      <c r="Q35" s="69"/>
    </row>
    <row r="36" spans="1:17" s="64" customFormat="1" ht="13.8" x14ac:dyDescent="0.45">
      <c r="A36" s="98"/>
      <c r="B36" s="100">
        <v>195.380401141367</v>
      </c>
      <c r="C36" s="100">
        <v>2033.2339999999999</v>
      </c>
      <c r="D36" s="100">
        <v>96.093416272483651</v>
      </c>
      <c r="E36" s="100">
        <v>50.976906880727626</v>
      </c>
      <c r="F36" s="100">
        <v>373.80184899101079</v>
      </c>
      <c r="G36" s="100">
        <v>183.84595624065446</v>
      </c>
      <c r="H36" s="100">
        <v>88.16805105657356</v>
      </c>
      <c r="I36" s="100">
        <v>62.748647131678474</v>
      </c>
      <c r="J36" s="100">
        <v>172.95684742674422</v>
      </c>
      <c r="K36" s="100">
        <v>36.27994385030383</v>
      </c>
      <c r="L36" s="69"/>
      <c r="M36" s="69"/>
      <c r="N36" s="69"/>
      <c r="O36" s="69"/>
      <c r="P36" s="69"/>
      <c r="Q36" s="69"/>
    </row>
    <row r="37" spans="1:17" s="64" customFormat="1" ht="13.8" x14ac:dyDescent="0.45">
      <c r="A37" s="98"/>
      <c r="B37" s="100">
        <v>193.96126337337344</v>
      </c>
      <c r="C37" s="100">
        <v>2060.4940000000001</v>
      </c>
      <c r="D37" s="100">
        <v>94.13337936115002</v>
      </c>
      <c r="E37" s="100">
        <v>49.937120566663005</v>
      </c>
      <c r="F37" s="100">
        <v>365.65797867675502</v>
      </c>
      <c r="G37" s="100">
        <v>177.46131688651121</v>
      </c>
      <c r="H37" s="100">
        <v>87.527645926612564</v>
      </c>
      <c r="I37" s="100">
        <v>61.381567632166217</v>
      </c>
      <c r="J37" s="100">
        <v>175.27571660798606</v>
      </c>
      <c r="K37" s="100">
        <v>35.020006661532882</v>
      </c>
      <c r="L37" s="69"/>
      <c r="M37" s="69"/>
      <c r="N37" s="69"/>
      <c r="O37" s="69"/>
      <c r="P37" s="69"/>
      <c r="Q37" s="69"/>
    </row>
    <row r="38" spans="1:17" s="64" customFormat="1" ht="13.8" x14ac:dyDescent="0.45">
      <c r="A38" s="98">
        <v>2019</v>
      </c>
      <c r="B38" s="100">
        <v>191.67382650494434</v>
      </c>
      <c r="C38" s="100">
        <v>2090.6320000000001</v>
      </c>
      <c r="D38" s="100">
        <v>91.682240827149087</v>
      </c>
      <c r="E38" s="100">
        <v>48.636808166017211</v>
      </c>
      <c r="F38" s="100">
        <v>351.50713645905984</v>
      </c>
      <c r="G38" s="100">
        <v>168.13439020308684</v>
      </c>
      <c r="H38" s="100">
        <v>86.49540907262832</v>
      </c>
      <c r="I38" s="100">
        <v>59.006121370113171</v>
      </c>
      <c r="J38" s="100">
        <v>177.83940257219245</v>
      </c>
      <c r="K38" s="100">
        <v>33.179441966557505</v>
      </c>
      <c r="L38" s="69"/>
      <c r="M38" s="69"/>
      <c r="N38" s="69"/>
      <c r="O38" s="69"/>
      <c r="P38" s="69"/>
      <c r="Q38" s="69"/>
    </row>
    <row r="39" spans="1:17" x14ac:dyDescent="0.4">
      <c r="B39" s="63"/>
      <c r="C39" s="63"/>
      <c r="D39" s="63"/>
      <c r="E39" s="63"/>
      <c r="F39" s="64"/>
      <c r="G39" s="64"/>
      <c r="H39" s="64"/>
      <c r="I39" s="64"/>
      <c r="J39" s="64"/>
      <c r="K39" s="64"/>
    </row>
    <row r="40" spans="1:17" x14ac:dyDescent="0.4">
      <c r="B40" s="63"/>
      <c r="C40" s="63"/>
      <c r="D40" s="63"/>
      <c r="E40" s="63"/>
      <c r="F40" s="64"/>
      <c r="G40" s="64"/>
      <c r="H40" s="64"/>
      <c r="I40" s="64"/>
      <c r="J40" s="64"/>
      <c r="K40" s="64"/>
    </row>
    <row r="41" spans="1:17" x14ac:dyDescent="0.4">
      <c r="B41" s="63"/>
      <c r="C41" s="63"/>
      <c r="D41" s="63"/>
      <c r="E41" s="63"/>
      <c r="F41" s="64"/>
      <c r="G41" s="64"/>
      <c r="H41" s="64"/>
      <c r="I41" s="64"/>
      <c r="J41" s="64"/>
      <c r="K41" s="64"/>
    </row>
    <row r="42" spans="1:17" x14ac:dyDescent="0.4">
      <c r="B42" s="63"/>
      <c r="C42" s="63"/>
      <c r="D42" s="63"/>
      <c r="E42" s="63"/>
      <c r="F42" s="64"/>
      <c r="G42" s="64"/>
      <c r="H42" s="64"/>
      <c r="I42" s="64"/>
      <c r="J42" s="64"/>
      <c r="K42" s="64"/>
    </row>
    <row r="43" spans="1:17" x14ac:dyDescent="0.4">
      <c r="B43" s="63"/>
      <c r="C43" s="63"/>
      <c r="D43" s="63"/>
      <c r="E43" s="63"/>
      <c r="F43" s="64"/>
      <c r="G43" s="64"/>
      <c r="H43" s="64"/>
      <c r="I43" s="64"/>
      <c r="J43" s="64"/>
      <c r="K43" s="64"/>
    </row>
    <row r="44" spans="1:17" x14ac:dyDescent="0.4">
      <c r="B44" s="63"/>
      <c r="C44" s="63"/>
      <c r="D44" s="63"/>
      <c r="E44" s="63"/>
      <c r="F44" s="64"/>
      <c r="G44" s="64"/>
      <c r="H44" s="64"/>
      <c r="I44" s="64"/>
      <c r="J44" s="64"/>
      <c r="K44" s="64"/>
      <c r="L44" s="61"/>
      <c r="M44" s="61"/>
      <c r="N44" s="61"/>
      <c r="O44" s="61"/>
      <c r="P44" s="61"/>
      <c r="Q44" s="61"/>
    </row>
    <row r="45" spans="1:17" x14ac:dyDescent="0.4">
      <c r="F45" s="64"/>
      <c r="G45" s="64"/>
      <c r="H45" s="64"/>
      <c r="I45" s="64"/>
      <c r="J45" s="64"/>
      <c r="K45" s="64"/>
      <c r="L45" s="61"/>
      <c r="M45" s="61"/>
      <c r="N45" s="61"/>
      <c r="O45" s="61"/>
      <c r="P45" s="61"/>
      <c r="Q45" s="61"/>
    </row>
    <row r="46" spans="1:17" x14ac:dyDescent="0.4">
      <c r="F46" s="64"/>
      <c r="G46" s="64"/>
      <c r="H46" s="64"/>
      <c r="I46" s="64"/>
      <c r="J46" s="64"/>
      <c r="K46" s="64"/>
      <c r="L46" s="61"/>
      <c r="M46" s="61"/>
      <c r="N46" s="61"/>
      <c r="O46" s="61"/>
      <c r="P46" s="61"/>
      <c r="Q46" s="61"/>
    </row>
    <row r="47" spans="1:17" x14ac:dyDescent="0.4">
      <c r="F47" s="64"/>
      <c r="G47" s="64"/>
      <c r="H47" s="64"/>
      <c r="I47" s="64"/>
      <c r="J47" s="64"/>
      <c r="K47" s="64"/>
      <c r="L47" s="61"/>
      <c r="M47" s="61"/>
      <c r="N47" s="61"/>
      <c r="O47" s="61"/>
      <c r="P47" s="61"/>
      <c r="Q47" s="61"/>
    </row>
    <row r="48" spans="1:17" x14ac:dyDescent="0.4">
      <c r="F48" s="64"/>
      <c r="G48" s="64"/>
      <c r="H48" s="64"/>
      <c r="I48" s="64"/>
      <c r="J48" s="64"/>
      <c r="K48" s="64"/>
      <c r="L48" s="61"/>
      <c r="M48" s="61"/>
      <c r="N48" s="61"/>
      <c r="O48" s="61"/>
      <c r="P48" s="61"/>
      <c r="Q48" s="61"/>
    </row>
    <row r="49" spans="6:17" x14ac:dyDescent="0.4">
      <c r="F49" s="64"/>
      <c r="G49" s="64"/>
      <c r="H49" s="64"/>
      <c r="I49" s="64"/>
      <c r="J49" s="64"/>
      <c r="K49" s="64"/>
      <c r="L49" s="61"/>
      <c r="M49" s="61"/>
      <c r="N49" s="61"/>
      <c r="O49" s="61"/>
      <c r="P49" s="61"/>
      <c r="Q49" s="61"/>
    </row>
    <row r="50" spans="6:17" x14ac:dyDescent="0.4">
      <c r="F50" s="64"/>
      <c r="G50" s="64"/>
      <c r="H50" s="64"/>
      <c r="I50" s="64"/>
      <c r="J50" s="64"/>
      <c r="K50" s="64"/>
      <c r="L50" s="61"/>
      <c r="M50" s="61"/>
      <c r="N50" s="61"/>
      <c r="O50" s="61"/>
      <c r="P50" s="61"/>
      <c r="Q50" s="61"/>
    </row>
    <row r="51" spans="6:17" x14ac:dyDescent="0.4">
      <c r="F51" s="64"/>
      <c r="G51" s="64"/>
      <c r="H51" s="64"/>
      <c r="I51" s="64"/>
      <c r="J51" s="64"/>
      <c r="K51" s="64"/>
      <c r="L51" s="61"/>
      <c r="M51" s="61"/>
      <c r="N51" s="61"/>
      <c r="O51" s="61"/>
      <c r="P51" s="61"/>
      <c r="Q51" s="61"/>
    </row>
    <row r="52" spans="6:17" x14ac:dyDescent="0.4">
      <c r="F52" s="64"/>
      <c r="G52" s="64"/>
      <c r="H52" s="64"/>
      <c r="I52" s="64"/>
      <c r="J52" s="64"/>
      <c r="K52" s="64"/>
      <c r="L52" s="61"/>
      <c r="M52" s="61"/>
      <c r="N52" s="61"/>
      <c r="O52" s="61"/>
      <c r="P52" s="61"/>
      <c r="Q52" s="61"/>
    </row>
    <row r="53" spans="6:17" x14ac:dyDescent="0.4">
      <c r="F53" s="64"/>
      <c r="G53" s="64"/>
      <c r="H53" s="64"/>
      <c r="I53" s="64"/>
      <c r="J53" s="64"/>
      <c r="K53" s="64"/>
      <c r="L53" s="61"/>
      <c r="M53" s="61"/>
      <c r="N53" s="61"/>
      <c r="O53" s="61"/>
      <c r="P53" s="61"/>
      <c r="Q53" s="61"/>
    </row>
    <row r="54" spans="6:17" x14ac:dyDescent="0.4">
      <c r="F54" s="64"/>
      <c r="G54" s="64"/>
      <c r="H54" s="64"/>
      <c r="I54" s="64"/>
      <c r="J54" s="64"/>
      <c r="K54" s="64"/>
      <c r="L54" s="61"/>
      <c r="M54" s="61"/>
      <c r="N54" s="61"/>
      <c r="O54" s="61"/>
      <c r="P54" s="61"/>
      <c r="Q54" s="61"/>
    </row>
    <row r="55" spans="6:17" x14ac:dyDescent="0.4">
      <c r="F55" s="64"/>
      <c r="G55" s="64"/>
      <c r="H55" s="64"/>
      <c r="I55" s="64"/>
      <c r="J55" s="64"/>
      <c r="K55" s="64"/>
      <c r="L55" s="61"/>
      <c r="M55" s="61"/>
      <c r="N55" s="61"/>
      <c r="O55" s="61"/>
      <c r="P55" s="61"/>
      <c r="Q55" s="61"/>
    </row>
    <row r="56" spans="6:17" x14ac:dyDescent="0.4">
      <c r="F56" s="64"/>
      <c r="G56" s="64"/>
      <c r="H56" s="64"/>
      <c r="I56" s="64"/>
      <c r="J56" s="64"/>
      <c r="K56" s="64"/>
      <c r="L56" s="61"/>
      <c r="M56" s="61"/>
      <c r="N56" s="61"/>
      <c r="O56" s="61"/>
      <c r="P56" s="61"/>
      <c r="Q56" s="61"/>
    </row>
    <row r="57" spans="6:17" x14ac:dyDescent="0.4">
      <c r="F57" s="64"/>
      <c r="G57" s="64"/>
      <c r="H57" s="64"/>
      <c r="I57" s="64"/>
      <c r="J57" s="64"/>
      <c r="K57" s="64"/>
      <c r="L57" s="61"/>
      <c r="M57" s="61"/>
      <c r="N57" s="61"/>
      <c r="O57" s="61"/>
      <c r="P57" s="61"/>
      <c r="Q57" s="61"/>
    </row>
    <row r="58" spans="6:17" x14ac:dyDescent="0.4">
      <c r="F58" s="64"/>
      <c r="G58" s="64"/>
      <c r="H58" s="64"/>
      <c r="I58" s="64"/>
      <c r="J58" s="64"/>
      <c r="K58" s="64"/>
      <c r="L58" s="61"/>
      <c r="M58" s="61"/>
      <c r="N58" s="61"/>
      <c r="O58" s="61"/>
      <c r="P58" s="61"/>
      <c r="Q58" s="61"/>
    </row>
    <row r="59" spans="6:17" x14ac:dyDescent="0.4">
      <c r="F59" s="64"/>
      <c r="G59" s="64"/>
      <c r="H59" s="64"/>
      <c r="I59" s="64"/>
      <c r="J59" s="64"/>
      <c r="K59" s="64"/>
      <c r="L59" s="61"/>
      <c r="M59" s="61"/>
      <c r="N59" s="61"/>
      <c r="O59" s="61"/>
      <c r="P59" s="61"/>
      <c r="Q59" s="61"/>
    </row>
    <row r="60" spans="6:17" x14ac:dyDescent="0.4">
      <c r="F60" s="64"/>
      <c r="G60" s="64"/>
      <c r="H60" s="64"/>
      <c r="I60" s="64"/>
      <c r="J60" s="64"/>
      <c r="K60" s="64"/>
      <c r="L60" s="61"/>
      <c r="M60" s="61"/>
      <c r="N60" s="61"/>
      <c r="O60" s="61"/>
      <c r="P60" s="61"/>
      <c r="Q60" s="61"/>
    </row>
    <row r="61" spans="6:17" x14ac:dyDescent="0.4">
      <c r="F61" s="64"/>
      <c r="G61" s="64"/>
      <c r="H61" s="64"/>
      <c r="I61" s="64"/>
      <c r="J61" s="64"/>
      <c r="K61" s="64"/>
      <c r="L61" s="61"/>
      <c r="M61" s="61"/>
      <c r="N61" s="61"/>
      <c r="O61" s="61"/>
      <c r="P61" s="61"/>
      <c r="Q61" s="61"/>
    </row>
    <row r="62" spans="6:17" x14ac:dyDescent="0.4">
      <c r="F62" s="64"/>
      <c r="G62" s="64"/>
      <c r="H62" s="64"/>
      <c r="I62" s="64"/>
      <c r="J62" s="64"/>
      <c r="K62" s="64"/>
      <c r="L62" s="61"/>
      <c r="M62" s="61"/>
      <c r="N62" s="61"/>
      <c r="O62" s="61"/>
      <c r="P62" s="61"/>
      <c r="Q62" s="61"/>
    </row>
    <row r="63" spans="6:17" x14ac:dyDescent="0.4">
      <c r="F63" s="64"/>
      <c r="G63" s="64"/>
      <c r="H63" s="64"/>
      <c r="I63" s="64"/>
      <c r="J63" s="64"/>
      <c r="K63" s="64"/>
      <c r="L63" s="61"/>
      <c r="M63" s="61"/>
      <c r="N63" s="61"/>
      <c r="O63" s="61"/>
      <c r="P63" s="61"/>
      <c r="Q63" s="61"/>
    </row>
    <row r="64" spans="6:17" x14ac:dyDescent="0.4">
      <c r="F64" s="64"/>
      <c r="G64" s="64"/>
      <c r="H64" s="64"/>
      <c r="I64" s="64"/>
      <c r="J64" s="64"/>
      <c r="K64" s="64"/>
      <c r="L64" s="61"/>
      <c r="M64" s="61"/>
      <c r="N64" s="61"/>
      <c r="O64" s="61"/>
      <c r="P64" s="61"/>
      <c r="Q64" s="61"/>
    </row>
    <row r="65" spans="6:17" x14ac:dyDescent="0.4">
      <c r="F65" s="64"/>
      <c r="G65" s="64"/>
      <c r="H65" s="64"/>
      <c r="I65" s="64"/>
      <c r="J65" s="64"/>
      <c r="K65" s="64"/>
      <c r="L65" s="61"/>
      <c r="M65" s="61"/>
      <c r="N65" s="61"/>
      <c r="O65" s="61"/>
      <c r="P65" s="61"/>
      <c r="Q65" s="61"/>
    </row>
    <row r="66" spans="6:17" x14ac:dyDescent="0.4">
      <c r="F66" s="64"/>
      <c r="G66" s="64"/>
      <c r="H66" s="64"/>
      <c r="I66" s="64"/>
      <c r="J66" s="64"/>
      <c r="K66" s="64"/>
      <c r="L66" s="61"/>
      <c r="M66" s="61"/>
      <c r="N66" s="61"/>
      <c r="O66" s="61"/>
      <c r="P66" s="61"/>
      <c r="Q66" s="61"/>
    </row>
    <row r="67" spans="6:17" x14ac:dyDescent="0.4">
      <c r="F67" s="64"/>
      <c r="G67" s="64"/>
      <c r="H67" s="64"/>
      <c r="I67" s="64"/>
      <c r="J67" s="64"/>
      <c r="K67" s="64"/>
      <c r="L67" s="61"/>
      <c r="M67" s="61"/>
      <c r="N67" s="61"/>
      <c r="O67" s="61"/>
      <c r="P67" s="61"/>
      <c r="Q67" s="61"/>
    </row>
    <row r="68" spans="6:17" x14ac:dyDescent="0.4">
      <c r="F68" s="64"/>
      <c r="G68" s="64"/>
      <c r="H68" s="64"/>
      <c r="I68" s="64"/>
      <c r="J68" s="64"/>
      <c r="K68" s="64"/>
      <c r="L68" s="61"/>
      <c r="M68" s="61"/>
      <c r="N68" s="61"/>
      <c r="O68" s="61"/>
      <c r="P68" s="61"/>
      <c r="Q68" s="61"/>
    </row>
    <row r="69" spans="6:17" x14ac:dyDescent="0.4">
      <c r="F69" s="64"/>
      <c r="G69" s="64"/>
      <c r="H69" s="64"/>
      <c r="I69" s="64"/>
      <c r="J69" s="64"/>
      <c r="K69" s="64"/>
      <c r="L69" s="61"/>
      <c r="M69" s="61"/>
      <c r="N69" s="61"/>
      <c r="O69" s="61"/>
      <c r="P69" s="61"/>
      <c r="Q69" s="61"/>
    </row>
    <row r="70" spans="6:17" x14ac:dyDescent="0.4">
      <c r="F70" s="64"/>
      <c r="G70" s="64"/>
      <c r="H70" s="64"/>
      <c r="I70" s="64"/>
      <c r="J70" s="64"/>
      <c r="K70" s="64"/>
      <c r="L70" s="61"/>
      <c r="M70" s="61"/>
      <c r="N70" s="61"/>
      <c r="O70" s="61"/>
      <c r="P70" s="61"/>
      <c r="Q70" s="61"/>
    </row>
    <row r="71" spans="6:17" x14ac:dyDescent="0.4">
      <c r="F71" s="64"/>
      <c r="G71" s="64"/>
      <c r="H71" s="64"/>
      <c r="I71" s="64"/>
      <c r="J71" s="64"/>
      <c r="K71" s="64"/>
      <c r="L71" s="61"/>
      <c r="M71" s="61"/>
      <c r="N71" s="61"/>
      <c r="O71" s="61"/>
      <c r="P71" s="61"/>
      <c r="Q71" s="61"/>
    </row>
    <row r="72" spans="6:17" x14ac:dyDescent="0.4">
      <c r="F72" s="64"/>
      <c r="G72" s="64"/>
      <c r="H72" s="64"/>
      <c r="I72" s="64"/>
      <c r="J72" s="64"/>
      <c r="K72" s="64"/>
      <c r="L72" s="61"/>
      <c r="M72" s="61"/>
      <c r="N72" s="61"/>
      <c r="O72" s="61"/>
      <c r="P72" s="61"/>
      <c r="Q72" s="61"/>
    </row>
    <row r="73" spans="6:17" x14ac:dyDescent="0.4">
      <c r="F73" s="64"/>
      <c r="G73" s="64"/>
      <c r="H73" s="64"/>
      <c r="I73" s="64"/>
      <c r="J73" s="64"/>
      <c r="K73" s="64"/>
      <c r="L73" s="61"/>
      <c r="M73" s="61"/>
      <c r="N73" s="61"/>
      <c r="O73" s="61"/>
      <c r="P73" s="61"/>
      <c r="Q73" s="61"/>
    </row>
    <row r="74" spans="6:17" x14ac:dyDescent="0.4">
      <c r="F74" s="64"/>
      <c r="G74" s="64"/>
      <c r="H74" s="64"/>
      <c r="I74" s="64"/>
      <c r="J74" s="64"/>
      <c r="K74" s="64"/>
      <c r="L74" s="61"/>
      <c r="M74" s="61"/>
      <c r="N74" s="61"/>
      <c r="O74" s="61"/>
      <c r="P74" s="61"/>
      <c r="Q74" s="61"/>
    </row>
    <row r="75" spans="6:17" x14ac:dyDescent="0.4">
      <c r="F75" s="64"/>
      <c r="G75" s="64"/>
      <c r="H75" s="64"/>
      <c r="I75" s="64"/>
      <c r="J75" s="64"/>
      <c r="K75" s="64"/>
      <c r="L75" s="61"/>
      <c r="M75" s="61"/>
      <c r="N75" s="61"/>
      <c r="O75" s="61"/>
      <c r="P75" s="61"/>
      <c r="Q75" s="61"/>
    </row>
    <row r="76" spans="6:17" x14ac:dyDescent="0.4">
      <c r="F76" s="64"/>
      <c r="G76" s="64"/>
      <c r="H76" s="64"/>
      <c r="I76" s="64"/>
      <c r="J76" s="64"/>
      <c r="K76" s="64"/>
      <c r="L76" s="61"/>
      <c r="M76" s="61"/>
      <c r="N76" s="61"/>
      <c r="O76" s="61"/>
      <c r="P76" s="61"/>
      <c r="Q76" s="61"/>
    </row>
    <row r="77" spans="6:17" x14ac:dyDescent="0.4">
      <c r="F77" s="64"/>
      <c r="G77" s="64"/>
      <c r="H77" s="64"/>
      <c r="I77" s="64"/>
      <c r="J77" s="64"/>
      <c r="K77" s="64"/>
      <c r="L77" s="61"/>
      <c r="M77" s="61"/>
      <c r="N77" s="61"/>
      <c r="O77" s="61"/>
      <c r="P77" s="61"/>
      <c r="Q77" s="61"/>
    </row>
    <row r="78" spans="6:17" x14ac:dyDescent="0.4">
      <c r="F78" s="64"/>
      <c r="G78" s="64"/>
      <c r="H78" s="64"/>
      <c r="I78" s="64"/>
      <c r="J78" s="64"/>
      <c r="K78" s="64"/>
      <c r="L78" s="61"/>
      <c r="M78" s="61"/>
      <c r="N78" s="61"/>
      <c r="O78" s="61"/>
      <c r="P78" s="61"/>
      <c r="Q78" s="61"/>
    </row>
    <row r="79" spans="6:17" x14ac:dyDescent="0.4">
      <c r="F79" s="64"/>
      <c r="G79" s="64"/>
      <c r="H79" s="64"/>
      <c r="I79" s="64"/>
      <c r="J79" s="64"/>
      <c r="K79" s="64"/>
      <c r="L79" s="61"/>
      <c r="M79" s="61"/>
      <c r="N79" s="61"/>
      <c r="O79" s="61"/>
      <c r="P79" s="61"/>
      <c r="Q79" s="61"/>
    </row>
    <row r="80" spans="6:17" x14ac:dyDescent="0.4">
      <c r="F80" s="64"/>
      <c r="G80" s="64"/>
      <c r="H80" s="64"/>
      <c r="I80" s="64"/>
      <c r="J80" s="64"/>
      <c r="K80" s="64"/>
      <c r="L80" s="61"/>
      <c r="M80" s="61"/>
      <c r="N80" s="61"/>
      <c r="O80" s="61"/>
      <c r="P80" s="61"/>
      <c r="Q80" s="61"/>
    </row>
    <row r="81" spans="6:17" x14ac:dyDescent="0.4">
      <c r="F81" s="64"/>
      <c r="G81" s="64"/>
      <c r="H81" s="64"/>
      <c r="I81" s="64"/>
      <c r="J81" s="64"/>
      <c r="K81" s="64"/>
      <c r="L81" s="61"/>
      <c r="M81" s="61"/>
      <c r="N81" s="61"/>
      <c r="O81" s="61"/>
      <c r="P81" s="61"/>
      <c r="Q81" s="61"/>
    </row>
  </sheetData>
  <mergeCells count="1">
    <mergeCell ref="D4:E4"/>
  </mergeCells>
  <pageMargins left="0.51181102362204722" right="0.51181102362204722" top="0.51181102362204722" bottom="0.51181102362204722" header="0.27559055118110237" footer="0.27559055118110237"/>
  <pageSetup paperSize="9" firstPageNumber="16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27"/>
  <sheetViews>
    <sheetView zoomScaleNormal="100" workbookViewId="0"/>
  </sheetViews>
  <sheetFormatPr defaultColWidth="8.76953125" defaultRowHeight="14.4" x14ac:dyDescent="0.55000000000000004"/>
  <cols>
    <col min="1" max="1" width="4.81640625" style="18" customWidth="1"/>
    <col min="2" max="2" width="36.81640625" style="18" customWidth="1"/>
    <col min="3" max="29" width="7.58984375" style="18" customWidth="1"/>
    <col min="30" max="16384" width="8.76953125" style="18"/>
  </cols>
  <sheetData>
    <row r="1" spans="1:32" ht="15.3" x14ac:dyDescent="0.55000000000000004">
      <c r="A1" s="52" t="s">
        <v>337</v>
      </c>
      <c r="AF1" s="131" t="s">
        <v>86</v>
      </c>
    </row>
    <row r="2" spans="1:32" ht="14.7" thickBot="1" x14ac:dyDescent="0.6"/>
    <row r="3" spans="1:32" s="80" customFormat="1" ht="14.7" thickTop="1" thickBot="1" x14ac:dyDescent="0.5">
      <c r="B3" s="103"/>
      <c r="C3" s="104">
        <v>1990</v>
      </c>
      <c r="D3" s="104">
        <v>1991</v>
      </c>
      <c r="E3" s="104">
        <v>1992</v>
      </c>
      <c r="F3" s="104">
        <v>1993</v>
      </c>
      <c r="G3" s="104">
        <v>1994</v>
      </c>
      <c r="H3" s="104">
        <v>1995</v>
      </c>
      <c r="I3" s="104">
        <v>1996</v>
      </c>
      <c r="J3" s="104">
        <v>1997</v>
      </c>
      <c r="K3" s="104">
        <v>1998</v>
      </c>
      <c r="L3" s="104">
        <v>1999</v>
      </c>
      <c r="M3" s="104">
        <v>2000</v>
      </c>
      <c r="N3" s="104">
        <v>2001</v>
      </c>
      <c r="O3" s="104">
        <v>2002</v>
      </c>
      <c r="P3" s="104">
        <v>2003</v>
      </c>
      <c r="Q3" s="105">
        <v>2004</v>
      </c>
      <c r="R3" s="104">
        <v>2005</v>
      </c>
      <c r="S3" s="104">
        <v>2006</v>
      </c>
      <c r="T3" s="105">
        <v>2007</v>
      </c>
      <c r="U3" s="105">
        <v>2008</v>
      </c>
      <c r="V3" s="105">
        <v>2009</v>
      </c>
      <c r="W3" s="105">
        <v>2010</v>
      </c>
      <c r="X3" s="105">
        <v>2011</v>
      </c>
      <c r="Y3" s="105">
        <v>2012</v>
      </c>
      <c r="Z3" s="105">
        <v>2013</v>
      </c>
      <c r="AA3" s="105">
        <v>2014</v>
      </c>
      <c r="AB3" s="105">
        <v>2015</v>
      </c>
      <c r="AC3" s="105">
        <v>2016</v>
      </c>
      <c r="AD3" s="105">
        <v>2017</v>
      </c>
      <c r="AE3" s="105">
        <v>2018</v>
      </c>
      <c r="AF3" s="537" t="s">
        <v>325</v>
      </c>
    </row>
    <row r="4" spans="1:32" s="80" customFormat="1" ht="16.5" thickTop="1" x14ac:dyDescent="0.45">
      <c r="B4" s="106" t="s">
        <v>102</v>
      </c>
      <c r="C4" s="107">
        <v>595.71300112109998</v>
      </c>
      <c r="D4" s="107">
        <v>603.24352070237705</v>
      </c>
      <c r="E4" s="107">
        <v>586.93634906298064</v>
      </c>
      <c r="F4" s="107">
        <v>572.21743007838165</v>
      </c>
      <c r="G4" s="107">
        <v>568.18549463514046</v>
      </c>
      <c r="H4" s="107">
        <v>559.75583074831195</v>
      </c>
      <c r="I4" s="107">
        <v>580.50871454265712</v>
      </c>
      <c r="J4" s="107">
        <v>553.95475814613781</v>
      </c>
      <c r="K4" s="107">
        <v>558.3770853434055</v>
      </c>
      <c r="L4" s="107">
        <v>552.11178072340067</v>
      </c>
      <c r="M4" s="107">
        <v>558.46566885354196</v>
      </c>
      <c r="N4" s="107">
        <v>566.75114735885347</v>
      </c>
      <c r="O4" s="107">
        <v>549.94622667456133</v>
      </c>
      <c r="P4" s="107">
        <v>561.20944640417554</v>
      </c>
      <c r="Q4" s="107">
        <v>561.88335153064907</v>
      </c>
      <c r="R4" s="107">
        <v>558.05855332840861</v>
      </c>
      <c r="S4" s="107">
        <v>555.06695632118533</v>
      </c>
      <c r="T4" s="107">
        <v>546.18933525203124</v>
      </c>
      <c r="U4" s="108">
        <v>531.38357268172615</v>
      </c>
      <c r="V4" s="108">
        <v>481.00550564703656</v>
      </c>
      <c r="W4" s="107">
        <v>498.48038223005432</v>
      </c>
      <c r="X4" s="107">
        <v>455.71725420146896</v>
      </c>
      <c r="Y4" s="107">
        <v>473.85075736423238</v>
      </c>
      <c r="Z4" s="107">
        <v>463.78217824211049</v>
      </c>
      <c r="AA4" s="107">
        <v>425.0163598077221</v>
      </c>
      <c r="AB4" s="107">
        <v>408.26255374845118</v>
      </c>
      <c r="AC4" s="107">
        <v>385.09899331426817</v>
      </c>
      <c r="AD4" s="107">
        <v>373.80184899101062</v>
      </c>
      <c r="AE4" s="107">
        <v>365.65797867675491</v>
      </c>
      <c r="AF4" s="538">
        <v>351.50713645905984</v>
      </c>
    </row>
    <row r="5" spans="1:32" s="80" customFormat="1" ht="16.2" x14ac:dyDescent="0.45">
      <c r="B5" s="106" t="s">
        <v>103</v>
      </c>
      <c r="C5" s="107">
        <v>132.53376152057919</v>
      </c>
      <c r="D5" s="107">
        <v>133.28406005669038</v>
      </c>
      <c r="E5" s="107">
        <v>132.95913697888562</v>
      </c>
      <c r="F5" s="107">
        <v>131.38587274875729</v>
      </c>
      <c r="G5" s="107">
        <v>124.48984203498196</v>
      </c>
      <c r="H5" s="107">
        <v>126.02244238619846</v>
      </c>
      <c r="I5" s="107">
        <v>125.15325456193561</v>
      </c>
      <c r="J5" s="107">
        <v>122.84768595173729</v>
      </c>
      <c r="K5" s="107">
        <v>119.31195042055883</v>
      </c>
      <c r="L5" s="107">
        <v>113.75207975180591</v>
      </c>
      <c r="M5" s="107">
        <v>108.55851509569453</v>
      </c>
      <c r="N5" s="107">
        <v>103.66915954365051</v>
      </c>
      <c r="O5" s="107">
        <v>101.23185138775452</v>
      </c>
      <c r="P5" s="107">
        <v>96.109248885775074</v>
      </c>
      <c r="Q5" s="107">
        <v>91.725384123629695</v>
      </c>
      <c r="R5" s="107">
        <v>86.956807967330235</v>
      </c>
      <c r="S5" s="107">
        <v>82.479690596345165</v>
      </c>
      <c r="T5" s="107">
        <v>78.587398640591019</v>
      </c>
      <c r="U5" s="107">
        <v>72.98640622324875</v>
      </c>
      <c r="V5" s="107">
        <v>68.465013044268559</v>
      </c>
      <c r="W5" s="107">
        <v>63.806314475963013</v>
      </c>
      <c r="X5" s="107">
        <v>61.130929461465747</v>
      </c>
      <c r="Y5" s="107">
        <v>59.662534947382404</v>
      </c>
      <c r="Z5" s="107">
        <v>55.632755981990783</v>
      </c>
      <c r="AA5" s="107">
        <v>53.534591760632537</v>
      </c>
      <c r="AB5" s="107">
        <v>52.716240530681283</v>
      </c>
      <c r="AC5" s="107">
        <v>51.15241690823666</v>
      </c>
      <c r="AD5" s="107">
        <v>51.568313199460327</v>
      </c>
      <c r="AE5" s="107">
        <v>51.547154761222657</v>
      </c>
      <c r="AF5" s="538"/>
    </row>
    <row r="6" spans="1:32" s="80" customFormat="1" ht="16.2" x14ac:dyDescent="0.45">
      <c r="B6" s="106" t="s">
        <v>104</v>
      </c>
      <c r="C6" s="107">
        <v>48.243353780797662</v>
      </c>
      <c r="D6" s="107">
        <v>48.444268967742026</v>
      </c>
      <c r="E6" s="107">
        <v>43.512617381477781</v>
      </c>
      <c r="F6" s="107">
        <v>39.263778510289377</v>
      </c>
      <c r="G6" s="107">
        <v>39.880692341397115</v>
      </c>
      <c r="H6" s="107">
        <v>38.617901482516203</v>
      </c>
      <c r="I6" s="107">
        <v>38.600720764796776</v>
      </c>
      <c r="J6" s="107">
        <v>38.846942579509694</v>
      </c>
      <c r="K6" s="107">
        <v>38.795366024240423</v>
      </c>
      <c r="L6" s="107">
        <v>29.26209836829597</v>
      </c>
      <c r="M6" s="107">
        <v>28.561248061301484</v>
      </c>
      <c r="N6" s="107">
        <v>26.981835297432607</v>
      </c>
      <c r="O6" s="107">
        <v>25.301274309626272</v>
      </c>
      <c r="P6" s="107">
        <v>24.862220007689135</v>
      </c>
      <c r="Q6" s="107">
        <v>25.323309870625263</v>
      </c>
      <c r="R6" s="107">
        <v>24.371058249014443</v>
      </c>
      <c r="S6" s="107">
        <v>23.178314967322585</v>
      </c>
      <c r="T6" s="107">
        <v>23.186813523543432</v>
      </c>
      <c r="U6" s="107">
        <v>22.491077178173818</v>
      </c>
      <c r="V6" s="107">
        <v>20.998150412089796</v>
      </c>
      <c r="W6" s="107">
        <v>21.308718194601958</v>
      </c>
      <c r="X6" s="107">
        <v>20.500010582443927</v>
      </c>
      <c r="Y6" s="107">
        <v>20.367986208462142</v>
      </c>
      <c r="Z6" s="107">
        <v>20.243608398148726</v>
      </c>
      <c r="AA6" s="107">
        <v>20.825989080297632</v>
      </c>
      <c r="AB6" s="107">
        <v>20.289197004513316</v>
      </c>
      <c r="AC6" s="107">
        <v>20.208893348025303</v>
      </c>
      <c r="AD6" s="107">
        <v>20.5462177158965</v>
      </c>
      <c r="AE6" s="107">
        <v>20.433606531327694</v>
      </c>
      <c r="AF6" s="538"/>
    </row>
    <row r="7" spans="1:32" s="80" customFormat="1" ht="13.8" x14ac:dyDescent="0.45">
      <c r="B7" s="106" t="s">
        <v>80</v>
      </c>
      <c r="C7" s="107">
        <v>14.39142665419546</v>
      </c>
      <c r="D7" s="107">
        <v>14.991018341579876</v>
      </c>
      <c r="E7" s="107">
        <v>15.597538933721802</v>
      </c>
      <c r="F7" s="107">
        <v>16.50387140876294</v>
      </c>
      <c r="G7" s="107">
        <v>17.588881227977765</v>
      </c>
      <c r="H7" s="107">
        <v>19.088084523844955</v>
      </c>
      <c r="I7" s="107">
        <v>20.236831035326503</v>
      </c>
      <c r="J7" s="107">
        <v>23.084737313584615</v>
      </c>
      <c r="K7" s="107">
        <v>20.045842388939555</v>
      </c>
      <c r="L7" s="107">
        <v>11.432984570214266</v>
      </c>
      <c r="M7" s="107">
        <v>9.8430697439689414</v>
      </c>
      <c r="N7" s="107">
        <v>10.84377881934773</v>
      </c>
      <c r="O7" s="107">
        <v>11.334165807443334</v>
      </c>
      <c r="P7" s="107">
        <v>12.761304055892873</v>
      </c>
      <c r="Q7" s="107">
        <v>11.832220756506969</v>
      </c>
      <c r="R7" s="107">
        <v>13.045327397457902</v>
      </c>
      <c r="S7" s="107">
        <v>13.947228531197158</v>
      </c>
      <c r="T7" s="107">
        <v>14.386619369706835</v>
      </c>
      <c r="U7" s="107">
        <v>14.875915426343138</v>
      </c>
      <c r="V7" s="107">
        <v>15.500138156390356</v>
      </c>
      <c r="W7" s="107">
        <v>16.353004267908705</v>
      </c>
      <c r="X7" s="107">
        <v>14.810718969064469</v>
      </c>
      <c r="Y7" s="107">
        <v>15.347094136457132</v>
      </c>
      <c r="Z7" s="107">
        <v>15.672713548757176</v>
      </c>
      <c r="AA7" s="107">
        <v>15.870814081805859</v>
      </c>
      <c r="AB7" s="107">
        <v>15.857431012506446</v>
      </c>
      <c r="AC7" s="107">
        <v>15.096801828042596</v>
      </c>
      <c r="AD7" s="107">
        <v>14.070284138947002</v>
      </c>
      <c r="AE7" s="107">
        <v>13.022103025446439</v>
      </c>
      <c r="AF7" s="538"/>
    </row>
    <row r="8" spans="1:32" s="80" customFormat="1" ht="13.8" x14ac:dyDescent="0.45">
      <c r="B8" s="106" t="s">
        <v>81</v>
      </c>
      <c r="C8" s="107">
        <v>1.6513528722614796</v>
      </c>
      <c r="D8" s="107">
        <v>1.3849707894295633</v>
      </c>
      <c r="E8" s="107">
        <v>0.69017925882898157</v>
      </c>
      <c r="F8" s="107">
        <v>0.60255725998798226</v>
      </c>
      <c r="G8" s="107">
        <v>0.61122159867856873</v>
      </c>
      <c r="H8" s="107">
        <v>0.59675991554791608</v>
      </c>
      <c r="I8" s="107">
        <v>0.59617603791117035</v>
      </c>
      <c r="J8" s="107">
        <v>0.5029241282960869</v>
      </c>
      <c r="K8" s="107">
        <v>0.49371149576775647</v>
      </c>
      <c r="L8" s="107">
        <v>0.4739317625432109</v>
      </c>
      <c r="M8" s="107">
        <v>0.59675796500183509</v>
      </c>
      <c r="N8" s="107">
        <v>0.48555481025225727</v>
      </c>
      <c r="O8" s="107">
        <v>0.40819665240333924</v>
      </c>
      <c r="P8" s="107">
        <v>0.35658046011251998</v>
      </c>
      <c r="Q8" s="107">
        <v>0.43382549769618384</v>
      </c>
      <c r="R8" s="107">
        <v>0.38512773488276175</v>
      </c>
      <c r="S8" s="107">
        <v>0.38765263644956066</v>
      </c>
      <c r="T8" s="107">
        <v>0.28782940619568032</v>
      </c>
      <c r="U8" s="107">
        <v>0.26624179815332699</v>
      </c>
      <c r="V8" s="107">
        <v>0.1973305943462047</v>
      </c>
      <c r="W8" s="107">
        <v>0.28770808802357972</v>
      </c>
      <c r="X8" s="107">
        <v>0.41689265608569259</v>
      </c>
      <c r="Y8" s="107">
        <v>0.25498113829623947</v>
      </c>
      <c r="Z8" s="107">
        <v>0.3187139215499053</v>
      </c>
      <c r="AA8" s="107">
        <v>0.27831496897219721</v>
      </c>
      <c r="AB8" s="107">
        <v>0.32722929922051075</v>
      </c>
      <c r="AC8" s="107">
        <v>0.3539411548951561</v>
      </c>
      <c r="AD8" s="107">
        <v>0.49319562704064601</v>
      </c>
      <c r="AE8" s="107">
        <v>0.2568386913334087</v>
      </c>
      <c r="AF8" s="538"/>
    </row>
    <row r="9" spans="1:32" s="80" customFormat="1" ht="16.2" x14ac:dyDescent="0.45">
      <c r="B9" s="106" t="s">
        <v>105</v>
      </c>
      <c r="C9" s="107">
        <v>1.3105489648866042</v>
      </c>
      <c r="D9" s="107">
        <v>1.3522510927240685</v>
      </c>
      <c r="E9" s="107">
        <v>1.3942018017533206</v>
      </c>
      <c r="F9" s="107">
        <v>1.2210736537594065</v>
      </c>
      <c r="G9" s="107">
        <v>1.2638668613771904</v>
      </c>
      <c r="H9" s="107">
        <v>1.3070899753230911</v>
      </c>
      <c r="I9" s="107">
        <v>1.3506588165374922</v>
      </c>
      <c r="J9" s="107">
        <v>1.3233792358289185</v>
      </c>
      <c r="K9" s="107">
        <v>1.3697202486650186</v>
      </c>
      <c r="L9" s="107">
        <v>1.5362500245006365</v>
      </c>
      <c r="M9" s="107">
        <v>1.8534899607242217</v>
      </c>
      <c r="N9" s="107">
        <v>1.486788590856591</v>
      </c>
      <c r="O9" s="107">
        <v>1.5238846385707521</v>
      </c>
      <c r="P9" s="107">
        <v>1.3472974890018412</v>
      </c>
      <c r="Q9" s="107">
        <v>1.14043052963243</v>
      </c>
      <c r="R9" s="107">
        <v>1.076030537420031</v>
      </c>
      <c r="S9" s="107">
        <v>0.89988421339366598</v>
      </c>
      <c r="T9" s="107">
        <v>0.85494104739325594</v>
      </c>
      <c r="U9" s="107">
        <v>0.69816589295988374</v>
      </c>
      <c r="V9" s="107">
        <v>0.60802634124196875</v>
      </c>
      <c r="W9" s="107">
        <v>0.70585273363732859</v>
      </c>
      <c r="X9" s="107">
        <v>0.62519220170765621</v>
      </c>
      <c r="Y9" s="107">
        <v>0.60569659915438345</v>
      </c>
      <c r="Z9" s="107">
        <v>0.52205112428067513</v>
      </c>
      <c r="AA9" s="107">
        <v>0.50029227179610258</v>
      </c>
      <c r="AB9" s="107">
        <v>0.4706900423486729</v>
      </c>
      <c r="AC9" s="107">
        <v>0.4952287436453402</v>
      </c>
      <c r="AD9" s="107">
        <v>0.50958376387631421</v>
      </c>
      <c r="AE9" s="107">
        <v>0.54588702853014559</v>
      </c>
      <c r="AF9" s="538"/>
    </row>
    <row r="10" spans="1:32" s="80" customFormat="1" ht="16.2" x14ac:dyDescent="0.45">
      <c r="B10" s="542" t="s">
        <v>106</v>
      </c>
      <c r="C10" s="543">
        <v>4.1500653183784502E-4</v>
      </c>
      <c r="D10" s="543">
        <v>4.77257511613521E-4</v>
      </c>
      <c r="E10" s="543">
        <v>5.4884613835554899E-4</v>
      </c>
      <c r="F10" s="543">
        <v>6.3117305910888202E-4</v>
      </c>
      <c r="G10" s="543">
        <v>7.2584901797521396E-4</v>
      </c>
      <c r="H10" s="543">
        <v>8.3472637067149604E-4</v>
      </c>
      <c r="I10" s="543">
        <v>9.5993532627222005E-4</v>
      </c>
      <c r="J10" s="543">
        <v>1.1039256252130499E-3</v>
      </c>
      <c r="K10" s="543">
        <v>1.2695144689950099E-3</v>
      </c>
      <c r="L10" s="543">
        <v>1.45994163934426E-3</v>
      </c>
      <c r="M10" s="543">
        <v>1.69353230163934E-3</v>
      </c>
      <c r="N10" s="543">
        <v>1.0330547040000001E-3</v>
      </c>
      <c r="O10" s="543">
        <v>1.0330547040000001E-3</v>
      </c>
      <c r="P10" s="543">
        <v>9.5446565204478605E-4</v>
      </c>
      <c r="Q10" s="543">
        <v>5.8895150695678102E-4</v>
      </c>
      <c r="R10" s="543">
        <v>2.8867307777278499E-4</v>
      </c>
      <c r="S10" s="543">
        <v>2.8624026313341799E-4</v>
      </c>
      <c r="T10" s="543">
        <v>2.8043415478844999E-4</v>
      </c>
      <c r="U10" s="543">
        <v>2.7060442214315298E-4</v>
      </c>
      <c r="V10" s="543">
        <v>2.56004401420913E-4</v>
      </c>
      <c r="W10" s="543">
        <v>2.7223109175315298E-4</v>
      </c>
      <c r="X10" s="543">
        <v>2.9945420092846901E-4</v>
      </c>
      <c r="Y10" s="543">
        <v>3.2939962102131599E-4</v>
      </c>
      <c r="Z10" s="543">
        <v>3.6233958312344698E-4</v>
      </c>
      <c r="AA10" s="543">
        <v>3.9857354143579197E-4</v>
      </c>
      <c r="AB10" s="543">
        <v>4.3843089557937202E-4</v>
      </c>
      <c r="AC10" s="543">
        <v>4.8227398513730899E-4</v>
      </c>
      <c r="AD10" s="543">
        <v>5.3050138365104004E-4</v>
      </c>
      <c r="AE10" s="543">
        <v>5.8355152201614404E-4</v>
      </c>
      <c r="AF10" s="544"/>
    </row>
    <row r="11" spans="1:32" s="80" customFormat="1" ht="13.8" x14ac:dyDescent="0.45">
      <c r="B11" s="106" t="s">
        <v>339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538">
        <v>83.737435290287365</v>
      </c>
    </row>
    <row r="12" spans="1:32" s="80" customFormat="1" thickBot="1" x14ac:dyDescent="0.5">
      <c r="B12" s="109" t="s">
        <v>82</v>
      </c>
      <c r="C12" s="110">
        <v>793.8438599203522</v>
      </c>
      <c r="D12" s="110">
        <v>802.70056720805451</v>
      </c>
      <c r="E12" s="110">
        <v>781.09057226378638</v>
      </c>
      <c r="F12" s="110">
        <v>761.19521483299775</v>
      </c>
      <c r="G12" s="110">
        <v>752.02072454857091</v>
      </c>
      <c r="H12" s="110">
        <v>745.38894375811321</v>
      </c>
      <c r="I12" s="110">
        <v>766.44731569449084</v>
      </c>
      <c r="J12" s="110">
        <v>740.56153128071958</v>
      </c>
      <c r="K12" s="110">
        <v>738.39494543604599</v>
      </c>
      <c r="L12" s="110">
        <v>708.57058514239998</v>
      </c>
      <c r="M12" s="110">
        <v>707.8804432125346</v>
      </c>
      <c r="N12" s="110">
        <v>710.21929747509694</v>
      </c>
      <c r="O12" s="110">
        <v>689.74663252506355</v>
      </c>
      <c r="P12" s="110">
        <v>696.64705176829898</v>
      </c>
      <c r="Q12" s="110">
        <v>692.33911126024668</v>
      </c>
      <c r="R12" s="110">
        <v>683.89319388759168</v>
      </c>
      <c r="S12" s="110">
        <v>675.96001350615666</v>
      </c>
      <c r="T12" s="110">
        <v>663.49321767361619</v>
      </c>
      <c r="U12" s="110">
        <v>642.70164980502716</v>
      </c>
      <c r="V12" s="110">
        <v>586.7744201997748</v>
      </c>
      <c r="W12" s="110">
        <v>600.94225222128068</v>
      </c>
      <c r="X12" s="110">
        <v>553.20129752643743</v>
      </c>
      <c r="Y12" s="110">
        <v>570.08937979360576</v>
      </c>
      <c r="Z12" s="110">
        <v>556.17238355642087</v>
      </c>
      <c r="AA12" s="110">
        <v>516.02676054476785</v>
      </c>
      <c r="AB12" s="110">
        <v>497.92378006861696</v>
      </c>
      <c r="AC12" s="110">
        <v>472.40675757109835</v>
      </c>
      <c r="AD12" s="110">
        <v>460.98997393761499</v>
      </c>
      <c r="AE12" s="110">
        <v>451.46415226613732</v>
      </c>
      <c r="AF12" s="539">
        <v>435.24457174934719</v>
      </c>
    </row>
    <row r="13" spans="1:32" s="80" customFormat="1" ht="14.1" thickTop="1" x14ac:dyDescent="0.45">
      <c r="AD13" s="112"/>
    </row>
    <row r="14" spans="1:32" s="80" customFormat="1" ht="13.8" x14ac:dyDescent="0.45">
      <c r="AD14" s="113"/>
    </row>
    <row r="15" spans="1:32" s="80" customFormat="1" ht="13.8" x14ac:dyDescent="0.45">
      <c r="C15" s="80">
        <f>C3</f>
        <v>1990</v>
      </c>
      <c r="H15" s="80">
        <f>H3</f>
        <v>1995</v>
      </c>
      <c r="M15" s="80">
        <f>M3</f>
        <v>2000</v>
      </c>
      <c r="R15" s="80">
        <f>R3</f>
        <v>2005</v>
      </c>
      <c r="W15" s="80">
        <f>W3</f>
        <v>2010</v>
      </c>
      <c r="AB15" s="80">
        <v>2015</v>
      </c>
      <c r="AD15" s="114"/>
      <c r="AE15" s="114"/>
      <c r="AF15" s="114" t="str">
        <f>AF3</f>
        <v>2019p</v>
      </c>
    </row>
    <row r="16" spans="1:32" s="80" customFormat="1" ht="30" customHeight="1" x14ac:dyDescent="0.65">
      <c r="B16" s="117" t="s">
        <v>102</v>
      </c>
      <c r="C16" s="115">
        <v>595.71300112109998</v>
      </c>
      <c r="D16" s="115">
        <v>603.24352070237705</v>
      </c>
      <c r="E16" s="115">
        <v>586.93634906298064</v>
      </c>
      <c r="F16" s="115">
        <v>572.21743007838165</v>
      </c>
      <c r="G16" s="115">
        <v>568.18549463514046</v>
      </c>
      <c r="H16" s="115">
        <v>559.75583074831195</v>
      </c>
      <c r="I16" s="115">
        <v>580.50871454265712</v>
      </c>
      <c r="J16" s="115">
        <v>553.95475814613781</v>
      </c>
      <c r="K16" s="115">
        <v>558.3770853434055</v>
      </c>
      <c r="L16" s="115">
        <v>552.11178072340067</v>
      </c>
      <c r="M16" s="115">
        <v>558.46566885354196</v>
      </c>
      <c r="N16" s="115">
        <v>566.75114735885347</v>
      </c>
      <c r="O16" s="115">
        <v>549.94622667456133</v>
      </c>
      <c r="P16" s="115">
        <v>561.20944640417554</v>
      </c>
      <c r="Q16" s="115">
        <v>561.88335153064907</v>
      </c>
      <c r="R16" s="115">
        <v>558.05855332840861</v>
      </c>
      <c r="S16" s="115">
        <v>555.06695632118533</v>
      </c>
      <c r="T16" s="115">
        <v>546.18933525203124</v>
      </c>
      <c r="U16" s="115">
        <v>531.38357268172615</v>
      </c>
      <c r="V16" s="115">
        <v>481.00550564703656</v>
      </c>
      <c r="W16" s="115">
        <v>498.48038223005432</v>
      </c>
      <c r="X16" s="115">
        <v>455.71725420146896</v>
      </c>
      <c r="Y16" s="115">
        <v>473.85075736423238</v>
      </c>
      <c r="Z16" s="115">
        <v>463.78217824211049</v>
      </c>
      <c r="AA16" s="115">
        <v>425.0163598077221</v>
      </c>
      <c r="AB16" s="115">
        <v>408.26255374845118</v>
      </c>
      <c r="AC16" s="115">
        <v>385.09899331426817</v>
      </c>
      <c r="AD16" s="115">
        <v>373.80184899101062</v>
      </c>
      <c r="AE16" s="115">
        <v>365.65797867675491</v>
      </c>
      <c r="AF16" s="115">
        <v>351.50713645905984</v>
      </c>
    </row>
    <row r="17" spans="2:32" s="80" customFormat="1" ht="13.8" x14ac:dyDescent="0.45">
      <c r="B17" s="80" t="s">
        <v>83</v>
      </c>
      <c r="C17" s="115">
        <v>132.53376152057919</v>
      </c>
      <c r="D17" s="115">
        <v>133.28406005669038</v>
      </c>
      <c r="E17" s="115">
        <v>132.95913697888562</v>
      </c>
      <c r="F17" s="115">
        <v>131.38587274875729</v>
      </c>
      <c r="G17" s="115">
        <v>124.48984203498196</v>
      </c>
      <c r="H17" s="115">
        <v>126.02244238619846</v>
      </c>
      <c r="I17" s="115">
        <v>125.15325456193561</v>
      </c>
      <c r="J17" s="115">
        <v>122.84768595173729</v>
      </c>
      <c r="K17" s="115">
        <v>119.31195042055883</v>
      </c>
      <c r="L17" s="115">
        <v>113.75207975180591</v>
      </c>
      <c r="M17" s="115">
        <v>108.55851509569453</v>
      </c>
      <c r="N17" s="115">
        <v>103.66915954365051</v>
      </c>
      <c r="O17" s="115">
        <v>101.23185138775452</v>
      </c>
      <c r="P17" s="115">
        <v>96.109248885775074</v>
      </c>
      <c r="Q17" s="115">
        <v>91.725384123629695</v>
      </c>
      <c r="R17" s="115">
        <v>86.956807967330235</v>
      </c>
      <c r="S17" s="115">
        <v>82.479690596345165</v>
      </c>
      <c r="T17" s="115">
        <v>78.587398640591019</v>
      </c>
      <c r="U17" s="115">
        <v>72.98640622324875</v>
      </c>
      <c r="V17" s="115">
        <v>68.465013044268559</v>
      </c>
      <c r="W17" s="115">
        <v>63.806314475963013</v>
      </c>
      <c r="X17" s="115">
        <v>61.130929461465747</v>
      </c>
      <c r="Y17" s="115">
        <v>59.662534947382404</v>
      </c>
      <c r="Z17" s="115">
        <v>55.632755981990783</v>
      </c>
      <c r="AA17" s="115">
        <v>53.534591760632537</v>
      </c>
      <c r="AB17" s="115">
        <v>52.716240530681283</v>
      </c>
      <c r="AC17" s="115">
        <v>51.15241690823666</v>
      </c>
      <c r="AD17" s="115">
        <v>51.568313199460327</v>
      </c>
      <c r="AE17" s="540">
        <v>51.547154761222657</v>
      </c>
      <c r="AF17" s="540">
        <v>0</v>
      </c>
    </row>
    <row r="18" spans="2:32" s="80" customFormat="1" ht="13.8" x14ac:dyDescent="0.45">
      <c r="B18" s="80" t="s">
        <v>84</v>
      </c>
      <c r="C18" s="115">
        <v>48.243353780797662</v>
      </c>
      <c r="D18" s="115">
        <v>48.444268967742026</v>
      </c>
      <c r="E18" s="115">
        <v>43.512617381477781</v>
      </c>
      <c r="F18" s="115">
        <v>39.263778510289377</v>
      </c>
      <c r="G18" s="115">
        <v>39.880692341397115</v>
      </c>
      <c r="H18" s="115">
        <v>38.617901482516203</v>
      </c>
      <c r="I18" s="115">
        <v>38.600720764796776</v>
      </c>
      <c r="J18" s="115">
        <v>38.846942579509694</v>
      </c>
      <c r="K18" s="115">
        <v>38.795366024240423</v>
      </c>
      <c r="L18" s="115">
        <v>29.26209836829597</v>
      </c>
      <c r="M18" s="115">
        <v>28.561248061301484</v>
      </c>
      <c r="N18" s="115">
        <v>26.981835297432607</v>
      </c>
      <c r="O18" s="115">
        <v>25.301274309626272</v>
      </c>
      <c r="P18" s="115">
        <v>24.862220007689135</v>
      </c>
      <c r="Q18" s="115">
        <v>25.323309870625263</v>
      </c>
      <c r="R18" s="115">
        <v>24.371058249014443</v>
      </c>
      <c r="S18" s="115">
        <v>23.178314967322585</v>
      </c>
      <c r="T18" s="115">
        <v>23.186813523543432</v>
      </c>
      <c r="U18" s="115">
        <v>22.491077178173818</v>
      </c>
      <c r="V18" s="115">
        <v>20.998150412089796</v>
      </c>
      <c r="W18" s="115">
        <v>21.308718194601958</v>
      </c>
      <c r="X18" s="115">
        <v>20.500010582443927</v>
      </c>
      <c r="Y18" s="115">
        <v>20.367986208462142</v>
      </c>
      <c r="Z18" s="115">
        <v>20.243608398148726</v>
      </c>
      <c r="AA18" s="115">
        <v>20.825989080297632</v>
      </c>
      <c r="AB18" s="115">
        <v>20.289197004513316</v>
      </c>
      <c r="AC18" s="115">
        <v>20.208893348025303</v>
      </c>
      <c r="AD18" s="115">
        <v>20.5462177158965</v>
      </c>
      <c r="AE18" s="540">
        <v>20.433606531327694</v>
      </c>
      <c r="AF18" s="540">
        <v>0</v>
      </c>
    </row>
    <row r="19" spans="2:32" s="80" customFormat="1" ht="13.8" x14ac:dyDescent="0.45">
      <c r="B19" s="80" t="s">
        <v>85</v>
      </c>
      <c r="C19" s="115">
        <v>17.353743497875382</v>
      </c>
      <c r="D19" s="115">
        <v>17.72871748124512</v>
      </c>
      <c r="E19" s="115">
        <v>17.682468840442461</v>
      </c>
      <c r="F19" s="115">
        <v>18.328133495569439</v>
      </c>
      <c r="G19" s="115">
        <v>19.464695537051501</v>
      </c>
      <c r="H19" s="115">
        <v>20.992769141086637</v>
      </c>
      <c r="I19" s="115">
        <v>22.184625825101438</v>
      </c>
      <c r="J19" s="115">
        <v>24.912144603334834</v>
      </c>
      <c r="K19" s="115">
        <v>21.910543647841322</v>
      </c>
      <c r="L19" s="115">
        <v>13.444626298897459</v>
      </c>
      <c r="M19" s="115">
        <v>12.295011201996637</v>
      </c>
      <c r="N19" s="115">
        <v>12.817155275160577</v>
      </c>
      <c r="O19" s="115">
        <v>13.267280153121424</v>
      </c>
      <c r="P19" s="115">
        <v>14.466136470659279</v>
      </c>
      <c r="Q19" s="115">
        <v>13.40706573534254</v>
      </c>
      <c r="R19" s="115">
        <v>14.506774342838467</v>
      </c>
      <c r="S19" s="115">
        <v>15.235051621303517</v>
      </c>
      <c r="T19" s="115">
        <v>15.52967025745056</v>
      </c>
      <c r="U19" s="115">
        <v>15.840593721878491</v>
      </c>
      <c r="V19" s="115">
        <v>16.305751096379954</v>
      </c>
      <c r="W19" s="115">
        <v>17.346837320661365</v>
      </c>
      <c r="X19" s="115">
        <v>15.853103281058747</v>
      </c>
      <c r="Y19" s="115">
        <v>16.208101273528776</v>
      </c>
      <c r="Z19" s="115">
        <v>16.513840934170879</v>
      </c>
      <c r="AA19" s="115">
        <v>16.649819896115595</v>
      </c>
      <c r="AB19" s="115">
        <v>16.655788784971207</v>
      </c>
      <c r="AC19" s="115">
        <v>15.946454000568227</v>
      </c>
      <c r="AD19" s="115">
        <v>15.073594031247612</v>
      </c>
      <c r="AE19" s="540">
        <v>13.82541229683201</v>
      </c>
      <c r="AF19" s="540">
        <v>0</v>
      </c>
    </row>
    <row r="20" spans="2:32" s="80" customFormat="1" ht="13.8" x14ac:dyDescent="0.45"/>
    <row r="21" spans="2:32" s="80" customFormat="1" ht="13.8" x14ac:dyDescent="0.45"/>
    <row r="22" spans="2:32" s="80" customFormat="1" ht="14.1" x14ac:dyDescent="0.5">
      <c r="B22" s="116" t="s">
        <v>99</v>
      </c>
    </row>
    <row r="23" spans="2:32" s="80" customFormat="1" ht="14.1" x14ac:dyDescent="0.45">
      <c r="B23" s="111" t="s">
        <v>338</v>
      </c>
    </row>
    <row r="24" spans="2:32" s="80" customFormat="1" ht="14.1" x14ac:dyDescent="0.45">
      <c r="B24" s="111" t="s">
        <v>108</v>
      </c>
    </row>
    <row r="25" spans="2:32" x14ac:dyDescent="0.55000000000000004">
      <c r="B25" s="541"/>
    </row>
    <row r="27" spans="2:32" x14ac:dyDescent="0.55000000000000004">
      <c r="B27" s="19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33"/>
  <sheetViews>
    <sheetView zoomScaleNormal="100" workbookViewId="0">
      <selection sqref="A1:F1"/>
    </sheetView>
  </sheetViews>
  <sheetFormatPr defaultColWidth="7.54296875" defaultRowHeight="12.3" x14ac:dyDescent="0.4"/>
  <cols>
    <col min="1" max="1" width="41.2265625" style="121" bestFit="1" customWidth="1"/>
    <col min="2" max="26" width="6.58984375" style="118" customWidth="1"/>
    <col min="27" max="16384" width="7.54296875" style="118"/>
  </cols>
  <sheetData>
    <row r="1" spans="1:30" ht="18.75" customHeight="1" x14ac:dyDescent="0.5">
      <c r="A1" s="558" t="s">
        <v>340</v>
      </c>
      <c r="B1" s="559"/>
      <c r="C1" s="559"/>
      <c r="D1" s="559"/>
      <c r="E1" s="559"/>
      <c r="F1" s="559"/>
    </row>
    <row r="2" spans="1:30" x14ac:dyDescent="0.4">
      <c r="A2" s="119"/>
      <c r="B2" s="120"/>
      <c r="C2" s="120"/>
      <c r="D2" s="120"/>
      <c r="E2" s="120"/>
      <c r="F2" s="120"/>
      <c r="G2" s="120"/>
    </row>
    <row r="3" spans="1:30" s="130" customFormat="1" ht="14.1" x14ac:dyDescent="0.5">
      <c r="A3" s="129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 t="s">
        <v>86</v>
      </c>
    </row>
    <row r="4" spans="1:30" s="130" customFormat="1" ht="13.8" x14ac:dyDescent="0.45">
      <c r="A4" s="129"/>
      <c r="B4" s="130">
        <v>1990</v>
      </c>
      <c r="G4" s="130">
        <v>1995</v>
      </c>
      <c r="L4" s="130">
        <v>2000</v>
      </c>
      <c r="Q4" s="130">
        <v>2005</v>
      </c>
      <c r="V4" s="130">
        <v>2010</v>
      </c>
      <c r="W4" s="132"/>
      <c r="X4" s="132"/>
      <c r="Y4" s="132"/>
      <c r="AA4" s="130">
        <v>2015</v>
      </c>
      <c r="AD4" s="130">
        <v>2018</v>
      </c>
    </row>
    <row r="5" spans="1:30" s="130" customFormat="1" ht="13.8" x14ac:dyDescent="0.45">
      <c r="A5" s="129" t="s">
        <v>87</v>
      </c>
      <c r="B5" s="133">
        <v>277.95491179703163</v>
      </c>
      <c r="C5" s="133">
        <v>275.56737309200685</v>
      </c>
      <c r="D5" s="133">
        <v>264.2313979339371</v>
      </c>
      <c r="E5" s="133">
        <v>246.42889157501992</v>
      </c>
      <c r="F5" s="133">
        <v>237.63831373445237</v>
      </c>
      <c r="G5" s="133">
        <v>237.98252898837728</v>
      </c>
      <c r="H5" s="133">
        <v>238.62648171854241</v>
      </c>
      <c r="I5" s="133">
        <v>222.67045356869565</v>
      </c>
      <c r="J5" s="133">
        <v>225.57421392676252</v>
      </c>
      <c r="K5" s="133">
        <v>212.58258172152256</v>
      </c>
      <c r="L5" s="133">
        <v>221.60558082745135</v>
      </c>
      <c r="M5" s="133">
        <v>231.35997563746028</v>
      </c>
      <c r="N5" s="133">
        <v>228.84992411969574</v>
      </c>
      <c r="O5" s="133">
        <v>234.71306860787553</v>
      </c>
      <c r="P5" s="133">
        <v>232.4034565893302</v>
      </c>
      <c r="Q5" s="133">
        <v>231.50903391497076</v>
      </c>
      <c r="R5" s="133">
        <v>235.93247362678451</v>
      </c>
      <c r="S5" s="133">
        <v>230.36485627635756</v>
      </c>
      <c r="T5" s="133">
        <v>223.57764602033947</v>
      </c>
      <c r="U5" s="133">
        <v>200.40462095595169</v>
      </c>
      <c r="V5" s="133">
        <v>207.40105044747767</v>
      </c>
      <c r="W5" s="133">
        <v>192.70015852614125</v>
      </c>
      <c r="X5" s="133">
        <v>203.33555915164141</v>
      </c>
      <c r="Y5" s="133">
        <v>190.13032847700413</v>
      </c>
      <c r="Z5" s="133">
        <v>165.19826980232295</v>
      </c>
      <c r="AA5" s="133">
        <v>145.27350554276245</v>
      </c>
      <c r="AB5" s="133">
        <v>121.77145689969437</v>
      </c>
      <c r="AC5" s="133">
        <v>112.29514200029787</v>
      </c>
      <c r="AD5" s="133">
        <v>104.91684045097143</v>
      </c>
    </row>
    <row r="6" spans="1:30" s="130" customFormat="1" ht="13.8" x14ac:dyDescent="0.45">
      <c r="A6" s="129" t="s">
        <v>88</v>
      </c>
      <c r="B6" s="133">
        <v>80.083898567097563</v>
      </c>
      <c r="C6" s="133">
        <v>88.969112855751391</v>
      </c>
      <c r="D6" s="133">
        <v>86.135821622581702</v>
      </c>
      <c r="E6" s="133">
        <v>90.548408742624616</v>
      </c>
      <c r="F6" s="133">
        <v>86.183129244157584</v>
      </c>
      <c r="G6" s="133">
        <v>81.654565844505868</v>
      </c>
      <c r="H6" s="133">
        <v>93.081757919120975</v>
      </c>
      <c r="I6" s="133">
        <v>86.375514112161028</v>
      </c>
      <c r="J6" s="133">
        <v>88.853184574351204</v>
      </c>
      <c r="K6" s="133">
        <v>88.355889387722755</v>
      </c>
      <c r="L6" s="133">
        <v>88.667118155808467</v>
      </c>
      <c r="M6" s="133">
        <v>91.109260764216074</v>
      </c>
      <c r="N6" s="133">
        <v>87.365921127349097</v>
      </c>
      <c r="O6" s="133">
        <v>88.366184447456703</v>
      </c>
      <c r="P6" s="133">
        <v>89.978816114761116</v>
      </c>
      <c r="Q6" s="133">
        <v>85.68321617861325</v>
      </c>
      <c r="R6" s="133">
        <v>83.065177079711162</v>
      </c>
      <c r="S6" s="133">
        <v>79.325594930484144</v>
      </c>
      <c r="T6" s="133">
        <v>81.346197661804837</v>
      </c>
      <c r="U6" s="133">
        <v>78.038600836208374</v>
      </c>
      <c r="V6" s="133">
        <v>87.522319096536691</v>
      </c>
      <c r="W6" s="133">
        <v>70.142401197891715</v>
      </c>
      <c r="X6" s="133">
        <v>76.615331707422058</v>
      </c>
      <c r="Y6" s="133">
        <v>77.478782524560174</v>
      </c>
      <c r="Z6" s="133">
        <v>64.836735623223504</v>
      </c>
      <c r="AA6" s="133">
        <v>67.368482245142317</v>
      </c>
      <c r="AB6" s="133">
        <v>68.736762161287587</v>
      </c>
      <c r="AC6" s="133">
        <v>66.604358284456694</v>
      </c>
      <c r="AD6" s="133">
        <v>69.135035427568098</v>
      </c>
    </row>
    <row r="7" spans="1:30" s="130" customFormat="1" ht="13.8" x14ac:dyDescent="0.45">
      <c r="A7" s="129" t="s">
        <v>89</v>
      </c>
      <c r="B7" s="133">
        <v>133.93908787023432</v>
      </c>
      <c r="C7" s="133">
        <v>134.65700400567573</v>
      </c>
      <c r="D7" s="133">
        <v>134.20625084499548</v>
      </c>
      <c r="E7" s="133">
        <v>131.86986933074706</v>
      </c>
      <c r="F7" s="133">
        <v>132.60318477971987</v>
      </c>
      <c r="G7" s="133">
        <v>133.17015258584186</v>
      </c>
      <c r="H7" s="133">
        <v>134.39742965959371</v>
      </c>
      <c r="I7" s="133">
        <v>132.20320889074671</v>
      </c>
      <c r="J7" s="133">
        <v>129.56366957187765</v>
      </c>
      <c r="K7" s="133">
        <v>127.32615889044857</v>
      </c>
      <c r="L7" s="133">
        <v>121.37908499541257</v>
      </c>
      <c r="M7" s="133">
        <v>116.33388738594412</v>
      </c>
      <c r="N7" s="133">
        <v>112.00284468194224</v>
      </c>
      <c r="O7" s="133">
        <v>108.75055751928514</v>
      </c>
      <c r="P7" s="133">
        <v>104.54203029440583</v>
      </c>
      <c r="Q7" s="133">
        <v>100.87790629332966</v>
      </c>
      <c r="R7" s="133">
        <v>94.679175603181136</v>
      </c>
      <c r="S7" s="133">
        <v>89.709697032896628</v>
      </c>
      <c r="T7" s="133">
        <v>83.825942996479768</v>
      </c>
      <c r="U7" s="133">
        <v>78.591950745614625</v>
      </c>
      <c r="V7" s="133">
        <v>74.528089906032989</v>
      </c>
      <c r="W7" s="133">
        <v>70.582024916123899</v>
      </c>
      <c r="X7" s="133">
        <v>69.957140757614525</v>
      </c>
      <c r="Y7" s="133">
        <v>66.814933531211977</v>
      </c>
      <c r="Z7" s="133">
        <v>64.863442705995453</v>
      </c>
      <c r="AA7" s="133">
        <v>63.824825695180309</v>
      </c>
      <c r="AB7" s="133">
        <v>63.678865357377205</v>
      </c>
      <c r="AC7" s="133">
        <v>63.846868299401116</v>
      </c>
      <c r="AD7" s="133">
        <v>63.791368177770366</v>
      </c>
    </row>
    <row r="8" spans="1:30" s="130" customFormat="1" ht="13.8" x14ac:dyDescent="0.45">
      <c r="A8" s="129" t="s">
        <v>90</v>
      </c>
      <c r="B8" s="133">
        <v>173.72883981452037</v>
      </c>
      <c r="C8" s="133">
        <v>177.21479642772357</v>
      </c>
      <c r="D8" s="133">
        <v>168.95975018768422</v>
      </c>
      <c r="E8" s="133">
        <v>163.41467203031934</v>
      </c>
      <c r="F8" s="133">
        <v>165.37336890974461</v>
      </c>
      <c r="G8" s="133">
        <v>162.8589346747948</v>
      </c>
      <c r="H8" s="133">
        <v>166.35253302171432</v>
      </c>
      <c r="I8" s="133">
        <v>164.37613115536007</v>
      </c>
      <c r="J8" s="133">
        <v>160.33843902142002</v>
      </c>
      <c r="K8" s="133">
        <v>145.20019395280542</v>
      </c>
      <c r="L8" s="133">
        <v>142.90659811451357</v>
      </c>
      <c r="M8" s="133">
        <v>138.59022093244752</v>
      </c>
      <c r="N8" s="133">
        <v>126.19022649173209</v>
      </c>
      <c r="O8" s="133">
        <v>130.39226437439774</v>
      </c>
      <c r="P8" s="133">
        <v>130.06351047906895</v>
      </c>
      <c r="Q8" s="133">
        <v>129.82355905727309</v>
      </c>
      <c r="R8" s="133">
        <v>126.27866891096384</v>
      </c>
      <c r="S8" s="133">
        <v>126.58506340752984</v>
      </c>
      <c r="T8" s="133">
        <v>122.54269446048703</v>
      </c>
      <c r="U8" s="133">
        <v>103.3592313093168</v>
      </c>
      <c r="V8" s="133">
        <v>106.9640102975271</v>
      </c>
      <c r="W8" s="133">
        <v>97.38526679868292</v>
      </c>
      <c r="X8" s="133">
        <v>98.760963257071708</v>
      </c>
      <c r="Y8" s="133">
        <v>101.76175572400338</v>
      </c>
      <c r="Z8" s="133">
        <v>99.790047146013194</v>
      </c>
      <c r="AA8" s="133">
        <v>97.960343685631244</v>
      </c>
      <c r="AB8" s="133">
        <v>92.322559189675729</v>
      </c>
      <c r="AC8" s="133">
        <v>92.133126477353017</v>
      </c>
      <c r="AD8" s="133">
        <v>89.267306417220581</v>
      </c>
    </row>
    <row r="9" spans="1:30" s="130" customFormat="1" ht="14.1" customHeight="1" x14ac:dyDescent="0.45">
      <c r="A9" s="129" t="s">
        <v>40</v>
      </c>
      <c r="B9" s="133">
        <v>128.1371218714682</v>
      </c>
      <c r="C9" s="133">
        <v>126.29228082689721</v>
      </c>
      <c r="D9" s="133">
        <v>127.55735167458818</v>
      </c>
      <c r="E9" s="133">
        <v>128.93337315428724</v>
      </c>
      <c r="F9" s="133">
        <v>130.22272788049685</v>
      </c>
      <c r="G9" s="133">
        <v>129.72276166459372</v>
      </c>
      <c r="H9" s="133">
        <v>133.98911337551974</v>
      </c>
      <c r="I9" s="133">
        <v>134.93622355375618</v>
      </c>
      <c r="J9" s="133">
        <v>134.06543834163497</v>
      </c>
      <c r="K9" s="133">
        <v>135.10576118990056</v>
      </c>
      <c r="L9" s="133">
        <v>133.3220611193488</v>
      </c>
      <c r="M9" s="133">
        <v>132.82595275502908</v>
      </c>
      <c r="N9" s="133">
        <v>135.33771610434417</v>
      </c>
      <c r="O9" s="133">
        <v>134.42497681928387</v>
      </c>
      <c r="P9" s="133">
        <v>135.35129778268001</v>
      </c>
      <c r="Q9" s="133">
        <v>135.9994784434048</v>
      </c>
      <c r="R9" s="133">
        <v>136.00451828551567</v>
      </c>
      <c r="S9" s="133">
        <v>137.50800602634806</v>
      </c>
      <c r="T9" s="133">
        <v>131.40916866591616</v>
      </c>
      <c r="U9" s="133">
        <v>126.38001635268334</v>
      </c>
      <c r="V9" s="133">
        <v>124.52678247370623</v>
      </c>
      <c r="W9" s="133">
        <v>122.39144608759788</v>
      </c>
      <c r="X9" s="133">
        <v>121.42038491985576</v>
      </c>
      <c r="Y9" s="133">
        <v>119.98658329964093</v>
      </c>
      <c r="Z9" s="133">
        <v>121.33826526721283</v>
      </c>
      <c r="AA9" s="133">
        <v>123.49662289990047</v>
      </c>
      <c r="AB9" s="133">
        <v>125.89711396306332</v>
      </c>
      <c r="AC9" s="133">
        <v>126.11047887610648</v>
      </c>
      <c r="AD9" s="133">
        <v>124.35360179260691</v>
      </c>
    </row>
    <row r="10" spans="1:30" s="130" customFormat="1" ht="13.8" x14ac:dyDescent="0.45">
      <c r="A10" s="129" t="s">
        <v>107</v>
      </c>
      <c r="B10" s="133">
        <v>793.84385992035209</v>
      </c>
      <c r="C10" s="133">
        <v>802.70056720805474</v>
      </c>
      <c r="D10" s="133">
        <v>781.09057226378673</v>
      </c>
      <c r="E10" s="133">
        <v>761.1952148329982</v>
      </c>
      <c r="F10" s="133">
        <v>752.02072454857125</v>
      </c>
      <c r="G10" s="133">
        <v>745.38894375811344</v>
      </c>
      <c r="H10" s="133">
        <v>766.44731569449118</v>
      </c>
      <c r="I10" s="133">
        <v>740.56153128071969</v>
      </c>
      <c r="J10" s="133">
        <v>738.39494543604633</v>
      </c>
      <c r="K10" s="133">
        <v>708.57058514239986</v>
      </c>
      <c r="L10" s="133">
        <v>707.88044321253483</v>
      </c>
      <c r="M10" s="133">
        <v>710.21929747509716</v>
      </c>
      <c r="N10" s="133">
        <v>689.74663252506332</v>
      </c>
      <c r="O10" s="133">
        <v>696.64705176829898</v>
      </c>
      <c r="P10" s="133">
        <v>692.33911126024611</v>
      </c>
      <c r="Q10" s="133">
        <v>683.89319388759145</v>
      </c>
      <c r="R10" s="133">
        <v>675.96001350615632</v>
      </c>
      <c r="S10" s="133">
        <v>663.4932176736163</v>
      </c>
      <c r="T10" s="133">
        <v>642.70164980502727</v>
      </c>
      <c r="U10" s="133">
        <v>586.7744201997748</v>
      </c>
      <c r="V10" s="133">
        <v>600.94225222128068</v>
      </c>
      <c r="W10" s="133">
        <v>553.20129752643766</v>
      </c>
      <c r="X10" s="133">
        <v>570.08937979360542</v>
      </c>
      <c r="Y10" s="133">
        <v>556.17238355642053</v>
      </c>
      <c r="Z10" s="133">
        <v>516.02676054476797</v>
      </c>
      <c r="AA10" s="133">
        <v>497.92378006861679</v>
      </c>
      <c r="AB10" s="133">
        <v>472.40675757109824</v>
      </c>
      <c r="AC10" s="133">
        <v>460.98997393761516</v>
      </c>
      <c r="AD10" s="133">
        <v>451.46415226613743</v>
      </c>
    </row>
    <row r="11" spans="1:30" ht="15" x14ac:dyDescent="0.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X11" s="20"/>
      <c r="Y11" s="20"/>
      <c r="Z11" s="20"/>
    </row>
    <row r="12" spans="1:30" x14ac:dyDescent="0.4"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</row>
    <row r="13" spans="1:30" s="130" customFormat="1" ht="14.1" x14ac:dyDescent="0.45">
      <c r="A13" s="111" t="s">
        <v>341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</row>
    <row r="14" spans="1:30" s="130" customFormat="1" ht="14.1" x14ac:dyDescent="0.45">
      <c r="A14" s="111" t="s">
        <v>109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spans="1:30" s="130" customFormat="1" ht="14.1" x14ac:dyDescent="0.45">
      <c r="A15" s="111" t="s">
        <v>108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</row>
    <row r="16" spans="1:30" x14ac:dyDescent="0.4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 ht="14.4" x14ac:dyDescent="0.55000000000000004">
      <c r="A17" s="23"/>
      <c r="B17" s="125"/>
      <c r="C17" s="23"/>
      <c r="D17" s="23"/>
      <c r="E17" s="23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</row>
    <row r="18" spans="1:25" ht="14.4" x14ac:dyDescent="0.55000000000000004">
      <c r="A18" s="23"/>
      <c r="B18" s="126"/>
      <c r="C18" s="23"/>
      <c r="D18" s="23"/>
      <c r="E18" s="23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5" x14ac:dyDescent="0.4">
      <c r="A19" s="23"/>
      <c r="B19" s="23"/>
      <c r="C19" s="23"/>
      <c r="D19" s="23"/>
      <c r="E19" s="23"/>
    </row>
    <row r="20" spans="1:25" x14ac:dyDescent="0.4">
      <c r="A20" s="23"/>
      <c r="B20" s="23"/>
      <c r="C20" s="23"/>
      <c r="D20" s="23"/>
      <c r="E20" s="23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x14ac:dyDescent="0.4">
      <c r="A21" s="23"/>
      <c r="B21" s="23"/>
      <c r="C21" s="23"/>
      <c r="D21" s="23"/>
      <c r="E21" s="23"/>
    </row>
    <row r="22" spans="1:25" x14ac:dyDescent="0.4">
      <c r="A22" s="23"/>
      <c r="D22" s="23"/>
      <c r="E22" s="23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</row>
    <row r="23" spans="1:25" x14ac:dyDescent="0.4">
      <c r="A23" s="23"/>
      <c r="D23" s="23"/>
      <c r="E23" s="23"/>
    </row>
    <row r="24" spans="1:25" x14ac:dyDescent="0.4">
      <c r="A24" s="23"/>
      <c r="D24" s="23"/>
      <c r="E24" s="23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</row>
    <row r="25" spans="1:25" x14ac:dyDescent="0.4">
      <c r="A25" s="23"/>
      <c r="B25" s="23"/>
      <c r="C25" s="23"/>
      <c r="D25" s="23"/>
      <c r="E25" s="23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</row>
    <row r="26" spans="1:25" x14ac:dyDescent="0.4">
      <c r="A26" s="23"/>
      <c r="B26" s="23"/>
      <c r="C26" s="23"/>
      <c r="D26" s="23"/>
      <c r="E26" s="23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</row>
    <row r="27" spans="1:25" x14ac:dyDescent="0.4">
      <c r="A27" s="23"/>
      <c r="B27" s="23"/>
      <c r="C27" s="23"/>
      <c r="D27" s="23"/>
      <c r="E27" s="23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</row>
    <row r="28" spans="1:25" x14ac:dyDescent="0.4">
      <c r="A28" s="23"/>
      <c r="B28" s="23"/>
      <c r="C28" s="23"/>
      <c r="D28" s="23"/>
      <c r="E28" s="23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</row>
    <row r="29" spans="1:25" x14ac:dyDescent="0.4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</row>
    <row r="30" spans="1:25" x14ac:dyDescent="0.4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</row>
    <row r="31" spans="1:25" x14ac:dyDescent="0.4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</row>
    <row r="32" spans="1:25" x14ac:dyDescent="0.4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</row>
    <row r="33" spans="2:2" x14ac:dyDescent="0.4">
      <c r="B33" s="123"/>
    </row>
  </sheetData>
  <mergeCells count="1">
    <mergeCell ref="A1:F1"/>
  </mergeCells>
  <pageMargins left="0.75" right="0.75" top="1" bottom="1" header="0.5" footer="0.5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71"/>
  <sheetViews>
    <sheetView workbookViewId="0">
      <selection sqref="A1:J1"/>
    </sheetView>
  </sheetViews>
  <sheetFormatPr defaultColWidth="8.76953125" defaultRowHeight="12.3" x14ac:dyDescent="0.4"/>
  <cols>
    <col min="1" max="1" width="9.54296875" style="151" customWidth="1"/>
    <col min="2" max="2" width="11.1328125" style="151" customWidth="1"/>
    <col min="3" max="3" width="11.81640625" style="151" customWidth="1"/>
    <col min="4" max="4" width="8.54296875" style="151" customWidth="1"/>
    <col min="5" max="5" width="12.2265625" style="151" customWidth="1"/>
    <col min="6" max="6" width="9.453125" style="151" customWidth="1"/>
    <col min="7" max="7" width="11.453125" style="151" customWidth="1"/>
    <col min="8" max="9" width="10.08984375" style="151" customWidth="1"/>
    <col min="10" max="10" width="11.81640625" style="151" customWidth="1"/>
    <col min="11" max="11" width="10.08984375" style="151" customWidth="1"/>
    <col min="12" max="15" width="8.76953125" style="151"/>
    <col min="16" max="16" width="8.1328125" style="151" bestFit="1" customWidth="1"/>
    <col min="17" max="17" width="10.36328125" style="151" bestFit="1" customWidth="1"/>
    <col min="18" max="16384" width="8.76953125" style="151"/>
  </cols>
  <sheetData>
    <row r="1" spans="1:13" ht="15" x14ac:dyDescent="0.5">
      <c r="A1" s="560" t="s">
        <v>342</v>
      </c>
      <c r="B1" s="560"/>
      <c r="C1" s="560"/>
      <c r="D1" s="560"/>
      <c r="E1" s="560"/>
      <c r="F1" s="561"/>
      <c r="G1" s="562"/>
      <c r="H1" s="562"/>
      <c r="I1" s="562"/>
      <c r="J1" s="562"/>
    </row>
    <row r="2" spans="1:13" x14ac:dyDescent="0.4">
      <c r="A2" s="152"/>
    </row>
    <row r="3" spans="1:13" s="192" customFormat="1" ht="14.1" x14ac:dyDescent="0.5">
      <c r="A3" s="190" t="s">
        <v>142</v>
      </c>
      <c r="B3" s="190"/>
      <c r="C3" s="190"/>
      <c r="D3" s="190"/>
      <c r="E3" s="191"/>
      <c r="F3" s="191"/>
      <c r="H3" s="193" t="s">
        <v>143</v>
      </c>
    </row>
    <row r="4" spans="1:13" ht="61.5" x14ac:dyDescent="0.4">
      <c r="A4" s="153" t="s">
        <v>110</v>
      </c>
      <c r="B4" s="153" t="s">
        <v>145</v>
      </c>
      <c r="C4" s="153" t="s">
        <v>146</v>
      </c>
      <c r="D4" s="153" t="s">
        <v>111</v>
      </c>
      <c r="E4" s="153" t="s">
        <v>112</v>
      </c>
      <c r="F4" s="153" t="s">
        <v>113</v>
      </c>
      <c r="G4" s="154"/>
      <c r="H4" s="175"/>
      <c r="I4" s="153" t="s">
        <v>147</v>
      </c>
      <c r="J4" s="153" t="s">
        <v>148</v>
      </c>
      <c r="K4" s="153" t="s">
        <v>113</v>
      </c>
    </row>
    <row r="5" spans="1:13" x14ac:dyDescent="0.4">
      <c r="A5" s="155" t="s">
        <v>114</v>
      </c>
      <c r="B5" s="156">
        <v>4.8204159999999998</v>
      </c>
      <c r="C5" s="157">
        <v>3.9580479999999998</v>
      </c>
      <c r="D5" s="188">
        <v>717.35699999999997</v>
      </c>
      <c r="E5" s="158">
        <v>1.9653616438356163</v>
      </c>
      <c r="F5" s="186">
        <v>21.787709497206706</v>
      </c>
      <c r="G5" s="159"/>
      <c r="H5" s="177" t="s">
        <v>114</v>
      </c>
      <c r="I5" s="174">
        <v>66.900999999999996</v>
      </c>
      <c r="J5" s="151">
        <v>54.847999999999999</v>
      </c>
      <c r="K5" s="178">
        <v>21.975277129521572</v>
      </c>
    </row>
    <row r="6" spans="1:13" x14ac:dyDescent="0.4">
      <c r="A6" s="155" t="s">
        <v>115</v>
      </c>
      <c r="B6" s="156">
        <v>5.0083679999999999</v>
      </c>
      <c r="C6" s="157">
        <v>3.6484800000000002</v>
      </c>
      <c r="D6" s="188">
        <v>764.66700000000003</v>
      </c>
      <c r="E6" s="158">
        <v>2.0949780821917807</v>
      </c>
      <c r="F6" s="186">
        <v>37.272727272727252</v>
      </c>
      <c r="G6" s="159"/>
      <c r="H6" s="177" t="s">
        <v>115</v>
      </c>
      <c r="I6" s="174">
        <v>64.923000000000002</v>
      </c>
      <c r="J6" s="151">
        <v>52.362000000000002</v>
      </c>
      <c r="K6" s="178">
        <v>23.988770482410914</v>
      </c>
    </row>
    <row r="7" spans="1:13" x14ac:dyDescent="0.4">
      <c r="A7" s="155" t="s">
        <v>116</v>
      </c>
      <c r="B7" s="156">
        <v>5.218432</v>
      </c>
      <c r="C7" s="157">
        <v>4.2676160000000003</v>
      </c>
      <c r="D7" s="188">
        <v>808.78599999999994</v>
      </c>
      <c r="E7" s="158">
        <v>2.2158520547945204</v>
      </c>
      <c r="F7" s="186">
        <v>22.279792746113984</v>
      </c>
      <c r="G7" s="159"/>
      <c r="H7" s="177" t="s">
        <v>116</v>
      </c>
      <c r="I7" s="174">
        <v>66.099999999999994</v>
      </c>
      <c r="J7" s="151">
        <v>55.610999999999997</v>
      </c>
      <c r="K7" s="178">
        <v>18.861376346406274</v>
      </c>
    </row>
    <row r="8" spans="1:13" x14ac:dyDescent="0.4">
      <c r="A8" s="155" t="s">
        <v>117</v>
      </c>
      <c r="B8" s="156">
        <v>5.1963200000000001</v>
      </c>
      <c r="C8" s="157">
        <v>4.0686080000000002</v>
      </c>
      <c r="D8" s="188">
        <v>938.84799999999996</v>
      </c>
      <c r="E8" s="158">
        <v>2.5651584699453549</v>
      </c>
      <c r="F8" s="186">
        <v>27.717391304347828</v>
      </c>
      <c r="G8" s="159"/>
      <c r="H8" s="177" t="s">
        <v>117</v>
      </c>
      <c r="I8" s="174">
        <v>69.09</v>
      </c>
      <c r="J8" s="151">
        <v>56.814999999999998</v>
      </c>
      <c r="K8" s="178">
        <v>21.605209891753944</v>
      </c>
    </row>
    <row r="9" spans="1:13" x14ac:dyDescent="0.4">
      <c r="A9" s="155" t="s">
        <v>118</v>
      </c>
      <c r="B9" s="156">
        <v>5.4395519999999999</v>
      </c>
      <c r="C9" s="157">
        <v>4.0796640000000002</v>
      </c>
      <c r="D9" s="188">
        <v>960.24300000000005</v>
      </c>
      <c r="E9" s="158">
        <v>2.6308027397260276</v>
      </c>
      <c r="F9" s="186">
        <v>33.333333333333314</v>
      </c>
      <c r="G9" s="159"/>
      <c r="H9" s="177" t="s">
        <v>118</v>
      </c>
      <c r="I9" s="174">
        <v>68.287999999999997</v>
      </c>
      <c r="J9" s="151">
        <v>56.965000000000003</v>
      </c>
      <c r="K9" s="178">
        <v>19.87711752830684</v>
      </c>
    </row>
    <row r="10" spans="1:13" x14ac:dyDescent="0.4">
      <c r="A10" s="155" t="s">
        <v>119</v>
      </c>
      <c r="B10" s="156">
        <v>6.1581919999999997</v>
      </c>
      <c r="C10" s="157">
        <v>4.4776800000000003</v>
      </c>
      <c r="D10" s="188">
        <v>1005.306</v>
      </c>
      <c r="E10" s="158">
        <v>2.7542630136986301</v>
      </c>
      <c r="F10" s="186">
        <v>37.530864197530832</v>
      </c>
      <c r="G10" s="159"/>
      <c r="H10" s="177" t="s">
        <v>119</v>
      </c>
      <c r="I10" s="189">
        <v>68.39</v>
      </c>
      <c r="J10" s="179">
        <v>56.311999999999998</v>
      </c>
      <c r="K10" s="178">
        <v>21.448359141923575</v>
      </c>
    </row>
    <row r="11" spans="1:13" ht="15" x14ac:dyDescent="0.5">
      <c r="A11" s="155" t="s">
        <v>120</v>
      </c>
      <c r="B11" s="156">
        <v>6.2576960000000001</v>
      </c>
      <c r="C11" s="157">
        <v>4.5882399999999999</v>
      </c>
      <c r="D11" s="188">
        <v>1072.963</v>
      </c>
      <c r="E11" s="158">
        <v>2.9396246575342464</v>
      </c>
      <c r="F11" s="186">
        <v>36.385542168674704</v>
      </c>
      <c r="G11" s="159"/>
      <c r="H11" s="177" t="s">
        <v>120</v>
      </c>
      <c r="I11" s="189">
        <v>70.245000000000005</v>
      </c>
      <c r="J11" s="179">
        <v>57.848999999999997</v>
      </c>
      <c r="K11" s="178">
        <v>21.428201006067525</v>
      </c>
      <c r="L11" s="160"/>
      <c r="M11" s="161"/>
    </row>
    <row r="12" spans="1:13" ht="15" x14ac:dyDescent="0.5">
      <c r="A12" s="155" t="s">
        <v>121</v>
      </c>
      <c r="B12" s="156">
        <v>6.3793119999999996</v>
      </c>
      <c r="C12" s="157">
        <v>4.5882399999999999</v>
      </c>
      <c r="D12" s="188">
        <v>1105.537</v>
      </c>
      <c r="E12" s="158">
        <v>3.0205928961748634</v>
      </c>
      <c r="F12" s="186">
        <v>39.036144578313241</v>
      </c>
      <c r="G12" s="159"/>
      <c r="H12" s="177" t="s">
        <v>121</v>
      </c>
      <c r="I12" s="189">
        <v>72.192999999999998</v>
      </c>
      <c r="J12" s="179">
        <v>58.451999999999998</v>
      </c>
      <c r="K12" s="178">
        <v>23.508177650037638</v>
      </c>
      <c r="L12" s="160"/>
      <c r="M12" s="161"/>
    </row>
    <row r="13" spans="1:13" ht="15" x14ac:dyDescent="0.5">
      <c r="A13" s="155" t="s">
        <v>122</v>
      </c>
      <c r="B13" s="156">
        <v>6.1250239999999998</v>
      </c>
      <c r="C13" s="157">
        <v>4.7209120000000002</v>
      </c>
      <c r="D13" s="188">
        <v>1111.729</v>
      </c>
      <c r="E13" s="158">
        <v>3.0458328767123288</v>
      </c>
      <c r="F13" s="186">
        <v>29.742388758782198</v>
      </c>
      <c r="G13" s="159"/>
      <c r="H13" s="177" t="s">
        <v>122</v>
      </c>
      <c r="I13" s="189">
        <v>73.382000000000005</v>
      </c>
      <c r="J13" s="179">
        <v>58.588999999999999</v>
      </c>
      <c r="K13" s="178">
        <v>25.248766833364641</v>
      </c>
      <c r="L13" s="160"/>
      <c r="M13" s="161"/>
    </row>
    <row r="14" spans="1:13" ht="15" x14ac:dyDescent="0.5">
      <c r="A14" s="155" t="s">
        <v>123</v>
      </c>
      <c r="B14" s="156">
        <v>6.1139679999999998</v>
      </c>
      <c r="C14" s="157">
        <v>4.9752000000000001</v>
      </c>
      <c r="D14" s="188">
        <v>1096.2670000000001</v>
      </c>
      <c r="E14" s="158">
        <v>3.0034712328767124</v>
      </c>
      <c r="F14" s="186">
        <v>22.888888888888886</v>
      </c>
      <c r="G14" s="159"/>
      <c r="H14" s="177" t="s">
        <v>123</v>
      </c>
      <c r="I14" s="189">
        <v>70.369</v>
      </c>
      <c r="J14" s="179">
        <v>61.716999999999999</v>
      </c>
      <c r="K14" s="178">
        <v>14.018827875625831</v>
      </c>
      <c r="L14" s="160"/>
      <c r="M14" s="161"/>
    </row>
    <row r="15" spans="1:13" ht="15" x14ac:dyDescent="0.5">
      <c r="A15" s="155" t="s">
        <v>124</v>
      </c>
      <c r="B15" s="156">
        <v>6.2279999999999998</v>
      </c>
      <c r="C15" s="157">
        <v>4.875</v>
      </c>
      <c r="D15" s="188">
        <v>1102.7739999999999</v>
      </c>
      <c r="E15" s="158">
        <v>3.021298630136986</v>
      </c>
      <c r="F15" s="186">
        <v>27.753846153846141</v>
      </c>
      <c r="G15" s="159"/>
      <c r="H15" s="177" t="s">
        <v>124</v>
      </c>
      <c r="I15" s="174">
        <v>71.471000000000004</v>
      </c>
      <c r="J15" s="151">
        <v>60.500999999999998</v>
      </c>
      <c r="K15" s="178">
        <v>18.131931703608217</v>
      </c>
      <c r="L15" s="160"/>
      <c r="M15" s="161"/>
    </row>
    <row r="16" spans="1:13" x14ac:dyDescent="0.4">
      <c r="A16" s="155" t="s">
        <v>125</v>
      </c>
      <c r="B16" s="162">
        <v>5.5620000000000003</v>
      </c>
      <c r="C16" s="157">
        <v>4.6063999999999998</v>
      </c>
      <c r="D16" s="188">
        <v>1124.9956956876015</v>
      </c>
      <c r="E16" s="158">
        <v>3.0737587313868895</v>
      </c>
      <c r="F16" s="186">
        <v>20.745050364709982</v>
      </c>
      <c r="G16" s="159"/>
      <c r="H16" s="177" t="s">
        <v>125</v>
      </c>
      <c r="I16" s="174">
        <v>73.293000000000006</v>
      </c>
      <c r="J16" s="151">
        <v>61.012999999999998</v>
      </c>
      <c r="K16" s="178">
        <v>20.126858210545322</v>
      </c>
    </row>
    <row r="17" spans="1:17" x14ac:dyDescent="0.4">
      <c r="A17" s="155" t="s">
        <v>126</v>
      </c>
      <c r="B17" s="162">
        <v>5.6279000000000003</v>
      </c>
      <c r="C17" s="157">
        <v>4.4465000000000003</v>
      </c>
      <c r="D17" s="188">
        <v>1093.3312653019889</v>
      </c>
      <c r="E17" s="158">
        <v>2.9954281241150382</v>
      </c>
      <c r="F17" s="186">
        <v>26.569211739570463</v>
      </c>
      <c r="G17" s="159"/>
      <c r="H17" s="177" t="s">
        <v>126</v>
      </c>
      <c r="I17" s="174">
        <v>73.941000000000003</v>
      </c>
      <c r="J17" s="174">
        <v>61.697000000000003</v>
      </c>
      <c r="K17" s="178">
        <v>19.845373356889311</v>
      </c>
    </row>
    <row r="18" spans="1:17" x14ac:dyDescent="0.4">
      <c r="A18" s="155" t="s">
        <v>127</v>
      </c>
      <c r="B18" s="163">
        <v>6.1873968000000001</v>
      </c>
      <c r="C18" s="157">
        <v>4.7790916500000007</v>
      </c>
      <c r="D18" s="188">
        <v>1035.3245441684951</v>
      </c>
      <c r="E18" s="164">
        <v>2.8365056004616305</v>
      </c>
      <c r="F18" s="187">
        <v>29.46805069118102</v>
      </c>
      <c r="G18" s="159"/>
      <c r="H18" s="177" t="s">
        <v>127</v>
      </c>
      <c r="I18" s="181">
        <v>74.995999999999995</v>
      </c>
      <c r="J18" s="174">
        <v>59.071000000000005</v>
      </c>
      <c r="K18" s="178">
        <v>26.959083137241606</v>
      </c>
    </row>
    <row r="19" spans="1:17" x14ac:dyDescent="0.4">
      <c r="A19" s="155" t="s">
        <v>128</v>
      </c>
      <c r="B19" s="163">
        <v>5.9765131999999994</v>
      </c>
      <c r="C19" s="157">
        <v>4.578638991</v>
      </c>
      <c r="D19" s="188">
        <v>1046.8166437031418</v>
      </c>
      <c r="E19" s="164">
        <v>2.867990804666142</v>
      </c>
      <c r="F19" s="187">
        <v>30.530343443711786</v>
      </c>
      <c r="G19" s="159"/>
      <c r="H19" s="180" t="s">
        <v>128</v>
      </c>
      <c r="I19" s="181">
        <v>75.978558245000002</v>
      </c>
      <c r="J19" s="174">
        <v>61.527000000000001</v>
      </c>
      <c r="K19" s="178">
        <v>23.488156817332239</v>
      </c>
    </row>
    <row r="20" spans="1:17" x14ac:dyDescent="0.4">
      <c r="A20" s="155" t="s">
        <v>129</v>
      </c>
      <c r="B20" s="163">
        <v>6.3313611111111108</v>
      </c>
      <c r="C20" s="157">
        <v>4.9086343159999997</v>
      </c>
      <c r="D20" s="188">
        <v>1079.9908219814768</v>
      </c>
      <c r="E20" s="164">
        <v>2.9507945955778054</v>
      </c>
      <c r="F20" s="187">
        <v>28.984167561100321</v>
      </c>
      <c r="G20" s="159"/>
      <c r="H20" s="180" t="s">
        <v>129</v>
      </c>
      <c r="I20" s="181">
        <v>76.992749794999995</v>
      </c>
      <c r="J20" s="174">
        <v>60.289000000000001</v>
      </c>
      <c r="K20" s="178">
        <v>27.706131790210463</v>
      </c>
    </row>
    <row r="21" spans="1:17" ht="15" x14ac:dyDescent="0.5">
      <c r="A21" s="155" t="s">
        <v>130</v>
      </c>
      <c r="B21" s="163">
        <v>7.1554777777777767</v>
      </c>
      <c r="C21" s="157">
        <v>5.130638295899999</v>
      </c>
      <c r="D21" s="188">
        <v>1003.1372566889527</v>
      </c>
      <c r="E21" s="164">
        <v>2.7483212512026101</v>
      </c>
      <c r="F21" s="187">
        <v>39.465644722916238</v>
      </c>
      <c r="G21" s="159"/>
      <c r="H21" s="177" t="s">
        <v>130</v>
      </c>
      <c r="I21" s="174">
        <v>77.810278490000002</v>
      </c>
      <c r="J21" s="174">
        <v>60.231000000000002</v>
      </c>
      <c r="K21" s="178">
        <v>29.186429728877158</v>
      </c>
      <c r="O21" s="167"/>
    </row>
    <row r="22" spans="1:17" ht="15" x14ac:dyDescent="0.5">
      <c r="A22" s="165" t="s">
        <v>131</v>
      </c>
      <c r="B22" s="163">
        <v>7.0985666666666667</v>
      </c>
      <c r="C22" s="157">
        <v>5.1387182400000002</v>
      </c>
      <c r="D22" s="188">
        <v>1082.229426821614</v>
      </c>
      <c r="E22" s="164">
        <v>2.9650121282783943</v>
      </c>
      <c r="F22" s="187">
        <v>38.138857495846395</v>
      </c>
      <c r="G22" s="159"/>
      <c r="H22" s="171" t="s">
        <v>131</v>
      </c>
      <c r="I22" s="174">
        <v>83.438237380000004</v>
      </c>
      <c r="J22" s="174">
        <v>60.893000000000001</v>
      </c>
      <c r="K22" s="178">
        <v>37.024349892434287</v>
      </c>
      <c r="O22" s="167"/>
    </row>
    <row r="23" spans="1:17" ht="15" x14ac:dyDescent="0.5">
      <c r="A23" s="165" t="s">
        <v>132</v>
      </c>
      <c r="B23" s="163">
        <v>7.3890000000000002</v>
      </c>
      <c r="C23" s="157">
        <v>4.6053768000000002</v>
      </c>
      <c r="D23" s="188">
        <v>900.94090097592868</v>
      </c>
      <c r="E23" s="158">
        <v>2.4683312355504894</v>
      </c>
      <c r="F23" s="186">
        <v>60.442897962225373</v>
      </c>
      <c r="G23" s="159"/>
      <c r="H23" s="171" t="s">
        <v>132</v>
      </c>
      <c r="I23" s="174">
        <v>81.789303564999997</v>
      </c>
      <c r="J23" s="174">
        <v>57.085999999999999</v>
      </c>
      <c r="K23" s="178">
        <v>43.273838708264719</v>
      </c>
      <c r="M23" s="169"/>
      <c r="P23" s="167"/>
    </row>
    <row r="24" spans="1:17" x14ac:dyDescent="0.4">
      <c r="A24" s="165" t="s">
        <v>133</v>
      </c>
      <c r="B24" s="166">
        <v>7.4343456230355809</v>
      </c>
      <c r="C24" s="157">
        <v>4.345008</v>
      </c>
      <c r="D24" s="188">
        <v>846.53935134880578</v>
      </c>
      <c r="E24" s="158">
        <v>2.3129490474011085</v>
      </c>
      <c r="F24" s="186">
        <v>71.10085005679116</v>
      </c>
      <c r="G24" s="159"/>
      <c r="H24" s="171" t="s">
        <v>133</v>
      </c>
      <c r="I24" s="174">
        <v>81.879480439999995</v>
      </c>
      <c r="J24" s="174">
        <v>57.49024</v>
      </c>
      <c r="K24" s="178">
        <v>42.423271219601787</v>
      </c>
      <c r="N24" s="169"/>
    </row>
    <row r="25" spans="1:17" x14ac:dyDescent="0.4">
      <c r="A25" s="165" t="s">
        <v>134</v>
      </c>
      <c r="B25" s="163">
        <v>7.3429396865198635</v>
      </c>
      <c r="C25" s="157">
        <v>4.3671199999999999</v>
      </c>
      <c r="D25" s="188">
        <v>840.5906015698082</v>
      </c>
      <c r="E25" s="158">
        <v>2.3029879495063237</v>
      </c>
      <c r="F25" s="186">
        <v>68.141468210625391</v>
      </c>
      <c r="G25" s="159"/>
      <c r="H25" s="171" t="s">
        <v>134</v>
      </c>
      <c r="I25" s="174">
        <v>77.168610900000004</v>
      </c>
      <c r="J25" s="174">
        <v>53.42</v>
      </c>
      <c r="K25" s="178">
        <v>44.456403781355306</v>
      </c>
      <c r="N25" s="169"/>
    </row>
    <row r="26" spans="1:17" ht="15" x14ac:dyDescent="0.5">
      <c r="A26" s="165" t="s">
        <v>135</v>
      </c>
      <c r="B26" s="163">
        <v>7.4476820303343203</v>
      </c>
      <c r="C26" s="157">
        <v>4.0481543999999996</v>
      </c>
      <c r="D26" s="188">
        <v>771.53818015236152</v>
      </c>
      <c r="E26" s="158">
        <v>2.1138032332941412</v>
      </c>
      <c r="F26" s="186">
        <v>83.977222566765732</v>
      </c>
      <c r="G26" s="168"/>
      <c r="H26" s="171" t="s">
        <v>135</v>
      </c>
      <c r="I26" s="174">
        <v>75.695594150000005</v>
      </c>
      <c r="J26" s="174">
        <v>53.858290000000004</v>
      </c>
      <c r="K26" s="178">
        <v>40.54585496494596</v>
      </c>
      <c r="N26" s="169"/>
    </row>
    <row r="27" spans="1:17" ht="15" x14ac:dyDescent="0.5">
      <c r="A27" s="165" t="s">
        <v>136</v>
      </c>
      <c r="B27" s="163">
        <v>7.4216810779809395</v>
      </c>
      <c r="C27" s="157">
        <v>4.0516315120000002</v>
      </c>
      <c r="D27" s="188">
        <v>792.17834540316699</v>
      </c>
      <c r="E27" s="158">
        <v>2.1644217087518225</v>
      </c>
      <c r="F27" s="186">
        <v>83.177592927679342</v>
      </c>
      <c r="G27" s="170"/>
      <c r="H27" s="165" t="s">
        <v>136</v>
      </c>
      <c r="I27" s="174">
        <v>70.571669999999997</v>
      </c>
      <c r="J27" s="174">
        <v>52.753</v>
      </c>
      <c r="K27" s="178">
        <v>33.777548196311102</v>
      </c>
      <c r="Q27" s="167"/>
    </row>
    <row r="28" spans="1:17" ht="15" x14ac:dyDescent="0.5">
      <c r="A28" s="165" t="s">
        <v>287</v>
      </c>
      <c r="B28" s="163">
        <v>7.2814182587316534</v>
      </c>
      <c r="C28" s="157">
        <v>4.11496028</v>
      </c>
      <c r="D28" s="188">
        <v>890.96542374304909</v>
      </c>
      <c r="E28" s="158">
        <v>2.4410011609398605</v>
      </c>
      <c r="F28" s="186">
        <v>76.949903845284581</v>
      </c>
      <c r="G28" s="170"/>
      <c r="H28" s="165" t="s">
        <v>287</v>
      </c>
      <c r="I28" s="174">
        <v>67.964929999999995</v>
      </c>
      <c r="J28" s="174">
        <v>53.435000000000002</v>
      </c>
      <c r="K28" s="178">
        <v>27.191784410966577</v>
      </c>
      <c r="Q28" s="167"/>
    </row>
    <row r="29" spans="1:17" ht="15" x14ac:dyDescent="0.5">
      <c r="A29" s="165" t="s">
        <v>290</v>
      </c>
      <c r="B29" s="163">
        <v>7.4637712995821524</v>
      </c>
      <c r="C29" s="157">
        <v>4.6171315391999999</v>
      </c>
      <c r="D29" s="188">
        <v>871.74710801766935</v>
      </c>
      <c r="E29" s="158">
        <v>2.3883482411442998</v>
      </c>
      <c r="F29" s="186">
        <v>61.653858812854708</v>
      </c>
      <c r="G29" s="170"/>
      <c r="H29" s="165" t="s">
        <v>290</v>
      </c>
      <c r="I29" s="174">
        <v>70.839590000000001</v>
      </c>
      <c r="J29" s="174">
        <v>52.173999999999999</v>
      </c>
      <c r="K29" s="178">
        <v>35.775654540575772</v>
      </c>
      <c r="Q29" s="167"/>
    </row>
    <row r="30" spans="1:17" ht="15" x14ac:dyDescent="0.5">
      <c r="A30" s="165" t="s">
        <v>308</v>
      </c>
      <c r="B30" s="163">
        <v>7.3722730321784775</v>
      </c>
      <c r="C30" s="157">
        <v>4.4512395759999999</v>
      </c>
      <c r="D30" s="188">
        <v>878.19576650092677</v>
      </c>
      <c r="E30" s="158">
        <v>2.406015798632676</v>
      </c>
      <c r="F30" s="186">
        <v>65.622921577350695</v>
      </c>
      <c r="G30" s="170"/>
      <c r="H30" s="165" t="s">
        <v>308</v>
      </c>
      <c r="I30" s="174">
        <v>72.241289999999992</v>
      </c>
      <c r="J30" s="174">
        <v>50.411000000000001</v>
      </c>
      <c r="K30" s="178">
        <v>43.304616056019483</v>
      </c>
      <c r="Q30" s="167"/>
    </row>
    <row r="31" spans="1:17" ht="15" x14ac:dyDescent="0.5">
      <c r="A31" s="165" t="s">
        <v>343</v>
      </c>
      <c r="B31" s="163">
        <v>7.3165915738366047</v>
      </c>
      <c r="C31" s="157">
        <v>4.0105894287999995</v>
      </c>
      <c r="D31" s="188">
        <v>872.37181398978282</v>
      </c>
      <c r="E31" s="158">
        <v>2.3835295464201716</v>
      </c>
      <c r="F31" s="186">
        <v>82.431827134840574</v>
      </c>
      <c r="G31" s="170"/>
      <c r="H31" s="165" t="s">
        <v>343</v>
      </c>
      <c r="I31" s="174">
        <v>66.559039999999996</v>
      </c>
      <c r="J31" s="174">
        <v>48.2303</v>
      </c>
      <c r="K31" s="178">
        <v>38.002541970504012</v>
      </c>
      <c r="Q31" s="167"/>
    </row>
    <row r="32" spans="1:17" ht="15" x14ac:dyDescent="0.5">
      <c r="A32" s="171"/>
      <c r="B32" s="172"/>
      <c r="C32" s="160"/>
      <c r="D32" s="173"/>
      <c r="F32" s="174"/>
      <c r="G32" s="170"/>
      <c r="Q32" s="167"/>
    </row>
    <row r="33" spans="1:17" ht="15" x14ac:dyDescent="0.5">
      <c r="A33" s="563" t="s">
        <v>144</v>
      </c>
      <c r="B33" s="563"/>
      <c r="C33" s="563"/>
      <c r="D33" s="563"/>
      <c r="F33" s="174"/>
      <c r="G33" s="170"/>
      <c r="H33" s="170"/>
      <c r="Q33" s="167"/>
    </row>
    <row r="34" spans="1:17" x14ac:dyDescent="0.4">
      <c r="H34" s="170"/>
      <c r="I34" s="175"/>
      <c r="J34" s="175"/>
      <c r="K34" s="175"/>
    </row>
    <row r="35" spans="1:17" x14ac:dyDescent="0.4">
      <c r="H35" s="170"/>
      <c r="L35" s="175"/>
      <c r="M35" s="175"/>
      <c r="N35" s="175"/>
      <c r="O35" s="175"/>
      <c r="P35" s="175"/>
    </row>
    <row r="38" spans="1:17" ht="15" x14ac:dyDescent="0.5">
      <c r="H38" s="168"/>
      <c r="I38" s="168"/>
    </row>
    <row r="39" spans="1:17" ht="15" x14ac:dyDescent="0.5">
      <c r="H39" s="168"/>
      <c r="I39" s="168"/>
    </row>
    <row r="40" spans="1:17" ht="15" x14ac:dyDescent="0.5">
      <c r="H40" s="168"/>
      <c r="I40" s="168"/>
    </row>
    <row r="41" spans="1:17" ht="15" x14ac:dyDescent="0.5">
      <c r="H41" s="168"/>
      <c r="I41" s="168"/>
    </row>
    <row r="42" spans="1:17" ht="15" x14ac:dyDescent="0.5">
      <c r="H42" s="168"/>
      <c r="I42" s="168"/>
    </row>
    <row r="43" spans="1:17" ht="15" x14ac:dyDescent="0.5">
      <c r="H43" s="168"/>
      <c r="I43" s="168"/>
    </row>
    <row r="44" spans="1:17" ht="15" x14ac:dyDescent="0.5">
      <c r="H44" s="168"/>
      <c r="I44" s="168"/>
    </row>
    <row r="45" spans="1:17" ht="15" x14ac:dyDescent="0.5">
      <c r="H45" s="168"/>
      <c r="I45" s="168"/>
    </row>
    <row r="48" spans="1:17" x14ac:dyDescent="0.4">
      <c r="G48" s="174"/>
    </row>
    <row r="49" spans="1:9" x14ac:dyDescent="0.4">
      <c r="G49" s="174"/>
      <c r="H49" s="174"/>
      <c r="I49" s="174"/>
    </row>
    <row r="50" spans="1:9" x14ac:dyDescent="0.4">
      <c r="G50" s="174"/>
      <c r="H50" s="174"/>
      <c r="I50" s="174"/>
    </row>
    <row r="51" spans="1:9" x14ac:dyDescent="0.4">
      <c r="G51" s="174"/>
      <c r="H51" s="174"/>
      <c r="I51" s="174"/>
    </row>
    <row r="52" spans="1:9" x14ac:dyDescent="0.4">
      <c r="G52" s="174"/>
      <c r="H52" s="174"/>
      <c r="I52" s="174"/>
    </row>
    <row r="53" spans="1:9" x14ac:dyDescent="0.4">
      <c r="G53" s="174"/>
      <c r="H53" s="174"/>
      <c r="I53" s="174"/>
    </row>
    <row r="54" spans="1:9" x14ac:dyDescent="0.4">
      <c r="G54" s="160"/>
      <c r="H54" s="174"/>
      <c r="I54" s="174"/>
    </row>
    <row r="55" spans="1:9" x14ac:dyDescent="0.4">
      <c r="G55" s="160"/>
      <c r="H55" s="174"/>
      <c r="I55" s="174"/>
    </row>
    <row r="56" spans="1:9" x14ac:dyDescent="0.4">
      <c r="G56" s="160"/>
      <c r="H56" s="174"/>
      <c r="I56" s="174"/>
    </row>
    <row r="57" spans="1:9" x14ac:dyDescent="0.4">
      <c r="G57" s="160"/>
      <c r="H57" s="170"/>
      <c r="I57" s="170"/>
    </row>
    <row r="58" spans="1:9" x14ac:dyDescent="0.4">
      <c r="G58" s="160"/>
      <c r="H58" s="170"/>
      <c r="I58" s="170"/>
    </row>
    <row r="59" spans="1:9" x14ac:dyDescent="0.4">
      <c r="G59" s="160"/>
      <c r="H59" s="170"/>
      <c r="I59" s="170"/>
    </row>
    <row r="60" spans="1:9" x14ac:dyDescent="0.4">
      <c r="G60" s="160"/>
      <c r="H60" s="170"/>
      <c r="I60" s="170"/>
    </row>
    <row r="62" spans="1:9" x14ac:dyDescent="0.4">
      <c r="A62" s="171"/>
      <c r="B62" s="174"/>
      <c r="C62" s="174"/>
    </row>
    <row r="63" spans="1:9" x14ac:dyDescent="0.4">
      <c r="A63" s="171"/>
      <c r="B63" s="174"/>
      <c r="C63" s="174"/>
    </row>
    <row r="64" spans="1:9" x14ac:dyDescent="0.4">
      <c r="A64" s="171"/>
      <c r="B64" s="174"/>
      <c r="C64" s="174"/>
    </row>
    <row r="65" spans="1:6" x14ac:dyDescent="0.4">
      <c r="A65" s="177" t="s">
        <v>137</v>
      </c>
    </row>
    <row r="66" spans="1:6" ht="15" x14ac:dyDescent="0.5">
      <c r="A66" s="177" t="s">
        <v>138</v>
      </c>
      <c r="F66" s="182"/>
    </row>
    <row r="67" spans="1:6" x14ac:dyDescent="0.4">
      <c r="A67" s="183"/>
      <c r="B67" s="184"/>
      <c r="C67" s="184"/>
      <c r="D67" s="184"/>
    </row>
    <row r="68" spans="1:6" x14ac:dyDescent="0.4">
      <c r="A68" s="151" t="s">
        <v>139</v>
      </c>
    </row>
    <row r="69" spans="1:6" x14ac:dyDescent="0.4">
      <c r="A69" s="151" t="s">
        <v>140</v>
      </c>
    </row>
    <row r="71" spans="1:6" x14ac:dyDescent="0.4">
      <c r="A71" s="185" t="s">
        <v>141</v>
      </c>
    </row>
  </sheetData>
  <mergeCells count="2">
    <mergeCell ref="A1:J1"/>
    <mergeCell ref="A33:D33"/>
  </mergeCells>
  <phoneticPr fontId="86" type="noConversion"/>
  <printOptions headings="1"/>
  <pageMargins left="0.75" right="0.75" top="1" bottom="1" header="0.5" footer="0.5"/>
  <pageSetup paperSize="9" scale="44" orientation="portrait" r:id="rId1"/>
  <headerFooter alignWithMargins="0">
    <oddHeader>&amp;F</oddHeader>
    <oddFooter>&amp;A</oddFooter>
  </headerFooter>
  <ignoredErrors>
    <ignoredError sqref="A24 G24:H2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3"/>
  <sheetViews>
    <sheetView zoomScaleNormal="100" workbookViewId="0"/>
  </sheetViews>
  <sheetFormatPr defaultColWidth="8.76953125" defaultRowHeight="12.3" x14ac:dyDescent="0.4"/>
  <cols>
    <col min="1" max="1" width="8.76953125" style="196"/>
    <col min="2" max="2" width="9.58984375" style="196" customWidth="1"/>
    <col min="3" max="3" width="10.453125" style="196" customWidth="1"/>
    <col min="4" max="4" width="9" style="196" customWidth="1"/>
    <col min="5" max="5" width="11.453125" style="196" customWidth="1"/>
    <col min="6" max="6" width="14.81640625" style="196" customWidth="1"/>
    <col min="7" max="7" width="14.36328125" style="196" customWidth="1"/>
    <col min="8" max="16384" width="8.76953125" style="196"/>
  </cols>
  <sheetData>
    <row r="1" spans="1:9" ht="15" x14ac:dyDescent="0.5">
      <c r="A1" s="194" t="s">
        <v>344</v>
      </c>
      <c r="B1" s="195"/>
    </row>
    <row r="2" spans="1:9" s="201" customFormat="1" ht="36.9" x14ac:dyDescent="0.5">
      <c r="A2" s="197" t="s">
        <v>162</v>
      </c>
      <c r="B2" s="198" t="s">
        <v>149</v>
      </c>
      <c r="C2" s="198" t="s">
        <v>150</v>
      </c>
      <c r="D2" s="198" t="s">
        <v>151</v>
      </c>
      <c r="E2" s="199" t="s">
        <v>45</v>
      </c>
      <c r="F2" s="200" t="s">
        <v>152</v>
      </c>
      <c r="G2" s="200" t="s">
        <v>153</v>
      </c>
    </row>
    <row r="3" spans="1:9" x14ac:dyDescent="0.4">
      <c r="A3" s="176">
        <v>1990</v>
      </c>
      <c r="B3" s="202">
        <v>92.762</v>
      </c>
      <c r="C3" s="178">
        <v>72.899000000000001</v>
      </c>
      <c r="D3" s="178">
        <v>19.863</v>
      </c>
      <c r="E3" s="203">
        <v>14.782999999999999</v>
      </c>
      <c r="F3" s="204">
        <v>0.13745873820261284</v>
      </c>
      <c r="G3" s="204">
        <v>0.8625412617973871</v>
      </c>
      <c r="H3" s="205"/>
      <c r="I3" s="205"/>
    </row>
    <row r="4" spans="1:9" x14ac:dyDescent="0.4">
      <c r="A4" s="176"/>
      <c r="B4" s="202">
        <v>94.201999999999998</v>
      </c>
      <c r="C4" s="178">
        <v>73.356999999999999</v>
      </c>
      <c r="D4" s="178">
        <v>20.844999999999999</v>
      </c>
      <c r="E4" s="203">
        <v>19.611000000000001</v>
      </c>
      <c r="F4" s="204">
        <v>0.17230896294799364</v>
      </c>
      <c r="G4" s="204">
        <v>0.82769103705200631</v>
      </c>
      <c r="H4" s="205"/>
      <c r="I4" s="205"/>
    </row>
    <row r="5" spans="1:9" x14ac:dyDescent="0.4">
      <c r="A5" s="176"/>
      <c r="B5" s="202">
        <v>84.492999999999995</v>
      </c>
      <c r="C5" s="178">
        <v>65.8</v>
      </c>
      <c r="D5" s="178">
        <v>18.692999999999998</v>
      </c>
      <c r="E5" s="203">
        <v>20.338999999999999</v>
      </c>
      <c r="F5" s="204">
        <v>0.19401518620268621</v>
      </c>
      <c r="G5" s="204">
        <v>0.80598481379731379</v>
      </c>
      <c r="H5" s="205"/>
      <c r="I5" s="205"/>
    </row>
    <row r="6" spans="1:9" x14ac:dyDescent="0.4">
      <c r="A6" s="176"/>
      <c r="B6" s="202">
        <v>68.198999999999998</v>
      </c>
      <c r="C6" s="178">
        <v>50.457000000000001</v>
      </c>
      <c r="D6" s="178">
        <v>17.741999999999997</v>
      </c>
      <c r="E6" s="203">
        <v>18.399999999999999</v>
      </c>
      <c r="F6" s="204">
        <v>0.21247358514532502</v>
      </c>
      <c r="G6" s="204">
        <v>0.78752641485467512</v>
      </c>
      <c r="H6" s="205"/>
      <c r="I6" s="205"/>
    </row>
    <row r="7" spans="1:9" x14ac:dyDescent="0.4">
      <c r="A7" s="176"/>
      <c r="B7" s="202">
        <v>49.784999999999997</v>
      </c>
      <c r="C7" s="178">
        <v>31.853999999999999</v>
      </c>
      <c r="D7" s="178">
        <v>17.931000000000001</v>
      </c>
      <c r="E7" s="178">
        <v>15.087999999999999</v>
      </c>
      <c r="F7" s="204">
        <v>0.23257749757217952</v>
      </c>
      <c r="G7" s="204">
        <v>0.76742250242782062</v>
      </c>
      <c r="H7" s="205"/>
      <c r="I7" s="205"/>
    </row>
    <row r="8" spans="1:9" x14ac:dyDescent="0.4">
      <c r="A8" s="176">
        <v>1995</v>
      </c>
      <c r="B8" s="202">
        <v>53.036999999999999</v>
      </c>
      <c r="C8" s="178">
        <v>35.15</v>
      </c>
      <c r="D8" s="178">
        <v>17.887</v>
      </c>
      <c r="E8" s="178">
        <v>15.896000000000001</v>
      </c>
      <c r="F8" s="204">
        <v>0.23060072824336678</v>
      </c>
      <c r="G8" s="204">
        <v>0.76939927175663336</v>
      </c>
      <c r="H8" s="205"/>
      <c r="I8" s="205"/>
    </row>
    <row r="9" spans="1:9" x14ac:dyDescent="0.4">
      <c r="A9" s="176"/>
      <c r="B9" s="202">
        <v>50.197000000000003</v>
      </c>
      <c r="C9" s="178">
        <v>32.222999999999999</v>
      </c>
      <c r="D9" s="178">
        <v>17.974</v>
      </c>
      <c r="E9" s="178">
        <v>17.799363019000001</v>
      </c>
      <c r="F9" s="204">
        <v>0.26176933925166535</v>
      </c>
      <c r="G9" s="204">
        <v>0.73823066074833477</v>
      </c>
      <c r="H9" s="205"/>
      <c r="I9" s="205"/>
    </row>
    <row r="10" spans="1:9" x14ac:dyDescent="0.4">
      <c r="A10" s="176"/>
      <c r="B10" s="202">
        <v>48.494999999999997</v>
      </c>
      <c r="C10" s="178">
        <v>30.280999999999999</v>
      </c>
      <c r="D10" s="178">
        <v>18.213999999999999</v>
      </c>
      <c r="E10" s="178">
        <v>19.757000000000001</v>
      </c>
      <c r="F10" s="204">
        <v>0.28947137080232083</v>
      </c>
      <c r="G10" s="204">
        <v>0.71052862919767923</v>
      </c>
      <c r="H10" s="205"/>
      <c r="I10" s="205"/>
    </row>
    <row r="11" spans="1:9" x14ac:dyDescent="0.4">
      <c r="A11" s="176"/>
      <c r="B11" s="202">
        <v>41.177</v>
      </c>
      <c r="C11" s="178">
        <v>25.731000000000002</v>
      </c>
      <c r="D11" s="178">
        <v>15.446</v>
      </c>
      <c r="E11" s="178">
        <v>21.244</v>
      </c>
      <c r="F11" s="204">
        <v>0.34033418240656188</v>
      </c>
      <c r="G11" s="204">
        <v>0.65966581759343812</v>
      </c>
      <c r="H11" s="205"/>
      <c r="I11" s="205"/>
    </row>
    <row r="12" spans="1:9" x14ac:dyDescent="0.4">
      <c r="A12" s="176"/>
      <c r="B12" s="202">
        <v>37.076999999999998</v>
      </c>
      <c r="C12" s="178">
        <v>20.888000000000002</v>
      </c>
      <c r="D12" s="178">
        <v>16.189</v>
      </c>
      <c r="E12" s="178">
        <v>20.292999999999999</v>
      </c>
      <c r="F12" s="204">
        <v>0.35372145720759979</v>
      </c>
      <c r="G12" s="204">
        <v>0.64627854279240016</v>
      </c>
      <c r="H12" s="205"/>
      <c r="I12" s="205"/>
    </row>
    <row r="13" spans="1:9" x14ac:dyDescent="0.4">
      <c r="A13" s="176">
        <v>2000</v>
      </c>
      <c r="B13" s="202">
        <v>31.197582666666662</v>
      </c>
      <c r="C13" s="178">
        <v>17.187526666666663</v>
      </c>
      <c r="D13" s="178">
        <v>14.010056000000001</v>
      </c>
      <c r="E13" s="178">
        <v>23.445900672999997</v>
      </c>
      <c r="F13" s="204">
        <v>0.42907038936846487</v>
      </c>
      <c r="G13" s="204">
        <v>0.57092961063153513</v>
      </c>
      <c r="H13" s="205"/>
      <c r="I13" s="205"/>
    </row>
    <row r="14" spans="1:9" x14ac:dyDescent="0.4">
      <c r="A14" s="176"/>
      <c r="B14" s="202">
        <v>31.929856000000001</v>
      </c>
      <c r="C14" s="178">
        <v>17.346712</v>
      </c>
      <c r="D14" s="178">
        <v>14.583144000000003</v>
      </c>
      <c r="E14" s="178">
        <v>35.542182625000002</v>
      </c>
      <c r="F14" s="204">
        <v>0.52676906388642553</v>
      </c>
      <c r="G14" s="204">
        <v>0.47323093611357436</v>
      </c>
      <c r="H14" s="205"/>
      <c r="I14" s="205"/>
    </row>
    <row r="15" spans="1:9" x14ac:dyDescent="0.4">
      <c r="A15" s="176"/>
      <c r="B15" s="202">
        <v>29.989154999999997</v>
      </c>
      <c r="C15" s="178">
        <v>16.391369999999998</v>
      </c>
      <c r="D15" s="178">
        <v>13.597784999999996</v>
      </c>
      <c r="E15" s="178">
        <v>28.686214821</v>
      </c>
      <c r="F15" s="204">
        <v>0.48889704331668588</v>
      </c>
      <c r="G15" s="204">
        <v>0.51110295668331407</v>
      </c>
      <c r="H15" s="205"/>
      <c r="I15" s="205"/>
    </row>
    <row r="16" spans="1:9" x14ac:dyDescent="0.4">
      <c r="A16" s="176"/>
      <c r="B16" s="202">
        <v>28.278999999999996</v>
      </c>
      <c r="C16" s="178">
        <v>15.632999999999999</v>
      </c>
      <c r="D16" s="178">
        <v>12.645999999999997</v>
      </c>
      <c r="E16" s="178">
        <v>31.891144164</v>
      </c>
      <c r="F16" s="204">
        <v>0.53001608367560771</v>
      </c>
      <c r="G16" s="204">
        <v>0.46998391632439235</v>
      </c>
      <c r="H16" s="205"/>
      <c r="I16" s="205"/>
    </row>
    <row r="17" spans="1:9" x14ac:dyDescent="0.4">
      <c r="A17" s="176"/>
      <c r="B17" s="202">
        <v>25.096057000000009</v>
      </c>
      <c r="C17" s="178">
        <v>12.542343000000002</v>
      </c>
      <c r="D17" s="178">
        <v>12.553714000000005</v>
      </c>
      <c r="E17" s="178">
        <v>36.152810565000003</v>
      </c>
      <c r="F17" s="204">
        <v>0.59026088158500301</v>
      </c>
      <c r="G17" s="204">
        <v>0.40973911841499699</v>
      </c>
      <c r="H17" s="205"/>
      <c r="I17" s="205"/>
    </row>
    <row r="18" spans="1:9" x14ac:dyDescent="0.4">
      <c r="A18" s="176">
        <v>2005</v>
      </c>
      <c r="B18" s="202">
        <v>20.498292999999997</v>
      </c>
      <c r="C18" s="178">
        <v>9.5634369999999986</v>
      </c>
      <c r="D18" s="178">
        <v>10.934856</v>
      </c>
      <c r="E18" s="178">
        <v>43.968490293999999</v>
      </c>
      <c r="F18" s="204">
        <v>0.68203325879441234</v>
      </c>
      <c r="G18" s="204">
        <v>0.31796674120558766</v>
      </c>
      <c r="H18" s="205"/>
      <c r="I18" s="205"/>
    </row>
    <row r="19" spans="1:9" x14ac:dyDescent="0.4">
      <c r="A19" s="176"/>
      <c r="B19" s="202">
        <v>18.517161999999999</v>
      </c>
      <c r="C19" s="178">
        <v>9.4444010000000009</v>
      </c>
      <c r="D19" s="178">
        <v>9.0727609999999999</v>
      </c>
      <c r="E19" s="178">
        <v>50.528068910000002</v>
      </c>
      <c r="F19" s="204">
        <v>0.73181113661366426</v>
      </c>
      <c r="G19" s="204">
        <v>0.2681888633863358</v>
      </c>
      <c r="H19" s="205"/>
      <c r="I19" s="205"/>
    </row>
    <row r="20" spans="1:9" x14ac:dyDescent="0.4">
      <c r="A20" s="176"/>
      <c r="B20" s="202">
        <v>17.007227000000004</v>
      </c>
      <c r="C20" s="178">
        <v>7.6738820000000016</v>
      </c>
      <c r="D20" s="178">
        <v>9.3333450000000013</v>
      </c>
      <c r="E20" s="178">
        <v>43.36412035699999</v>
      </c>
      <c r="F20" s="204">
        <v>0.71828975590971256</v>
      </c>
      <c r="G20" s="204">
        <v>0.28171024409028755</v>
      </c>
      <c r="H20" s="205"/>
      <c r="I20" s="205"/>
    </row>
    <row r="21" spans="1:9" x14ac:dyDescent="0.4">
      <c r="A21" s="176"/>
      <c r="B21" s="202">
        <v>18.053242571428573</v>
      </c>
      <c r="C21" s="178">
        <v>8.0956801428571428</v>
      </c>
      <c r="D21" s="178">
        <v>9.9575624285714301</v>
      </c>
      <c r="E21" s="178">
        <v>43.875315509000004</v>
      </c>
      <c r="F21" s="204">
        <v>0.70848275608189915</v>
      </c>
      <c r="G21" s="204">
        <v>0.29151724391810085</v>
      </c>
      <c r="H21" s="205"/>
      <c r="I21" s="205"/>
    </row>
    <row r="22" spans="1:9" x14ac:dyDescent="0.4">
      <c r="A22" s="206"/>
      <c r="B22" s="202">
        <v>17.873633820922869</v>
      </c>
      <c r="C22" s="207">
        <v>7.5196957799539046</v>
      </c>
      <c r="D22" s="207">
        <v>10.353938040968965</v>
      </c>
      <c r="E22" s="203">
        <v>38.166842009285716</v>
      </c>
      <c r="F22" s="204">
        <v>0.68105849288153086</v>
      </c>
      <c r="G22" s="204">
        <v>0.31894150711846914</v>
      </c>
      <c r="H22" s="205"/>
      <c r="I22" s="205"/>
    </row>
    <row r="23" spans="1:9" x14ac:dyDescent="0.4">
      <c r="A23" s="176">
        <v>2010</v>
      </c>
      <c r="B23" s="202">
        <v>18.346630369367602</v>
      </c>
      <c r="C23" s="207">
        <v>7.3904483601055153</v>
      </c>
      <c r="D23" s="207">
        <v>10.956182009262088</v>
      </c>
      <c r="E23" s="203">
        <v>26.540735669428571</v>
      </c>
      <c r="F23" s="204">
        <v>0.59127407133867915</v>
      </c>
      <c r="G23" s="204">
        <v>0.4087259286613209</v>
      </c>
      <c r="H23" s="205"/>
      <c r="I23" s="205"/>
    </row>
    <row r="24" spans="1:9" x14ac:dyDescent="0.4">
      <c r="A24" s="176"/>
      <c r="B24" s="202">
        <v>18.551978210657118</v>
      </c>
      <c r="C24" s="207">
        <v>7.3122227503376021</v>
      </c>
      <c r="D24" s="207">
        <v>11.239755460319516</v>
      </c>
      <c r="E24" s="208">
        <v>32.527389433857145</v>
      </c>
      <c r="F24" s="204">
        <v>0.63680094202087223</v>
      </c>
      <c r="G24" s="204">
        <v>0.36319905797912777</v>
      </c>
      <c r="H24" s="205"/>
      <c r="I24" s="205"/>
    </row>
    <row r="25" spans="1:9" x14ac:dyDescent="0.4">
      <c r="A25" s="176"/>
      <c r="B25" s="202">
        <v>16.966667060472489</v>
      </c>
      <c r="C25" s="207">
        <v>6.1531074661197662</v>
      </c>
      <c r="D25" s="207">
        <v>10.813559594352721</v>
      </c>
      <c r="E25" s="208">
        <v>44.815163843875425</v>
      </c>
      <c r="F25" s="204">
        <v>0.72537772331900163</v>
      </c>
      <c r="G25" s="204">
        <v>0.27462227668099837</v>
      </c>
    </row>
    <row r="26" spans="1:9" x14ac:dyDescent="0.4">
      <c r="A26" s="176"/>
      <c r="B26" s="202">
        <v>12.672645612964631</v>
      </c>
      <c r="C26" s="209">
        <v>4.0887236200599677</v>
      </c>
      <c r="D26" s="209">
        <v>8.5839219929046635</v>
      </c>
      <c r="E26" s="209">
        <v>50.611161959505189</v>
      </c>
      <c r="F26" s="204">
        <v>0.79974900216848555</v>
      </c>
      <c r="G26" s="204">
        <v>0.20025099783151445</v>
      </c>
    </row>
    <row r="27" spans="1:9" x14ac:dyDescent="0.4">
      <c r="A27" s="176"/>
      <c r="B27" s="202">
        <v>11.647611787657706</v>
      </c>
      <c r="C27" s="209">
        <v>3.6851135499858856</v>
      </c>
      <c r="D27" s="209">
        <v>7.962498237671821</v>
      </c>
      <c r="E27" s="209">
        <v>42.224994746999997</v>
      </c>
      <c r="F27" s="204">
        <v>0.78379342421153342</v>
      </c>
      <c r="G27" s="204">
        <v>0.21620657578846647</v>
      </c>
    </row>
    <row r="28" spans="1:9" x14ac:dyDescent="0.4">
      <c r="A28" s="195">
        <v>2015</v>
      </c>
      <c r="B28" s="202">
        <v>8.5980175232254528</v>
      </c>
      <c r="C28" s="209">
        <v>2.7837266099910738</v>
      </c>
      <c r="D28" s="209">
        <v>5.8142909132343785</v>
      </c>
      <c r="E28" s="209">
        <v>22.518072222142859</v>
      </c>
      <c r="F28" s="204">
        <v>0.72367936994701321</v>
      </c>
      <c r="G28" s="204">
        <v>0.27632063005298674</v>
      </c>
    </row>
    <row r="29" spans="1:9" x14ac:dyDescent="0.4">
      <c r="A29" s="195"/>
      <c r="B29" s="209">
        <v>4.1777964297208774</v>
      </c>
      <c r="C29" s="209">
        <v>2.1781410000801086E-2</v>
      </c>
      <c r="D29" s="209">
        <v>4.1560150197200763</v>
      </c>
      <c r="E29" s="209">
        <v>8.9137177697142871</v>
      </c>
      <c r="F29" s="210">
        <v>0.68087752370912691</v>
      </c>
      <c r="G29" s="204">
        <v>0.31912247629087315</v>
      </c>
    </row>
    <row r="30" spans="1:9" x14ac:dyDescent="0.4">
      <c r="A30" s="195"/>
      <c r="B30" s="209">
        <v>3.0410644856719964</v>
      </c>
      <c r="C30" s="209">
        <v>2.0075579994201658E-2</v>
      </c>
      <c r="D30" s="209">
        <v>3.0209889056777945</v>
      </c>
      <c r="E30" s="209">
        <v>8.4979182792857131</v>
      </c>
      <c r="F30" s="210">
        <v>0.73645298310807028</v>
      </c>
      <c r="G30" s="204">
        <v>0.26354701689192983</v>
      </c>
    </row>
    <row r="31" spans="1:9" x14ac:dyDescent="0.4">
      <c r="B31" s="209">
        <v>2.5800540160646439</v>
      </c>
      <c r="C31" s="209">
        <v>2.4043759999275209E-2</v>
      </c>
      <c r="D31" s="209">
        <v>2.5560102560653686</v>
      </c>
      <c r="E31" s="209">
        <v>10.144233097000001</v>
      </c>
      <c r="F31" s="210">
        <v>0.79723390448997522</v>
      </c>
      <c r="G31" s="204">
        <v>0.20276609551002484</v>
      </c>
    </row>
    <row r="32" spans="1:9" x14ac:dyDescent="0.4">
      <c r="A32" s="195">
        <v>2019</v>
      </c>
      <c r="B32" s="209">
        <v>2.1663972940196996</v>
      </c>
      <c r="C32" s="209">
        <v>9.8913459997177128E-2</v>
      </c>
      <c r="D32" s="209">
        <v>2.0674838340225223</v>
      </c>
      <c r="E32" s="209">
        <v>6.528985144</v>
      </c>
      <c r="F32" s="210">
        <v>0.75085658285168211</v>
      </c>
      <c r="G32" s="204">
        <v>0.24914341714831792</v>
      </c>
    </row>
    <row r="33" spans="3:7" x14ac:dyDescent="0.4">
      <c r="C33" s="209"/>
      <c r="D33" s="209"/>
      <c r="E33" s="209"/>
      <c r="F33" s="210"/>
      <c r="G33" s="209"/>
    </row>
    <row r="34" spans="3:7" x14ac:dyDescent="0.4">
      <c r="C34" s="209"/>
      <c r="D34" s="209"/>
      <c r="E34" s="212"/>
      <c r="F34" s="210"/>
      <c r="G34" s="209"/>
    </row>
    <row r="35" spans="3:7" x14ac:dyDescent="0.4">
      <c r="C35" s="209"/>
      <c r="D35" s="209"/>
      <c r="E35" s="212"/>
      <c r="F35" s="210"/>
      <c r="G35" s="209"/>
    </row>
    <row r="36" spans="3:7" x14ac:dyDescent="0.4">
      <c r="C36" s="209"/>
      <c r="D36" s="209"/>
      <c r="E36" s="212"/>
      <c r="F36" s="210"/>
      <c r="G36" s="211"/>
    </row>
    <row r="37" spans="3:7" x14ac:dyDescent="0.4">
      <c r="C37" s="209"/>
      <c r="D37" s="209"/>
      <c r="E37" s="212"/>
      <c r="F37" s="210"/>
      <c r="G37" s="211"/>
    </row>
    <row r="38" spans="3:7" x14ac:dyDescent="0.4">
      <c r="C38" s="209"/>
      <c r="D38" s="209"/>
      <c r="E38" s="212"/>
      <c r="F38" s="213"/>
      <c r="G38" s="211"/>
    </row>
    <row r="39" spans="3:7" x14ac:dyDescent="0.4">
      <c r="C39" s="209"/>
      <c r="D39" s="209"/>
      <c r="E39" s="212"/>
      <c r="F39" s="213"/>
      <c r="G39" s="211"/>
    </row>
    <row r="40" spans="3:7" x14ac:dyDescent="0.4">
      <c r="C40" s="209"/>
      <c r="D40" s="209"/>
      <c r="E40" s="212"/>
      <c r="F40" s="213"/>
      <c r="G40" s="211"/>
    </row>
    <row r="41" spans="3:7" x14ac:dyDescent="0.4">
      <c r="C41" s="209"/>
      <c r="D41" s="209"/>
      <c r="E41" s="212"/>
      <c r="F41" s="213"/>
      <c r="G41" s="211"/>
    </row>
    <row r="42" spans="3:7" x14ac:dyDescent="0.4">
      <c r="C42" s="209"/>
      <c r="D42" s="209"/>
      <c r="E42" s="212"/>
      <c r="F42" s="213"/>
      <c r="G42" s="211"/>
    </row>
    <row r="43" spans="3:7" x14ac:dyDescent="0.4">
      <c r="C43" s="209"/>
      <c r="D43" s="209"/>
      <c r="E43" s="212"/>
      <c r="F43" s="213"/>
      <c r="G43" s="211"/>
    </row>
  </sheetData>
  <conditionalFormatting sqref="C33">
    <cfRule type="cellIs" dxfId="1" priority="1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653"/>
  <sheetViews>
    <sheetView zoomScaleNormal="100" workbookViewId="0"/>
  </sheetViews>
  <sheetFormatPr defaultColWidth="8.76953125" defaultRowHeight="15" x14ac:dyDescent="0.5"/>
  <cols>
    <col min="1" max="1" width="8.76953125" style="217"/>
    <col min="2" max="2" width="8.08984375" style="215" customWidth="1"/>
    <col min="3" max="3" width="10" style="215" customWidth="1"/>
    <col min="4" max="4" width="16.2265625" style="215" customWidth="1"/>
    <col min="5" max="5" width="15.76953125" style="215" customWidth="1"/>
    <col min="6" max="6" width="12.76953125" style="215" customWidth="1"/>
    <col min="7" max="7" width="16.2265625" style="215" customWidth="1"/>
    <col min="8" max="8" width="15.54296875" style="216" customWidth="1"/>
    <col min="9" max="9" width="12.76953125" style="217" customWidth="1"/>
    <col min="10" max="10" width="21.76953125" style="217" bestFit="1" customWidth="1"/>
    <col min="11" max="16384" width="8.76953125" style="217"/>
  </cols>
  <sheetData>
    <row r="1" spans="1:10" x14ac:dyDescent="0.5">
      <c r="A1" s="214" t="s">
        <v>345</v>
      </c>
    </row>
    <row r="2" spans="1:10" x14ac:dyDescent="0.5">
      <c r="A2" s="218"/>
    </row>
    <row r="3" spans="1:10" ht="36.9" x14ac:dyDescent="0.5">
      <c r="A3" s="197" t="s">
        <v>162</v>
      </c>
      <c r="B3" s="220" t="s">
        <v>38</v>
      </c>
      <c r="C3" s="220" t="s">
        <v>41</v>
      </c>
      <c r="D3" s="220" t="s">
        <v>154</v>
      </c>
      <c r="E3" s="220" t="s">
        <v>155</v>
      </c>
      <c r="F3" s="220" t="s">
        <v>156</v>
      </c>
      <c r="G3" s="220" t="s">
        <v>25</v>
      </c>
      <c r="H3" s="221" t="s">
        <v>157</v>
      </c>
    </row>
    <row r="4" spans="1:10" x14ac:dyDescent="0.5">
      <c r="A4" s="219">
        <v>1990</v>
      </c>
      <c r="B4" s="222">
        <v>4239</v>
      </c>
      <c r="C4" s="222">
        <v>6280</v>
      </c>
      <c r="D4" s="222">
        <v>1211</v>
      </c>
      <c r="E4" s="223">
        <v>12513</v>
      </c>
      <c r="F4" s="223">
        <v>84014</v>
      </c>
      <c r="G4" s="224">
        <v>108257</v>
      </c>
      <c r="H4" s="225">
        <v>77.606067044163424</v>
      </c>
      <c r="I4" s="226"/>
      <c r="J4" s="227"/>
    </row>
    <row r="5" spans="1:10" x14ac:dyDescent="0.5">
      <c r="A5" s="219"/>
      <c r="B5" s="222">
        <v>4778</v>
      </c>
      <c r="C5" s="222">
        <v>6426</v>
      </c>
      <c r="D5" s="222">
        <v>1144</v>
      </c>
      <c r="E5" s="223">
        <v>11624</v>
      </c>
      <c r="F5" s="223">
        <v>83542</v>
      </c>
      <c r="G5" s="224">
        <v>107514</v>
      </c>
      <c r="H5" s="225">
        <v>77.703368863589859</v>
      </c>
      <c r="I5" s="226"/>
      <c r="J5" s="227"/>
    </row>
    <row r="6" spans="1:10" x14ac:dyDescent="0.5">
      <c r="A6" s="219"/>
      <c r="B6" s="222">
        <v>4156</v>
      </c>
      <c r="C6" s="222">
        <v>6581</v>
      </c>
      <c r="D6" s="222">
        <v>945</v>
      </c>
      <c r="E6" s="223">
        <v>10429</v>
      </c>
      <c r="F6" s="223">
        <v>78469</v>
      </c>
      <c r="G6" s="224">
        <v>100580</v>
      </c>
      <c r="H6" s="225">
        <v>78.016504275203815</v>
      </c>
      <c r="I6" s="226"/>
      <c r="J6" s="227"/>
    </row>
    <row r="7" spans="1:10" x14ac:dyDescent="0.5">
      <c r="A7" s="219"/>
      <c r="B7" s="222">
        <v>4638</v>
      </c>
      <c r="C7" s="222">
        <v>5300</v>
      </c>
      <c r="D7" s="222">
        <v>826</v>
      </c>
      <c r="E7" s="223">
        <v>9856</v>
      </c>
      <c r="F7" s="223">
        <v>66136</v>
      </c>
      <c r="G7" s="224">
        <v>86756</v>
      </c>
      <c r="H7" s="225">
        <v>76.232191433445536</v>
      </c>
      <c r="I7" s="226"/>
      <c r="J7" s="227"/>
    </row>
    <row r="8" spans="1:10" x14ac:dyDescent="0.5">
      <c r="A8" s="219"/>
      <c r="B8" s="222">
        <v>3901</v>
      </c>
      <c r="C8" s="222">
        <v>4946</v>
      </c>
      <c r="D8" s="222">
        <v>721</v>
      </c>
      <c r="E8" s="223">
        <v>9793</v>
      </c>
      <c r="F8" s="223">
        <v>62406</v>
      </c>
      <c r="G8" s="224">
        <v>81767</v>
      </c>
      <c r="H8" s="225">
        <v>76.321743490650263</v>
      </c>
      <c r="I8" s="226"/>
      <c r="J8" s="227"/>
    </row>
    <row r="9" spans="1:10" x14ac:dyDescent="0.5">
      <c r="A9" s="219">
        <v>1995</v>
      </c>
      <c r="B9" s="222">
        <v>2690</v>
      </c>
      <c r="C9" s="222">
        <v>4494</v>
      </c>
      <c r="D9" s="222">
        <v>523</v>
      </c>
      <c r="E9" s="223">
        <v>9647</v>
      </c>
      <c r="F9" s="228">
        <v>59588</v>
      </c>
      <c r="G9" s="224">
        <v>76942</v>
      </c>
      <c r="H9" s="225">
        <v>77.4453484442827</v>
      </c>
      <c r="I9" s="226"/>
      <c r="J9" s="227"/>
    </row>
    <row r="10" spans="1:10" x14ac:dyDescent="0.5">
      <c r="A10" s="219"/>
      <c r="B10" s="222">
        <v>2705</v>
      </c>
      <c r="C10" s="222">
        <v>3075.9196273156072</v>
      </c>
      <c r="D10" s="222">
        <v>522.5</v>
      </c>
      <c r="E10" s="223">
        <v>9585.5380000000005</v>
      </c>
      <c r="F10" s="228">
        <v>55511</v>
      </c>
      <c r="G10" s="224">
        <v>71399.957627315613</v>
      </c>
      <c r="H10" s="225">
        <v>77.74654473851264</v>
      </c>
      <c r="I10" s="226"/>
      <c r="J10" s="227"/>
    </row>
    <row r="11" spans="1:10" x14ac:dyDescent="0.5">
      <c r="A11" s="219"/>
      <c r="B11" s="222">
        <v>2587</v>
      </c>
      <c r="C11" s="222">
        <v>2993</v>
      </c>
      <c r="D11" s="222">
        <v>545</v>
      </c>
      <c r="E11" s="223">
        <v>9622</v>
      </c>
      <c r="F11" s="228">
        <v>47333</v>
      </c>
      <c r="G11" s="224">
        <v>63080</v>
      </c>
      <c r="H11" s="225">
        <v>75.036461636017762</v>
      </c>
      <c r="I11" s="226"/>
      <c r="J11" s="227"/>
    </row>
    <row r="12" spans="1:10" x14ac:dyDescent="0.5">
      <c r="A12" s="219"/>
      <c r="B12" s="222">
        <v>2366</v>
      </c>
      <c r="C12" s="222">
        <v>2414</v>
      </c>
      <c r="D12" s="222">
        <v>416</v>
      </c>
      <c r="E12" s="223">
        <v>9368</v>
      </c>
      <c r="F12" s="228">
        <v>48588</v>
      </c>
      <c r="G12" s="224">
        <v>63152</v>
      </c>
      <c r="H12" s="225">
        <v>76.938180896883708</v>
      </c>
      <c r="I12" s="226"/>
      <c r="J12" s="227"/>
    </row>
    <row r="13" spans="1:10" x14ac:dyDescent="0.5">
      <c r="A13" s="219"/>
      <c r="B13" s="222">
        <v>2517</v>
      </c>
      <c r="C13" s="222">
        <v>2040</v>
      </c>
      <c r="D13" s="222">
        <v>271</v>
      </c>
      <c r="E13" s="223">
        <v>9718</v>
      </c>
      <c r="F13" s="228">
        <v>41178</v>
      </c>
      <c r="G13" s="224">
        <v>55724</v>
      </c>
      <c r="H13" s="225">
        <v>73.896346278084849</v>
      </c>
      <c r="I13" s="226"/>
      <c r="J13" s="227"/>
    </row>
    <row r="14" spans="1:10" x14ac:dyDescent="0.5">
      <c r="A14" s="219">
        <v>2000</v>
      </c>
      <c r="B14" s="222">
        <v>1882.697456745278</v>
      </c>
      <c r="C14" s="222">
        <v>1875.996805472806</v>
      </c>
      <c r="D14" s="222">
        <v>82.023855226088699</v>
      </c>
      <c r="E14" s="223">
        <v>9892.7863359730436</v>
      </c>
      <c r="F14" s="228">
        <v>46197.493975852907</v>
      </c>
      <c r="G14" s="224">
        <v>59930.998429270119</v>
      </c>
      <c r="H14" s="225">
        <v>77.084472454392142</v>
      </c>
      <c r="I14" s="226"/>
      <c r="J14" s="227"/>
    </row>
    <row r="15" spans="1:10" x14ac:dyDescent="0.5">
      <c r="A15" s="219"/>
      <c r="B15" s="222">
        <v>1873.7301659080574</v>
      </c>
      <c r="C15" s="222">
        <v>1826.3821134609536</v>
      </c>
      <c r="D15" s="222">
        <v>68.155366624024282</v>
      </c>
      <c r="E15" s="223">
        <v>9150.7712607504745</v>
      </c>
      <c r="F15" s="228">
        <v>50931.369637690579</v>
      </c>
      <c r="G15" s="224">
        <v>63850.408544434089</v>
      </c>
      <c r="H15" s="225">
        <v>79.766709091997384</v>
      </c>
      <c r="I15" s="226"/>
      <c r="J15" s="227"/>
    </row>
    <row r="16" spans="1:10" x14ac:dyDescent="0.5">
      <c r="A16" s="219"/>
      <c r="B16" s="222">
        <v>1285.9862110870708</v>
      </c>
      <c r="C16" s="222">
        <v>1809.5600840568752</v>
      </c>
      <c r="D16" s="222">
        <v>22.366616172207159</v>
      </c>
      <c r="E16" s="223">
        <v>7694.835116545265</v>
      </c>
      <c r="F16" s="228">
        <v>47741.11464911107</v>
      </c>
      <c r="G16" s="224">
        <v>58553.862676972494</v>
      </c>
      <c r="H16" s="225">
        <v>81.533672530687269</v>
      </c>
      <c r="I16" s="226"/>
      <c r="J16" s="227"/>
    </row>
    <row r="17" spans="1:10" x14ac:dyDescent="0.5">
      <c r="A17" s="219"/>
      <c r="B17" s="222">
        <v>1042.559561902809</v>
      </c>
      <c r="C17" s="222">
        <v>1856.1076770157215</v>
      </c>
      <c r="D17" s="222">
        <v>24.804307377805117</v>
      </c>
      <c r="E17" s="223">
        <v>7635.6617560393897</v>
      </c>
      <c r="F17" s="228">
        <v>52463.405425838137</v>
      </c>
      <c r="G17" s="224">
        <v>63022.538728173859</v>
      </c>
      <c r="H17" s="225">
        <v>83.24546501073381</v>
      </c>
      <c r="I17" s="226"/>
      <c r="J17" s="227"/>
    </row>
    <row r="18" spans="1:10" x14ac:dyDescent="0.5">
      <c r="A18" s="229"/>
      <c r="B18" s="222">
        <v>940.66469891470206</v>
      </c>
      <c r="C18" s="222">
        <v>1847.7608042490763</v>
      </c>
      <c r="D18" s="222">
        <v>27.5</v>
      </c>
      <c r="E18" s="223">
        <v>7190.1313004877429</v>
      </c>
      <c r="F18" s="228">
        <v>50443.589783968608</v>
      </c>
      <c r="G18" s="224">
        <v>60449.64658762014</v>
      </c>
      <c r="H18" s="225">
        <v>83.447286512836726</v>
      </c>
      <c r="I18" s="226"/>
      <c r="J18" s="227"/>
    </row>
    <row r="19" spans="1:10" x14ac:dyDescent="0.5">
      <c r="A19" s="219">
        <v>2005</v>
      </c>
      <c r="B19" s="230">
        <v>614.09280736947539</v>
      </c>
      <c r="C19" s="222">
        <v>1781.4228156753566</v>
      </c>
      <c r="D19" s="230">
        <v>59.209115125704784</v>
      </c>
      <c r="E19" s="223">
        <v>7339.419003271948</v>
      </c>
      <c r="F19" s="228">
        <v>52058.235584615388</v>
      </c>
      <c r="G19" s="231">
        <v>61852.379326057875</v>
      </c>
      <c r="H19" s="225">
        <v>84.165291864016794</v>
      </c>
      <c r="I19" s="226"/>
      <c r="J19" s="227"/>
    </row>
    <row r="20" spans="1:10" x14ac:dyDescent="0.5">
      <c r="A20" s="219"/>
      <c r="B20" s="230">
        <v>561.22071082474179</v>
      </c>
      <c r="C20" s="222">
        <v>1755.5353316911196</v>
      </c>
      <c r="D20" s="230">
        <v>53.51319279932595</v>
      </c>
      <c r="E20" s="223">
        <v>7786.0802096438638</v>
      </c>
      <c r="F20" s="228">
        <v>57437.778508976036</v>
      </c>
      <c r="G20" s="231">
        <v>67594.127953935094</v>
      </c>
      <c r="H20" s="225">
        <v>84.974509247488868</v>
      </c>
      <c r="I20" s="226"/>
      <c r="J20" s="227"/>
    </row>
    <row r="21" spans="1:10" x14ac:dyDescent="0.5">
      <c r="A21" s="219"/>
      <c r="B21" s="230">
        <v>648.23043241124401</v>
      </c>
      <c r="C21" s="222">
        <v>1895.9518958578378</v>
      </c>
      <c r="D21" s="230">
        <v>45.190923845252925</v>
      </c>
      <c r="E21" s="223">
        <v>7928.4345363541752</v>
      </c>
      <c r="F21" s="228">
        <v>52510.676487400073</v>
      </c>
      <c r="G21" s="231">
        <v>63028.484275868585</v>
      </c>
      <c r="H21" s="225">
        <v>83.312611893960124</v>
      </c>
      <c r="I21" s="226"/>
      <c r="J21" s="227"/>
    </row>
    <row r="22" spans="1:10" x14ac:dyDescent="0.5">
      <c r="A22" s="219"/>
      <c r="B22" s="230">
        <v>683.48587961324961</v>
      </c>
      <c r="C22" s="222">
        <v>1940.4403113653298</v>
      </c>
      <c r="D22" s="230">
        <v>48.518943992786646</v>
      </c>
      <c r="E22" s="223">
        <v>7904.9653108894727</v>
      </c>
      <c r="F22" s="228">
        <v>47807.634913455855</v>
      </c>
      <c r="G22" s="231">
        <v>58385.045359316697</v>
      </c>
      <c r="H22" s="225">
        <v>81.883356635650927</v>
      </c>
      <c r="I22" s="226"/>
      <c r="J22" s="227"/>
    </row>
    <row r="23" spans="1:10" x14ac:dyDescent="0.5">
      <c r="A23" s="219"/>
      <c r="B23" s="232">
        <v>689.16941821665864</v>
      </c>
      <c r="C23" s="233">
        <v>1742.0972421883521</v>
      </c>
      <c r="D23" s="232">
        <v>94.192803072451412</v>
      </c>
      <c r="E23" s="234">
        <v>6511.9265578227478</v>
      </c>
      <c r="F23" s="235">
        <v>39680.806956526052</v>
      </c>
      <c r="G23" s="236">
        <v>48718.192977826257</v>
      </c>
      <c r="H23" s="225">
        <v>81.449669068363221</v>
      </c>
      <c r="I23" s="226"/>
      <c r="J23" s="227"/>
    </row>
    <row r="24" spans="1:10" x14ac:dyDescent="0.5">
      <c r="A24" s="219">
        <v>2010</v>
      </c>
      <c r="B24" s="230">
        <v>718.87254499470919</v>
      </c>
      <c r="C24" s="222">
        <v>1958.6163920435058</v>
      </c>
      <c r="D24" s="230">
        <v>58.062112621424525</v>
      </c>
      <c r="E24" s="234">
        <v>7091.098340151384</v>
      </c>
      <c r="F24" s="228">
        <v>41497.513343818595</v>
      </c>
      <c r="G24" s="231">
        <v>51324.162733629622</v>
      </c>
      <c r="H24" s="225">
        <v>80.853756074286196</v>
      </c>
      <c r="I24" s="226"/>
      <c r="J24" s="227"/>
    </row>
    <row r="25" spans="1:10" x14ac:dyDescent="0.5">
      <c r="A25" s="219"/>
      <c r="B25" s="230">
        <v>704.5361300623141</v>
      </c>
      <c r="C25" s="222">
        <v>1797.5695012845533</v>
      </c>
      <c r="D25" s="230">
        <v>55.154320852661598</v>
      </c>
      <c r="E25" s="234">
        <v>7100.3511430992448</v>
      </c>
      <c r="F25" s="228">
        <v>41849.657596669771</v>
      </c>
      <c r="G25" s="231">
        <v>51507.268691968544</v>
      </c>
      <c r="H25" s="225">
        <v>81.250003464453414</v>
      </c>
      <c r="I25" s="226"/>
      <c r="J25" s="227"/>
    </row>
    <row r="26" spans="1:10" x14ac:dyDescent="0.5">
      <c r="A26" s="219"/>
      <c r="B26" s="230">
        <v>673.9295233302895</v>
      </c>
      <c r="C26" s="222">
        <v>1826.4702246742336</v>
      </c>
      <c r="D26" s="230">
        <v>40.198809872279405</v>
      </c>
      <c r="E26" s="234">
        <v>6600.4049412626428</v>
      </c>
      <c r="F26" s="228">
        <v>54901.327531565868</v>
      </c>
      <c r="G26" s="231">
        <v>64042.331030705318</v>
      </c>
      <c r="H26" s="225">
        <v>85.726622763376994</v>
      </c>
    </row>
    <row r="27" spans="1:10" x14ac:dyDescent="0.5">
      <c r="A27" s="219"/>
      <c r="B27" s="230">
        <v>639.50132517182942</v>
      </c>
      <c r="C27" s="222">
        <v>2322.5116277768684</v>
      </c>
      <c r="D27" s="230">
        <v>49.327719020070163</v>
      </c>
      <c r="E27" s="234">
        <v>7319.1897985278056</v>
      </c>
      <c r="F27" s="235">
        <v>49872.851570012397</v>
      </c>
      <c r="G27" s="231">
        <v>60203.382040508972</v>
      </c>
      <c r="H27" s="225">
        <v>82.840614396803346</v>
      </c>
    </row>
    <row r="28" spans="1:10" x14ac:dyDescent="0.5">
      <c r="A28" s="219"/>
      <c r="B28" s="230">
        <v>548.51496806014461</v>
      </c>
      <c r="C28" s="222">
        <v>2441.7966109270965</v>
      </c>
      <c r="D28" s="230">
        <v>49.223605180410232</v>
      </c>
      <c r="E28" s="234">
        <v>7020.6076315071559</v>
      </c>
      <c r="F28" s="235">
        <v>38234.020410884805</v>
      </c>
      <c r="G28" s="231">
        <v>48294.163226559613</v>
      </c>
      <c r="H28" s="225">
        <v>79.16902966414338</v>
      </c>
    </row>
    <row r="29" spans="1:10" x14ac:dyDescent="0.5">
      <c r="A29" s="219">
        <v>2015</v>
      </c>
      <c r="B29" s="230">
        <v>552.05730057100186</v>
      </c>
      <c r="C29" s="222">
        <v>2073.4634616326716</v>
      </c>
      <c r="D29" s="230">
        <v>50.591611791846496</v>
      </c>
      <c r="E29" s="234">
        <v>5445.1064923280292</v>
      </c>
      <c r="F29" s="235">
        <v>29329.694470999788</v>
      </c>
      <c r="G29" s="231">
        <v>37450.913337323334</v>
      </c>
      <c r="H29" s="225">
        <v>78.315031216528453</v>
      </c>
    </row>
    <row r="30" spans="1:10" x14ac:dyDescent="0.5">
      <c r="A30" s="219"/>
      <c r="B30" s="230">
        <v>549.73262209560494</v>
      </c>
      <c r="C30" s="222">
        <v>1962.598728475811</v>
      </c>
      <c r="D30" s="230">
        <v>55.106512980063528</v>
      </c>
      <c r="E30" s="234">
        <v>3412.7285102919946</v>
      </c>
      <c r="F30" s="235">
        <v>12055.14059117469</v>
      </c>
      <c r="G30" s="231">
        <v>18035.306965018164</v>
      </c>
      <c r="H30" s="225">
        <v>66.841893041006799</v>
      </c>
      <c r="I30" s="239"/>
    </row>
    <row r="31" spans="1:10" x14ac:dyDescent="0.5">
      <c r="A31" s="219"/>
      <c r="B31" s="230">
        <v>535.59861319929132</v>
      </c>
      <c r="C31" s="222">
        <v>1731.9234159790185</v>
      </c>
      <c r="D31" s="230">
        <v>53.242258397643667</v>
      </c>
      <c r="E31" s="234">
        <v>3401.8374681159507</v>
      </c>
      <c r="F31" s="235">
        <v>8716.4745034132666</v>
      </c>
      <c r="G31" s="231">
        <v>14439.076259105172</v>
      </c>
      <c r="H31" s="225">
        <v>60.367258590498295</v>
      </c>
      <c r="I31" s="239"/>
    </row>
    <row r="32" spans="1:10" x14ac:dyDescent="0.5">
      <c r="A32" s="219"/>
      <c r="B32" s="230">
        <v>517.74723779095109</v>
      </c>
      <c r="C32" s="222">
        <v>1581.1937378058183</v>
      </c>
      <c r="D32" s="230">
        <v>52.501727268322661</v>
      </c>
      <c r="E32" s="234">
        <v>3122.0983352852063</v>
      </c>
      <c r="F32" s="235">
        <v>6655.310464423148</v>
      </c>
      <c r="G32" s="231">
        <v>11928.851502573447</v>
      </c>
      <c r="H32" s="225">
        <v>55.791711909460673</v>
      </c>
      <c r="I32" s="239"/>
    </row>
    <row r="33" spans="1:9" x14ac:dyDescent="0.5">
      <c r="A33" s="219">
        <v>2019</v>
      </c>
      <c r="B33" s="230">
        <v>491.77652332775608</v>
      </c>
      <c r="C33" s="222">
        <v>1425.9321214804772</v>
      </c>
      <c r="D33" s="230">
        <v>45.677833072591952</v>
      </c>
      <c r="E33" s="234">
        <v>3093.5917725191716</v>
      </c>
      <c r="F33" s="235">
        <v>2906.0943750407164</v>
      </c>
      <c r="G33" s="231">
        <v>7963.0726254407127</v>
      </c>
      <c r="H33" s="225">
        <v>36.494636074977151</v>
      </c>
      <c r="I33" s="239"/>
    </row>
    <row r="34" spans="1:9" x14ac:dyDescent="0.5">
      <c r="A34" s="237"/>
      <c r="B34" s="230"/>
      <c r="C34" s="230"/>
      <c r="D34" s="230"/>
      <c r="E34" s="238"/>
      <c r="F34" s="240"/>
      <c r="G34" s="240"/>
      <c r="I34" s="239"/>
    </row>
    <row r="35" spans="1:9" x14ac:dyDescent="0.5">
      <c r="A35" s="237"/>
      <c r="B35" s="230"/>
      <c r="C35" s="230"/>
      <c r="D35" s="230"/>
      <c r="E35" s="238"/>
      <c r="F35" s="240"/>
      <c r="G35" s="240"/>
    </row>
    <row r="36" spans="1:9" x14ac:dyDescent="0.5">
      <c r="A36" s="237"/>
      <c r="B36" s="230"/>
      <c r="C36" s="230"/>
      <c r="D36" s="230"/>
      <c r="E36" s="238"/>
      <c r="F36" s="240"/>
      <c r="G36" s="240"/>
    </row>
    <row r="37" spans="1:9" x14ac:dyDescent="0.5">
      <c r="A37" s="237"/>
      <c r="B37" s="230"/>
      <c r="C37" s="230"/>
      <c r="D37" s="230"/>
      <c r="E37" s="238"/>
      <c r="F37" s="230"/>
      <c r="G37" s="230"/>
      <c r="H37" s="230"/>
    </row>
    <row r="38" spans="1:9" x14ac:dyDescent="0.5">
      <c r="A38" s="237"/>
      <c r="B38" s="230"/>
      <c r="C38" s="230"/>
      <c r="D38" s="230"/>
      <c r="E38" s="230"/>
      <c r="F38" s="240"/>
      <c r="G38" s="240"/>
    </row>
    <row r="39" spans="1:9" x14ac:dyDescent="0.5">
      <c r="A39" s="237"/>
      <c r="B39" s="230"/>
      <c r="C39" s="230"/>
      <c r="D39" s="230"/>
      <c r="E39" s="230"/>
      <c r="F39" s="230"/>
      <c r="G39" s="240"/>
    </row>
    <row r="40" spans="1:9" x14ac:dyDescent="0.5">
      <c r="A40" s="237"/>
      <c r="B40" s="230"/>
      <c r="C40" s="230"/>
      <c r="D40" s="230"/>
      <c r="E40" s="230"/>
      <c r="F40" s="240"/>
      <c r="G40" s="240"/>
    </row>
    <row r="41" spans="1:9" x14ac:dyDescent="0.5">
      <c r="A41" s="237"/>
      <c r="B41" s="230"/>
      <c r="C41" s="230"/>
      <c r="D41" s="230"/>
      <c r="E41" s="230"/>
      <c r="F41" s="240"/>
      <c r="G41" s="240"/>
    </row>
    <row r="42" spans="1:9" x14ac:dyDescent="0.5">
      <c r="A42" s="237"/>
      <c r="B42" s="230"/>
      <c r="C42" s="230"/>
      <c r="D42" s="230"/>
      <c r="E42" s="230"/>
      <c r="F42" s="240"/>
      <c r="G42" s="240"/>
    </row>
    <row r="43" spans="1:9" x14ac:dyDescent="0.5">
      <c r="A43" s="237"/>
      <c r="B43" s="230"/>
      <c r="C43" s="230"/>
      <c r="D43" s="230"/>
      <c r="E43" s="230"/>
      <c r="F43" s="240"/>
      <c r="G43" s="240"/>
    </row>
    <row r="44" spans="1:9" x14ac:dyDescent="0.5">
      <c r="A44" s="237"/>
      <c r="B44" s="230"/>
      <c r="C44" s="230"/>
      <c r="D44" s="230"/>
      <c r="E44" s="230"/>
      <c r="F44" s="240"/>
      <c r="G44" s="240"/>
    </row>
    <row r="45" spans="1:9" x14ac:dyDescent="0.5">
      <c r="A45" s="237"/>
    </row>
    <row r="46" spans="1:9" x14ac:dyDescent="0.5">
      <c r="A46" s="237"/>
      <c r="B46" s="222"/>
      <c r="C46" s="222"/>
      <c r="D46" s="222"/>
      <c r="E46" s="222"/>
      <c r="F46" s="222"/>
      <c r="G46" s="222"/>
    </row>
    <row r="47" spans="1:9" x14ac:dyDescent="0.5">
      <c r="A47" s="237"/>
      <c r="B47" s="222"/>
      <c r="C47" s="222"/>
      <c r="D47" s="222"/>
      <c r="E47" s="222"/>
      <c r="F47" s="222"/>
      <c r="G47" s="222"/>
      <c r="H47" s="222"/>
    </row>
    <row r="48" spans="1:9" x14ac:dyDescent="0.5">
      <c r="A48" s="237"/>
      <c r="B48" s="222"/>
      <c r="C48" s="222"/>
      <c r="D48" s="222"/>
      <c r="E48" s="222"/>
      <c r="F48" s="222"/>
      <c r="G48" s="222"/>
    </row>
    <row r="49" spans="1:7" x14ac:dyDescent="0.5">
      <c r="A49" s="237"/>
      <c r="B49" s="222"/>
      <c r="C49" s="222"/>
      <c r="D49" s="222"/>
      <c r="E49" s="222"/>
      <c r="F49" s="222"/>
      <c r="G49" s="222"/>
    </row>
    <row r="50" spans="1:7" x14ac:dyDescent="0.5">
      <c r="A50" s="237"/>
      <c r="B50" s="222"/>
      <c r="C50" s="222"/>
      <c r="D50" s="222"/>
      <c r="E50" s="222"/>
      <c r="F50" s="222"/>
      <c r="G50" s="222"/>
    </row>
    <row r="51" spans="1:7" x14ac:dyDescent="0.5">
      <c r="A51" s="237"/>
      <c r="B51" s="222"/>
      <c r="C51" s="222"/>
      <c r="D51" s="222"/>
      <c r="E51" s="222"/>
      <c r="F51" s="222"/>
      <c r="G51" s="222"/>
    </row>
    <row r="52" spans="1:7" x14ac:dyDescent="0.5">
      <c r="A52" s="237"/>
      <c r="B52" s="222"/>
      <c r="C52" s="222"/>
      <c r="D52" s="222"/>
      <c r="E52" s="222"/>
      <c r="F52" s="222"/>
      <c r="G52" s="222"/>
    </row>
    <row r="53" spans="1:7" x14ac:dyDescent="0.5">
      <c r="A53" s="237"/>
      <c r="B53" s="222"/>
      <c r="C53" s="222"/>
      <c r="D53" s="222"/>
      <c r="E53" s="222"/>
      <c r="F53" s="222"/>
      <c r="G53" s="222"/>
    </row>
    <row r="54" spans="1:7" x14ac:dyDescent="0.5">
      <c r="A54" s="237"/>
      <c r="B54" s="222"/>
      <c r="C54" s="222"/>
      <c r="D54" s="241"/>
      <c r="E54" s="222"/>
      <c r="F54" s="222"/>
      <c r="G54" s="222"/>
    </row>
    <row r="55" spans="1:7" x14ac:dyDescent="0.5">
      <c r="A55" s="237"/>
      <c r="B55" s="222"/>
      <c r="C55" s="222"/>
      <c r="D55" s="222"/>
      <c r="E55" s="222"/>
      <c r="F55" s="222"/>
      <c r="G55" s="222"/>
    </row>
    <row r="56" spans="1:7" x14ac:dyDescent="0.5">
      <c r="A56" s="237"/>
      <c r="B56" s="222"/>
      <c r="C56" s="222"/>
      <c r="D56" s="222"/>
      <c r="E56" s="222"/>
      <c r="F56" s="222"/>
      <c r="G56" s="222"/>
    </row>
    <row r="57" spans="1:7" x14ac:dyDescent="0.5">
      <c r="A57" s="237"/>
      <c r="B57" s="222"/>
      <c r="C57" s="222"/>
      <c r="D57" s="241"/>
      <c r="E57" s="222"/>
      <c r="F57" s="222"/>
      <c r="G57" s="222"/>
    </row>
    <row r="58" spans="1:7" x14ac:dyDescent="0.5">
      <c r="A58" s="237"/>
      <c r="B58" s="222"/>
      <c r="C58" s="222"/>
      <c r="D58" s="222"/>
      <c r="E58" s="222"/>
      <c r="F58" s="222"/>
      <c r="G58" s="222"/>
    </row>
    <row r="59" spans="1:7" x14ac:dyDescent="0.5">
      <c r="A59" s="237"/>
      <c r="B59" s="222"/>
      <c r="C59" s="222"/>
      <c r="D59" s="222"/>
      <c r="E59" s="222"/>
      <c r="F59" s="222"/>
      <c r="G59" s="222"/>
    </row>
    <row r="60" spans="1:7" x14ac:dyDescent="0.5">
      <c r="A60" s="237"/>
      <c r="B60" s="222"/>
      <c r="C60" s="222"/>
      <c r="D60" s="241"/>
      <c r="E60" s="222"/>
      <c r="F60" s="222"/>
      <c r="G60" s="222"/>
    </row>
    <row r="61" spans="1:7" x14ac:dyDescent="0.5">
      <c r="A61" s="237"/>
      <c r="B61" s="222"/>
      <c r="C61" s="222"/>
      <c r="D61" s="222"/>
      <c r="E61" s="222"/>
      <c r="F61" s="222"/>
      <c r="G61" s="222"/>
    </row>
    <row r="62" spans="1:7" x14ac:dyDescent="0.5">
      <c r="A62" s="237"/>
      <c r="B62" s="222"/>
      <c r="C62" s="222"/>
      <c r="D62" s="242"/>
      <c r="E62" s="222"/>
      <c r="F62" s="222"/>
      <c r="G62" s="242"/>
    </row>
    <row r="63" spans="1:7" x14ac:dyDescent="0.5">
      <c r="A63" s="237"/>
      <c r="B63" s="222"/>
      <c r="C63" s="222"/>
      <c r="D63" s="241"/>
      <c r="E63" s="222"/>
      <c r="F63" s="222"/>
      <c r="G63" s="222"/>
    </row>
    <row r="64" spans="1:7" x14ac:dyDescent="0.5">
      <c r="A64" s="237"/>
    </row>
    <row r="65" spans="1:1" x14ac:dyDescent="0.5">
      <c r="A65" s="237"/>
    </row>
    <row r="66" spans="1:1" x14ac:dyDescent="0.5">
      <c r="A66" s="237"/>
    </row>
    <row r="67" spans="1:1" x14ac:dyDescent="0.5">
      <c r="A67" s="237"/>
    </row>
    <row r="68" spans="1:1" x14ac:dyDescent="0.5">
      <c r="A68" s="237"/>
    </row>
    <row r="69" spans="1:1" x14ac:dyDescent="0.5">
      <c r="A69" s="237"/>
    </row>
    <row r="70" spans="1:1" x14ac:dyDescent="0.5">
      <c r="A70" s="237"/>
    </row>
    <row r="71" spans="1:1" x14ac:dyDescent="0.5">
      <c r="A71" s="237"/>
    </row>
    <row r="72" spans="1:1" x14ac:dyDescent="0.5">
      <c r="A72" s="237"/>
    </row>
    <row r="73" spans="1:1" x14ac:dyDescent="0.5">
      <c r="A73" s="237"/>
    </row>
    <row r="74" spans="1:1" x14ac:dyDescent="0.5">
      <c r="A74" s="237"/>
    </row>
    <row r="75" spans="1:1" x14ac:dyDescent="0.5">
      <c r="A75" s="237"/>
    </row>
    <row r="76" spans="1:1" x14ac:dyDescent="0.5">
      <c r="A76" s="237"/>
    </row>
    <row r="77" spans="1:1" x14ac:dyDescent="0.5">
      <c r="A77" s="237"/>
    </row>
    <row r="78" spans="1:1" x14ac:dyDescent="0.5">
      <c r="A78" s="237"/>
    </row>
    <row r="79" spans="1:1" x14ac:dyDescent="0.5">
      <c r="A79" s="237"/>
    </row>
    <row r="80" spans="1:1" x14ac:dyDescent="0.5">
      <c r="A80" s="237"/>
    </row>
    <row r="81" spans="1:1" x14ac:dyDescent="0.5">
      <c r="A81" s="237"/>
    </row>
    <row r="82" spans="1:1" x14ac:dyDescent="0.5">
      <c r="A82" s="237"/>
    </row>
    <row r="83" spans="1:1" x14ac:dyDescent="0.5">
      <c r="A83" s="237"/>
    </row>
    <row r="84" spans="1:1" x14ac:dyDescent="0.5">
      <c r="A84" s="237"/>
    </row>
    <row r="85" spans="1:1" x14ac:dyDescent="0.5">
      <c r="A85" s="237"/>
    </row>
    <row r="86" spans="1:1" x14ac:dyDescent="0.5">
      <c r="A86" s="237"/>
    </row>
    <row r="87" spans="1:1" x14ac:dyDescent="0.5">
      <c r="A87" s="237"/>
    </row>
    <row r="88" spans="1:1" x14ac:dyDescent="0.5">
      <c r="A88" s="237"/>
    </row>
    <row r="89" spans="1:1" x14ac:dyDescent="0.5">
      <c r="A89" s="237"/>
    </row>
    <row r="90" spans="1:1" x14ac:dyDescent="0.5">
      <c r="A90" s="237"/>
    </row>
    <row r="91" spans="1:1" x14ac:dyDescent="0.5">
      <c r="A91" s="237"/>
    </row>
    <row r="92" spans="1:1" x14ac:dyDescent="0.5">
      <c r="A92" s="237"/>
    </row>
    <row r="93" spans="1:1" x14ac:dyDescent="0.5">
      <c r="A93" s="237"/>
    </row>
    <row r="94" spans="1:1" x14ac:dyDescent="0.5">
      <c r="A94" s="237"/>
    </row>
    <row r="95" spans="1:1" x14ac:dyDescent="0.5">
      <c r="A95" s="237"/>
    </row>
    <row r="96" spans="1:1" x14ac:dyDescent="0.5">
      <c r="A96" s="237"/>
    </row>
    <row r="97" spans="1:1" x14ac:dyDescent="0.5">
      <c r="A97" s="237"/>
    </row>
    <row r="98" spans="1:1" x14ac:dyDescent="0.5">
      <c r="A98" s="237"/>
    </row>
    <row r="99" spans="1:1" x14ac:dyDescent="0.5">
      <c r="A99" s="237"/>
    </row>
    <row r="100" spans="1:1" x14ac:dyDescent="0.5">
      <c r="A100" s="237"/>
    </row>
    <row r="101" spans="1:1" x14ac:dyDescent="0.5">
      <c r="A101" s="237"/>
    </row>
    <row r="102" spans="1:1" x14ac:dyDescent="0.5">
      <c r="A102" s="237"/>
    </row>
    <row r="103" spans="1:1" x14ac:dyDescent="0.5">
      <c r="A103" s="237"/>
    </row>
    <row r="104" spans="1:1" x14ac:dyDescent="0.5">
      <c r="A104" s="237"/>
    </row>
    <row r="105" spans="1:1" x14ac:dyDescent="0.5">
      <c r="A105" s="237"/>
    </row>
    <row r="106" spans="1:1" x14ac:dyDescent="0.5">
      <c r="A106" s="237"/>
    </row>
    <row r="107" spans="1:1" x14ac:dyDescent="0.5">
      <c r="A107" s="237"/>
    </row>
    <row r="108" spans="1:1" x14ac:dyDescent="0.5">
      <c r="A108" s="237"/>
    </row>
    <row r="109" spans="1:1" x14ac:dyDescent="0.5">
      <c r="A109" s="237"/>
    </row>
    <row r="110" spans="1:1" x14ac:dyDescent="0.5">
      <c r="A110" s="237"/>
    </row>
    <row r="111" spans="1:1" x14ac:dyDescent="0.5">
      <c r="A111" s="237"/>
    </row>
    <row r="112" spans="1:1" x14ac:dyDescent="0.5">
      <c r="A112" s="237"/>
    </row>
    <row r="113" spans="1:1" x14ac:dyDescent="0.5">
      <c r="A113" s="237"/>
    </row>
    <row r="114" spans="1:1" x14ac:dyDescent="0.5">
      <c r="A114" s="237"/>
    </row>
    <row r="115" spans="1:1" x14ac:dyDescent="0.5">
      <c r="A115" s="237"/>
    </row>
    <row r="116" spans="1:1" x14ac:dyDescent="0.5">
      <c r="A116" s="237"/>
    </row>
    <row r="117" spans="1:1" x14ac:dyDescent="0.5">
      <c r="A117" s="237"/>
    </row>
    <row r="118" spans="1:1" x14ac:dyDescent="0.5">
      <c r="A118" s="237"/>
    </row>
    <row r="119" spans="1:1" x14ac:dyDescent="0.5">
      <c r="A119" s="237"/>
    </row>
    <row r="120" spans="1:1" x14ac:dyDescent="0.5">
      <c r="A120" s="237"/>
    </row>
    <row r="121" spans="1:1" x14ac:dyDescent="0.5">
      <c r="A121" s="237"/>
    </row>
    <row r="122" spans="1:1" x14ac:dyDescent="0.5">
      <c r="A122" s="237"/>
    </row>
    <row r="123" spans="1:1" x14ac:dyDescent="0.5">
      <c r="A123" s="237"/>
    </row>
    <row r="124" spans="1:1" x14ac:dyDescent="0.5">
      <c r="A124" s="237"/>
    </row>
    <row r="125" spans="1:1" x14ac:dyDescent="0.5">
      <c r="A125" s="237"/>
    </row>
    <row r="126" spans="1:1" x14ac:dyDescent="0.5">
      <c r="A126" s="237"/>
    </row>
    <row r="127" spans="1:1" x14ac:dyDescent="0.5">
      <c r="A127" s="237"/>
    </row>
    <row r="128" spans="1:1" x14ac:dyDescent="0.5">
      <c r="A128" s="237"/>
    </row>
    <row r="129" spans="1:1" x14ac:dyDescent="0.5">
      <c r="A129" s="237"/>
    </row>
    <row r="130" spans="1:1" x14ac:dyDescent="0.5">
      <c r="A130" s="237"/>
    </row>
    <row r="131" spans="1:1" x14ac:dyDescent="0.5">
      <c r="A131" s="237"/>
    </row>
    <row r="132" spans="1:1" x14ac:dyDescent="0.5">
      <c r="A132" s="237"/>
    </row>
    <row r="133" spans="1:1" x14ac:dyDescent="0.5">
      <c r="A133" s="237"/>
    </row>
    <row r="134" spans="1:1" x14ac:dyDescent="0.5">
      <c r="A134" s="237"/>
    </row>
    <row r="135" spans="1:1" x14ac:dyDescent="0.5">
      <c r="A135" s="237"/>
    </row>
    <row r="136" spans="1:1" x14ac:dyDescent="0.5">
      <c r="A136" s="237"/>
    </row>
    <row r="137" spans="1:1" x14ac:dyDescent="0.5">
      <c r="A137" s="237"/>
    </row>
    <row r="138" spans="1:1" x14ac:dyDescent="0.5">
      <c r="A138" s="237"/>
    </row>
    <row r="139" spans="1:1" x14ac:dyDescent="0.5">
      <c r="A139" s="237"/>
    </row>
    <row r="140" spans="1:1" x14ac:dyDescent="0.5">
      <c r="A140" s="237"/>
    </row>
    <row r="141" spans="1:1" x14ac:dyDescent="0.5">
      <c r="A141" s="237"/>
    </row>
    <row r="142" spans="1:1" x14ac:dyDescent="0.5">
      <c r="A142" s="237"/>
    </row>
    <row r="143" spans="1:1" x14ac:dyDescent="0.5">
      <c r="A143" s="237"/>
    </row>
    <row r="144" spans="1:1" x14ac:dyDescent="0.5">
      <c r="A144" s="237"/>
    </row>
    <row r="145" spans="1:1" x14ac:dyDescent="0.5">
      <c r="A145" s="237"/>
    </row>
    <row r="146" spans="1:1" x14ac:dyDescent="0.5">
      <c r="A146" s="237"/>
    </row>
    <row r="147" spans="1:1" x14ac:dyDescent="0.5">
      <c r="A147" s="237"/>
    </row>
    <row r="148" spans="1:1" x14ac:dyDescent="0.5">
      <c r="A148" s="237"/>
    </row>
    <row r="149" spans="1:1" x14ac:dyDescent="0.5">
      <c r="A149" s="237"/>
    </row>
    <row r="150" spans="1:1" x14ac:dyDescent="0.5">
      <c r="A150" s="237"/>
    </row>
    <row r="151" spans="1:1" x14ac:dyDescent="0.5">
      <c r="A151" s="237"/>
    </row>
    <row r="152" spans="1:1" x14ac:dyDescent="0.5">
      <c r="A152" s="237"/>
    </row>
    <row r="153" spans="1:1" x14ac:dyDescent="0.5">
      <c r="A153" s="237"/>
    </row>
    <row r="154" spans="1:1" x14ac:dyDescent="0.5">
      <c r="A154" s="237"/>
    </row>
    <row r="155" spans="1:1" x14ac:dyDescent="0.5">
      <c r="A155" s="237"/>
    </row>
    <row r="156" spans="1:1" x14ac:dyDescent="0.5">
      <c r="A156" s="237"/>
    </row>
    <row r="157" spans="1:1" x14ac:dyDescent="0.5">
      <c r="A157" s="237"/>
    </row>
    <row r="158" spans="1:1" x14ac:dyDescent="0.5">
      <c r="A158" s="237"/>
    </row>
    <row r="159" spans="1:1" x14ac:dyDescent="0.5">
      <c r="A159" s="237"/>
    </row>
    <row r="160" spans="1:1" x14ac:dyDescent="0.5">
      <c r="A160" s="237"/>
    </row>
    <row r="161" spans="1:1" x14ac:dyDescent="0.5">
      <c r="A161" s="237"/>
    </row>
    <row r="162" spans="1:1" x14ac:dyDescent="0.5">
      <c r="A162" s="237"/>
    </row>
    <row r="163" spans="1:1" x14ac:dyDescent="0.5">
      <c r="A163" s="237"/>
    </row>
    <row r="164" spans="1:1" x14ac:dyDescent="0.5">
      <c r="A164" s="237"/>
    </row>
    <row r="165" spans="1:1" x14ac:dyDescent="0.5">
      <c r="A165" s="237"/>
    </row>
    <row r="166" spans="1:1" x14ac:dyDescent="0.5">
      <c r="A166" s="237"/>
    </row>
    <row r="167" spans="1:1" x14ac:dyDescent="0.5">
      <c r="A167" s="237"/>
    </row>
    <row r="168" spans="1:1" x14ac:dyDescent="0.5">
      <c r="A168" s="237"/>
    </row>
    <row r="169" spans="1:1" x14ac:dyDescent="0.5">
      <c r="A169" s="237"/>
    </row>
    <row r="170" spans="1:1" x14ac:dyDescent="0.5">
      <c r="A170" s="237"/>
    </row>
    <row r="171" spans="1:1" x14ac:dyDescent="0.5">
      <c r="A171" s="237"/>
    </row>
    <row r="172" spans="1:1" x14ac:dyDescent="0.5">
      <c r="A172" s="237"/>
    </row>
    <row r="173" spans="1:1" x14ac:dyDescent="0.5">
      <c r="A173" s="237"/>
    </row>
    <row r="174" spans="1:1" x14ac:dyDescent="0.5">
      <c r="A174" s="237"/>
    </row>
    <row r="175" spans="1:1" x14ac:dyDescent="0.5">
      <c r="A175" s="237"/>
    </row>
    <row r="176" spans="1:1" x14ac:dyDescent="0.5">
      <c r="A176" s="237"/>
    </row>
    <row r="177" spans="1:1" x14ac:dyDescent="0.5">
      <c r="A177" s="237"/>
    </row>
    <row r="178" spans="1:1" x14ac:dyDescent="0.5">
      <c r="A178" s="237"/>
    </row>
    <row r="179" spans="1:1" x14ac:dyDescent="0.5">
      <c r="A179" s="237"/>
    </row>
    <row r="180" spans="1:1" x14ac:dyDescent="0.5">
      <c r="A180" s="237"/>
    </row>
    <row r="181" spans="1:1" x14ac:dyDescent="0.5">
      <c r="A181" s="237"/>
    </row>
    <row r="182" spans="1:1" x14ac:dyDescent="0.5">
      <c r="A182" s="237"/>
    </row>
    <row r="183" spans="1:1" x14ac:dyDescent="0.5">
      <c r="A183" s="237"/>
    </row>
    <row r="184" spans="1:1" x14ac:dyDescent="0.5">
      <c r="A184" s="237"/>
    </row>
    <row r="185" spans="1:1" x14ac:dyDescent="0.5">
      <c r="A185" s="237"/>
    </row>
    <row r="186" spans="1:1" x14ac:dyDescent="0.5">
      <c r="A186" s="237"/>
    </row>
    <row r="187" spans="1:1" x14ac:dyDescent="0.5">
      <c r="A187" s="237"/>
    </row>
    <row r="188" spans="1:1" x14ac:dyDescent="0.5">
      <c r="A188" s="237"/>
    </row>
    <row r="189" spans="1:1" x14ac:dyDescent="0.5">
      <c r="A189" s="237"/>
    </row>
    <row r="190" spans="1:1" x14ac:dyDescent="0.5">
      <c r="A190" s="237"/>
    </row>
    <row r="191" spans="1:1" x14ac:dyDescent="0.5">
      <c r="A191" s="237"/>
    </row>
    <row r="192" spans="1:1" x14ac:dyDescent="0.5">
      <c r="A192" s="237"/>
    </row>
    <row r="193" spans="1:1" x14ac:dyDescent="0.5">
      <c r="A193" s="237"/>
    </row>
    <row r="194" spans="1:1" x14ac:dyDescent="0.5">
      <c r="A194" s="237"/>
    </row>
    <row r="195" spans="1:1" x14ac:dyDescent="0.5">
      <c r="A195" s="237"/>
    </row>
    <row r="196" spans="1:1" x14ac:dyDescent="0.5">
      <c r="A196" s="237"/>
    </row>
    <row r="197" spans="1:1" x14ac:dyDescent="0.5">
      <c r="A197" s="237"/>
    </row>
    <row r="198" spans="1:1" x14ac:dyDescent="0.5">
      <c r="A198" s="237"/>
    </row>
    <row r="199" spans="1:1" x14ac:dyDescent="0.5">
      <c r="A199" s="237"/>
    </row>
    <row r="200" spans="1:1" x14ac:dyDescent="0.5">
      <c r="A200" s="237"/>
    </row>
    <row r="201" spans="1:1" x14ac:dyDescent="0.5">
      <c r="A201" s="237"/>
    </row>
    <row r="202" spans="1:1" x14ac:dyDescent="0.5">
      <c r="A202" s="237"/>
    </row>
    <row r="203" spans="1:1" x14ac:dyDescent="0.5">
      <c r="A203" s="237"/>
    </row>
    <row r="204" spans="1:1" x14ac:dyDescent="0.5">
      <c r="A204" s="237"/>
    </row>
    <row r="205" spans="1:1" x14ac:dyDescent="0.5">
      <c r="A205" s="237"/>
    </row>
    <row r="206" spans="1:1" x14ac:dyDescent="0.5">
      <c r="A206" s="237"/>
    </row>
    <row r="207" spans="1:1" x14ac:dyDescent="0.5">
      <c r="A207" s="237"/>
    </row>
    <row r="208" spans="1:1" x14ac:dyDescent="0.5">
      <c r="A208" s="237"/>
    </row>
    <row r="209" spans="1:1" x14ac:dyDescent="0.5">
      <c r="A209" s="237"/>
    </row>
    <row r="210" spans="1:1" x14ac:dyDescent="0.5">
      <c r="A210" s="237"/>
    </row>
    <row r="211" spans="1:1" x14ac:dyDescent="0.5">
      <c r="A211" s="237"/>
    </row>
    <row r="212" spans="1:1" x14ac:dyDescent="0.5">
      <c r="A212" s="237"/>
    </row>
    <row r="213" spans="1:1" x14ac:dyDescent="0.5">
      <c r="A213" s="237"/>
    </row>
    <row r="214" spans="1:1" x14ac:dyDescent="0.5">
      <c r="A214" s="237"/>
    </row>
    <row r="215" spans="1:1" x14ac:dyDescent="0.5">
      <c r="A215" s="237"/>
    </row>
    <row r="216" spans="1:1" x14ac:dyDescent="0.5">
      <c r="A216" s="237"/>
    </row>
    <row r="217" spans="1:1" x14ac:dyDescent="0.5">
      <c r="A217" s="237"/>
    </row>
    <row r="218" spans="1:1" x14ac:dyDescent="0.5">
      <c r="A218" s="237"/>
    </row>
    <row r="219" spans="1:1" x14ac:dyDescent="0.5">
      <c r="A219" s="237"/>
    </row>
    <row r="220" spans="1:1" x14ac:dyDescent="0.5">
      <c r="A220" s="237"/>
    </row>
    <row r="221" spans="1:1" x14ac:dyDescent="0.5">
      <c r="A221" s="237"/>
    </row>
    <row r="222" spans="1:1" x14ac:dyDescent="0.5">
      <c r="A222" s="237"/>
    </row>
    <row r="223" spans="1:1" x14ac:dyDescent="0.5">
      <c r="A223" s="237"/>
    </row>
    <row r="224" spans="1:1" x14ac:dyDescent="0.5">
      <c r="A224" s="237"/>
    </row>
    <row r="225" spans="1:1" x14ac:dyDescent="0.5">
      <c r="A225" s="237"/>
    </row>
    <row r="226" spans="1:1" x14ac:dyDescent="0.5">
      <c r="A226" s="237"/>
    </row>
    <row r="227" spans="1:1" x14ac:dyDescent="0.5">
      <c r="A227" s="237"/>
    </row>
    <row r="228" spans="1:1" x14ac:dyDescent="0.5">
      <c r="A228" s="237"/>
    </row>
    <row r="229" spans="1:1" x14ac:dyDescent="0.5">
      <c r="A229" s="237"/>
    </row>
    <row r="230" spans="1:1" x14ac:dyDescent="0.5">
      <c r="A230" s="237"/>
    </row>
    <row r="231" spans="1:1" x14ac:dyDescent="0.5">
      <c r="A231" s="237"/>
    </row>
    <row r="232" spans="1:1" x14ac:dyDescent="0.5">
      <c r="A232" s="237"/>
    </row>
    <row r="233" spans="1:1" x14ac:dyDescent="0.5">
      <c r="A233" s="237"/>
    </row>
    <row r="234" spans="1:1" x14ac:dyDescent="0.5">
      <c r="A234" s="237"/>
    </row>
    <row r="235" spans="1:1" x14ac:dyDescent="0.5">
      <c r="A235" s="237"/>
    </row>
    <row r="236" spans="1:1" x14ac:dyDescent="0.5">
      <c r="A236" s="237"/>
    </row>
    <row r="237" spans="1:1" x14ac:dyDescent="0.5">
      <c r="A237" s="237"/>
    </row>
    <row r="238" spans="1:1" x14ac:dyDescent="0.5">
      <c r="A238" s="237"/>
    </row>
    <row r="239" spans="1:1" x14ac:dyDescent="0.5">
      <c r="A239" s="237"/>
    </row>
    <row r="240" spans="1:1" x14ac:dyDescent="0.5">
      <c r="A240" s="237"/>
    </row>
    <row r="241" spans="1:1" x14ac:dyDescent="0.5">
      <c r="A241" s="237"/>
    </row>
    <row r="242" spans="1:1" x14ac:dyDescent="0.5">
      <c r="A242" s="237"/>
    </row>
    <row r="243" spans="1:1" x14ac:dyDescent="0.5">
      <c r="A243" s="237"/>
    </row>
    <row r="244" spans="1:1" x14ac:dyDescent="0.5">
      <c r="A244" s="237"/>
    </row>
    <row r="245" spans="1:1" x14ac:dyDescent="0.5">
      <c r="A245" s="237"/>
    </row>
    <row r="246" spans="1:1" x14ac:dyDescent="0.5">
      <c r="A246" s="237"/>
    </row>
    <row r="247" spans="1:1" x14ac:dyDescent="0.5">
      <c r="A247" s="237"/>
    </row>
    <row r="248" spans="1:1" x14ac:dyDescent="0.5">
      <c r="A248" s="237"/>
    </row>
    <row r="249" spans="1:1" x14ac:dyDescent="0.5">
      <c r="A249" s="237"/>
    </row>
    <row r="250" spans="1:1" x14ac:dyDescent="0.5">
      <c r="A250" s="237"/>
    </row>
    <row r="251" spans="1:1" x14ac:dyDescent="0.5">
      <c r="A251" s="237"/>
    </row>
    <row r="252" spans="1:1" x14ac:dyDescent="0.5">
      <c r="A252" s="237"/>
    </row>
    <row r="253" spans="1:1" x14ac:dyDescent="0.5">
      <c r="A253" s="237"/>
    </row>
    <row r="254" spans="1:1" x14ac:dyDescent="0.5">
      <c r="A254" s="237"/>
    </row>
    <row r="255" spans="1:1" x14ac:dyDescent="0.5">
      <c r="A255" s="237"/>
    </row>
    <row r="256" spans="1:1" x14ac:dyDescent="0.5">
      <c r="A256" s="237"/>
    </row>
    <row r="257" spans="1:1" x14ac:dyDescent="0.5">
      <c r="A257" s="237"/>
    </row>
    <row r="258" spans="1:1" x14ac:dyDescent="0.5">
      <c r="A258" s="237"/>
    </row>
    <row r="259" spans="1:1" x14ac:dyDescent="0.5">
      <c r="A259" s="237"/>
    </row>
    <row r="260" spans="1:1" x14ac:dyDescent="0.5">
      <c r="A260" s="237"/>
    </row>
    <row r="261" spans="1:1" x14ac:dyDescent="0.5">
      <c r="A261" s="237"/>
    </row>
    <row r="262" spans="1:1" x14ac:dyDescent="0.5">
      <c r="A262" s="237"/>
    </row>
    <row r="263" spans="1:1" x14ac:dyDescent="0.5">
      <c r="A263" s="237"/>
    </row>
    <row r="264" spans="1:1" x14ac:dyDescent="0.5">
      <c r="A264" s="237"/>
    </row>
    <row r="265" spans="1:1" x14ac:dyDescent="0.5">
      <c r="A265" s="237"/>
    </row>
    <row r="266" spans="1:1" x14ac:dyDescent="0.5">
      <c r="A266" s="237"/>
    </row>
    <row r="267" spans="1:1" x14ac:dyDescent="0.5">
      <c r="A267" s="237"/>
    </row>
    <row r="268" spans="1:1" x14ac:dyDescent="0.5">
      <c r="A268" s="237"/>
    </row>
    <row r="269" spans="1:1" x14ac:dyDescent="0.5">
      <c r="A269" s="237"/>
    </row>
    <row r="270" spans="1:1" x14ac:dyDescent="0.5">
      <c r="A270" s="237"/>
    </row>
    <row r="271" spans="1:1" x14ac:dyDescent="0.5">
      <c r="A271" s="237"/>
    </row>
    <row r="272" spans="1:1" x14ac:dyDescent="0.5">
      <c r="A272" s="237"/>
    </row>
    <row r="273" spans="1:1" x14ac:dyDescent="0.5">
      <c r="A273" s="237"/>
    </row>
    <row r="274" spans="1:1" x14ac:dyDescent="0.5">
      <c r="A274" s="237"/>
    </row>
    <row r="275" spans="1:1" x14ac:dyDescent="0.5">
      <c r="A275" s="237"/>
    </row>
    <row r="276" spans="1:1" x14ac:dyDescent="0.5">
      <c r="A276" s="237"/>
    </row>
    <row r="277" spans="1:1" x14ac:dyDescent="0.5">
      <c r="A277" s="237"/>
    </row>
    <row r="278" spans="1:1" x14ac:dyDescent="0.5">
      <c r="A278" s="237"/>
    </row>
    <row r="279" spans="1:1" x14ac:dyDescent="0.5">
      <c r="A279" s="237"/>
    </row>
    <row r="280" spans="1:1" x14ac:dyDescent="0.5">
      <c r="A280" s="237"/>
    </row>
    <row r="281" spans="1:1" x14ac:dyDescent="0.5">
      <c r="A281" s="237"/>
    </row>
    <row r="282" spans="1:1" x14ac:dyDescent="0.5">
      <c r="A282" s="237"/>
    </row>
    <row r="283" spans="1:1" x14ac:dyDescent="0.5">
      <c r="A283" s="237"/>
    </row>
    <row r="284" spans="1:1" x14ac:dyDescent="0.5">
      <c r="A284" s="237"/>
    </row>
    <row r="285" spans="1:1" x14ac:dyDescent="0.5">
      <c r="A285" s="237"/>
    </row>
    <row r="286" spans="1:1" x14ac:dyDescent="0.5">
      <c r="A286" s="237"/>
    </row>
    <row r="287" spans="1:1" x14ac:dyDescent="0.5">
      <c r="A287" s="237"/>
    </row>
    <row r="288" spans="1:1" x14ac:dyDescent="0.5">
      <c r="A288" s="237"/>
    </row>
    <row r="289" spans="1:1" x14ac:dyDescent="0.5">
      <c r="A289" s="237"/>
    </row>
    <row r="290" spans="1:1" x14ac:dyDescent="0.5">
      <c r="A290" s="237"/>
    </row>
    <row r="291" spans="1:1" x14ac:dyDescent="0.5">
      <c r="A291" s="237"/>
    </row>
    <row r="292" spans="1:1" x14ac:dyDescent="0.5">
      <c r="A292" s="237"/>
    </row>
    <row r="293" spans="1:1" x14ac:dyDescent="0.5">
      <c r="A293" s="237"/>
    </row>
    <row r="294" spans="1:1" x14ac:dyDescent="0.5">
      <c r="A294" s="237"/>
    </row>
    <row r="295" spans="1:1" x14ac:dyDescent="0.5">
      <c r="A295" s="237"/>
    </row>
    <row r="296" spans="1:1" x14ac:dyDescent="0.5">
      <c r="A296" s="237"/>
    </row>
    <row r="297" spans="1:1" x14ac:dyDescent="0.5">
      <c r="A297" s="237"/>
    </row>
    <row r="298" spans="1:1" x14ac:dyDescent="0.5">
      <c r="A298" s="237"/>
    </row>
    <row r="299" spans="1:1" x14ac:dyDescent="0.5">
      <c r="A299" s="237"/>
    </row>
    <row r="300" spans="1:1" x14ac:dyDescent="0.5">
      <c r="A300" s="237"/>
    </row>
    <row r="301" spans="1:1" x14ac:dyDescent="0.5">
      <c r="A301" s="237"/>
    </row>
    <row r="302" spans="1:1" x14ac:dyDescent="0.5">
      <c r="A302" s="237"/>
    </row>
    <row r="303" spans="1:1" x14ac:dyDescent="0.5">
      <c r="A303" s="237"/>
    </row>
    <row r="304" spans="1:1" x14ac:dyDescent="0.5">
      <c r="A304" s="237"/>
    </row>
    <row r="305" spans="1:1" x14ac:dyDescent="0.5">
      <c r="A305" s="237"/>
    </row>
    <row r="306" spans="1:1" x14ac:dyDescent="0.5">
      <c r="A306" s="237"/>
    </row>
    <row r="307" spans="1:1" x14ac:dyDescent="0.5">
      <c r="A307" s="237"/>
    </row>
    <row r="308" spans="1:1" x14ac:dyDescent="0.5">
      <c r="A308" s="237"/>
    </row>
    <row r="309" spans="1:1" x14ac:dyDescent="0.5">
      <c r="A309" s="237"/>
    </row>
    <row r="310" spans="1:1" x14ac:dyDescent="0.5">
      <c r="A310" s="237"/>
    </row>
    <row r="311" spans="1:1" x14ac:dyDescent="0.5">
      <c r="A311" s="237"/>
    </row>
    <row r="312" spans="1:1" x14ac:dyDescent="0.5">
      <c r="A312" s="237"/>
    </row>
    <row r="313" spans="1:1" x14ac:dyDescent="0.5">
      <c r="A313" s="237"/>
    </row>
    <row r="314" spans="1:1" x14ac:dyDescent="0.5">
      <c r="A314" s="237"/>
    </row>
    <row r="315" spans="1:1" x14ac:dyDescent="0.5">
      <c r="A315" s="237"/>
    </row>
    <row r="316" spans="1:1" x14ac:dyDescent="0.5">
      <c r="A316" s="237"/>
    </row>
    <row r="317" spans="1:1" x14ac:dyDescent="0.5">
      <c r="A317" s="237"/>
    </row>
    <row r="318" spans="1:1" x14ac:dyDescent="0.5">
      <c r="A318" s="237"/>
    </row>
    <row r="319" spans="1:1" x14ac:dyDescent="0.5">
      <c r="A319" s="237"/>
    </row>
    <row r="320" spans="1:1" x14ac:dyDescent="0.5">
      <c r="A320" s="237"/>
    </row>
    <row r="321" spans="1:1" x14ac:dyDescent="0.5">
      <c r="A321" s="237"/>
    </row>
    <row r="322" spans="1:1" x14ac:dyDescent="0.5">
      <c r="A322" s="237"/>
    </row>
    <row r="323" spans="1:1" x14ac:dyDescent="0.5">
      <c r="A323" s="237"/>
    </row>
    <row r="324" spans="1:1" x14ac:dyDescent="0.5">
      <c r="A324" s="237"/>
    </row>
    <row r="325" spans="1:1" x14ac:dyDescent="0.5">
      <c r="A325" s="237"/>
    </row>
    <row r="326" spans="1:1" x14ac:dyDescent="0.5">
      <c r="A326" s="237"/>
    </row>
    <row r="327" spans="1:1" x14ac:dyDescent="0.5">
      <c r="A327" s="237"/>
    </row>
    <row r="328" spans="1:1" x14ac:dyDescent="0.5">
      <c r="A328" s="237"/>
    </row>
    <row r="329" spans="1:1" x14ac:dyDescent="0.5">
      <c r="A329" s="237"/>
    </row>
    <row r="330" spans="1:1" x14ac:dyDescent="0.5">
      <c r="A330" s="237"/>
    </row>
    <row r="331" spans="1:1" x14ac:dyDescent="0.5">
      <c r="A331" s="237"/>
    </row>
    <row r="332" spans="1:1" x14ac:dyDescent="0.5">
      <c r="A332" s="237"/>
    </row>
    <row r="333" spans="1:1" x14ac:dyDescent="0.5">
      <c r="A333" s="237"/>
    </row>
    <row r="334" spans="1:1" x14ac:dyDescent="0.5">
      <c r="A334" s="237"/>
    </row>
    <row r="335" spans="1:1" x14ac:dyDescent="0.5">
      <c r="A335" s="237"/>
    </row>
    <row r="336" spans="1:1" x14ac:dyDescent="0.5">
      <c r="A336" s="237"/>
    </row>
    <row r="337" spans="1:1" x14ac:dyDescent="0.5">
      <c r="A337" s="237"/>
    </row>
    <row r="338" spans="1:1" x14ac:dyDescent="0.5">
      <c r="A338" s="237"/>
    </row>
    <row r="339" spans="1:1" x14ac:dyDescent="0.5">
      <c r="A339" s="237"/>
    </row>
    <row r="340" spans="1:1" x14ac:dyDescent="0.5">
      <c r="A340" s="237"/>
    </row>
    <row r="341" spans="1:1" x14ac:dyDescent="0.5">
      <c r="A341" s="237"/>
    </row>
    <row r="342" spans="1:1" x14ac:dyDescent="0.5">
      <c r="A342" s="237"/>
    </row>
    <row r="343" spans="1:1" x14ac:dyDescent="0.5">
      <c r="A343" s="237"/>
    </row>
    <row r="344" spans="1:1" x14ac:dyDescent="0.5">
      <c r="A344" s="237"/>
    </row>
    <row r="345" spans="1:1" x14ac:dyDescent="0.5">
      <c r="A345" s="237"/>
    </row>
    <row r="346" spans="1:1" x14ac:dyDescent="0.5">
      <c r="A346" s="237"/>
    </row>
    <row r="347" spans="1:1" x14ac:dyDescent="0.5">
      <c r="A347" s="237"/>
    </row>
    <row r="348" spans="1:1" x14ac:dyDescent="0.5">
      <c r="A348" s="237"/>
    </row>
    <row r="349" spans="1:1" x14ac:dyDescent="0.5">
      <c r="A349" s="237"/>
    </row>
    <row r="350" spans="1:1" x14ac:dyDescent="0.5">
      <c r="A350" s="237"/>
    </row>
    <row r="351" spans="1:1" x14ac:dyDescent="0.5">
      <c r="A351" s="237"/>
    </row>
    <row r="352" spans="1:1" x14ac:dyDescent="0.5">
      <c r="A352" s="237"/>
    </row>
    <row r="353" spans="1:1" x14ac:dyDescent="0.5">
      <c r="A353" s="237"/>
    </row>
    <row r="354" spans="1:1" x14ac:dyDescent="0.5">
      <c r="A354" s="237"/>
    </row>
    <row r="355" spans="1:1" x14ac:dyDescent="0.5">
      <c r="A355" s="237"/>
    </row>
    <row r="356" spans="1:1" x14ac:dyDescent="0.5">
      <c r="A356" s="237"/>
    </row>
    <row r="357" spans="1:1" x14ac:dyDescent="0.5">
      <c r="A357" s="237"/>
    </row>
    <row r="358" spans="1:1" x14ac:dyDescent="0.5">
      <c r="A358" s="237"/>
    </row>
    <row r="359" spans="1:1" x14ac:dyDescent="0.5">
      <c r="A359" s="237"/>
    </row>
    <row r="360" spans="1:1" x14ac:dyDescent="0.5">
      <c r="A360" s="237"/>
    </row>
    <row r="361" spans="1:1" x14ac:dyDescent="0.5">
      <c r="A361" s="237"/>
    </row>
    <row r="362" spans="1:1" x14ac:dyDescent="0.5">
      <c r="A362" s="237"/>
    </row>
    <row r="363" spans="1:1" x14ac:dyDescent="0.5">
      <c r="A363" s="237"/>
    </row>
    <row r="364" spans="1:1" x14ac:dyDescent="0.5">
      <c r="A364" s="237"/>
    </row>
    <row r="365" spans="1:1" x14ac:dyDescent="0.5">
      <c r="A365" s="237"/>
    </row>
    <row r="366" spans="1:1" x14ac:dyDescent="0.5">
      <c r="A366" s="237"/>
    </row>
    <row r="367" spans="1:1" x14ac:dyDescent="0.5">
      <c r="A367" s="237"/>
    </row>
    <row r="368" spans="1:1" x14ac:dyDescent="0.5">
      <c r="A368" s="237"/>
    </row>
    <row r="369" spans="1:1" x14ac:dyDescent="0.5">
      <c r="A369" s="237"/>
    </row>
    <row r="370" spans="1:1" x14ac:dyDescent="0.5">
      <c r="A370" s="237"/>
    </row>
    <row r="371" spans="1:1" x14ac:dyDescent="0.5">
      <c r="A371" s="237"/>
    </row>
    <row r="372" spans="1:1" x14ac:dyDescent="0.5">
      <c r="A372" s="237"/>
    </row>
    <row r="373" spans="1:1" x14ac:dyDescent="0.5">
      <c r="A373" s="237"/>
    </row>
    <row r="374" spans="1:1" x14ac:dyDescent="0.5">
      <c r="A374" s="237"/>
    </row>
    <row r="375" spans="1:1" x14ac:dyDescent="0.5">
      <c r="A375" s="237"/>
    </row>
    <row r="376" spans="1:1" x14ac:dyDescent="0.5">
      <c r="A376" s="237"/>
    </row>
    <row r="377" spans="1:1" x14ac:dyDescent="0.5">
      <c r="A377" s="237"/>
    </row>
    <row r="378" spans="1:1" x14ac:dyDescent="0.5">
      <c r="A378" s="237"/>
    </row>
    <row r="379" spans="1:1" x14ac:dyDescent="0.5">
      <c r="A379" s="237"/>
    </row>
    <row r="380" spans="1:1" x14ac:dyDescent="0.5">
      <c r="A380" s="237"/>
    </row>
    <row r="381" spans="1:1" x14ac:dyDescent="0.5">
      <c r="A381" s="237"/>
    </row>
    <row r="382" spans="1:1" x14ac:dyDescent="0.5">
      <c r="A382" s="237"/>
    </row>
    <row r="383" spans="1:1" x14ac:dyDescent="0.5">
      <c r="A383" s="237"/>
    </row>
    <row r="384" spans="1:1" x14ac:dyDescent="0.5">
      <c r="A384" s="237"/>
    </row>
    <row r="385" spans="1:1" x14ac:dyDescent="0.5">
      <c r="A385" s="237"/>
    </row>
    <row r="386" spans="1:1" x14ac:dyDescent="0.5">
      <c r="A386" s="237"/>
    </row>
    <row r="387" spans="1:1" x14ac:dyDescent="0.5">
      <c r="A387" s="237"/>
    </row>
    <row r="388" spans="1:1" x14ac:dyDescent="0.5">
      <c r="A388" s="237"/>
    </row>
    <row r="389" spans="1:1" x14ac:dyDescent="0.5">
      <c r="A389" s="237"/>
    </row>
    <row r="390" spans="1:1" x14ac:dyDescent="0.5">
      <c r="A390" s="237"/>
    </row>
    <row r="391" spans="1:1" x14ac:dyDescent="0.5">
      <c r="A391" s="237"/>
    </row>
    <row r="392" spans="1:1" x14ac:dyDescent="0.5">
      <c r="A392" s="237"/>
    </row>
    <row r="393" spans="1:1" x14ac:dyDescent="0.5">
      <c r="A393" s="237"/>
    </row>
    <row r="394" spans="1:1" x14ac:dyDescent="0.5">
      <c r="A394" s="237"/>
    </row>
    <row r="395" spans="1:1" x14ac:dyDescent="0.5">
      <c r="A395" s="237"/>
    </row>
    <row r="396" spans="1:1" x14ac:dyDescent="0.5">
      <c r="A396" s="237"/>
    </row>
    <row r="397" spans="1:1" x14ac:dyDescent="0.5">
      <c r="A397" s="237"/>
    </row>
    <row r="398" spans="1:1" x14ac:dyDescent="0.5">
      <c r="A398" s="237"/>
    </row>
    <row r="399" spans="1:1" x14ac:dyDescent="0.5">
      <c r="A399" s="237"/>
    </row>
    <row r="400" spans="1:1" x14ac:dyDescent="0.5">
      <c r="A400" s="237"/>
    </row>
    <row r="401" spans="1:1" x14ac:dyDescent="0.5">
      <c r="A401" s="237"/>
    </row>
    <row r="402" spans="1:1" x14ac:dyDescent="0.5">
      <c r="A402" s="237"/>
    </row>
    <row r="403" spans="1:1" x14ac:dyDescent="0.5">
      <c r="A403" s="237"/>
    </row>
    <row r="404" spans="1:1" x14ac:dyDescent="0.5">
      <c r="A404" s="237"/>
    </row>
    <row r="405" spans="1:1" x14ac:dyDescent="0.5">
      <c r="A405" s="237"/>
    </row>
    <row r="406" spans="1:1" x14ac:dyDescent="0.5">
      <c r="A406" s="237"/>
    </row>
    <row r="407" spans="1:1" x14ac:dyDescent="0.5">
      <c r="A407" s="237"/>
    </row>
    <row r="408" spans="1:1" x14ac:dyDescent="0.5">
      <c r="A408" s="237"/>
    </row>
    <row r="409" spans="1:1" x14ac:dyDescent="0.5">
      <c r="A409" s="237"/>
    </row>
    <row r="410" spans="1:1" x14ac:dyDescent="0.5">
      <c r="A410" s="237"/>
    </row>
    <row r="411" spans="1:1" x14ac:dyDescent="0.5">
      <c r="A411" s="237"/>
    </row>
    <row r="412" spans="1:1" x14ac:dyDescent="0.5">
      <c r="A412" s="237"/>
    </row>
    <row r="413" spans="1:1" x14ac:dyDescent="0.5">
      <c r="A413" s="237"/>
    </row>
    <row r="414" spans="1:1" x14ac:dyDescent="0.5">
      <c r="A414" s="237"/>
    </row>
    <row r="415" spans="1:1" x14ac:dyDescent="0.5">
      <c r="A415" s="237"/>
    </row>
    <row r="416" spans="1:1" x14ac:dyDescent="0.5">
      <c r="A416" s="237"/>
    </row>
    <row r="417" spans="1:1" x14ac:dyDescent="0.5">
      <c r="A417" s="237"/>
    </row>
    <row r="418" spans="1:1" x14ac:dyDescent="0.5">
      <c r="A418" s="237"/>
    </row>
    <row r="419" spans="1:1" x14ac:dyDescent="0.5">
      <c r="A419" s="237"/>
    </row>
    <row r="420" spans="1:1" x14ac:dyDescent="0.5">
      <c r="A420" s="237"/>
    </row>
    <row r="421" spans="1:1" x14ac:dyDescent="0.5">
      <c r="A421" s="237"/>
    </row>
    <row r="422" spans="1:1" x14ac:dyDescent="0.5">
      <c r="A422" s="237"/>
    </row>
    <row r="423" spans="1:1" x14ac:dyDescent="0.5">
      <c r="A423" s="237"/>
    </row>
    <row r="424" spans="1:1" x14ac:dyDescent="0.5">
      <c r="A424" s="237"/>
    </row>
    <row r="425" spans="1:1" x14ac:dyDescent="0.5">
      <c r="A425" s="237"/>
    </row>
    <row r="426" spans="1:1" x14ac:dyDescent="0.5">
      <c r="A426" s="237"/>
    </row>
    <row r="427" spans="1:1" x14ac:dyDescent="0.5">
      <c r="A427" s="237"/>
    </row>
    <row r="428" spans="1:1" x14ac:dyDescent="0.5">
      <c r="A428" s="237"/>
    </row>
    <row r="429" spans="1:1" x14ac:dyDescent="0.5">
      <c r="A429" s="237"/>
    </row>
    <row r="430" spans="1:1" x14ac:dyDescent="0.5">
      <c r="A430" s="237"/>
    </row>
    <row r="431" spans="1:1" x14ac:dyDescent="0.5">
      <c r="A431" s="237"/>
    </row>
    <row r="432" spans="1:1" x14ac:dyDescent="0.5">
      <c r="A432" s="237"/>
    </row>
    <row r="433" spans="1:1" x14ac:dyDescent="0.5">
      <c r="A433" s="237"/>
    </row>
    <row r="434" spans="1:1" x14ac:dyDescent="0.5">
      <c r="A434" s="237"/>
    </row>
    <row r="435" spans="1:1" x14ac:dyDescent="0.5">
      <c r="A435" s="237"/>
    </row>
    <row r="436" spans="1:1" x14ac:dyDescent="0.5">
      <c r="A436" s="237"/>
    </row>
    <row r="437" spans="1:1" x14ac:dyDescent="0.5">
      <c r="A437" s="237"/>
    </row>
    <row r="438" spans="1:1" x14ac:dyDescent="0.5">
      <c r="A438" s="237"/>
    </row>
    <row r="439" spans="1:1" x14ac:dyDescent="0.5">
      <c r="A439" s="237"/>
    </row>
    <row r="440" spans="1:1" x14ac:dyDescent="0.5">
      <c r="A440" s="237"/>
    </row>
    <row r="441" spans="1:1" x14ac:dyDescent="0.5">
      <c r="A441" s="237"/>
    </row>
    <row r="442" spans="1:1" x14ac:dyDescent="0.5">
      <c r="A442" s="237"/>
    </row>
    <row r="443" spans="1:1" x14ac:dyDescent="0.5">
      <c r="A443" s="237"/>
    </row>
    <row r="444" spans="1:1" x14ac:dyDescent="0.5">
      <c r="A444" s="237"/>
    </row>
    <row r="445" spans="1:1" x14ac:dyDescent="0.5">
      <c r="A445" s="237"/>
    </row>
    <row r="446" spans="1:1" x14ac:dyDescent="0.5">
      <c r="A446" s="237"/>
    </row>
    <row r="447" spans="1:1" x14ac:dyDescent="0.5">
      <c r="A447" s="237"/>
    </row>
    <row r="448" spans="1:1" x14ac:dyDescent="0.5">
      <c r="A448" s="237"/>
    </row>
    <row r="449" spans="1:1" x14ac:dyDescent="0.5">
      <c r="A449" s="237"/>
    </row>
    <row r="450" spans="1:1" x14ac:dyDescent="0.5">
      <c r="A450" s="237"/>
    </row>
    <row r="451" spans="1:1" x14ac:dyDescent="0.5">
      <c r="A451" s="237"/>
    </row>
    <row r="452" spans="1:1" x14ac:dyDescent="0.5">
      <c r="A452" s="237"/>
    </row>
    <row r="453" spans="1:1" x14ac:dyDescent="0.5">
      <c r="A453" s="237"/>
    </row>
    <row r="454" spans="1:1" x14ac:dyDescent="0.5">
      <c r="A454" s="237"/>
    </row>
    <row r="455" spans="1:1" x14ac:dyDescent="0.5">
      <c r="A455" s="237"/>
    </row>
    <row r="456" spans="1:1" x14ac:dyDescent="0.5">
      <c r="A456" s="237"/>
    </row>
    <row r="457" spans="1:1" x14ac:dyDescent="0.5">
      <c r="A457" s="237"/>
    </row>
    <row r="458" spans="1:1" x14ac:dyDescent="0.5">
      <c r="A458" s="237"/>
    </row>
    <row r="459" spans="1:1" x14ac:dyDescent="0.5">
      <c r="A459" s="237"/>
    </row>
    <row r="460" spans="1:1" x14ac:dyDescent="0.5">
      <c r="A460" s="237"/>
    </row>
    <row r="461" spans="1:1" x14ac:dyDescent="0.5">
      <c r="A461" s="237"/>
    </row>
    <row r="462" spans="1:1" x14ac:dyDescent="0.5">
      <c r="A462" s="237"/>
    </row>
    <row r="463" spans="1:1" x14ac:dyDescent="0.5">
      <c r="A463" s="237"/>
    </row>
    <row r="464" spans="1:1" x14ac:dyDescent="0.5">
      <c r="A464" s="237"/>
    </row>
    <row r="465" spans="1:1" x14ac:dyDescent="0.5">
      <c r="A465" s="237"/>
    </row>
    <row r="466" spans="1:1" x14ac:dyDescent="0.5">
      <c r="A466" s="237"/>
    </row>
    <row r="467" spans="1:1" x14ac:dyDescent="0.5">
      <c r="A467" s="237"/>
    </row>
    <row r="468" spans="1:1" x14ac:dyDescent="0.5">
      <c r="A468" s="237"/>
    </row>
    <row r="469" spans="1:1" x14ac:dyDescent="0.5">
      <c r="A469" s="237"/>
    </row>
    <row r="470" spans="1:1" x14ac:dyDescent="0.5">
      <c r="A470" s="237"/>
    </row>
    <row r="471" spans="1:1" x14ac:dyDescent="0.5">
      <c r="A471" s="237"/>
    </row>
    <row r="472" spans="1:1" x14ac:dyDescent="0.5">
      <c r="A472" s="237"/>
    </row>
    <row r="473" spans="1:1" x14ac:dyDescent="0.5">
      <c r="A473" s="237"/>
    </row>
    <row r="474" spans="1:1" x14ac:dyDescent="0.5">
      <c r="A474" s="237"/>
    </row>
    <row r="475" spans="1:1" x14ac:dyDescent="0.5">
      <c r="A475" s="237"/>
    </row>
    <row r="476" spans="1:1" x14ac:dyDescent="0.5">
      <c r="A476" s="237"/>
    </row>
    <row r="477" spans="1:1" x14ac:dyDescent="0.5">
      <c r="A477" s="237"/>
    </row>
    <row r="478" spans="1:1" x14ac:dyDescent="0.5">
      <c r="A478" s="237"/>
    </row>
    <row r="479" spans="1:1" x14ac:dyDescent="0.5">
      <c r="A479" s="237"/>
    </row>
    <row r="480" spans="1:1" x14ac:dyDescent="0.5">
      <c r="A480" s="237"/>
    </row>
    <row r="481" spans="1:1" x14ac:dyDescent="0.5">
      <c r="A481" s="237"/>
    </row>
    <row r="482" spans="1:1" x14ac:dyDescent="0.5">
      <c r="A482" s="237"/>
    </row>
    <row r="483" spans="1:1" x14ac:dyDescent="0.5">
      <c r="A483" s="237"/>
    </row>
    <row r="484" spans="1:1" x14ac:dyDescent="0.5">
      <c r="A484" s="237"/>
    </row>
    <row r="485" spans="1:1" x14ac:dyDescent="0.5">
      <c r="A485" s="237"/>
    </row>
    <row r="486" spans="1:1" x14ac:dyDescent="0.5">
      <c r="A486" s="237"/>
    </row>
    <row r="487" spans="1:1" x14ac:dyDescent="0.5">
      <c r="A487" s="237"/>
    </row>
    <row r="488" spans="1:1" x14ac:dyDescent="0.5">
      <c r="A488" s="237"/>
    </row>
    <row r="489" spans="1:1" x14ac:dyDescent="0.5">
      <c r="A489" s="237"/>
    </row>
    <row r="490" spans="1:1" x14ac:dyDescent="0.5">
      <c r="A490" s="237"/>
    </row>
    <row r="491" spans="1:1" x14ac:dyDescent="0.5">
      <c r="A491" s="237"/>
    </row>
    <row r="492" spans="1:1" x14ac:dyDescent="0.5">
      <c r="A492" s="237"/>
    </row>
    <row r="493" spans="1:1" x14ac:dyDescent="0.5">
      <c r="A493" s="237"/>
    </row>
    <row r="494" spans="1:1" x14ac:dyDescent="0.5">
      <c r="A494" s="237"/>
    </row>
    <row r="495" spans="1:1" x14ac:dyDescent="0.5">
      <c r="A495" s="237"/>
    </row>
    <row r="496" spans="1:1" x14ac:dyDescent="0.5">
      <c r="A496" s="237"/>
    </row>
    <row r="497" spans="1:1" x14ac:dyDescent="0.5">
      <c r="A497" s="237"/>
    </row>
    <row r="498" spans="1:1" x14ac:dyDescent="0.5">
      <c r="A498" s="237"/>
    </row>
    <row r="499" spans="1:1" x14ac:dyDescent="0.5">
      <c r="A499" s="237"/>
    </row>
    <row r="500" spans="1:1" x14ac:dyDescent="0.5">
      <c r="A500" s="237"/>
    </row>
    <row r="501" spans="1:1" x14ac:dyDescent="0.5">
      <c r="A501" s="237"/>
    </row>
    <row r="502" spans="1:1" x14ac:dyDescent="0.5">
      <c r="A502" s="237"/>
    </row>
    <row r="503" spans="1:1" x14ac:dyDescent="0.5">
      <c r="A503" s="237"/>
    </row>
    <row r="504" spans="1:1" x14ac:dyDescent="0.5">
      <c r="A504" s="237"/>
    </row>
    <row r="505" spans="1:1" x14ac:dyDescent="0.5">
      <c r="A505" s="237"/>
    </row>
    <row r="506" spans="1:1" x14ac:dyDescent="0.5">
      <c r="A506" s="237"/>
    </row>
    <row r="507" spans="1:1" x14ac:dyDescent="0.5">
      <c r="A507" s="237"/>
    </row>
    <row r="508" spans="1:1" x14ac:dyDescent="0.5">
      <c r="A508" s="237"/>
    </row>
    <row r="509" spans="1:1" x14ac:dyDescent="0.5">
      <c r="A509" s="237"/>
    </row>
    <row r="510" spans="1:1" x14ac:dyDescent="0.5">
      <c r="A510" s="237"/>
    </row>
    <row r="511" spans="1:1" x14ac:dyDescent="0.5">
      <c r="A511" s="237"/>
    </row>
    <row r="512" spans="1:1" x14ac:dyDescent="0.5">
      <c r="A512" s="237"/>
    </row>
    <row r="513" spans="1:1" x14ac:dyDescent="0.5">
      <c r="A513" s="237"/>
    </row>
    <row r="514" spans="1:1" x14ac:dyDescent="0.5">
      <c r="A514" s="237"/>
    </row>
    <row r="515" spans="1:1" x14ac:dyDescent="0.5">
      <c r="A515" s="237"/>
    </row>
    <row r="516" spans="1:1" x14ac:dyDescent="0.5">
      <c r="A516" s="237"/>
    </row>
    <row r="517" spans="1:1" x14ac:dyDescent="0.5">
      <c r="A517" s="237"/>
    </row>
    <row r="518" spans="1:1" x14ac:dyDescent="0.5">
      <c r="A518" s="237"/>
    </row>
    <row r="519" spans="1:1" x14ac:dyDescent="0.5">
      <c r="A519" s="237"/>
    </row>
    <row r="520" spans="1:1" x14ac:dyDescent="0.5">
      <c r="A520" s="237"/>
    </row>
    <row r="521" spans="1:1" x14ac:dyDescent="0.5">
      <c r="A521" s="237"/>
    </row>
    <row r="522" spans="1:1" x14ac:dyDescent="0.5">
      <c r="A522" s="237"/>
    </row>
    <row r="523" spans="1:1" x14ac:dyDescent="0.5">
      <c r="A523" s="237"/>
    </row>
    <row r="524" spans="1:1" x14ac:dyDescent="0.5">
      <c r="A524" s="237"/>
    </row>
    <row r="525" spans="1:1" x14ac:dyDescent="0.5">
      <c r="A525" s="237"/>
    </row>
    <row r="526" spans="1:1" x14ac:dyDescent="0.5">
      <c r="A526" s="237"/>
    </row>
    <row r="527" spans="1:1" x14ac:dyDescent="0.5">
      <c r="A527" s="237"/>
    </row>
    <row r="528" spans="1:1" x14ac:dyDescent="0.5">
      <c r="A528" s="237"/>
    </row>
    <row r="529" spans="1:1" x14ac:dyDescent="0.5">
      <c r="A529" s="237"/>
    </row>
    <row r="530" spans="1:1" x14ac:dyDescent="0.5">
      <c r="A530" s="237"/>
    </row>
    <row r="531" spans="1:1" x14ac:dyDescent="0.5">
      <c r="A531" s="237"/>
    </row>
    <row r="532" spans="1:1" x14ac:dyDescent="0.5">
      <c r="A532" s="237"/>
    </row>
    <row r="533" spans="1:1" x14ac:dyDescent="0.5">
      <c r="A533" s="237"/>
    </row>
    <row r="534" spans="1:1" x14ac:dyDescent="0.5">
      <c r="A534" s="237"/>
    </row>
    <row r="535" spans="1:1" x14ac:dyDescent="0.5">
      <c r="A535" s="237"/>
    </row>
    <row r="536" spans="1:1" x14ac:dyDescent="0.5">
      <c r="A536" s="237"/>
    </row>
    <row r="537" spans="1:1" x14ac:dyDescent="0.5">
      <c r="A537" s="237"/>
    </row>
    <row r="538" spans="1:1" x14ac:dyDescent="0.5">
      <c r="A538" s="237"/>
    </row>
    <row r="539" spans="1:1" x14ac:dyDescent="0.5">
      <c r="A539" s="237"/>
    </row>
    <row r="540" spans="1:1" x14ac:dyDescent="0.5">
      <c r="A540" s="237"/>
    </row>
    <row r="541" spans="1:1" x14ac:dyDescent="0.5">
      <c r="A541" s="237"/>
    </row>
    <row r="542" spans="1:1" x14ac:dyDescent="0.5">
      <c r="A542" s="237"/>
    </row>
    <row r="543" spans="1:1" x14ac:dyDescent="0.5">
      <c r="A543" s="237"/>
    </row>
    <row r="544" spans="1:1" x14ac:dyDescent="0.5">
      <c r="A544" s="237"/>
    </row>
    <row r="545" spans="1:1" x14ac:dyDescent="0.5">
      <c r="A545" s="237"/>
    </row>
    <row r="546" spans="1:1" x14ac:dyDescent="0.5">
      <c r="A546" s="237"/>
    </row>
    <row r="547" spans="1:1" x14ac:dyDescent="0.5">
      <c r="A547" s="237"/>
    </row>
    <row r="548" spans="1:1" x14ac:dyDescent="0.5">
      <c r="A548" s="237"/>
    </row>
    <row r="549" spans="1:1" x14ac:dyDescent="0.5">
      <c r="A549" s="237"/>
    </row>
    <row r="550" spans="1:1" x14ac:dyDescent="0.5">
      <c r="A550" s="237"/>
    </row>
    <row r="551" spans="1:1" x14ac:dyDescent="0.5">
      <c r="A551" s="237"/>
    </row>
    <row r="552" spans="1:1" x14ac:dyDescent="0.5">
      <c r="A552" s="237"/>
    </row>
    <row r="553" spans="1:1" x14ac:dyDescent="0.5">
      <c r="A553" s="237"/>
    </row>
    <row r="554" spans="1:1" x14ac:dyDescent="0.5">
      <c r="A554" s="237"/>
    </row>
    <row r="555" spans="1:1" x14ac:dyDescent="0.5">
      <c r="A555" s="237"/>
    </row>
    <row r="556" spans="1:1" x14ac:dyDescent="0.5">
      <c r="A556" s="237"/>
    </row>
    <row r="557" spans="1:1" x14ac:dyDescent="0.5">
      <c r="A557" s="237"/>
    </row>
    <row r="558" spans="1:1" x14ac:dyDescent="0.5">
      <c r="A558" s="237"/>
    </row>
    <row r="559" spans="1:1" x14ac:dyDescent="0.5">
      <c r="A559" s="237"/>
    </row>
    <row r="560" spans="1:1" x14ac:dyDescent="0.5">
      <c r="A560" s="237"/>
    </row>
    <row r="561" spans="1:1" x14ac:dyDescent="0.5">
      <c r="A561" s="237"/>
    </row>
    <row r="562" spans="1:1" x14ac:dyDescent="0.5">
      <c r="A562" s="237"/>
    </row>
    <row r="563" spans="1:1" x14ac:dyDescent="0.5">
      <c r="A563" s="237"/>
    </row>
    <row r="564" spans="1:1" x14ac:dyDescent="0.5">
      <c r="A564" s="237"/>
    </row>
    <row r="565" spans="1:1" x14ac:dyDescent="0.5">
      <c r="A565" s="237"/>
    </row>
    <row r="566" spans="1:1" x14ac:dyDescent="0.5">
      <c r="A566" s="237"/>
    </row>
    <row r="567" spans="1:1" x14ac:dyDescent="0.5">
      <c r="A567" s="237"/>
    </row>
    <row r="568" spans="1:1" x14ac:dyDescent="0.5">
      <c r="A568" s="237"/>
    </row>
    <row r="569" spans="1:1" x14ac:dyDescent="0.5">
      <c r="A569" s="237"/>
    </row>
    <row r="570" spans="1:1" x14ac:dyDescent="0.5">
      <c r="A570" s="237"/>
    </row>
    <row r="571" spans="1:1" x14ac:dyDescent="0.5">
      <c r="A571" s="237"/>
    </row>
    <row r="572" spans="1:1" x14ac:dyDescent="0.5">
      <c r="A572" s="237"/>
    </row>
    <row r="573" spans="1:1" x14ac:dyDescent="0.5">
      <c r="A573" s="237"/>
    </row>
    <row r="574" spans="1:1" x14ac:dyDescent="0.5">
      <c r="A574" s="237"/>
    </row>
    <row r="575" spans="1:1" x14ac:dyDescent="0.5">
      <c r="A575" s="237"/>
    </row>
    <row r="576" spans="1:1" x14ac:dyDescent="0.5">
      <c r="A576" s="237"/>
    </row>
    <row r="577" spans="1:1" x14ac:dyDescent="0.5">
      <c r="A577" s="237"/>
    </row>
    <row r="578" spans="1:1" x14ac:dyDescent="0.5">
      <c r="A578" s="237"/>
    </row>
    <row r="579" spans="1:1" x14ac:dyDescent="0.5">
      <c r="A579" s="237"/>
    </row>
    <row r="580" spans="1:1" x14ac:dyDescent="0.5">
      <c r="A580" s="237"/>
    </row>
    <row r="581" spans="1:1" x14ac:dyDescent="0.5">
      <c r="A581" s="237"/>
    </row>
    <row r="582" spans="1:1" x14ac:dyDescent="0.5">
      <c r="A582" s="237"/>
    </row>
    <row r="583" spans="1:1" x14ac:dyDescent="0.5">
      <c r="A583" s="237"/>
    </row>
    <row r="584" spans="1:1" x14ac:dyDescent="0.5">
      <c r="A584" s="237"/>
    </row>
    <row r="585" spans="1:1" x14ac:dyDescent="0.5">
      <c r="A585" s="237"/>
    </row>
    <row r="586" spans="1:1" x14ac:dyDescent="0.5">
      <c r="A586" s="237"/>
    </row>
    <row r="587" spans="1:1" x14ac:dyDescent="0.5">
      <c r="A587" s="237"/>
    </row>
    <row r="588" spans="1:1" x14ac:dyDescent="0.5">
      <c r="A588" s="237"/>
    </row>
    <row r="589" spans="1:1" x14ac:dyDescent="0.5">
      <c r="A589" s="237"/>
    </row>
    <row r="590" spans="1:1" x14ac:dyDescent="0.5">
      <c r="A590" s="237"/>
    </row>
    <row r="591" spans="1:1" x14ac:dyDescent="0.5">
      <c r="A591" s="237"/>
    </row>
    <row r="592" spans="1:1" x14ac:dyDescent="0.5">
      <c r="A592" s="237"/>
    </row>
    <row r="593" spans="1:1" x14ac:dyDescent="0.5">
      <c r="A593" s="237"/>
    </row>
    <row r="594" spans="1:1" x14ac:dyDescent="0.5">
      <c r="A594" s="237"/>
    </row>
    <row r="595" spans="1:1" x14ac:dyDescent="0.5">
      <c r="A595" s="237"/>
    </row>
    <row r="596" spans="1:1" x14ac:dyDescent="0.5">
      <c r="A596" s="237"/>
    </row>
    <row r="597" spans="1:1" x14ac:dyDescent="0.5">
      <c r="A597" s="237"/>
    </row>
    <row r="598" spans="1:1" x14ac:dyDescent="0.5">
      <c r="A598" s="237"/>
    </row>
    <row r="599" spans="1:1" x14ac:dyDescent="0.5">
      <c r="A599" s="237"/>
    </row>
    <row r="600" spans="1:1" x14ac:dyDescent="0.5">
      <c r="A600" s="237"/>
    </row>
    <row r="601" spans="1:1" x14ac:dyDescent="0.5">
      <c r="A601" s="237"/>
    </row>
    <row r="602" spans="1:1" x14ac:dyDescent="0.5">
      <c r="A602" s="237"/>
    </row>
    <row r="603" spans="1:1" x14ac:dyDescent="0.5">
      <c r="A603" s="237"/>
    </row>
    <row r="604" spans="1:1" x14ac:dyDescent="0.5">
      <c r="A604" s="237"/>
    </row>
    <row r="605" spans="1:1" x14ac:dyDescent="0.5">
      <c r="A605" s="237"/>
    </row>
    <row r="606" spans="1:1" x14ac:dyDescent="0.5">
      <c r="A606" s="237"/>
    </row>
    <row r="607" spans="1:1" x14ac:dyDescent="0.5">
      <c r="A607" s="237"/>
    </row>
    <row r="608" spans="1:1" x14ac:dyDescent="0.5">
      <c r="A608" s="237"/>
    </row>
    <row r="609" spans="1:1" x14ac:dyDescent="0.5">
      <c r="A609" s="237"/>
    </row>
    <row r="610" spans="1:1" x14ac:dyDescent="0.5">
      <c r="A610" s="237"/>
    </row>
    <row r="611" spans="1:1" x14ac:dyDescent="0.5">
      <c r="A611" s="237"/>
    </row>
    <row r="612" spans="1:1" x14ac:dyDescent="0.5">
      <c r="A612" s="237"/>
    </row>
    <row r="613" spans="1:1" x14ac:dyDescent="0.5">
      <c r="A613" s="237"/>
    </row>
    <row r="614" spans="1:1" x14ac:dyDescent="0.5">
      <c r="A614" s="237"/>
    </row>
    <row r="615" spans="1:1" x14ac:dyDescent="0.5">
      <c r="A615" s="237"/>
    </row>
    <row r="616" spans="1:1" x14ac:dyDescent="0.5">
      <c r="A616" s="237"/>
    </row>
    <row r="617" spans="1:1" x14ac:dyDescent="0.5">
      <c r="A617" s="237"/>
    </row>
    <row r="618" spans="1:1" x14ac:dyDescent="0.5">
      <c r="A618" s="237"/>
    </row>
    <row r="619" spans="1:1" x14ac:dyDescent="0.5">
      <c r="A619" s="237"/>
    </row>
    <row r="620" spans="1:1" x14ac:dyDescent="0.5">
      <c r="A620" s="237"/>
    </row>
    <row r="621" spans="1:1" x14ac:dyDescent="0.5">
      <c r="A621" s="237"/>
    </row>
    <row r="622" spans="1:1" x14ac:dyDescent="0.5">
      <c r="A622" s="237"/>
    </row>
    <row r="623" spans="1:1" x14ac:dyDescent="0.5">
      <c r="A623" s="237"/>
    </row>
    <row r="624" spans="1:1" x14ac:dyDescent="0.5">
      <c r="A624" s="237"/>
    </row>
    <row r="625" spans="1:1" x14ac:dyDescent="0.5">
      <c r="A625" s="237"/>
    </row>
    <row r="626" spans="1:1" x14ac:dyDescent="0.5">
      <c r="A626" s="237"/>
    </row>
    <row r="627" spans="1:1" x14ac:dyDescent="0.5">
      <c r="A627" s="237"/>
    </row>
    <row r="628" spans="1:1" x14ac:dyDescent="0.5">
      <c r="A628" s="237"/>
    </row>
    <row r="629" spans="1:1" x14ac:dyDescent="0.5">
      <c r="A629" s="237"/>
    </row>
    <row r="630" spans="1:1" x14ac:dyDescent="0.5">
      <c r="A630" s="237"/>
    </row>
    <row r="631" spans="1:1" x14ac:dyDescent="0.5">
      <c r="A631" s="237"/>
    </row>
    <row r="632" spans="1:1" x14ac:dyDescent="0.5">
      <c r="A632" s="237"/>
    </row>
    <row r="633" spans="1:1" x14ac:dyDescent="0.5">
      <c r="A633" s="237"/>
    </row>
    <row r="634" spans="1:1" x14ac:dyDescent="0.5">
      <c r="A634" s="237"/>
    </row>
    <row r="635" spans="1:1" x14ac:dyDescent="0.5">
      <c r="A635" s="237"/>
    </row>
    <row r="636" spans="1:1" x14ac:dyDescent="0.5">
      <c r="A636" s="237"/>
    </row>
    <row r="637" spans="1:1" x14ac:dyDescent="0.5">
      <c r="A637" s="237"/>
    </row>
    <row r="638" spans="1:1" x14ac:dyDescent="0.5">
      <c r="A638" s="237"/>
    </row>
    <row r="639" spans="1:1" x14ac:dyDescent="0.5">
      <c r="A639" s="237"/>
    </row>
    <row r="640" spans="1:1" x14ac:dyDescent="0.5">
      <c r="A640" s="237"/>
    </row>
    <row r="641" spans="1:1" x14ac:dyDescent="0.5">
      <c r="A641" s="237"/>
    </row>
    <row r="642" spans="1:1" x14ac:dyDescent="0.5">
      <c r="A642" s="237"/>
    </row>
    <row r="643" spans="1:1" x14ac:dyDescent="0.5">
      <c r="A643" s="237"/>
    </row>
    <row r="644" spans="1:1" x14ac:dyDescent="0.5">
      <c r="A644" s="237"/>
    </row>
    <row r="645" spans="1:1" x14ac:dyDescent="0.5">
      <c r="A645" s="237"/>
    </row>
    <row r="646" spans="1:1" x14ac:dyDescent="0.5">
      <c r="A646" s="237"/>
    </row>
    <row r="647" spans="1:1" x14ac:dyDescent="0.5">
      <c r="A647" s="237"/>
    </row>
    <row r="648" spans="1:1" x14ac:dyDescent="0.5">
      <c r="A648" s="237"/>
    </row>
    <row r="649" spans="1:1" x14ac:dyDescent="0.5">
      <c r="A649" s="237"/>
    </row>
    <row r="650" spans="1:1" x14ac:dyDescent="0.5">
      <c r="A650" s="237"/>
    </row>
    <row r="651" spans="1:1" x14ac:dyDescent="0.5">
      <c r="A651" s="237"/>
    </row>
    <row r="652" spans="1:1" x14ac:dyDescent="0.5">
      <c r="A652" s="237"/>
    </row>
    <row r="653" spans="1:1" x14ac:dyDescent="0.5">
      <c r="A653" s="237"/>
    </row>
  </sheetData>
  <conditionalFormatting sqref="B46:G46 B48:G63 B47:H47">
    <cfRule type="cellIs" dxfId="0" priority="1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60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44"/>
  <sheetViews>
    <sheetView zoomScaleNormal="100" workbookViewId="0"/>
  </sheetViews>
  <sheetFormatPr defaultColWidth="7.453125" defaultRowHeight="12.3" x14ac:dyDescent="0.4"/>
  <cols>
    <col min="1" max="1" width="18.81640625" style="245" customWidth="1"/>
    <col min="2" max="2" width="8.1328125" style="245" bestFit="1" customWidth="1"/>
    <col min="3" max="3" width="9" style="245" bestFit="1" customWidth="1"/>
    <col min="4" max="4" width="11.40625" style="245" bestFit="1" customWidth="1"/>
    <col min="5" max="5" width="16.58984375" style="245" bestFit="1" customWidth="1"/>
    <col min="6" max="6" width="15.2265625" style="245" bestFit="1" customWidth="1"/>
    <col min="7" max="16384" width="7.453125" style="245"/>
  </cols>
  <sheetData>
    <row r="1" spans="1:6" ht="15" x14ac:dyDescent="0.5">
      <c r="A1" s="244" t="s">
        <v>346</v>
      </c>
      <c r="B1" s="244"/>
    </row>
    <row r="2" spans="1:6" ht="15" x14ac:dyDescent="0.5">
      <c r="B2" s="244"/>
      <c r="F2" s="247" t="s">
        <v>158</v>
      </c>
    </row>
    <row r="3" spans="1:6" x14ac:dyDescent="0.4">
      <c r="A3" s="255"/>
      <c r="B3" s="255"/>
      <c r="C3" s="255"/>
      <c r="D3" s="255" t="s">
        <v>159</v>
      </c>
      <c r="E3" s="256"/>
      <c r="F3" s="256"/>
    </row>
    <row r="4" spans="1:6" x14ac:dyDescent="0.4">
      <c r="A4" s="255"/>
      <c r="B4" s="257" t="s">
        <v>46</v>
      </c>
      <c r="C4" s="257" t="s">
        <v>45</v>
      </c>
      <c r="D4" s="257" t="s">
        <v>186</v>
      </c>
      <c r="E4" s="257" t="s">
        <v>160</v>
      </c>
      <c r="F4" s="257" t="s">
        <v>161</v>
      </c>
    </row>
    <row r="5" spans="1:6" x14ac:dyDescent="0.4">
      <c r="A5" s="258">
        <v>1990</v>
      </c>
      <c r="B5" s="259">
        <v>8.0739999999999998</v>
      </c>
      <c r="C5" s="259">
        <v>6.4429999999999996</v>
      </c>
      <c r="D5" s="259">
        <v>-1.631</v>
      </c>
      <c r="E5" s="260">
        <v>-43.355000000000004</v>
      </c>
      <c r="F5" s="260"/>
    </row>
    <row r="6" spans="1:6" x14ac:dyDescent="0.4">
      <c r="A6" s="258"/>
      <c r="B6" s="259">
        <v>7.2839999999999998</v>
      </c>
      <c r="C6" s="259">
        <v>6.01</v>
      </c>
      <c r="D6" s="259">
        <v>-1.274</v>
      </c>
      <c r="E6" s="260">
        <v>-44.629000000000005</v>
      </c>
      <c r="F6" s="260"/>
    </row>
    <row r="7" spans="1:6" x14ac:dyDescent="0.4">
      <c r="A7" s="258"/>
      <c r="B7" s="259">
        <v>7.1719999999999997</v>
      </c>
      <c r="C7" s="259">
        <v>5.5620000000000003</v>
      </c>
      <c r="D7" s="259">
        <v>-1.61</v>
      </c>
      <c r="E7" s="260">
        <v>-46.239000000000004</v>
      </c>
      <c r="F7" s="260"/>
    </row>
    <row r="8" spans="1:6" x14ac:dyDescent="0.4">
      <c r="A8" s="258"/>
      <c r="B8" s="259">
        <v>8.6240000000000006</v>
      </c>
      <c r="C8" s="259">
        <v>6.0119999999999996</v>
      </c>
      <c r="D8" s="259">
        <v>-2.6120000000000001</v>
      </c>
      <c r="E8" s="260">
        <v>-48.851000000000006</v>
      </c>
      <c r="F8" s="260"/>
    </row>
    <row r="9" spans="1:6" x14ac:dyDescent="0.4">
      <c r="A9" s="258"/>
      <c r="B9" s="259">
        <v>9.0790000000000006</v>
      </c>
      <c r="C9" s="259">
        <v>5.1420000000000003</v>
      </c>
      <c r="D9" s="259">
        <v>-3.9369999999999998</v>
      </c>
      <c r="E9" s="260">
        <v>-52.788000000000004</v>
      </c>
      <c r="F9" s="260"/>
    </row>
    <row r="10" spans="1:6" x14ac:dyDescent="0.4">
      <c r="A10" s="258">
        <v>1995</v>
      </c>
      <c r="B10" s="259">
        <v>9.3840000000000003</v>
      </c>
      <c r="C10" s="259">
        <v>5.0609999999999999</v>
      </c>
      <c r="D10" s="259">
        <v>-4.3230000000000004</v>
      </c>
      <c r="E10" s="260">
        <v>-57.111000000000004</v>
      </c>
      <c r="F10" s="260"/>
    </row>
    <row r="11" spans="1:6" x14ac:dyDescent="0.4">
      <c r="A11" s="258"/>
      <c r="B11" s="259">
        <v>10.928000000000001</v>
      </c>
      <c r="C11" s="259">
        <v>6.1180000000000003</v>
      </c>
      <c r="D11" s="259">
        <v>-4.8099999999999996</v>
      </c>
      <c r="E11" s="260">
        <v>-61.921000000000006</v>
      </c>
      <c r="F11" s="260"/>
    </row>
    <row r="12" spans="1:6" x14ac:dyDescent="0.4">
      <c r="A12" s="258"/>
      <c r="B12" s="259">
        <v>10.566000000000001</v>
      </c>
      <c r="C12" s="259">
        <v>5.899</v>
      </c>
      <c r="D12" s="259">
        <v>-4.6669999999999998</v>
      </c>
      <c r="E12" s="260">
        <v>-66.588000000000008</v>
      </c>
      <c r="F12" s="260"/>
    </row>
    <row r="13" spans="1:6" x14ac:dyDescent="0.4">
      <c r="A13" s="258"/>
      <c r="B13" s="259">
        <v>7.1980000000000004</v>
      </c>
      <c r="C13" s="259">
        <v>4.2220000000000004</v>
      </c>
      <c r="D13" s="259">
        <v>-2.976</v>
      </c>
      <c r="E13" s="260">
        <v>-69.564000000000007</v>
      </c>
      <c r="F13" s="260"/>
    </row>
    <row r="14" spans="1:6" x14ac:dyDescent="0.4">
      <c r="A14" s="258"/>
      <c r="B14" s="259">
        <v>9.4060000000000006</v>
      </c>
      <c r="C14" s="259">
        <v>4.8540000000000001</v>
      </c>
      <c r="D14" s="259">
        <v>-4.5519999999999996</v>
      </c>
      <c r="E14" s="260">
        <v>-74.116000000000014</v>
      </c>
      <c r="F14" s="260"/>
    </row>
    <row r="15" spans="1:6" x14ac:dyDescent="0.4">
      <c r="A15" s="258">
        <v>2000</v>
      </c>
      <c r="B15" s="259">
        <v>15.722</v>
      </c>
      <c r="C15" s="259">
        <v>9.3360000000000003</v>
      </c>
      <c r="D15" s="259">
        <v>-6.3860000000000001</v>
      </c>
      <c r="E15" s="260">
        <v>-80.50200000000001</v>
      </c>
      <c r="F15" s="260"/>
    </row>
    <row r="16" spans="1:6" x14ac:dyDescent="0.4">
      <c r="A16" s="258"/>
      <c r="B16" s="259">
        <v>14.961</v>
      </c>
      <c r="C16" s="259">
        <v>9.6050000000000004</v>
      </c>
      <c r="D16" s="259">
        <v>-5.3559999999999999</v>
      </c>
      <c r="E16" s="260">
        <v>-85.858000000000004</v>
      </c>
      <c r="F16" s="260"/>
    </row>
    <row r="17" spans="1:6" x14ac:dyDescent="0.4">
      <c r="A17" s="258"/>
      <c r="B17" s="259">
        <v>14.473000000000001</v>
      </c>
      <c r="C17" s="259">
        <v>9.3249999999999993</v>
      </c>
      <c r="D17" s="259">
        <v>-5.1479999999999997</v>
      </c>
      <c r="E17" s="260">
        <v>-91.006</v>
      </c>
      <c r="F17" s="260"/>
    </row>
    <row r="18" spans="1:6" x14ac:dyDescent="0.4">
      <c r="A18" s="257"/>
      <c r="B18" s="259">
        <v>14.733000000000001</v>
      </c>
      <c r="C18" s="259">
        <v>11.362</v>
      </c>
      <c r="D18" s="259">
        <v>-3.371</v>
      </c>
      <c r="E18" s="260">
        <v>-94.376999999999995</v>
      </c>
      <c r="F18" s="260"/>
    </row>
    <row r="19" spans="1:6" x14ac:dyDescent="0.4">
      <c r="A19" s="258"/>
      <c r="B19" s="259">
        <v>16.38</v>
      </c>
      <c r="C19" s="259">
        <v>15.472</v>
      </c>
      <c r="D19" s="259">
        <v>-0.90800000000000003</v>
      </c>
      <c r="E19" s="260">
        <v>-95.284999999999997</v>
      </c>
      <c r="F19" s="260"/>
    </row>
    <row r="20" spans="1:6" x14ac:dyDescent="0.4">
      <c r="A20" s="258">
        <v>2005</v>
      </c>
      <c r="B20" s="259">
        <v>20.137</v>
      </c>
      <c r="C20" s="259">
        <v>21.289000000000001</v>
      </c>
      <c r="D20" s="259">
        <v>1.1519999999999999</v>
      </c>
      <c r="E20" s="260"/>
      <c r="F20" s="260">
        <v>1.1519999999999999</v>
      </c>
    </row>
    <row r="21" spans="1:6" x14ac:dyDescent="0.4">
      <c r="A21" s="258"/>
      <c r="B21" s="259">
        <v>23.794</v>
      </c>
      <c r="C21" s="259">
        <v>25.341999999999999</v>
      </c>
      <c r="D21" s="259">
        <v>1.548</v>
      </c>
      <c r="E21" s="260"/>
      <c r="F21" s="260">
        <v>2.7</v>
      </c>
    </row>
    <row r="22" spans="1:6" x14ac:dyDescent="0.4">
      <c r="A22" s="258"/>
      <c r="B22" s="259">
        <v>23.934000000000001</v>
      </c>
      <c r="C22" s="259">
        <v>26.326000000000001</v>
      </c>
      <c r="D22" s="259">
        <v>2.3919999999999999</v>
      </c>
      <c r="E22" s="260"/>
      <c r="F22" s="260">
        <v>5.0920000000000005</v>
      </c>
    </row>
    <row r="23" spans="1:6" x14ac:dyDescent="0.4">
      <c r="A23" s="258"/>
      <c r="B23" s="259">
        <v>33.121000000000002</v>
      </c>
      <c r="C23" s="259">
        <v>37.003</v>
      </c>
      <c r="D23" s="259">
        <v>3.8820000000000001</v>
      </c>
      <c r="E23" s="260"/>
      <c r="F23" s="260">
        <v>8.9740000000000002</v>
      </c>
    </row>
    <row r="24" spans="1:6" x14ac:dyDescent="0.4">
      <c r="A24" s="258"/>
      <c r="B24" s="259">
        <v>25.346</v>
      </c>
      <c r="C24" s="259">
        <v>27.375</v>
      </c>
      <c r="D24" s="259">
        <v>2.0289999999999999</v>
      </c>
      <c r="E24" s="260"/>
      <c r="F24" s="260">
        <v>11.003</v>
      </c>
    </row>
    <row r="25" spans="1:6" x14ac:dyDescent="0.4">
      <c r="A25" s="258">
        <v>2010</v>
      </c>
      <c r="B25" s="259">
        <v>33.033000000000001</v>
      </c>
      <c r="C25" s="259">
        <v>35.164999999999999</v>
      </c>
      <c r="D25" s="259">
        <v>2.1320000000000001</v>
      </c>
      <c r="E25" s="260"/>
      <c r="F25" s="260">
        <v>13.135</v>
      </c>
    </row>
    <row r="26" spans="1:6" x14ac:dyDescent="0.4">
      <c r="A26" s="258"/>
      <c r="B26" s="259">
        <v>40.765999999999998</v>
      </c>
      <c r="C26" s="259">
        <v>48.87</v>
      </c>
      <c r="D26" s="259">
        <v>8.1039999999999992</v>
      </c>
      <c r="E26" s="260"/>
      <c r="F26" s="260">
        <v>21.238999999999997</v>
      </c>
    </row>
    <row r="27" spans="1:6" x14ac:dyDescent="0.4">
      <c r="A27" s="258"/>
      <c r="B27" s="259">
        <v>41.32</v>
      </c>
      <c r="C27" s="259">
        <v>53.406999999999996</v>
      </c>
      <c r="D27" s="259">
        <v>12.087</v>
      </c>
      <c r="E27" s="260"/>
      <c r="F27" s="260">
        <v>33.325999999999993</v>
      </c>
    </row>
    <row r="28" spans="1:6" x14ac:dyDescent="0.4">
      <c r="A28" s="258"/>
      <c r="B28" s="259">
        <v>39.308</v>
      </c>
      <c r="C28" s="259">
        <v>48.444000000000003</v>
      </c>
      <c r="D28" s="259">
        <v>9.1359999999999992</v>
      </c>
      <c r="E28" s="260"/>
      <c r="F28" s="260">
        <v>42.461999999999989</v>
      </c>
    </row>
    <row r="29" spans="1:6" x14ac:dyDescent="0.4">
      <c r="A29" s="258"/>
      <c r="B29" s="259">
        <v>32.966999999999999</v>
      </c>
      <c r="C29" s="259">
        <v>42.343000000000004</v>
      </c>
      <c r="D29" s="259">
        <v>9.3759999999999994</v>
      </c>
      <c r="E29" s="260"/>
      <c r="F29" s="260">
        <v>51.837999999999987</v>
      </c>
    </row>
    <row r="30" spans="1:6" x14ac:dyDescent="0.4">
      <c r="A30" s="258">
        <v>2015</v>
      </c>
      <c r="B30" s="259">
        <v>21.581</v>
      </c>
      <c r="C30" s="259">
        <v>28.666</v>
      </c>
      <c r="D30" s="259">
        <v>7.085</v>
      </c>
      <c r="E30" s="260"/>
      <c r="F30" s="260">
        <v>58.922999999999988</v>
      </c>
    </row>
    <row r="31" spans="1:6" x14ac:dyDescent="0.4">
      <c r="A31" s="258"/>
      <c r="B31" s="259">
        <v>20.367000000000001</v>
      </c>
      <c r="C31" s="259">
        <v>25.773</v>
      </c>
      <c r="D31" s="259">
        <v>5.4059999999999997</v>
      </c>
      <c r="E31" s="260"/>
      <c r="F31" s="260">
        <v>64.328999999999994</v>
      </c>
    </row>
    <row r="32" spans="1:6" x14ac:dyDescent="0.4">
      <c r="A32" s="258"/>
      <c r="B32" s="259">
        <v>28.715</v>
      </c>
      <c r="C32" s="259">
        <v>34.31</v>
      </c>
      <c r="D32" s="259">
        <v>5.5949999999999998</v>
      </c>
      <c r="E32" s="260"/>
      <c r="F32" s="260">
        <v>69.923999999999992</v>
      </c>
    </row>
    <row r="33" spans="1:6" x14ac:dyDescent="0.4">
      <c r="A33" s="258"/>
      <c r="B33" s="259">
        <v>37.161999999999999</v>
      </c>
      <c r="C33" s="259">
        <v>42.884999999999998</v>
      </c>
      <c r="D33" s="259">
        <v>5.7229999999999999</v>
      </c>
      <c r="E33" s="260"/>
      <c r="F33" s="260">
        <v>75.646999999999991</v>
      </c>
    </row>
    <row r="34" spans="1:6" x14ac:dyDescent="0.4">
      <c r="A34" s="258">
        <v>2019</v>
      </c>
      <c r="B34" s="259">
        <v>33.493000000000002</v>
      </c>
      <c r="C34" s="259">
        <v>41.042000000000002</v>
      </c>
      <c r="D34" s="259">
        <v>7.5490000000000004</v>
      </c>
      <c r="E34" s="260"/>
      <c r="F34" s="260">
        <v>83.195999999999998</v>
      </c>
    </row>
    <row r="35" spans="1:6" x14ac:dyDescent="0.4">
      <c r="A35" s="248"/>
      <c r="B35" s="250"/>
      <c r="C35" s="246"/>
      <c r="D35" s="250"/>
      <c r="E35" s="251"/>
      <c r="F35" s="261"/>
    </row>
    <row r="36" spans="1:6" ht="15" x14ac:dyDescent="0.5">
      <c r="A36" s="252" t="s">
        <v>28</v>
      </c>
      <c r="B36" s="253"/>
      <c r="C36" s="253"/>
      <c r="D36" s="253"/>
      <c r="E36" s="246"/>
      <c r="F36" s="249"/>
    </row>
    <row r="37" spans="1:6" x14ac:dyDescent="0.4">
      <c r="A37" s="247"/>
      <c r="B37" s="249"/>
      <c r="C37" s="249"/>
      <c r="D37" s="249"/>
      <c r="E37" s="246"/>
      <c r="F37" s="246"/>
    </row>
    <row r="39" spans="1:6" x14ac:dyDescent="0.4">
      <c r="E39" s="254"/>
      <c r="F39" s="254"/>
    </row>
    <row r="40" spans="1:6" x14ac:dyDescent="0.4">
      <c r="E40" s="254"/>
      <c r="F40" s="254"/>
    </row>
    <row r="42" spans="1:6" x14ac:dyDescent="0.4">
      <c r="E42" s="254"/>
      <c r="F42" s="254"/>
    </row>
    <row r="43" spans="1:6" x14ac:dyDescent="0.4">
      <c r="E43" s="254"/>
      <c r="F43" s="254"/>
    </row>
    <row r="44" spans="1:6" x14ac:dyDescent="0.4">
      <c r="E44" s="254"/>
      <c r="F44" s="254"/>
    </row>
  </sheetData>
  <pageMargins left="0.74803149606299213" right="0.74803149606299213" top="0.98425196850393704" bottom="0.98425196850393704" header="0.51181102362204722" footer="0.51181102362204722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workbookViewId="0"/>
  </sheetViews>
  <sheetFormatPr defaultColWidth="8.76953125" defaultRowHeight="15" x14ac:dyDescent="0.5"/>
  <cols>
    <col min="1" max="1" width="13.54296875" style="217" customWidth="1"/>
    <col min="2" max="2" width="13.76953125" style="217" bestFit="1" customWidth="1"/>
    <col min="3" max="3" width="8.76953125" style="217"/>
    <col min="4" max="4" width="13.2265625" style="217" customWidth="1"/>
    <col min="5" max="16384" width="8.76953125" style="217"/>
  </cols>
  <sheetData>
    <row r="1" spans="1:5" x14ac:dyDescent="0.5">
      <c r="A1" s="262" t="s">
        <v>347</v>
      </c>
    </row>
    <row r="2" spans="1:5" x14ac:dyDescent="0.5">
      <c r="A2" s="263"/>
      <c r="B2" s="237"/>
      <c r="C2" s="237"/>
      <c r="D2" s="237"/>
      <c r="E2" s="264" t="s">
        <v>162</v>
      </c>
    </row>
    <row r="3" spans="1:5" x14ac:dyDescent="0.5">
      <c r="A3" s="263"/>
      <c r="B3" s="237"/>
      <c r="C3" s="237"/>
      <c r="D3" s="237"/>
      <c r="E3" s="237"/>
    </row>
    <row r="4" spans="1:5" x14ac:dyDescent="0.5">
      <c r="A4" s="265" t="s">
        <v>163</v>
      </c>
      <c r="B4" s="237"/>
      <c r="C4" s="237"/>
      <c r="D4" s="265" t="s">
        <v>348</v>
      </c>
      <c r="E4" s="237"/>
    </row>
    <row r="5" spans="1:5" x14ac:dyDescent="0.5">
      <c r="A5" s="265"/>
      <c r="B5" s="237"/>
      <c r="C5" s="237"/>
      <c r="D5" s="265"/>
      <c r="E5" s="237"/>
    </row>
    <row r="6" spans="1:5" x14ac:dyDescent="0.5">
      <c r="A6" s="237" t="s">
        <v>164</v>
      </c>
      <c r="B6" s="266">
        <v>24.3</v>
      </c>
      <c r="C6" s="237"/>
      <c r="D6" s="237" t="s">
        <v>164</v>
      </c>
      <c r="E6" s="266">
        <v>11.714613489649251</v>
      </c>
    </row>
    <row r="7" spans="1:5" x14ac:dyDescent="0.5">
      <c r="A7" s="237" t="s">
        <v>165</v>
      </c>
      <c r="B7" s="266">
        <v>10.7</v>
      </c>
      <c r="C7" s="237"/>
      <c r="D7" s="237" t="s">
        <v>165</v>
      </c>
      <c r="E7" s="266">
        <v>23.801671113112697</v>
      </c>
    </row>
    <row r="8" spans="1:5" x14ac:dyDescent="0.5">
      <c r="A8" s="237" t="s">
        <v>166</v>
      </c>
      <c r="B8" s="266">
        <v>6.6</v>
      </c>
      <c r="C8" s="237"/>
      <c r="D8" s="237" t="s">
        <v>166</v>
      </c>
      <c r="E8" s="266">
        <v>12.378572536309518</v>
      </c>
    </row>
    <row r="9" spans="1:5" x14ac:dyDescent="0.5">
      <c r="A9" s="237" t="s">
        <v>167</v>
      </c>
      <c r="B9" s="266">
        <v>2.1</v>
      </c>
      <c r="C9" s="237"/>
      <c r="D9" s="237" t="s">
        <v>167</v>
      </c>
      <c r="E9" s="266">
        <v>3.4006894306117372</v>
      </c>
    </row>
    <row r="10" spans="1:5" x14ac:dyDescent="0.5">
      <c r="A10" s="237" t="s">
        <v>168</v>
      </c>
      <c r="B10" s="266">
        <v>8</v>
      </c>
      <c r="C10" s="237"/>
      <c r="D10" s="237" t="s">
        <v>168</v>
      </c>
      <c r="E10" s="266">
        <v>5.1884337908011258</v>
      </c>
    </row>
    <row r="11" spans="1:5" x14ac:dyDescent="0.5">
      <c r="A11" s="237" t="s">
        <v>169</v>
      </c>
      <c r="B11" s="266">
        <v>14</v>
      </c>
      <c r="C11" s="237"/>
      <c r="D11" s="237" t="s">
        <v>169</v>
      </c>
      <c r="E11" s="266">
        <v>0.51471761808966121</v>
      </c>
    </row>
    <row r="12" spans="1:5" x14ac:dyDescent="0.5">
      <c r="A12" s="237" t="s">
        <v>58</v>
      </c>
      <c r="B12" s="266">
        <v>5</v>
      </c>
      <c r="C12" s="237"/>
      <c r="D12" s="237" t="s">
        <v>58</v>
      </c>
      <c r="E12" s="266">
        <v>5.0093003741945106</v>
      </c>
    </row>
    <row r="13" spans="1:5" x14ac:dyDescent="0.5">
      <c r="A13" s="237"/>
      <c r="B13" s="237"/>
      <c r="C13" s="237"/>
      <c r="D13" s="237"/>
      <c r="E13" s="237"/>
    </row>
    <row r="14" spans="1:5" x14ac:dyDescent="0.5">
      <c r="A14" s="237"/>
      <c r="B14" s="266">
        <v>70.7</v>
      </c>
      <c r="C14" s="237"/>
      <c r="D14" s="237"/>
      <c r="E14" s="266">
        <v>62.007998352768503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5"/>
  <sheetViews>
    <sheetView workbookViewId="0"/>
  </sheetViews>
  <sheetFormatPr defaultColWidth="8.76953125" defaultRowHeight="15" x14ac:dyDescent="0.5"/>
  <cols>
    <col min="1" max="1" width="31.76953125" style="268" bestFit="1" customWidth="1"/>
    <col min="2" max="2" width="12.6796875" style="268" customWidth="1"/>
    <col min="3" max="3" width="21.1796875" style="268" bestFit="1" customWidth="1"/>
    <col min="4" max="4" width="21.26953125" style="268" bestFit="1" customWidth="1"/>
    <col min="5" max="6" width="9.76953125" style="268" customWidth="1"/>
    <col min="7" max="16384" width="8.76953125" style="268"/>
  </cols>
  <sheetData>
    <row r="1" spans="1:7" x14ac:dyDescent="0.5">
      <c r="A1" s="267" t="s">
        <v>349</v>
      </c>
    </row>
    <row r="2" spans="1:7" x14ac:dyDescent="0.5">
      <c r="D2" s="269" t="s">
        <v>170</v>
      </c>
    </row>
    <row r="3" spans="1:7" x14ac:dyDescent="0.5">
      <c r="A3" s="270"/>
      <c r="B3" s="275" t="s">
        <v>309</v>
      </c>
      <c r="C3" s="275" t="s">
        <v>310</v>
      </c>
      <c r="D3" s="275" t="s">
        <v>311</v>
      </c>
      <c r="E3" s="271"/>
      <c r="F3" s="271"/>
    </row>
    <row r="4" spans="1:7" x14ac:dyDescent="0.5">
      <c r="A4" s="272">
        <v>1990</v>
      </c>
      <c r="B4" s="273">
        <v>8.013432870053034</v>
      </c>
      <c r="C4" s="273">
        <v>24.03332066114994</v>
      </c>
      <c r="D4" s="273">
        <v>2.3540948432946984</v>
      </c>
      <c r="E4" s="273"/>
      <c r="F4" s="273"/>
      <c r="G4" s="274"/>
    </row>
    <row r="5" spans="1:7" x14ac:dyDescent="0.5">
      <c r="A5" s="272"/>
      <c r="B5" s="273">
        <v>7.7411338776702552</v>
      </c>
      <c r="C5" s="273">
        <v>23.748080194815184</v>
      </c>
      <c r="D5" s="273">
        <v>2.6794217585861135</v>
      </c>
      <c r="E5" s="273"/>
      <c r="F5" s="273"/>
      <c r="G5" s="274"/>
    </row>
    <row r="6" spans="1:7" x14ac:dyDescent="0.5">
      <c r="A6" s="272"/>
      <c r="B6" s="273">
        <v>7.6943264781929095</v>
      </c>
      <c r="C6" s="273">
        <v>23.76790192950768</v>
      </c>
      <c r="D6" s="273">
        <v>3.161607283124467</v>
      </c>
      <c r="E6" s="273"/>
      <c r="F6" s="273"/>
      <c r="G6" s="274"/>
    </row>
    <row r="7" spans="1:7" x14ac:dyDescent="0.5">
      <c r="A7" s="272"/>
      <c r="B7" s="273">
        <v>7.7783028035276454</v>
      </c>
      <c r="C7" s="273">
        <v>23.484332240744394</v>
      </c>
      <c r="D7" s="273">
        <v>3.7453830830425563</v>
      </c>
      <c r="E7" s="273"/>
      <c r="F7" s="273"/>
      <c r="G7" s="274"/>
    </row>
    <row r="8" spans="1:7" x14ac:dyDescent="0.5">
      <c r="A8" s="272"/>
      <c r="B8" s="273">
        <v>7.9955007816964105</v>
      </c>
      <c r="C8" s="273">
        <v>22.550651254114019</v>
      </c>
      <c r="D8" s="273">
        <v>4.6221766955830281</v>
      </c>
      <c r="E8" s="273"/>
      <c r="F8" s="273"/>
      <c r="G8" s="274"/>
    </row>
    <row r="9" spans="1:7" x14ac:dyDescent="0.5">
      <c r="A9" s="272">
        <v>1995</v>
      </c>
      <c r="B9" s="273">
        <v>7.9225984007338823</v>
      </c>
      <c r="C9" s="273">
        <v>21.65470602649539</v>
      </c>
      <c r="D9" s="273">
        <v>5.23130988075724</v>
      </c>
      <c r="E9" s="273"/>
      <c r="F9" s="273"/>
      <c r="G9" s="274"/>
    </row>
    <row r="10" spans="1:7" x14ac:dyDescent="0.5">
      <c r="A10" s="272"/>
      <c r="B10" s="273">
        <v>8.1275133720794805</v>
      </c>
      <c r="C10" s="273">
        <v>22.107547817631403</v>
      </c>
      <c r="D10" s="273">
        <v>5.9315042445602124</v>
      </c>
      <c r="E10" s="273"/>
      <c r="F10" s="273"/>
      <c r="G10" s="274"/>
    </row>
    <row r="11" spans="1:7" x14ac:dyDescent="0.5">
      <c r="A11" s="272"/>
      <c r="B11" s="273">
        <v>8.1466818421134803</v>
      </c>
      <c r="C11" s="273">
        <v>21.946667972946848</v>
      </c>
      <c r="D11" s="273">
        <v>6.5204189970477913</v>
      </c>
      <c r="E11" s="273"/>
      <c r="F11" s="273"/>
      <c r="G11" s="274"/>
    </row>
    <row r="12" spans="1:7" x14ac:dyDescent="0.5">
      <c r="A12" s="272"/>
      <c r="B12" s="273">
        <v>8.0345623916000619</v>
      </c>
      <c r="C12" s="273">
        <v>21.540752144306907</v>
      </c>
      <c r="D12" s="273">
        <v>6.7966304493271714</v>
      </c>
      <c r="E12" s="273"/>
      <c r="F12" s="273"/>
      <c r="G12" s="274"/>
    </row>
    <row r="13" spans="1:7" x14ac:dyDescent="0.5">
      <c r="A13" s="272"/>
      <c r="B13" s="273">
        <v>7.8710347259147255</v>
      </c>
      <c r="C13" s="273">
        <v>21.476568022689019</v>
      </c>
      <c r="D13" s="273">
        <v>7.3222753669938667</v>
      </c>
      <c r="E13" s="273"/>
      <c r="F13" s="273"/>
      <c r="G13" s="274"/>
    </row>
    <row r="14" spans="1:7" x14ac:dyDescent="0.5">
      <c r="A14" s="272">
        <v>2000</v>
      </c>
      <c r="B14" s="273">
        <v>7.6750567371725538</v>
      </c>
      <c r="C14" s="273">
        <v>21.402939999999997</v>
      </c>
      <c r="D14" s="273">
        <v>7.6390274517847994</v>
      </c>
      <c r="E14" s="273"/>
      <c r="F14" s="273"/>
      <c r="G14" s="274"/>
    </row>
    <row r="15" spans="1:7" x14ac:dyDescent="0.5">
      <c r="A15" s="272"/>
      <c r="B15" s="273">
        <v>7.631678091965032</v>
      </c>
      <c r="C15" s="273">
        <v>20.939730000000001</v>
      </c>
      <c r="D15" s="273">
        <v>8.1068470721911776</v>
      </c>
      <c r="E15" s="273"/>
      <c r="F15" s="273"/>
      <c r="G15" s="274"/>
    </row>
    <row r="16" spans="1:7" x14ac:dyDescent="0.5">
      <c r="A16" s="272"/>
      <c r="B16" s="273">
        <v>7.7809962286156313</v>
      </c>
      <c r="C16" s="273">
        <v>20.808419999999998</v>
      </c>
      <c r="D16" s="273">
        <v>8.8203856737627646</v>
      </c>
      <c r="E16" s="273"/>
      <c r="F16" s="273"/>
      <c r="G16" s="274"/>
    </row>
    <row r="17" spans="1:7" x14ac:dyDescent="0.5">
      <c r="A17" s="272"/>
      <c r="B17" s="273">
        <v>7.8887782205758938</v>
      </c>
      <c r="C17" s="273">
        <v>19.91827</v>
      </c>
      <c r="D17" s="273">
        <v>9.4942915528404743</v>
      </c>
      <c r="E17" s="273"/>
      <c r="F17" s="273"/>
      <c r="G17" s="274"/>
    </row>
    <row r="18" spans="1:7" x14ac:dyDescent="0.5">
      <c r="A18" s="272"/>
      <c r="B18" s="273">
        <v>7.9378886992705828</v>
      </c>
      <c r="C18" s="273">
        <v>19.484220000000001</v>
      </c>
      <c r="D18" s="273">
        <v>10.22155374857393</v>
      </c>
      <c r="E18" s="273"/>
      <c r="F18" s="273"/>
      <c r="G18" s="274"/>
    </row>
    <row r="19" spans="1:7" x14ac:dyDescent="0.5">
      <c r="A19" s="272">
        <v>2005</v>
      </c>
      <c r="B19" s="273">
        <v>8.1575861830263108</v>
      </c>
      <c r="C19" s="273">
        <v>18.852139999999999</v>
      </c>
      <c r="D19" s="273">
        <v>11.21964381697369</v>
      </c>
      <c r="E19" s="273"/>
      <c r="F19" s="273"/>
      <c r="G19" s="274"/>
    </row>
    <row r="20" spans="1:7" x14ac:dyDescent="0.5">
      <c r="A20" s="272"/>
      <c r="B20" s="273">
        <v>8.1870849434493831</v>
      </c>
      <c r="C20" s="273">
        <v>18.091169999999998</v>
      </c>
      <c r="D20" s="273">
        <v>11.973805056550614</v>
      </c>
      <c r="E20" s="273"/>
      <c r="F20" s="273"/>
      <c r="G20" s="274"/>
    </row>
    <row r="21" spans="1:7" x14ac:dyDescent="0.5">
      <c r="A21" s="272"/>
      <c r="B21" s="273">
        <v>8.2722285348505888</v>
      </c>
      <c r="C21" s="273">
        <v>17.61487</v>
      </c>
      <c r="D21" s="273">
        <v>12.76622146514941</v>
      </c>
      <c r="E21" s="273"/>
      <c r="F21" s="273"/>
      <c r="G21" s="274"/>
    </row>
    <row r="22" spans="1:7" x14ac:dyDescent="0.5">
      <c r="A22" s="272"/>
      <c r="B22" s="273">
        <v>7.6245615374957723</v>
      </c>
      <c r="C22" s="273">
        <v>16.541560000000004</v>
      </c>
      <c r="D22" s="273">
        <v>12.87622846250423</v>
      </c>
      <c r="E22" s="273"/>
      <c r="F22" s="273"/>
      <c r="G22" s="274"/>
    </row>
    <row r="23" spans="1:7" x14ac:dyDescent="0.5">
      <c r="A23" s="272"/>
      <c r="B23" s="273">
        <v>7.1107330419384676</v>
      </c>
      <c r="C23" s="273">
        <v>15.612639999999997</v>
      </c>
      <c r="D23" s="273">
        <v>13.001316958061526</v>
      </c>
      <c r="E23" s="273"/>
      <c r="F23" s="273"/>
      <c r="G23" s="274"/>
    </row>
    <row r="24" spans="1:7" x14ac:dyDescent="0.5">
      <c r="A24" s="272">
        <v>2010</v>
      </c>
      <c r="B24" s="273">
        <v>7.3133681850042063</v>
      </c>
      <c r="C24" s="273">
        <v>14.601530000000002</v>
      </c>
      <c r="D24" s="273">
        <v>13.427021814995793</v>
      </c>
      <c r="E24" s="273"/>
      <c r="F24" s="273"/>
      <c r="G24" s="274"/>
    </row>
    <row r="25" spans="1:7" x14ac:dyDescent="0.5">
      <c r="A25" s="272"/>
      <c r="B25" s="273">
        <v>7.05111549013328</v>
      </c>
      <c r="C25" s="273">
        <v>13.894780000000003</v>
      </c>
      <c r="D25" s="273">
        <v>13.939884509866719</v>
      </c>
      <c r="E25" s="273"/>
      <c r="F25" s="273"/>
      <c r="G25" s="274"/>
    </row>
    <row r="26" spans="1:7" x14ac:dyDescent="0.5">
      <c r="A26" s="272"/>
      <c r="B26" s="273">
        <v>6.9950765988291366</v>
      </c>
      <c r="C26" s="273">
        <v>13.230540000000001</v>
      </c>
      <c r="D26" s="273">
        <v>14.542693401170869</v>
      </c>
      <c r="E26" s="273"/>
      <c r="F26" s="273"/>
    </row>
    <row r="27" spans="1:7" x14ac:dyDescent="0.5">
      <c r="A27" s="272"/>
      <c r="B27" s="273">
        <v>7.0320914930001042</v>
      </c>
      <c r="C27" s="273">
        <v>12.573829999999999</v>
      </c>
      <c r="D27" s="273">
        <v>14.893478506999895</v>
      </c>
    </row>
    <row r="28" spans="1:7" x14ac:dyDescent="0.5">
      <c r="A28" s="272"/>
      <c r="B28" s="273">
        <v>7.1883282841875928</v>
      </c>
      <c r="C28" s="273">
        <v>12.326020000000002</v>
      </c>
      <c r="D28" s="273">
        <v>15.487011715812404</v>
      </c>
    </row>
    <row r="29" spans="1:7" x14ac:dyDescent="0.5">
      <c r="A29" s="272">
        <v>2015</v>
      </c>
      <c r="B29" s="273">
        <v>7.4631195474152534</v>
      </c>
      <c r="C29" s="273">
        <v>12.082060000000002</v>
      </c>
      <c r="D29" s="273">
        <v>16.192690452584745</v>
      </c>
    </row>
    <row r="30" spans="1:7" x14ac:dyDescent="0.5">
      <c r="A30" s="272"/>
      <c r="B30" s="273">
        <v>7.6269597647697225</v>
      </c>
      <c r="C30" s="273">
        <v>11.951142893052515</v>
      </c>
      <c r="D30" s="273">
        <v>17.021529737256124</v>
      </c>
    </row>
    <row r="31" spans="1:7" x14ac:dyDescent="0.5">
      <c r="A31" s="272"/>
      <c r="B31" s="273">
        <v>7.6542174486464853</v>
      </c>
      <c r="C31" s="273">
        <v>11.793421499205976</v>
      </c>
      <c r="D31" s="273">
        <v>17.256695170292655</v>
      </c>
    </row>
    <row r="32" spans="1:7" x14ac:dyDescent="0.5">
      <c r="A32" s="272"/>
      <c r="B32" s="273">
        <v>7.5761357388266646</v>
      </c>
      <c r="C32" s="273">
        <v>11.584000506888122</v>
      </c>
      <c r="D32" s="273">
        <v>17.050555037832581</v>
      </c>
    </row>
    <row r="33" spans="1:4" x14ac:dyDescent="0.5">
      <c r="A33" s="272" t="s">
        <v>350</v>
      </c>
      <c r="B33" s="273">
        <v>7.3223273398454332</v>
      </c>
      <c r="C33" s="273">
        <v>11.714613489649251</v>
      </c>
      <c r="D33" s="273">
        <v>16.479343773267264</v>
      </c>
    </row>
    <row r="35" spans="1:4" x14ac:dyDescent="0.5">
      <c r="A35" s="270" t="s">
        <v>351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4"/>
  <sheetViews>
    <sheetView zoomScaleNormal="100" workbookViewId="0"/>
  </sheetViews>
  <sheetFormatPr defaultColWidth="9.36328125" defaultRowHeight="15" x14ac:dyDescent="0.5"/>
  <cols>
    <col min="1" max="1" width="9.36328125" style="9" customWidth="1"/>
    <col min="2" max="2" width="13.81640625" style="9" bestFit="1" customWidth="1"/>
    <col min="3" max="3" width="18" style="9" customWidth="1"/>
    <col min="4" max="4" width="7.81640625" style="9" bestFit="1" customWidth="1"/>
    <col min="5" max="5" width="21.453125" style="9" bestFit="1" customWidth="1"/>
    <col min="6" max="6" width="9.36328125" style="9" bestFit="1" customWidth="1"/>
    <col min="7" max="7" width="9.2265625" style="9" customWidth="1"/>
    <col min="8" max="8" width="10.1328125" style="9" customWidth="1"/>
    <col min="9" max="9" width="5.81640625" style="9" customWidth="1"/>
    <col min="10" max="10" width="9.36328125" style="9"/>
    <col min="11" max="11" width="9.58984375" style="9" bestFit="1" customWidth="1"/>
    <col min="12" max="12" width="9.36328125" style="9"/>
    <col min="13" max="13" width="16" style="9" customWidth="1"/>
    <col min="14" max="16384" width="9.36328125" style="9"/>
  </cols>
  <sheetData>
    <row r="1" spans="1:8" x14ac:dyDescent="0.5">
      <c r="A1" s="12" t="s">
        <v>324</v>
      </c>
    </row>
    <row r="2" spans="1:8" x14ac:dyDescent="0.5">
      <c r="H2" s="138" t="s">
        <v>327</v>
      </c>
    </row>
    <row r="3" spans="1:8" x14ac:dyDescent="0.5">
      <c r="A3" s="71"/>
      <c r="B3" s="71" t="s">
        <v>19</v>
      </c>
      <c r="C3" s="71" t="s">
        <v>20</v>
      </c>
      <c r="D3" s="71" t="s">
        <v>21</v>
      </c>
      <c r="E3" s="71" t="s">
        <v>22</v>
      </c>
      <c r="F3" s="71" t="s">
        <v>23</v>
      </c>
      <c r="G3" s="71" t="s">
        <v>24</v>
      </c>
      <c r="H3" s="71" t="s">
        <v>25</v>
      </c>
    </row>
    <row r="4" spans="1:8" x14ac:dyDescent="0.5">
      <c r="A4" s="136">
        <v>1980</v>
      </c>
      <c r="B4" s="27">
        <v>1.4435823584047134</v>
      </c>
      <c r="C4" s="27">
        <v>4.0459146816275604</v>
      </c>
      <c r="D4" s="27">
        <v>1.0289054217602192</v>
      </c>
      <c r="E4" s="27">
        <v>0.10451359896424584</v>
      </c>
      <c r="F4" s="27">
        <v>1.5345392113632739</v>
      </c>
      <c r="G4" s="27">
        <v>0.77902034919175522</v>
      </c>
      <c r="H4" s="72">
        <v>8.936475621311768</v>
      </c>
    </row>
    <row r="5" spans="1:8" x14ac:dyDescent="0.5">
      <c r="A5" s="136"/>
      <c r="B5" s="27">
        <v>1.3960668415494157</v>
      </c>
      <c r="C5" s="27">
        <v>5.063792457329745</v>
      </c>
      <c r="D5" s="27">
        <v>0.7948080264368208</v>
      </c>
      <c r="E5" s="27">
        <v>0.11723673900453105</v>
      </c>
      <c r="F5" s="27">
        <v>1.8889466153374441</v>
      </c>
      <c r="G5" s="27">
        <v>0.74081013865703671</v>
      </c>
      <c r="H5" s="72">
        <v>10.001660818314996</v>
      </c>
    </row>
    <row r="6" spans="1:8" x14ac:dyDescent="0.5">
      <c r="A6" s="136"/>
      <c r="B6" s="27">
        <v>1.3083782321247912</v>
      </c>
      <c r="C6" s="27">
        <v>5.4505956442290344</v>
      </c>
      <c r="D6" s="27">
        <v>0.59709510701205404</v>
      </c>
      <c r="E6" s="27">
        <v>0.13912743414190371</v>
      </c>
      <c r="F6" s="27">
        <v>2.0087209530307666</v>
      </c>
      <c r="G6" s="27">
        <v>0.86738975288018882</v>
      </c>
      <c r="H6" s="72">
        <v>10.37130712341874</v>
      </c>
    </row>
    <row r="7" spans="1:8" x14ac:dyDescent="0.5">
      <c r="A7" s="136"/>
      <c r="B7" s="27">
        <v>1.0610538533460865</v>
      </c>
      <c r="C7" s="27">
        <v>5.8276105421158029</v>
      </c>
      <c r="D7" s="27">
        <v>0.59033412503089766</v>
      </c>
      <c r="E7" s="27">
        <v>0.11674852317954339</v>
      </c>
      <c r="F7" s="27">
        <v>1.6820886486331574</v>
      </c>
      <c r="G7" s="27">
        <v>0.83468566740821148</v>
      </c>
      <c r="H7" s="72">
        <v>10.1125213597137</v>
      </c>
    </row>
    <row r="8" spans="1:8" x14ac:dyDescent="0.5">
      <c r="A8" s="136"/>
      <c r="B8" s="27">
        <v>0.28417654111768292</v>
      </c>
      <c r="C8" s="27">
        <v>6.557796518209404</v>
      </c>
      <c r="D8" s="27">
        <v>0.42896088846614999</v>
      </c>
      <c r="E8" s="27">
        <v>0.13654540461246828</v>
      </c>
      <c r="F8" s="27">
        <v>0.95933445418678953</v>
      </c>
      <c r="G8" s="27">
        <v>0.79241213468996796</v>
      </c>
      <c r="H8" s="72">
        <v>9.1592259412824628</v>
      </c>
    </row>
    <row r="9" spans="1:8" x14ac:dyDescent="0.5">
      <c r="A9" s="136">
        <v>1985</v>
      </c>
      <c r="B9" s="27">
        <v>0.79726463551390436</v>
      </c>
      <c r="C9" s="27">
        <v>5.6250362851354696</v>
      </c>
      <c r="D9" s="27">
        <v>0.45421350632048862</v>
      </c>
      <c r="E9" s="27">
        <v>0.14336829947229954</v>
      </c>
      <c r="F9" s="27">
        <v>1.4978503921850221</v>
      </c>
      <c r="G9" s="27">
        <v>0.716688717843731</v>
      </c>
      <c r="H9" s="72">
        <v>9.234421836470915</v>
      </c>
    </row>
    <row r="10" spans="1:8" x14ac:dyDescent="0.5">
      <c r="A10" s="136"/>
      <c r="B10" s="27">
        <v>0.70640239718193876</v>
      </c>
      <c r="C10" s="27">
        <v>2.7517269774463609</v>
      </c>
      <c r="D10" s="27">
        <v>0.40664028546594078</v>
      </c>
      <c r="E10" s="27">
        <v>0.16500640468456929</v>
      </c>
      <c r="F10" s="27">
        <v>1.3933620019214055</v>
      </c>
      <c r="G10" s="27">
        <v>0.70751749851319823</v>
      </c>
      <c r="H10" s="72">
        <v>6.1306555652134129</v>
      </c>
    </row>
    <row r="11" spans="1:8" x14ac:dyDescent="0.5">
      <c r="A11" s="136"/>
      <c r="B11" s="27">
        <v>0.57707902315281701</v>
      </c>
      <c r="C11" s="27">
        <v>2.7199621570482497</v>
      </c>
      <c r="D11" s="27">
        <v>0.37434892449083557</v>
      </c>
      <c r="E11" s="27">
        <v>0.17221661970952415</v>
      </c>
      <c r="F11" s="27">
        <v>1.2287003441213469</v>
      </c>
      <c r="G11" s="27">
        <v>0.69034796802062648</v>
      </c>
      <c r="H11" s="72">
        <v>5.7626550365433999</v>
      </c>
    </row>
    <row r="12" spans="1:8" x14ac:dyDescent="0.5">
      <c r="A12" s="136"/>
      <c r="B12" s="27">
        <v>0.54366182091770299</v>
      </c>
      <c r="C12" s="27">
        <v>1.7309130210965944</v>
      </c>
      <c r="D12" s="27">
        <v>0.39388694908819016</v>
      </c>
      <c r="E12" s="27">
        <v>0.17204311093822428</v>
      </c>
      <c r="F12" s="27">
        <v>1.361716797379988</v>
      </c>
      <c r="G12" s="27">
        <v>0.62027294898104168</v>
      </c>
      <c r="H12" s="72">
        <v>4.8224946484017419</v>
      </c>
    </row>
    <row r="13" spans="1:8" x14ac:dyDescent="0.5">
      <c r="A13" s="136"/>
      <c r="B13" s="27">
        <v>0.42035173540289617</v>
      </c>
      <c r="C13" s="27">
        <v>1.8572746430596578</v>
      </c>
      <c r="D13" s="27">
        <v>0.4330890256184568</v>
      </c>
      <c r="E13" s="27">
        <v>0.17366723935103295</v>
      </c>
      <c r="F13" s="27">
        <v>1.4109193699907749</v>
      </c>
      <c r="G13" s="27">
        <v>0.54569344177661927</v>
      </c>
      <c r="H13" s="72">
        <v>4.8409954551994385</v>
      </c>
    </row>
    <row r="14" spans="1:8" x14ac:dyDescent="0.5">
      <c r="A14" s="136">
        <v>1990</v>
      </c>
      <c r="B14" s="27">
        <v>0.15430966001308208</v>
      </c>
      <c r="C14" s="27">
        <v>1.4166801239044584</v>
      </c>
      <c r="D14" s="27">
        <v>0.19981959145457245</v>
      </c>
      <c r="E14" s="27">
        <v>0.15825101836009414</v>
      </c>
      <c r="F14" s="27">
        <v>1.2690583032788356</v>
      </c>
      <c r="G14" s="27">
        <v>0.52230394435717631</v>
      </c>
      <c r="H14" s="72">
        <v>3.5621716230081248</v>
      </c>
    </row>
    <row r="15" spans="1:8" x14ac:dyDescent="0.5">
      <c r="A15" s="136"/>
      <c r="B15" s="27">
        <v>0.15143599885567868</v>
      </c>
      <c r="C15" s="27">
        <v>1.4226277099891786</v>
      </c>
      <c r="D15" s="27">
        <v>0.19543639688048062</v>
      </c>
      <c r="E15" s="27">
        <v>0.18637223628334687</v>
      </c>
      <c r="F15" s="27">
        <v>1.3274749057800663</v>
      </c>
      <c r="G15" s="27">
        <v>0.54697314576414546</v>
      </c>
      <c r="H15" s="72">
        <v>3.6439481572695498</v>
      </c>
    </row>
    <row r="16" spans="1:8" x14ac:dyDescent="0.5">
      <c r="A16" s="136"/>
      <c r="B16" s="27">
        <v>0.14953113880873525</v>
      </c>
      <c r="C16" s="27">
        <v>1.4396125401977535</v>
      </c>
      <c r="D16" s="27">
        <v>0.19111761014409637</v>
      </c>
      <c r="E16" s="27">
        <v>0.12687173811702174</v>
      </c>
      <c r="F16" s="27">
        <v>1.3855651406283311</v>
      </c>
      <c r="G16" s="27">
        <v>0.57140111878117106</v>
      </c>
      <c r="H16" s="72">
        <v>3.7372275485600874</v>
      </c>
    </row>
    <row r="17" spans="1:18" x14ac:dyDescent="0.5">
      <c r="A17" s="136"/>
      <c r="B17" s="27">
        <v>9.3987505357999837E-2</v>
      </c>
      <c r="C17" s="27">
        <v>1.5292906364235761</v>
      </c>
      <c r="D17" s="27">
        <v>0.17971550266938754</v>
      </c>
      <c r="E17" s="27">
        <v>0.10116134088716482</v>
      </c>
      <c r="F17" s="27">
        <v>1.4273284336412611</v>
      </c>
      <c r="G17" s="27">
        <v>0.55623514534598084</v>
      </c>
      <c r="H17" s="72">
        <v>3.7865572234382054</v>
      </c>
    </row>
    <row r="18" spans="1:18" x14ac:dyDescent="0.5">
      <c r="A18" s="136"/>
      <c r="B18" s="27">
        <v>5.7951423949274182E-2</v>
      </c>
      <c r="C18" s="27">
        <v>1.6672909677209211</v>
      </c>
      <c r="D18" s="27">
        <v>0.1723613780224314</v>
      </c>
      <c r="E18" s="27">
        <v>0.17531361016392252</v>
      </c>
      <c r="F18" s="27">
        <v>1.3316612922488953</v>
      </c>
      <c r="G18" s="27">
        <v>0.43945365514695506</v>
      </c>
      <c r="H18" s="72">
        <v>3.6687187170884767</v>
      </c>
    </row>
    <row r="19" spans="1:18" x14ac:dyDescent="0.5">
      <c r="A19" s="136">
        <v>1995</v>
      </c>
      <c r="B19" s="27">
        <v>6.0843427417942457E-2</v>
      </c>
      <c r="C19" s="27">
        <v>1.8369785335566422</v>
      </c>
      <c r="D19" s="27">
        <v>0.22300608045083811</v>
      </c>
      <c r="E19" s="27">
        <v>0.12919914412611352</v>
      </c>
      <c r="F19" s="27">
        <v>1.1612143258379592</v>
      </c>
      <c r="G19" s="27">
        <v>0.34819564859223356</v>
      </c>
      <c r="H19" s="72">
        <v>3.6302380158556158</v>
      </c>
    </row>
    <row r="20" spans="1:18" x14ac:dyDescent="0.5">
      <c r="A20" s="136"/>
      <c r="B20" s="27">
        <v>4.9033351174676457E-2</v>
      </c>
      <c r="C20" s="27">
        <v>2.1805276910995972</v>
      </c>
      <c r="D20" s="27">
        <v>0.18800163606330156</v>
      </c>
      <c r="E20" s="27">
        <v>0.1037295779470907</v>
      </c>
      <c r="F20" s="27">
        <v>1.1723097499905939</v>
      </c>
      <c r="G20" s="27">
        <v>0.36168164975380163</v>
      </c>
      <c r="H20" s="72">
        <v>3.9515540780819709</v>
      </c>
      <c r="K20" s="10"/>
      <c r="L20" s="10"/>
      <c r="M20" s="10"/>
      <c r="N20" s="10"/>
      <c r="O20" s="10"/>
      <c r="P20" s="10"/>
      <c r="Q20" s="10"/>
      <c r="R20" s="10"/>
    </row>
    <row r="21" spans="1:18" x14ac:dyDescent="0.5">
      <c r="A21" s="136"/>
      <c r="B21" s="27">
        <v>4.2868245782589451E-2</v>
      </c>
      <c r="C21" s="27">
        <v>1.737035260003462</v>
      </c>
      <c r="D21" s="27">
        <v>0.19691511274116294</v>
      </c>
      <c r="E21" s="27">
        <v>0.10380833531744427</v>
      </c>
      <c r="F21" s="27">
        <v>1.1332784217050409</v>
      </c>
      <c r="G21" s="27">
        <v>0.32517132776549557</v>
      </c>
      <c r="H21" s="72">
        <v>3.4352683679977507</v>
      </c>
      <c r="K21" s="10"/>
      <c r="L21" s="10"/>
      <c r="M21" s="10"/>
      <c r="N21" s="10"/>
      <c r="O21" s="10"/>
      <c r="P21" s="10"/>
      <c r="Q21" s="10"/>
      <c r="R21" s="10"/>
    </row>
    <row r="22" spans="1:18" x14ac:dyDescent="0.5">
      <c r="A22" s="136"/>
      <c r="B22" s="27">
        <v>5.6368404283998724E-2</v>
      </c>
      <c r="C22" s="27">
        <v>1.2926856982441131</v>
      </c>
      <c r="D22" s="27">
        <v>0.23861881813503019</v>
      </c>
      <c r="E22" s="27">
        <v>0.11346220081973943</v>
      </c>
      <c r="F22" s="27">
        <v>1.1104352843930816</v>
      </c>
      <c r="G22" s="27">
        <v>0.35168982672842686</v>
      </c>
      <c r="H22" s="72">
        <v>3.0497980317846505</v>
      </c>
      <c r="K22" s="10"/>
      <c r="L22" s="10"/>
      <c r="M22" s="10"/>
      <c r="N22" s="10"/>
      <c r="O22" s="10"/>
      <c r="P22" s="10"/>
      <c r="Q22" s="10"/>
      <c r="R22" s="10"/>
    </row>
    <row r="23" spans="1:18" x14ac:dyDescent="0.5">
      <c r="A23" s="136"/>
      <c r="B23" s="27">
        <v>4.8240301019478363E-2</v>
      </c>
      <c r="C23" s="27">
        <v>1.4223384753920865</v>
      </c>
      <c r="D23" s="27">
        <v>0.2283374248255309</v>
      </c>
      <c r="E23" s="27">
        <v>0.11067897751753655</v>
      </c>
      <c r="F23" s="27">
        <v>1.0312704351275153</v>
      </c>
      <c r="G23" s="27">
        <v>0.29640984959746147</v>
      </c>
      <c r="H23" s="72">
        <v>3.0265964859620724</v>
      </c>
      <c r="K23" s="10"/>
      <c r="L23" s="10"/>
      <c r="M23" s="10"/>
      <c r="N23" s="10"/>
      <c r="O23" s="10"/>
      <c r="P23" s="10"/>
      <c r="Q23" s="10"/>
      <c r="R23" s="10"/>
    </row>
    <row r="24" spans="1:18" x14ac:dyDescent="0.5">
      <c r="A24" s="136">
        <v>2000</v>
      </c>
      <c r="B24" s="27">
        <v>3.5524665722056641E-2</v>
      </c>
      <c r="C24" s="27">
        <v>2.0325401866419113</v>
      </c>
      <c r="D24" s="27">
        <v>0.18708978681128971</v>
      </c>
      <c r="E24" s="27">
        <v>8.4592198445915465E-2</v>
      </c>
      <c r="F24" s="27">
        <v>0.94410107327242232</v>
      </c>
      <c r="G24" s="27">
        <v>0.27127001188905719</v>
      </c>
      <c r="H24" s="72">
        <v>3.4705257243367371</v>
      </c>
      <c r="K24" s="10"/>
      <c r="L24" s="10"/>
      <c r="M24" s="10"/>
      <c r="N24" s="10"/>
      <c r="O24" s="10"/>
      <c r="P24" s="10"/>
      <c r="Q24" s="10"/>
      <c r="R24" s="10"/>
    </row>
    <row r="25" spans="1:18" x14ac:dyDescent="0.5">
      <c r="A25" s="136"/>
      <c r="B25" s="27">
        <v>2.3134071215846742E-2</v>
      </c>
      <c r="C25" s="27">
        <v>1.8584370543396882</v>
      </c>
      <c r="D25" s="27">
        <v>0.15461758989831745</v>
      </c>
      <c r="E25" s="27">
        <v>7.9390626531924802E-2</v>
      </c>
      <c r="F25" s="27">
        <v>0.81115667427715787</v>
      </c>
      <c r="G25" s="27">
        <v>0.26374793428361981</v>
      </c>
      <c r="H25" s="72">
        <v>3.1110933240146301</v>
      </c>
      <c r="K25" s="10"/>
      <c r="L25" s="10"/>
      <c r="M25" s="10"/>
      <c r="N25" s="10"/>
      <c r="O25" s="10"/>
      <c r="P25" s="10"/>
      <c r="Q25" s="10"/>
      <c r="R25" s="10"/>
    </row>
    <row r="26" spans="1:18" ht="12" customHeight="1" x14ac:dyDescent="0.5">
      <c r="A26" s="136"/>
      <c r="B26" s="27">
        <v>3.9577380780141114E-2</v>
      </c>
      <c r="C26" s="27">
        <v>1.5479049657478305</v>
      </c>
      <c r="D26" s="27">
        <v>0.13758740393850943</v>
      </c>
      <c r="E26" s="27">
        <v>7.4218100738394882E-2</v>
      </c>
      <c r="F26" s="27">
        <v>0.82571110938945358</v>
      </c>
      <c r="G26" s="27">
        <v>0.29935061358941639</v>
      </c>
      <c r="H26" s="72">
        <v>2.8501314734453511</v>
      </c>
      <c r="K26" s="10"/>
      <c r="L26" s="10"/>
      <c r="M26" s="10"/>
      <c r="N26" s="10"/>
      <c r="O26" s="10"/>
      <c r="P26" s="10"/>
      <c r="Q26" s="10"/>
      <c r="R26" s="10"/>
    </row>
    <row r="27" spans="1:18" x14ac:dyDescent="0.5">
      <c r="A27" s="136"/>
      <c r="B27" s="27">
        <v>2.6942677466116269E-2</v>
      </c>
      <c r="C27" s="27">
        <v>1.4814939140466754</v>
      </c>
      <c r="D27" s="27">
        <v>0.1300315450167972</v>
      </c>
      <c r="E27" s="27">
        <v>5.7722957079622557E-2</v>
      </c>
      <c r="F27" s="27">
        <v>0.87735958227366162</v>
      </c>
      <c r="G27" s="27">
        <v>0.29884287825531586</v>
      </c>
      <c r="H27" s="72">
        <v>2.8146705970585661</v>
      </c>
      <c r="K27" s="10"/>
      <c r="L27" s="10"/>
      <c r="M27" s="10"/>
      <c r="N27" s="10"/>
      <c r="O27" s="10"/>
      <c r="P27" s="10"/>
      <c r="Q27" s="10"/>
      <c r="R27" s="10"/>
    </row>
    <row r="28" spans="1:18" x14ac:dyDescent="0.5">
      <c r="A28" s="136"/>
      <c r="B28" s="27">
        <v>9.3520621718352955E-3</v>
      </c>
      <c r="C28" s="27">
        <v>1.5481454270943564</v>
      </c>
      <c r="D28" s="27">
        <v>0.17448757439523332</v>
      </c>
      <c r="E28" s="27">
        <v>5.662842136387633E-2</v>
      </c>
      <c r="F28" s="27">
        <v>0.89088923788276053</v>
      </c>
      <c r="G28" s="27">
        <v>0.32361505227044479</v>
      </c>
      <c r="H28" s="72">
        <v>2.9464893538146306</v>
      </c>
      <c r="K28" s="10"/>
      <c r="L28" s="10"/>
      <c r="M28" s="10"/>
      <c r="N28" s="10"/>
      <c r="O28" s="10"/>
      <c r="P28" s="10"/>
      <c r="Q28" s="10"/>
      <c r="R28" s="10"/>
    </row>
    <row r="29" spans="1:18" x14ac:dyDescent="0.5">
      <c r="A29" s="136">
        <v>2005</v>
      </c>
      <c r="B29" s="27">
        <v>9.0661038259753426E-3</v>
      </c>
      <c r="C29" s="27">
        <v>1.7402147712280038</v>
      </c>
      <c r="D29" s="27">
        <v>0.14887496808970035</v>
      </c>
      <c r="E29" s="27">
        <v>3.6900633116250511E-2</v>
      </c>
      <c r="F29" s="27">
        <v>0.92482211747602849</v>
      </c>
      <c r="G29" s="27">
        <v>0.26633668169466157</v>
      </c>
      <c r="H29" s="72">
        <v>3.0893146423143696</v>
      </c>
      <c r="K29" s="10"/>
      <c r="L29" s="10"/>
      <c r="M29" s="10"/>
      <c r="N29" s="10"/>
      <c r="O29" s="10"/>
      <c r="P29" s="10"/>
      <c r="Q29" s="10"/>
      <c r="R29" s="10"/>
    </row>
    <row r="30" spans="1:18" x14ac:dyDescent="0.5">
      <c r="A30" s="136"/>
      <c r="B30" s="27">
        <v>1.7534472547262175E-2</v>
      </c>
      <c r="C30" s="27">
        <v>1.7566832303465278</v>
      </c>
      <c r="D30" s="27">
        <v>0.12733187789685665</v>
      </c>
      <c r="E30" s="27">
        <v>5.8172305918599412E-2</v>
      </c>
      <c r="F30" s="27">
        <v>1.1380851001383945</v>
      </c>
      <c r="G30" s="27">
        <v>0.35663461545697622</v>
      </c>
      <c r="H30" s="72">
        <v>3.3962692963860173</v>
      </c>
      <c r="K30" s="10"/>
      <c r="L30" s="10"/>
      <c r="M30" s="10"/>
      <c r="N30" s="10"/>
      <c r="O30" s="10"/>
      <c r="P30" s="10"/>
      <c r="Q30" s="10"/>
      <c r="R30" s="10"/>
    </row>
    <row r="31" spans="1:18" x14ac:dyDescent="0.5">
      <c r="A31" s="136"/>
      <c r="B31" s="27">
        <v>1.6555081119897487E-2</v>
      </c>
      <c r="C31" s="27">
        <v>1.6206779413219126</v>
      </c>
      <c r="D31" s="27">
        <v>0.15465742448804665</v>
      </c>
      <c r="E31" s="27">
        <v>7.0162010460517926E-2</v>
      </c>
      <c r="F31" s="27">
        <v>1.1767007658337525</v>
      </c>
      <c r="G31" s="27">
        <v>0.33712165189609428</v>
      </c>
      <c r="H31" s="72">
        <v>3.3057128646597036</v>
      </c>
      <c r="K31" s="10"/>
      <c r="L31" s="10"/>
      <c r="M31" s="10"/>
      <c r="N31" s="10"/>
      <c r="O31" s="10"/>
      <c r="P31" s="10"/>
      <c r="Q31" s="10"/>
      <c r="R31" s="10"/>
    </row>
    <row r="32" spans="1:18" x14ac:dyDescent="0.5">
      <c r="A32" s="136"/>
      <c r="B32" s="27">
        <v>3.9628631060225784E-3</v>
      </c>
      <c r="C32" s="27">
        <v>1.9670401027841546</v>
      </c>
      <c r="D32" s="27">
        <v>0.15865357206918465</v>
      </c>
      <c r="E32" s="27">
        <v>6.7716292373087572E-2</v>
      </c>
      <c r="F32" s="27">
        <v>1.2455904457456231</v>
      </c>
      <c r="G32" s="27">
        <v>0.4075491846930589</v>
      </c>
      <c r="H32" s="72">
        <v>3.7827961683980442</v>
      </c>
      <c r="K32" s="10"/>
      <c r="L32" s="10"/>
      <c r="M32" s="10"/>
      <c r="N32" s="10"/>
      <c r="O32" s="10"/>
      <c r="P32" s="10"/>
      <c r="Q32" s="10"/>
      <c r="R32" s="10"/>
    </row>
    <row r="33" spans="1:19" s="15" customFormat="1" x14ac:dyDescent="0.5">
      <c r="A33" s="136"/>
      <c r="B33" s="27">
        <v>2.8177271233561188E-2</v>
      </c>
      <c r="C33" s="27">
        <v>1.3236929685287562</v>
      </c>
      <c r="D33" s="27">
        <v>8.7086931495162667E-2</v>
      </c>
      <c r="E33" s="27">
        <v>7.1614273739705886E-2</v>
      </c>
      <c r="F33" s="27">
        <v>1.5259731272583514</v>
      </c>
      <c r="G33" s="27">
        <v>0.53629083486344675</v>
      </c>
      <c r="H33" s="72">
        <v>3.501221133379278</v>
      </c>
      <c r="J33" s="9"/>
      <c r="K33" s="10"/>
      <c r="L33" s="10"/>
      <c r="M33" s="10"/>
      <c r="N33" s="10"/>
      <c r="O33" s="10"/>
      <c r="P33" s="10"/>
      <c r="Q33" s="10"/>
      <c r="R33" s="10"/>
      <c r="S33" s="9"/>
    </row>
    <row r="34" spans="1:19" s="15" customFormat="1" x14ac:dyDescent="0.5">
      <c r="A34" s="136">
        <v>2010</v>
      </c>
      <c r="B34" s="27">
        <v>2.8217310730828348E-2</v>
      </c>
      <c r="C34" s="27">
        <v>1.6719623233038241</v>
      </c>
      <c r="D34" s="27">
        <v>0.12812184331835574</v>
      </c>
      <c r="E34" s="27">
        <v>6.5851117233051926E-2</v>
      </c>
      <c r="F34" s="27">
        <v>1.1490754497610542</v>
      </c>
      <c r="G34" s="27">
        <v>0.44392000149752803</v>
      </c>
      <c r="H34" s="72">
        <v>3.4212969286115906</v>
      </c>
      <c r="J34" s="9"/>
      <c r="K34" s="10"/>
      <c r="L34" s="10"/>
      <c r="M34" s="10"/>
      <c r="N34" s="10"/>
      <c r="O34" s="10"/>
      <c r="P34" s="10"/>
      <c r="Q34" s="10"/>
      <c r="R34" s="10"/>
      <c r="S34" s="9"/>
    </row>
    <row r="35" spans="1:19" s="15" customFormat="1" x14ac:dyDescent="0.5">
      <c r="A35" s="136"/>
      <c r="B35" s="27">
        <v>2.0249500849804054E-2</v>
      </c>
      <c r="C35" s="27">
        <v>1.7494218767507381</v>
      </c>
      <c r="D35" s="27">
        <v>0.10178749093834837</v>
      </c>
      <c r="E35" s="27">
        <v>7.3723367984975238E-2</v>
      </c>
      <c r="F35" s="27">
        <v>1.0039027537971188</v>
      </c>
      <c r="G35" s="27">
        <v>0.35065385638244018</v>
      </c>
      <c r="H35" s="72">
        <v>3.2260154787184496</v>
      </c>
      <c r="J35" s="9"/>
      <c r="K35" s="10"/>
      <c r="L35" s="10"/>
      <c r="M35" s="10"/>
      <c r="N35" s="10"/>
      <c r="O35" s="10"/>
      <c r="P35" s="10"/>
      <c r="Q35" s="10"/>
      <c r="R35" s="10"/>
      <c r="S35" s="9"/>
    </row>
    <row r="36" spans="1:19" s="15" customFormat="1" x14ac:dyDescent="0.5">
      <c r="A36" s="136"/>
      <c r="B36" s="27">
        <v>2.881951728288807E-2</v>
      </c>
      <c r="C36" s="27">
        <v>1.5538359692408834</v>
      </c>
      <c r="D36" s="27">
        <v>0.11338290813109024</v>
      </c>
      <c r="E36" s="27">
        <v>7.0542164776416283E-2</v>
      </c>
      <c r="F36" s="27">
        <v>1.1902264586694793</v>
      </c>
      <c r="G36" s="27">
        <v>0.42007223830930729</v>
      </c>
      <c r="H36" s="72">
        <v>3.3063370916336479</v>
      </c>
      <c r="J36" s="9"/>
      <c r="K36" s="10"/>
      <c r="L36" s="10"/>
      <c r="M36" s="10"/>
      <c r="N36" s="10"/>
      <c r="O36" s="10"/>
      <c r="P36" s="10"/>
      <c r="Q36" s="10"/>
      <c r="R36" s="10"/>
      <c r="S36" s="9"/>
    </row>
    <row r="37" spans="1:19" s="15" customFormat="1" x14ac:dyDescent="0.5">
      <c r="A37" s="136"/>
      <c r="B37" s="27">
        <v>1.5654775115068884E-2</v>
      </c>
      <c r="C37" s="27">
        <v>1.4552653798734918</v>
      </c>
      <c r="D37" s="27">
        <v>0.12335208343680783</v>
      </c>
      <c r="E37" s="27">
        <v>7.0207668791890915E-2</v>
      </c>
      <c r="F37" s="27">
        <v>1.1797036154986047</v>
      </c>
      <c r="G37" s="27">
        <v>0.4729753943400129</v>
      </c>
      <c r="H37" s="72">
        <v>3.246951248263986</v>
      </c>
      <c r="J37" s="9"/>
      <c r="K37" s="10"/>
      <c r="L37" s="10"/>
      <c r="M37" s="10"/>
      <c r="N37" s="10"/>
      <c r="O37" s="10"/>
      <c r="P37" s="10"/>
      <c r="Q37" s="10"/>
      <c r="R37" s="10"/>
      <c r="S37" s="9"/>
    </row>
    <row r="38" spans="1:19" s="15" customFormat="1" x14ac:dyDescent="0.5">
      <c r="A38" s="136"/>
      <c r="B38" s="27">
        <v>1.1384252867747508E-2</v>
      </c>
      <c r="C38" s="27">
        <v>1.0715051548378858</v>
      </c>
      <c r="D38" s="27">
        <v>0.11402323110394727</v>
      </c>
      <c r="E38" s="27">
        <v>6.1579775124428228E-2</v>
      </c>
      <c r="F38" s="27">
        <v>1.1934190585644517</v>
      </c>
      <c r="G38" s="27">
        <v>0.45247887588634539</v>
      </c>
      <c r="H38" s="72">
        <v>2.8428105732603779</v>
      </c>
      <c r="J38" s="9"/>
      <c r="K38" s="10"/>
      <c r="L38" s="10"/>
      <c r="M38" s="10"/>
      <c r="N38" s="10"/>
      <c r="O38" s="10"/>
      <c r="P38" s="10"/>
      <c r="Q38" s="10"/>
      <c r="R38" s="10"/>
      <c r="S38" s="9"/>
    </row>
    <row r="39" spans="1:19" s="15" customFormat="1" x14ac:dyDescent="0.5">
      <c r="A39" s="136">
        <v>2015</v>
      </c>
      <c r="B39" s="27">
        <v>9.7699384259868662E-3</v>
      </c>
      <c r="C39" s="27">
        <v>0.67664136428122212</v>
      </c>
      <c r="D39" s="27">
        <v>9.9278955143112052E-2</v>
      </c>
      <c r="E39" s="27">
        <v>6.7235283688134487E-2</v>
      </c>
      <c r="F39" s="27">
        <v>1.2292571629151858</v>
      </c>
      <c r="G39" s="27">
        <v>0.4037266172319483</v>
      </c>
      <c r="H39" s="72">
        <v>2.4186740379974552</v>
      </c>
      <c r="J39" s="21"/>
      <c r="K39" s="10"/>
      <c r="L39" s="10"/>
      <c r="M39" s="10"/>
      <c r="N39" s="10"/>
      <c r="O39" s="10"/>
      <c r="P39" s="10"/>
      <c r="Q39" s="10"/>
      <c r="R39" s="10"/>
      <c r="S39" s="9"/>
    </row>
    <row r="40" spans="1:19" s="15" customFormat="1" x14ac:dyDescent="0.5">
      <c r="B40" s="27">
        <v>7.7609449006655288E-3</v>
      </c>
      <c r="C40" s="27">
        <v>0.54506578244384285</v>
      </c>
      <c r="D40" s="27">
        <v>0.11095901658705137</v>
      </c>
      <c r="E40" s="27">
        <v>6.5733220727591302E-2</v>
      </c>
      <c r="F40" s="27">
        <v>1.1622858569714094</v>
      </c>
      <c r="G40" s="27">
        <v>0.32084196129200609</v>
      </c>
      <c r="H40" s="72">
        <v>2.1469135621949751</v>
      </c>
      <c r="K40" s="9"/>
    </row>
    <row r="41" spans="1:19" s="15" customFormat="1" x14ac:dyDescent="0.5">
      <c r="A41" s="136"/>
      <c r="B41" s="27">
        <v>9.5305448547512474E-3</v>
      </c>
      <c r="C41" s="27">
        <v>0.55661631001129586</v>
      </c>
      <c r="D41" s="27">
        <v>0.12167689936719348</v>
      </c>
      <c r="E41" s="27">
        <v>6.3275790144256799E-2</v>
      </c>
      <c r="F41" s="27">
        <v>1.0732151617972441</v>
      </c>
      <c r="G41" s="27">
        <v>0.34288301147889144</v>
      </c>
      <c r="H41" s="72">
        <v>2.1039219275093761</v>
      </c>
      <c r="K41" s="9"/>
    </row>
    <row r="42" spans="1:19" s="15" customFormat="1" x14ac:dyDescent="0.5">
      <c r="A42" s="136"/>
      <c r="B42" s="27">
        <v>8.3765907067709384E-3</v>
      </c>
      <c r="C42" s="27">
        <v>0.84317409312999891</v>
      </c>
      <c r="D42" s="27">
        <v>0.13085171197222925</v>
      </c>
      <c r="E42" s="27">
        <v>5.7771646179521158E-2</v>
      </c>
      <c r="F42" s="27">
        <v>1.0596127101496704</v>
      </c>
      <c r="G42" s="27">
        <v>0.40332503825396471</v>
      </c>
      <c r="H42" s="72">
        <v>2.4453401442126341</v>
      </c>
      <c r="K42" s="9"/>
    </row>
    <row r="43" spans="1:19" s="15" customFormat="1" x14ac:dyDescent="0.5">
      <c r="A43" s="136" t="s">
        <v>325</v>
      </c>
      <c r="B43" s="27">
        <v>7.2551792659068543E-3</v>
      </c>
      <c r="C43" s="27">
        <v>0.81595575146778831</v>
      </c>
      <c r="D43" s="27">
        <v>0.12731831947879599</v>
      </c>
      <c r="E43" s="27">
        <v>5.3695233475329417E-2</v>
      </c>
      <c r="F43" s="27">
        <v>1.1527673722496448</v>
      </c>
      <c r="G43" s="27">
        <v>0.4209515469906373</v>
      </c>
      <c r="H43" s="72">
        <v>2.5242481694527732</v>
      </c>
      <c r="K43" s="9"/>
    </row>
    <row r="44" spans="1:19" s="15" customFormat="1" x14ac:dyDescent="0.5">
      <c r="A44" s="71"/>
      <c r="B44" s="27"/>
      <c r="C44" s="27"/>
      <c r="D44" s="27"/>
      <c r="E44" s="27"/>
      <c r="F44" s="27"/>
      <c r="G44" s="27"/>
      <c r="H44" s="72"/>
      <c r="K44" s="9"/>
    </row>
    <row r="45" spans="1:19" x14ac:dyDescent="0.5">
      <c r="A45" s="137" t="s">
        <v>28</v>
      </c>
      <c r="B45" s="24"/>
      <c r="C45" s="24"/>
      <c r="D45" s="24"/>
      <c r="E45" s="24"/>
      <c r="F45" s="24"/>
      <c r="G45" s="24"/>
      <c r="H45" s="24"/>
    </row>
    <row r="46" spans="1:19" x14ac:dyDescent="0.5">
      <c r="A46" s="30"/>
      <c r="B46" s="30"/>
      <c r="C46" s="30"/>
      <c r="D46" s="30"/>
      <c r="E46" s="30"/>
      <c r="F46" s="30"/>
      <c r="G46" s="30"/>
      <c r="H46" s="30"/>
    </row>
    <row r="50" spans="1:7" x14ac:dyDescent="0.5">
      <c r="A50" s="10"/>
      <c r="B50" s="10"/>
      <c r="C50" s="10"/>
      <c r="D50" s="10"/>
      <c r="E50" s="10"/>
      <c r="F50" s="10"/>
      <c r="G50" s="10"/>
    </row>
    <row r="51" spans="1:7" x14ac:dyDescent="0.5">
      <c r="A51" s="10"/>
      <c r="B51" s="10"/>
      <c r="C51" s="10"/>
      <c r="D51" s="10"/>
      <c r="E51" s="10"/>
      <c r="F51" s="10"/>
      <c r="G51" s="10"/>
    </row>
    <row r="52" spans="1:7" x14ac:dyDescent="0.5">
      <c r="A52" s="10"/>
      <c r="B52" s="10"/>
      <c r="C52" s="10"/>
      <c r="D52" s="10"/>
      <c r="E52" s="10"/>
      <c r="F52" s="10"/>
      <c r="G52" s="10"/>
    </row>
    <row r="53" spans="1:7" x14ac:dyDescent="0.5">
      <c r="A53" s="10"/>
      <c r="B53" s="10"/>
      <c r="C53" s="10"/>
      <c r="D53" s="10"/>
      <c r="E53" s="10"/>
      <c r="F53" s="10"/>
      <c r="G53" s="10"/>
    </row>
    <row r="54" spans="1:7" x14ac:dyDescent="0.5">
      <c r="A54" s="10"/>
      <c r="B54" s="10"/>
      <c r="C54" s="10"/>
      <c r="D54" s="10"/>
      <c r="E54" s="10"/>
      <c r="F54" s="10"/>
      <c r="G54" s="10"/>
    </row>
    <row r="55" spans="1:7" x14ac:dyDescent="0.5">
      <c r="A55" s="10"/>
      <c r="B55" s="10"/>
      <c r="C55" s="10"/>
      <c r="D55" s="10"/>
      <c r="E55" s="10"/>
      <c r="F55" s="10"/>
      <c r="G55" s="10"/>
    </row>
    <row r="56" spans="1:7" x14ac:dyDescent="0.5">
      <c r="A56" s="10"/>
      <c r="B56" s="10"/>
      <c r="C56" s="10"/>
      <c r="D56" s="10"/>
      <c r="E56" s="10"/>
      <c r="F56" s="10"/>
      <c r="G56" s="10"/>
    </row>
    <row r="57" spans="1:7" x14ac:dyDescent="0.5">
      <c r="A57" s="10"/>
      <c r="B57" s="10"/>
      <c r="C57" s="10"/>
      <c r="D57" s="10"/>
      <c r="E57" s="10"/>
      <c r="F57" s="10"/>
      <c r="G57" s="10"/>
    </row>
    <row r="58" spans="1:7" x14ac:dyDescent="0.5">
      <c r="A58" s="10"/>
      <c r="B58" s="10"/>
      <c r="C58" s="10"/>
      <c r="D58" s="10"/>
      <c r="E58" s="10"/>
      <c r="F58" s="10"/>
      <c r="G58" s="10"/>
    </row>
    <row r="59" spans="1:7" x14ac:dyDescent="0.5">
      <c r="A59" s="10"/>
      <c r="B59" s="10"/>
      <c r="C59" s="10"/>
      <c r="D59" s="10"/>
      <c r="E59" s="10"/>
      <c r="F59" s="10"/>
      <c r="G59" s="10"/>
    </row>
    <row r="60" spans="1:7" x14ac:dyDescent="0.5">
      <c r="A60" s="10"/>
      <c r="B60" s="10"/>
      <c r="C60" s="10"/>
      <c r="D60" s="10"/>
      <c r="E60" s="10"/>
      <c r="F60" s="10"/>
      <c r="G60" s="10"/>
    </row>
    <row r="61" spans="1:7" x14ac:dyDescent="0.5">
      <c r="A61" s="10"/>
      <c r="B61" s="10"/>
      <c r="C61" s="10"/>
      <c r="D61" s="10"/>
      <c r="E61" s="10"/>
      <c r="F61" s="10"/>
      <c r="G61" s="10"/>
    </row>
    <row r="62" spans="1:7" x14ac:dyDescent="0.5">
      <c r="A62" s="10"/>
      <c r="B62" s="10"/>
      <c r="C62" s="10"/>
      <c r="D62" s="10"/>
      <c r="E62" s="10"/>
      <c r="F62" s="10"/>
      <c r="G62" s="10"/>
    </row>
    <row r="63" spans="1:7" x14ac:dyDescent="0.5">
      <c r="A63" s="10"/>
      <c r="B63" s="10"/>
      <c r="C63" s="10"/>
      <c r="D63" s="10"/>
      <c r="E63" s="10"/>
      <c r="F63" s="10"/>
      <c r="G63" s="10"/>
    </row>
    <row r="64" spans="1:7" x14ac:dyDescent="0.5">
      <c r="A64" s="10"/>
      <c r="B64" s="10"/>
      <c r="C64" s="10"/>
      <c r="D64" s="10"/>
      <c r="E64" s="10"/>
      <c r="F64" s="10"/>
      <c r="G64" s="10"/>
    </row>
    <row r="65" spans="1:8" x14ac:dyDescent="0.5">
      <c r="A65" s="10"/>
      <c r="B65" s="10"/>
      <c r="C65" s="10"/>
      <c r="D65" s="10"/>
      <c r="E65" s="10"/>
      <c r="F65" s="10"/>
      <c r="G65" s="10"/>
    </row>
    <row r="66" spans="1:8" x14ac:dyDescent="0.5">
      <c r="A66" s="10"/>
      <c r="B66" s="10"/>
      <c r="C66" s="10"/>
      <c r="D66" s="10"/>
      <c r="E66" s="10"/>
      <c r="F66" s="10"/>
      <c r="G66" s="10"/>
    </row>
    <row r="68" spans="1:8" x14ac:dyDescent="0.5">
      <c r="B68" s="10"/>
      <c r="C68" s="10"/>
      <c r="D68" s="10"/>
      <c r="E68" s="10"/>
      <c r="F68" s="10"/>
      <c r="G68" s="10"/>
      <c r="H68" s="10"/>
    </row>
    <row r="69" spans="1:8" x14ac:dyDescent="0.5">
      <c r="B69" s="10"/>
      <c r="C69" s="10"/>
      <c r="D69" s="10"/>
      <c r="E69" s="10"/>
      <c r="F69" s="10"/>
      <c r="G69" s="10"/>
      <c r="H69" s="10"/>
    </row>
    <row r="70" spans="1:8" x14ac:dyDescent="0.5">
      <c r="B70" s="10"/>
      <c r="C70" s="10"/>
      <c r="D70" s="10"/>
      <c r="E70" s="10"/>
      <c r="F70" s="10"/>
      <c r="G70" s="10"/>
      <c r="H70" s="10"/>
    </row>
    <row r="71" spans="1:8" x14ac:dyDescent="0.5">
      <c r="B71" s="10"/>
      <c r="C71" s="10"/>
      <c r="D71" s="10"/>
      <c r="E71" s="10"/>
      <c r="F71" s="10"/>
      <c r="G71" s="10"/>
      <c r="H71" s="10"/>
    </row>
    <row r="72" spans="1:8" x14ac:dyDescent="0.5">
      <c r="B72" s="10"/>
      <c r="C72" s="10"/>
      <c r="D72" s="10"/>
      <c r="E72" s="10"/>
      <c r="F72" s="10"/>
      <c r="G72" s="10"/>
      <c r="H72" s="10"/>
    </row>
    <row r="73" spans="1:8" x14ac:dyDescent="0.5">
      <c r="B73" s="10"/>
      <c r="C73" s="10"/>
      <c r="D73" s="10"/>
      <c r="E73" s="10"/>
      <c r="F73" s="10"/>
      <c r="G73" s="10"/>
      <c r="H73" s="10"/>
    </row>
    <row r="74" spans="1:8" x14ac:dyDescent="0.5">
      <c r="B74" s="10"/>
      <c r="C74" s="10"/>
      <c r="D74" s="10"/>
      <c r="E74" s="10"/>
      <c r="F74" s="10"/>
      <c r="G74" s="10"/>
      <c r="H74" s="10"/>
    </row>
    <row r="75" spans="1:8" x14ac:dyDescent="0.5">
      <c r="B75" s="10"/>
      <c r="C75" s="10"/>
      <c r="D75" s="10"/>
      <c r="E75" s="10"/>
      <c r="F75" s="10"/>
      <c r="G75" s="10"/>
      <c r="H75" s="10"/>
    </row>
    <row r="76" spans="1:8" x14ac:dyDescent="0.5">
      <c r="B76" s="10"/>
      <c r="C76" s="10"/>
      <c r="D76" s="10"/>
      <c r="E76" s="10"/>
      <c r="F76" s="10"/>
      <c r="G76" s="10"/>
      <c r="H76" s="10"/>
    </row>
    <row r="77" spans="1:8" x14ac:dyDescent="0.5">
      <c r="B77" s="10"/>
      <c r="C77" s="10"/>
      <c r="D77" s="10"/>
      <c r="E77" s="10"/>
      <c r="F77" s="10"/>
      <c r="G77" s="10"/>
      <c r="H77" s="10"/>
    </row>
    <row r="78" spans="1:8" x14ac:dyDescent="0.5">
      <c r="B78" s="10"/>
      <c r="C78" s="10"/>
      <c r="D78" s="10"/>
      <c r="E78" s="10"/>
      <c r="F78" s="10"/>
      <c r="G78" s="10"/>
      <c r="H78" s="10"/>
    </row>
    <row r="79" spans="1:8" x14ac:dyDescent="0.5">
      <c r="B79" s="10"/>
      <c r="C79" s="10"/>
      <c r="D79" s="10"/>
      <c r="E79" s="10"/>
      <c r="F79" s="10"/>
      <c r="G79" s="10"/>
      <c r="H79" s="10"/>
    </row>
    <row r="80" spans="1:8" x14ac:dyDescent="0.5">
      <c r="B80" s="10"/>
      <c r="C80" s="10"/>
      <c r="D80" s="10"/>
      <c r="E80" s="10"/>
      <c r="F80" s="10"/>
      <c r="G80" s="10"/>
      <c r="H80" s="10"/>
    </row>
    <row r="81" spans="2:8" x14ac:dyDescent="0.5">
      <c r="B81" s="10"/>
      <c r="C81" s="10"/>
      <c r="D81" s="10"/>
      <c r="E81" s="10"/>
      <c r="F81" s="10"/>
      <c r="G81" s="10"/>
      <c r="H81" s="10"/>
    </row>
    <row r="82" spans="2:8" x14ac:dyDescent="0.5">
      <c r="B82" s="10"/>
      <c r="C82" s="10"/>
      <c r="D82" s="10"/>
      <c r="E82" s="10"/>
      <c r="F82" s="10"/>
      <c r="G82" s="10"/>
      <c r="H82" s="10"/>
    </row>
    <row r="83" spans="2:8" x14ac:dyDescent="0.5">
      <c r="B83" s="10"/>
      <c r="C83" s="10"/>
      <c r="D83" s="10"/>
      <c r="E83" s="10"/>
      <c r="F83" s="10"/>
      <c r="G83" s="10"/>
      <c r="H83" s="10"/>
    </row>
    <row r="84" spans="2:8" x14ac:dyDescent="0.5">
      <c r="B84" s="10"/>
      <c r="C84" s="10"/>
      <c r="D84" s="10"/>
      <c r="E84" s="10"/>
      <c r="F84" s="10"/>
      <c r="G84" s="10"/>
      <c r="H84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62"/>
  <sheetViews>
    <sheetView workbookViewId="0"/>
  </sheetViews>
  <sheetFormatPr defaultColWidth="8.76953125" defaultRowHeight="15" x14ac:dyDescent="0.5"/>
  <cols>
    <col min="1" max="1" width="8.81640625" style="281" customWidth="1"/>
    <col min="2" max="16384" width="8.76953125" style="268"/>
  </cols>
  <sheetData>
    <row r="1" spans="1:4" x14ac:dyDescent="0.5">
      <c r="A1" s="282" t="s">
        <v>352</v>
      </c>
    </row>
    <row r="2" spans="1:4" x14ac:dyDescent="0.5">
      <c r="A2" s="276"/>
    </row>
    <row r="3" spans="1:4" x14ac:dyDescent="0.5">
      <c r="A3" s="270" t="s">
        <v>171</v>
      </c>
      <c r="B3" s="275" t="s">
        <v>25</v>
      </c>
      <c r="C3" s="275" t="s">
        <v>172</v>
      </c>
      <c r="D3" s="275" t="s">
        <v>24</v>
      </c>
    </row>
    <row r="4" spans="1:4" x14ac:dyDescent="0.5">
      <c r="A4" s="271">
        <v>1980</v>
      </c>
      <c r="B4" s="277">
        <v>121.70099999999999</v>
      </c>
      <c r="C4" s="277">
        <v>86.911000000000001</v>
      </c>
      <c r="D4" s="277">
        <v>34.79</v>
      </c>
    </row>
    <row r="5" spans="1:4" x14ac:dyDescent="0.5">
      <c r="A5" s="271"/>
      <c r="B5" s="277">
        <v>131.65300000000002</v>
      </c>
      <c r="C5" s="277">
        <v>96.941000000000003</v>
      </c>
      <c r="D5" s="277">
        <v>34.712000000000003</v>
      </c>
    </row>
    <row r="6" spans="1:4" x14ac:dyDescent="0.5">
      <c r="A6" s="271"/>
      <c r="B6" s="277">
        <v>147.80000000000001</v>
      </c>
      <c r="C6" s="277">
        <v>112.51900000000001</v>
      </c>
      <c r="D6" s="277">
        <v>35.280999999999999</v>
      </c>
    </row>
    <row r="7" spans="1:4" x14ac:dyDescent="0.5">
      <c r="A7" s="271"/>
      <c r="B7" s="277">
        <v>161.86099999999999</v>
      </c>
      <c r="C7" s="277">
        <v>125.482</v>
      </c>
      <c r="D7" s="277">
        <v>36.378999999999998</v>
      </c>
    </row>
    <row r="8" spans="1:4" x14ac:dyDescent="0.5">
      <c r="A8" s="271"/>
      <c r="B8" s="277">
        <v>173.209</v>
      </c>
      <c r="C8" s="277">
        <v>137.64599999999999</v>
      </c>
      <c r="D8" s="277">
        <v>35.563000000000002</v>
      </c>
    </row>
    <row r="9" spans="1:4" x14ac:dyDescent="0.5">
      <c r="A9" s="271">
        <v>1985</v>
      </c>
      <c r="B9" s="277">
        <v>179.083</v>
      </c>
      <c r="C9" s="277">
        <v>139.404</v>
      </c>
      <c r="D9" s="277">
        <v>39.679000000000002</v>
      </c>
    </row>
    <row r="10" spans="1:4" x14ac:dyDescent="0.5">
      <c r="A10" s="271"/>
      <c r="B10" s="277">
        <v>180.80099999999999</v>
      </c>
      <c r="C10" s="277">
        <v>139.084</v>
      </c>
      <c r="D10" s="277">
        <v>41.716999999999999</v>
      </c>
    </row>
    <row r="11" spans="1:4" x14ac:dyDescent="0.5">
      <c r="A11" s="271"/>
      <c r="B11" s="277">
        <v>178.745</v>
      </c>
      <c r="C11" s="277">
        <v>135.071</v>
      </c>
      <c r="D11" s="277">
        <v>43.673999999999999</v>
      </c>
    </row>
    <row r="12" spans="1:4" x14ac:dyDescent="0.5">
      <c r="A12" s="271"/>
      <c r="B12" s="277">
        <v>167.69799999999998</v>
      </c>
      <c r="C12" s="277">
        <v>125.46899999999999</v>
      </c>
      <c r="D12" s="277">
        <v>42.228999999999999</v>
      </c>
    </row>
    <row r="13" spans="1:4" x14ac:dyDescent="0.5">
      <c r="A13" s="271"/>
      <c r="B13" s="277">
        <v>141.761</v>
      </c>
      <c r="C13" s="277">
        <v>100.373</v>
      </c>
      <c r="D13" s="277">
        <v>41.387999999999998</v>
      </c>
    </row>
    <row r="14" spans="1:4" x14ac:dyDescent="0.5">
      <c r="A14" s="271">
        <v>1990</v>
      </c>
      <c r="B14" s="277">
        <v>145.60399999999998</v>
      </c>
      <c r="C14" s="277">
        <v>100.104</v>
      </c>
      <c r="D14" s="277">
        <v>45.5</v>
      </c>
    </row>
    <row r="15" spans="1:4" x14ac:dyDescent="0.5">
      <c r="A15" s="271"/>
      <c r="B15" s="277">
        <v>150.78399999999999</v>
      </c>
      <c r="C15" s="277">
        <v>99.89</v>
      </c>
      <c r="D15" s="277">
        <v>50.893999999999998</v>
      </c>
    </row>
    <row r="16" spans="1:4" x14ac:dyDescent="0.5">
      <c r="A16" s="271"/>
      <c r="B16" s="277">
        <v>155.53399999999999</v>
      </c>
      <c r="C16" s="277">
        <v>103.73399999999999</v>
      </c>
      <c r="D16" s="277">
        <v>51.8</v>
      </c>
    </row>
    <row r="17" spans="1:8" x14ac:dyDescent="0.5">
      <c r="A17" s="271"/>
      <c r="B17" s="277">
        <v>170.547</v>
      </c>
      <c r="C17" s="277">
        <v>109.68600000000001</v>
      </c>
      <c r="D17" s="277">
        <v>60.860999999999997</v>
      </c>
    </row>
    <row r="18" spans="1:8" x14ac:dyDescent="0.5">
      <c r="A18" s="271"/>
      <c r="B18" s="277">
        <v>204.01500000000001</v>
      </c>
      <c r="C18" s="277">
        <v>139.02000000000001</v>
      </c>
      <c r="D18" s="277">
        <v>64.995000000000005</v>
      </c>
    </row>
    <row r="19" spans="1:8" x14ac:dyDescent="0.5">
      <c r="A19" s="271">
        <v>1995</v>
      </c>
      <c r="B19" s="277">
        <v>213.54015305245059</v>
      </c>
      <c r="C19" s="277">
        <v>142.74600000000004</v>
      </c>
      <c r="D19" s="277">
        <v>70.794153052450568</v>
      </c>
    </row>
    <row r="20" spans="1:8" x14ac:dyDescent="0.5">
      <c r="A20" s="271"/>
      <c r="B20" s="277">
        <v>226.25867560269299</v>
      </c>
      <c r="C20" s="277">
        <v>142.07828007388815</v>
      </c>
      <c r="D20" s="277">
        <v>84.180395528804837</v>
      </c>
      <c r="G20" s="278"/>
      <c r="H20" s="278"/>
    </row>
    <row r="21" spans="1:8" x14ac:dyDescent="0.5">
      <c r="A21" s="271"/>
      <c r="B21" s="277">
        <v>226.33015306341613</v>
      </c>
      <c r="C21" s="277">
        <v>140.44262081922008</v>
      </c>
      <c r="D21" s="277">
        <v>85.887532244196052</v>
      </c>
      <c r="G21" s="278"/>
      <c r="H21" s="278"/>
    </row>
    <row r="22" spans="1:8" x14ac:dyDescent="0.5">
      <c r="A22" s="271"/>
      <c r="B22" s="277">
        <v>235.45084688039225</v>
      </c>
      <c r="C22" s="277">
        <v>145.26512031117471</v>
      </c>
      <c r="D22" s="277">
        <v>90.18572656921755</v>
      </c>
      <c r="G22" s="278"/>
      <c r="H22" s="278"/>
    </row>
    <row r="23" spans="1:8" x14ac:dyDescent="0.5">
      <c r="A23" s="271"/>
      <c r="B23" s="277">
        <v>249.26920062011391</v>
      </c>
      <c r="C23" s="277">
        <v>150.16043019878975</v>
      </c>
      <c r="D23" s="277">
        <v>99.108770421324152</v>
      </c>
      <c r="G23" s="278"/>
      <c r="H23" s="278"/>
    </row>
    <row r="24" spans="1:8" x14ac:dyDescent="0.5">
      <c r="A24" s="271">
        <v>2000</v>
      </c>
      <c r="B24" s="277">
        <v>246.67898615584107</v>
      </c>
      <c r="C24" s="277">
        <v>138.28208159866136</v>
      </c>
      <c r="D24" s="277">
        <v>108.39690455717972</v>
      </c>
      <c r="G24" s="278"/>
      <c r="H24" s="278"/>
    </row>
    <row r="25" spans="1:8" x14ac:dyDescent="0.5">
      <c r="A25" s="271"/>
      <c r="B25" s="277">
        <v>233.69785485236346</v>
      </c>
      <c r="C25" s="277">
        <v>127.82829337342969</v>
      </c>
      <c r="D25" s="277">
        <v>105.86956147893378</v>
      </c>
      <c r="G25" s="278"/>
      <c r="H25" s="278"/>
    </row>
    <row r="26" spans="1:8" x14ac:dyDescent="0.5">
      <c r="A26" s="271"/>
      <c r="B26" s="277">
        <v>230.68283440455508</v>
      </c>
      <c r="C26" s="277">
        <v>127.03666071581904</v>
      </c>
      <c r="D26" s="277">
        <v>103.64617368873604</v>
      </c>
      <c r="G26" s="278"/>
      <c r="H26" s="278"/>
    </row>
    <row r="27" spans="1:8" x14ac:dyDescent="0.5">
      <c r="A27" s="271"/>
      <c r="B27" s="277">
        <v>219.23724081682059</v>
      </c>
      <c r="C27" s="277">
        <v>116.24105599350571</v>
      </c>
      <c r="D27" s="277">
        <v>102.99618482331486</v>
      </c>
      <c r="G27" s="278"/>
      <c r="H27" s="278"/>
    </row>
    <row r="28" spans="1:8" x14ac:dyDescent="0.5">
      <c r="A28" s="271"/>
      <c r="B28" s="277">
        <v>200.95804896061975</v>
      </c>
      <c r="C28" s="277">
        <v>104.54729031474633</v>
      </c>
      <c r="D28" s="277">
        <v>96.410758645873415</v>
      </c>
      <c r="G28" s="278"/>
      <c r="H28" s="278"/>
    </row>
    <row r="29" spans="1:8" x14ac:dyDescent="0.5">
      <c r="A29" s="271">
        <v>2005</v>
      </c>
      <c r="B29" s="277">
        <v>181.10196514067138</v>
      </c>
      <c r="C29" s="277">
        <v>92.882777236418647</v>
      </c>
      <c r="D29" s="277">
        <v>88.219187904252749</v>
      </c>
      <c r="G29" s="278"/>
      <c r="H29" s="278"/>
    </row>
    <row r="30" spans="1:8" x14ac:dyDescent="0.5">
      <c r="A30" s="271"/>
      <c r="B30" s="277">
        <v>163.96981406698006</v>
      </c>
      <c r="C30" s="277">
        <v>83.957948202835624</v>
      </c>
      <c r="D30" s="277">
        <v>80.011865864144454</v>
      </c>
      <c r="G30" s="278"/>
      <c r="H30" s="278"/>
    </row>
    <row r="31" spans="1:8" x14ac:dyDescent="0.5">
      <c r="A31" s="271"/>
      <c r="B31" s="277">
        <v>156.0361566263104</v>
      </c>
      <c r="C31" s="277">
        <v>83.911539840911274</v>
      </c>
      <c r="D31" s="277">
        <v>72.124616785399141</v>
      </c>
      <c r="G31" s="278"/>
      <c r="H31" s="278"/>
    </row>
    <row r="32" spans="1:8" x14ac:dyDescent="0.5">
      <c r="A32" s="271" t="s">
        <v>173</v>
      </c>
      <c r="B32" s="277">
        <v>148.23864234802647</v>
      </c>
      <c r="C32" s="277">
        <v>78.714838929942871</v>
      </c>
      <c r="D32" s="277">
        <v>69.523803418083602</v>
      </c>
      <c r="G32" s="278"/>
      <c r="H32" s="278"/>
    </row>
    <row r="33" spans="1:8" x14ac:dyDescent="0.5">
      <c r="A33" s="279"/>
      <c r="B33" s="277">
        <v>133.21351728110935</v>
      </c>
      <c r="C33" s="277">
        <v>74.738549971374525</v>
      </c>
      <c r="D33" s="277">
        <v>58.474967309734822</v>
      </c>
      <c r="G33" s="278"/>
      <c r="H33" s="278"/>
    </row>
    <row r="34" spans="1:8" x14ac:dyDescent="0.5">
      <c r="A34" s="271">
        <v>2010</v>
      </c>
      <c r="B34" s="277">
        <v>124.30041973008125</v>
      </c>
      <c r="C34" s="277">
        <v>68.982819073783133</v>
      </c>
      <c r="D34" s="277">
        <v>55.317600656298119</v>
      </c>
      <c r="G34" s="278"/>
      <c r="H34" s="278"/>
    </row>
    <row r="35" spans="1:8" x14ac:dyDescent="0.5">
      <c r="A35" s="271"/>
      <c r="B35" s="277">
        <v>100.92862682845325</v>
      </c>
      <c r="C35" s="277">
        <v>56.902135365934718</v>
      </c>
      <c r="D35" s="277">
        <v>44.026491462518521</v>
      </c>
      <c r="G35" s="278"/>
      <c r="H35" s="278"/>
    </row>
    <row r="36" spans="1:8" x14ac:dyDescent="0.5">
      <c r="A36" s="271"/>
      <c r="B36" s="277">
        <v>86.199578121847821</v>
      </c>
      <c r="C36" s="277">
        <v>48.755816970059406</v>
      </c>
      <c r="D36" s="277">
        <v>37.443761151788408</v>
      </c>
      <c r="G36" s="278"/>
      <c r="H36" s="278"/>
    </row>
    <row r="37" spans="1:8" x14ac:dyDescent="0.5">
      <c r="A37" s="271"/>
      <c r="B37" s="277">
        <v>79.79892445828591</v>
      </c>
      <c r="C37" s="277">
        <v>44.468476620439461</v>
      </c>
      <c r="D37" s="277">
        <v>35.330447837846457</v>
      </c>
      <c r="G37" s="280"/>
      <c r="H37" s="278"/>
    </row>
    <row r="38" spans="1:8" x14ac:dyDescent="0.5">
      <c r="A38" s="271"/>
      <c r="B38" s="277">
        <v>79.466909948599749</v>
      </c>
      <c r="C38" s="277">
        <v>43.70545635584643</v>
      </c>
      <c r="D38" s="277">
        <v>35.761453592753327</v>
      </c>
    </row>
    <row r="39" spans="1:8" x14ac:dyDescent="0.5">
      <c r="A39" s="271">
        <v>2015</v>
      </c>
      <c r="B39" s="277">
        <v>88.39065628903731</v>
      </c>
      <c r="C39" s="277">
        <v>49.543629547747301</v>
      </c>
      <c r="D39" s="277">
        <v>38.847026741290001</v>
      </c>
    </row>
    <row r="40" spans="1:8" x14ac:dyDescent="0.5">
      <c r="A40" s="271"/>
      <c r="B40" s="277">
        <v>91.827667804601376</v>
      </c>
      <c r="C40" s="277">
        <v>51.951687015025257</v>
      </c>
      <c r="D40" s="277">
        <v>39.875980789576118</v>
      </c>
    </row>
    <row r="41" spans="1:8" x14ac:dyDescent="0.5">
      <c r="A41" s="271"/>
      <c r="B41" s="277">
        <v>91.105641019183395</v>
      </c>
      <c r="C41" s="277">
        <v>51.089734657719525</v>
      </c>
      <c r="D41" s="277">
        <v>40.015906361463877</v>
      </c>
    </row>
    <row r="42" spans="1:8" x14ac:dyDescent="0.5">
      <c r="A42" s="271"/>
      <c r="B42" s="277">
        <v>94.606260852976106</v>
      </c>
      <c r="C42" s="277">
        <v>55.707468160177925</v>
      </c>
      <c r="D42" s="277">
        <v>38.898792692798182</v>
      </c>
    </row>
    <row r="43" spans="1:8" x14ac:dyDescent="0.5">
      <c r="A43" s="271">
        <v>2019</v>
      </c>
      <c r="B43" s="277">
        <v>94.533529409758742</v>
      </c>
      <c r="C43" s="277">
        <v>56.762223268709349</v>
      </c>
      <c r="D43" s="277">
        <v>37.771306141049394</v>
      </c>
    </row>
    <row r="44" spans="1:8" x14ac:dyDescent="0.5">
      <c r="A44" s="271"/>
      <c r="B44" s="270"/>
      <c r="C44" s="270"/>
      <c r="D44" s="270"/>
    </row>
    <row r="45" spans="1:8" x14ac:dyDescent="0.5">
      <c r="A45" s="271"/>
      <c r="B45" s="270"/>
      <c r="C45" s="270"/>
      <c r="D45" s="270"/>
    </row>
    <row r="46" spans="1:8" x14ac:dyDescent="0.5">
      <c r="A46" s="271"/>
      <c r="B46" s="270"/>
      <c r="C46" s="270"/>
      <c r="D46" s="270"/>
    </row>
    <row r="47" spans="1:8" x14ac:dyDescent="0.5">
      <c r="A47" s="271"/>
      <c r="B47" s="270"/>
      <c r="C47" s="270"/>
      <c r="D47" s="270"/>
    </row>
    <row r="48" spans="1:8" x14ac:dyDescent="0.5">
      <c r="A48" s="271"/>
      <c r="B48" s="270"/>
      <c r="C48" s="270"/>
      <c r="D48" s="270"/>
    </row>
    <row r="49" spans="1:4" x14ac:dyDescent="0.5">
      <c r="A49" s="271"/>
      <c r="B49" s="270"/>
      <c r="C49" s="270"/>
      <c r="D49" s="270"/>
    </row>
    <row r="50" spans="1:4" x14ac:dyDescent="0.5">
      <c r="A50" s="271"/>
      <c r="B50" s="270"/>
      <c r="C50" s="270"/>
      <c r="D50" s="270"/>
    </row>
    <row r="51" spans="1:4" x14ac:dyDescent="0.5">
      <c r="A51" s="271"/>
      <c r="B51" s="270"/>
      <c r="C51" s="270"/>
      <c r="D51" s="270"/>
    </row>
    <row r="52" spans="1:4" x14ac:dyDescent="0.5">
      <c r="A52" s="271"/>
      <c r="B52" s="270"/>
      <c r="C52" s="270"/>
      <c r="D52" s="270"/>
    </row>
    <row r="53" spans="1:4" x14ac:dyDescent="0.5">
      <c r="A53" s="271"/>
      <c r="B53" s="270"/>
      <c r="C53" s="270"/>
      <c r="D53" s="270"/>
    </row>
    <row r="54" spans="1:4" x14ac:dyDescent="0.5">
      <c r="A54" s="271"/>
      <c r="B54" s="270"/>
      <c r="C54" s="270"/>
      <c r="D54" s="270"/>
    </row>
    <row r="55" spans="1:4" x14ac:dyDescent="0.5">
      <c r="A55" s="271"/>
      <c r="B55" s="270"/>
      <c r="C55" s="270"/>
      <c r="D55" s="270"/>
    </row>
    <row r="56" spans="1:4" x14ac:dyDescent="0.5">
      <c r="A56" s="271"/>
      <c r="B56" s="270"/>
      <c r="C56" s="270"/>
      <c r="D56" s="270"/>
    </row>
    <row r="57" spans="1:4" x14ac:dyDescent="0.5">
      <c r="A57" s="271"/>
      <c r="B57" s="270"/>
      <c r="C57" s="270"/>
      <c r="D57" s="270"/>
    </row>
    <row r="58" spans="1:4" x14ac:dyDescent="0.5">
      <c r="A58" s="271"/>
      <c r="B58" s="270"/>
      <c r="C58" s="270"/>
      <c r="D58" s="270"/>
    </row>
    <row r="59" spans="1:4" x14ac:dyDescent="0.5">
      <c r="A59" s="271"/>
      <c r="B59" s="270"/>
      <c r="C59" s="270"/>
      <c r="D59" s="270"/>
    </row>
    <row r="60" spans="1:4" x14ac:dyDescent="0.5">
      <c r="A60" s="271"/>
      <c r="B60" s="270"/>
      <c r="C60" s="270"/>
      <c r="D60" s="270"/>
    </row>
    <row r="61" spans="1:4" x14ac:dyDescent="0.5">
      <c r="A61" s="271"/>
      <c r="B61" s="270"/>
      <c r="C61" s="270"/>
      <c r="D61" s="270"/>
    </row>
    <row r="62" spans="1:4" x14ac:dyDescent="0.5">
      <c r="A62" s="271"/>
      <c r="B62" s="270"/>
      <c r="C62" s="270"/>
      <c r="D62" s="270"/>
    </row>
    <row r="63" spans="1:4" x14ac:dyDescent="0.5">
      <c r="A63" s="271"/>
      <c r="B63" s="270"/>
      <c r="C63" s="270"/>
      <c r="D63" s="270"/>
    </row>
    <row r="64" spans="1:4" x14ac:dyDescent="0.5">
      <c r="A64" s="271"/>
      <c r="B64" s="270"/>
      <c r="C64" s="270"/>
      <c r="D64" s="270"/>
    </row>
    <row r="65" spans="1:4" x14ac:dyDescent="0.5">
      <c r="A65" s="271"/>
      <c r="B65" s="270"/>
      <c r="C65" s="270"/>
      <c r="D65" s="270"/>
    </row>
    <row r="66" spans="1:4" x14ac:dyDescent="0.5">
      <c r="A66" s="271"/>
      <c r="B66" s="270"/>
      <c r="C66" s="270"/>
      <c r="D66" s="270"/>
    </row>
    <row r="67" spans="1:4" x14ac:dyDescent="0.5">
      <c r="A67" s="271"/>
      <c r="B67" s="270"/>
      <c r="C67" s="270"/>
      <c r="D67" s="270"/>
    </row>
    <row r="68" spans="1:4" x14ac:dyDescent="0.5">
      <c r="A68" s="271"/>
      <c r="B68" s="270"/>
      <c r="C68" s="270"/>
      <c r="D68" s="270"/>
    </row>
    <row r="69" spans="1:4" x14ac:dyDescent="0.5">
      <c r="A69" s="271"/>
      <c r="B69" s="270"/>
      <c r="C69" s="270"/>
      <c r="D69" s="270"/>
    </row>
    <row r="70" spans="1:4" x14ac:dyDescent="0.5">
      <c r="A70" s="271"/>
      <c r="B70" s="270"/>
      <c r="C70" s="270"/>
      <c r="D70" s="270"/>
    </row>
    <row r="71" spans="1:4" x14ac:dyDescent="0.5">
      <c r="A71" s="271"/>
      <c r="B71" s="270"/>
      <c r="C71" s="270"/>
      <c r="D71" s="270"/>
    </row>
    <row r="72" spans="1:4" x14ac:dyDescent="0.5">
      <c r="A72" s="271"/>
      <c r="B72" s="270"/>
      <c r="C72" s="270"/>
      <c r="D72" s="270"/>
    </row>
    <row r="73" spans="1:4" x14ac:dyDescent="0.5">
      <c r="A73" s="271"/>
      <c r="B73" s="270"/>
      <c r="C73" s="270"/>
      <c r="D73" s="270"/>
    </row>
    <row r="74" spans="1:4" x14ac:dyDescent="0.5">
      <c r="A74" s="271"/>
      <c r="B74" s="270"/>
      <c r="C74" s="270"/>
      <c r="D74" s="270"/>
    </row>
    <row r="75" spans="1:4" x14ac:dyDescent="0.5">
      <c r="A75" s="271"/>
      <c r="B75" s="270"/>
      <c r="C75" s="270"/>
      <c r="D75" s="270"/>
    </row>
    <row r="76" spans="1:4" x14ac:dyDescent="0.5">
      <c r="A76" s="271"/>
      <c r="B76" s="270"/>
      <c r="C76" s="270"/>
      <c r="D76" s="270"/>
    </row>
    <row r="77" spans="1:4" x14ac:dyDescent="0.5">
      <c r="A77" s="271"/>
      <c r="B77" s="270"/>
      <c r="C77" s="270"/>
      <c r="D77" s="270"/>
    </row>
    <row r="78" spans="1:4" x14ac:dyDescent="0.5">
      <c r="A78" s="271"/>
      <c r="B78" s="270"/>
      <c r="C78" s="270"/>
      <c r="D78" s="270"/>
    </row>
    <row r="79" spans="1:4" x14ac:dyDescent="0.5">
      <c r="A79" s="271"/>
      <c r="B79" s="270"/>
      <c r="C79" s="270"/>
      <c r="D79" s="270"/>
    </row>
    <row r="80" spans="1:4" x14ac:dyDescent="0.5">
      <c r="A80" s="271"/>
      <c r="B80" s="270"/>
      <c r="C80" s="270"/>
      <c r="D80" s="270"/>
    </row>
    <row r="81" spans="1:4" x14ac:dyDescent="0.5">
      <c r="A81" s="271"/>
      <c r="B81" s="270"/>
      <c r="C81" s="270"/>
      <c r="D81" s="270"/>
    </row>
    <row r="82" spans="1:4" x14ac:dyDescent="0.5">
      <c r="A82" s="271"/>
      <c r="B82" s="270"/>
      <c r="C82" s="270"/>
      <c r="D82" s="270"/>
    </row>
    <row r="83" spans="1:4" x14ac:dyDescent="0.5">
      <c r="A83" s="271"/>
      <c r="B83" s="270"/>
      <c r="C83" s="270"/>
      <c r="D83" s="270"/>
    </row>
    <row r="84" spans="1:4" x14ac:dyDescent="0.5">
      <c r="A84" s="271"/>
      <c r="B84" s="270"/>
      <c r="C84" s="270"/>
      <c r="D84" s="270"/>
    </row>
    <row r="85" spans="1:4" x14ac:dyDescent="0.5">
      <c r="A85" s="271"/>
      <c r="B85" s="270"/>
      <c r="C85" s="270"/>
      <c r="D85" s="270"/>
    </row>
    <row r="86" spans="1:4" x14ac:dyDescent="0.5">
      <c r="A86" s="271"/>
      <c r="B86" s="270"/>
      <c r="C86" s="270"/>
      <c r="D86" s="270"/>
    </row>
    <row r="87" spans="1:4" x14ac:dyDescent="0.5">
      <c r="A87" s="271"/>
      <c r="B87" s="270"/>
      <c r="C87" s="270"/>
      <c r="D87" s="270"/>
    </row>
    <row r="88" spans="1:4" x14ac:dyDescent="0.5">
      <c r="A88" s="271"/>
      <c r="B88" s="270"/>
      <c r="C88" s="270"/>
      <c r="D88" s="270"/>
    </row>
    <row r="89" spans="1:4" x14ac:dyDescent="0.5">
      <c r="A89" s="271"/>
      <c r="B89" s="270"/>
      <c r="C89" s="270"/>
      <c r="D89" s="270"/>
    </row>
    <row r="90" spans="1:4" x14ac:dyDescent="0.5">
      <c r="A90" s="271"/>
      <c r="B90" s="270"/>
      <c r="C90" s="270"/>
      <c r="D90" s="270"/>
    </row>
    <row r="91" spans="1:4" x14ac:dyDescent="0.5">
      <c r="A91" s="271"/>
      <c r="B91" s="270"/>
      <c r="C91" s="270"/>
      <c r="D91" s="270"/>
    </row>
    <row r="92" spans="1:4" x14ac:dyDescent="0.5">
      <c r="A92" s="271"/>
      <c r="B92" s="270"/>
      <c r="C92" s="270"/>
      <c r="D92" s="270"/>
    </row>
    <row r="93" spans="1:4" x14ac:dyDescent="0.5">
      <c r="A93" s="271"/>
      <c r="B93" s="270"/>
      <c r="C93" s="270"/>
      <c r="D93" s="270"/>
    </row>
    <row r="94" spans="1:4" x14ac:dyDescent="0.5">
      <c r="A94" s="271"/>
      <c r="B94" s="270"/>
      <c r="C94" s="270"/>
      <c r="D94" s="270"/>
    </row>
    <row r="95" spans="1:4" x14ac:dyDescent="0.5">
      <c r="A95" s="271"/>
      <c r="B95" s="270"/>
      <c r="C95" s="270"/>
      <c r="D95" s="270"/>
    </row>
    <row r="96" spans="1:4" x14ac:dyDescent="0.5">
      <c r="A96" s="271"/>
      <c r="B96" s="270"/>
      <c r="C96" s="270"/>
      <c r="D96" s="270"/>
    </row>
    <row r="97" spans="1:4" x14ac:dyDescent="0.5">
      <c r="A97" s="271"/>
      <c r="B97" s="270"/>
      <c r="C97" s="270"/>
      <c r="D97" s="270"/>
    </row>
    <row r="98" spans="1:4" x14ac:dyDescent="0.5">
      <c r="A98" s="271"/>
      <c r="B98" s="270"/>
      <c r="C98" s="270"/>
      <c r="D98" s="270"/>
    </row>
    <row r="99" spans="1:4" x14ac:dyDescent="0.5">
      <c r="A99" s="271"/>
      <c r="B99" s="270"/>
      <c r="C99" s="270"/>
      <c r="D99" s="270"/>
    </row>
    <row r="100" spans="1:4" x14ac:dyDescent="0.5">
      <c r="A100" s="271"/>
      <c r="B100" s="270"/>
      <c r="C100" s="270"/>
      <c r="D100" s="270"/>
    </row>
    <row r="101" spans="1:4" x14ac:dyDescent="0.5">
      <c r="A101" s="271"/>
      <c r="B101" s="270"/>
      <c r="C101" s="270"/>
      <c r="D101" s="270"/>
    </row>
    <row r="102" spans="1:4" x14ac:dyDescent="0.5">
      <c r="A102" s="271"/>
      <c r="B102" s="270"/>
      <c r="C102" s="270"/>
      <c r="D102" s="270"/>
    </row>
    <row r="103" spans="1:4" x14ac:dyDescent="0.5">
      <c r="A103" s="271"/>
      <c r="B103" s="270"/>
      <c r="C103" s="270"/>
      <c r="D103" s="270"/>
    </row>
    <row r="104" spans="1:4" x14ac:dyDescent="0.5">
      <c r="A104" s="271"/>
      <c r="B104" s="270"/>
      <c r="C104" s="270"/>
      <c r="D104" s="270"/>
    </row>
    <row r="105" spans="1:4" x14ac:dyDescent="0.5">
      <c r="A105" s="271"/>
      <c r="B105" s="270"/>
      <c r="C105" s="270"/>
      <c r="D105" s="270"/>
    </row>
    <row r="106" spans="1:4" x14ac:dyDescent="0.5">
      <c r="A106" s="271"/>
      <c r="B106" s="270"/>
      <c r="C106" s="270"/>
      <c r="D106" s="270"/>
    </row>
    <row r="107" spans="1:4" x14ac:dyDescent="0.5">
      <c r="A107" s="271"/>
      <c r="B107" s="270"/>
      <c r="C107" s="270"/>
      <c r="D107" s="270"/>
    </row>
    <row r="108" spans="1:4" x14ac:dyDescent="0.5">
      <c r="A108" s="271"/>
      <c r="B108" s="270"/>
      <c r="C108" s="270"/>
      <c r="D108" s="270"/>
    </row>
    <row r="109" spans="1:4" x14ac:dyDescent="0.5">
      <c r="A109" s="271"/>
      <c r="B109" s="270"/>
      <c r="C109" s="270"/>
      <c r="D109" s="270"/>
    </row>
    <row r="110" spans="1:4" x14ac:dyDescent="0.5">
      <c r="A110" s="271"/>
      <c r="B110" s="270"/>
      <c r="C110" s="270"/>
      <c r="D110" s="270"/>
    </row>
    <row r="111" spans="1:4" x14ac:dyDescent="0.5">
      <c r="A111" s="271"/>
      <c r="B111" s="270"/>
      <c r="C111" s="270"/>
      <c r="D111" s="270"/>
    </row>
    <row r="112" spans="1:4" x14ac:dyDescent="0.5">
      <c r="A112" s="271"/>
      <c r="B112" s="270"/>
      <c r="C112" s="270"/>
      <c r="D112" s="270"/>
    </row>
    <row r="113" spans="1:4" x14ac:dyDescent="0.5">
      <c r="A113" s="271"/>
      <c r="B113" s="270"/>
      <c r="C113" s="270"/>
      <c r="D113" s="270"/>
    </row>
    <row r="114" spans="1:4" x14ac:dyDescent="0.5">
      <c r="A114" s="271"/>
      <c r="B114" s="270"/>
      <c r="C114" s="270"/>
      <c r="D114" s="270"/>
    </row>
    <row r="115" spans="1:4" x14ac:dyDescent="0.5">
      <c r="A115" s="271"/>
      <c r="B115" s="270"/>
      <c r="C115" s="270"/>
      <c r="D115" s="270"/>
    </row>
    <row r="116" spans="1:4" x14ac:dyDescent="0.5">
      <c r="A116" s="271"/>
      <c r="B116" s="270"/>
      <c r="C116" s="270"/>
      <c r="D116" s="270"/>
    </row>
    <row r="117" spans="1:4" x14ac:dyDescent="0.5">
      <c r="A117" s="271"/>
      <c r="B117" s="270"/>
      <c r="C117" s="270"/>
      <c r="D117" s="270"/>
    </row>
    <row r="118" spans="1:4" x14ac:dyDescent="0.5">
      <c r="A118" s="271"/>
      <c r="B118" s="270"/>
      <c r="C118" s="270"/>
      <c r="D118" s="270"/>
    </row>
    <row r="119" spans="1:4" x14ac:dyDescent="0.5">
      <c r="A119" s="271"/>
      <c r="B119" s="270"/>
      <c r="C119" s="270"/>
      <c r="D119" s="270"/>
    </row>
    <row r="120" spans="1:4" x14ac:dyDescent="0.5">
      <c r="A120" s="271"/>
      <c r="B120" s="270"/>
      <c r="C120" s="270"/>
      <c r="D120" s="270"/>
    </row>
    <row r="121" spans="1:4" x14ac:dyDescent="0.5">
      <c r="A121" s="271"/>
      <c r="B121" s="270"/>
      <c r="C121" s="270"/>
      <c r="D121" s="270"/>
    </row>
    <row r="122" spans="1:4" x14ac:dyDescent="0.5">
      <c r="A122" s="271"/>
      <c r="B122" s="270"/>
      <c r="C122" s="270"/>
      <c r="D122" s="270"/>
    </row>
    <row r="123" spans="1:4" x14ac:dyDescent="0.5">
      <c r="A123" s="271"/>
      <c r="B123" s="270"/>
      <c r="C123" s="270"/>
      <c r="D123" s="270"/>
    </row>
    <row r="124" spans="1:4" x14ac:dyDescent="0.5">
      <c r="A124" s="271"/>
      <c r="B124" s="270"/>
      <c r="C124" s="270"/>
      <c r="D124" s="270"/>
    </row>
    <row r="125" spans="1:4" x14ac:dyDescent="0.5">
      <c r="A125" s="271"/>
      <c r="B125" s="270"/>
      <c r="C125" s="270"/>
      <c r="D125" s="270"/>
    </row>
    <row r="126" spans="1:4" x14ac:dyDescent="0.5">
      <c r="A126" s="271"/>
      <c r="B126" s="270"/>
      <c r="C126" s="270"/>
      <c r="D126" s="270"/>
    </row>
    <row r="127" spans="1:4" x14ac:dyDescent="0.5">
      <c r="A127" s="271"/>
      <c r="B127" s="270"/>
      <c r="C127" s="270"/>
      <c r="D127" s="270"/>
    </row>
    <row r="128" spans="1:4" x14ac:dyDescent="0.5">
      <c r="A128" s="271"/>
      <c r="B128" s="270"/>
      <c r="C128" s="270"/>
      <c r="D128" s="270"/>
    </row>
    <row r="129" spans="1:4" x14ac:dyDescent="0.5">
      <c r="A129" s="271"/>
      <c r="B129" s="270"/>
      <c r="C129" s="270"/>
      <c r="D129" s="270"/>
    </row>
    <row r="130" spans="1:4" x14ac:dyDescent="0.5">
      <c r="A130" s="271"/>
      <c r="B130" s="270"/>
      <c r="C130" s="270"/>
      <c r="D130" s="270"/>
    </row>
    <row r="131" spans="1:4" x14ac:dyDescent="0.5">
      <c r="A131" s="271"/>
      <c r="B131" s="270"/>
      <c r="C131" s="270"/>
      <c r="D131" s="270"/>
    </row>
    <row r="132" spans="1:4" x14ac:dyDescent="0.5">
      <c r="A132" s="271"/>
      <c r="B132" s="270"/>
      <c r="C132" s="270"/>
      <c r="D132" s="270"/>
    </row>
    <row r="133" spans="1:4" x14ac:dyDescent="0.5">
      <c r="A133" s="271"/>
      <c r="B133" s="270"/>
      <c r="C133" s="270"/>
      <c r="D133" s="270"/>
    </row>
    <row r="134" spans="1:4" x14ac:dyDescent="0.5">
      <c r="A134" s="271"/>
      <c r="B134" s="270"/>
      <c r="C134" s="270"/>
      <c r="D134" s="270"/>
    </row>
    <row r="135" spans="1:4" x14ac:dyDescent="0.5">
      <c r="A135" s="271"/>
      <c r="B135" s="270"/>
      <c r="C135" s="270"/>
      <c r="D135" s="270"/>
    </row>
    <row r="136" spans="1:4" x14ac:dyDescent="0.5">
      <c r="A136" s="271"/>
      <c r="B136" s="270"/>
      <c r="C136" s="270"/>
      <c r="D136" s="270"/>
    </row>
    <row r="137" spans="1:4" x14ac:dyDescent="0.5">
      <c r="A137" s="271"/>
      <c r="B137" s="270"/>
      <c r="C137" s="270"/>
      <c r="D137" s="270"/>
    </row>
    <row r="138" spans="1:4" x14ac:dyDescent="0.5">
      <c r="A138" s="271"/>
      <c r="B138" s="270"/>
      <c r="C138" s="270"/>
      <c r="D138" s="270"/>
    </row>
    <row r="139" spans="1:4" x14ac:dyDescent="0.5">
      <c r="A139" s="271"/>
      <c r="B139" s="270"/>
      <c r="C139" s="270"/>
      <c r="D139" s="270"/>
    </row>
    <row r="140" spans="1:4" x14ac:dyDescent="0.5">
      <c r="A140" s="271"/>
      <c r="B140" s="270"/>
      <c r="C140" s="270"/>
      <c r="D140" s="270"/>
    </row>
    <row r="141" spans="1:4" x14ac:dyDescent="0.5">
      <c r="A141" s="271"/>
      <c r="B141" s="270"/>
      <c r="C141" s="270"/>
      <c r="D141" s="270"/>
    </row>
    <row r="142" spans="1:4" x14ac:dyDescent="0.5">
      <c r="A142" s="271"/>
      <c r="B142" s="270"/>
      <c r="C142" s="270"/>
      <c r="D142" s="270"/>
    </row>
    <row r="143" spans="1:4" x14ac:dyDescent="0.5">
      <c r="A143" s="271"/>
      <c r="B143" s="270"/>
      <c r="C143" s="270"/>
      <c r="D143" s="270"/>
    </row>
    <row r="144" spans="1:4" x14ac:dyDescent="0.5">
      <c r="A144" s="271"/>
      <c r="B144" s="270"/>
      <c r="C144" s="270"/>
      <c r="D144" s="270"/>
    </row>
    <row r="145" spans="1:4" x14ac:dyDescent="0.5">
      <c r="A145" s="271"/>
      <c r="B145" s="270"/>
      <c r="C145" s="270"/>
      <c r="D145" s="270"/>
    </row>
    <row r="146" spans="1:4" x14ac:dyDescent="0.5">
      <c r="A146" s="271"/>
      <c r="B146" s="270"/>
      <c r="C146" s="270"/>
      <c r="D146" s="270"/>
    </row>
    <row r="147" spans="1:4" x14ac:dyDescent="0.5">
      <c r="A147" s="271"/>
      <c r="B147" s="270"/>
      <c r="C147" s="270"/>
      <c r="D147" s="270"/>
    </row>
    <row r="148" spans="1:4" x14ac:dyDescent="0.5">
      <c r="A148" s="271"/>
      <c r="B148" s="270"/>
      <c r="C148" s="270"/>
      <c r="D148" s="270"/>
    </row>
    <row r="149" spans="1:4" x14ac:dyDescent="0.5">
      <c r="A149" s="271"/>
      <c r="B149" s="270"/>
      <c r="C149" s="270"/>
      <c r="D149" s="270"/>
    </row>
    <row r="150" spans="1:4" x14ac:dyDescent="0.5">
      <c r="A150" s="271"/>
      <c r="B150" s="270"/>
      <c r="C150" s="270"/>
      <c r="D150" s="270"/>
    </row>
    <row r="151" spans="1:4" x14ac:dyDescent="0.5">
      <c r="A151" s="271"/>
      <c r="B151" s="270"/>
      <c r="C151" s="270"/>
      <c r="D151" s="270"/>
    </row>
    <row r="152" spans="1:4" x14ac:dyDescent="0.5">
      <c r="A152" s="271"/>
      <c r="B152" s="270"/>
      <c r="C152" s="270"/>
      <c r="D152" s="270"/>
    </row>
    <row r="153" spans="1:4" x14ac:dyDescent="0.5">
      <c r="A153" s="271"/>
      <c r="B153" s="270"/>
      <c r="C153" s="270"/>
      <c r="D153" s="270"/>
    </row>
    <row r="154" spans="1:4" x14ac:dyDescent="0.5">
      <c r="A154" s="271"/>
      <c r="B154" s="270"/>
      <c r="C154" s="270"/>
      <c r="D154" s="270"/>
    </row>
    <row r="155" spans="1:4" x14ac:dyDescent="0.5">
      <c r="A155" s="271"/>
      <c r="B155" s="270"/>
      <c r="C155" s="270"/>
      <c r="D155" s="270"/>
    </row>
    <row r="156" spans="1:4" x14ac:dyDescent="0.5">
      <c r="A156" s="271"/>
      <c r="B156" s="270"/>
      <c r="C156" s="270"/>
      <c r="D156" s="270"/>
    </row>
    <row r="157" spans="1:4" x14ac:dyDescent="0.5">
      <c r="A157" s="271"/>
      <c r="B157" s="270"/>
      <c r="C157" s="270"/>
      <c r="D157" s="270"/>
    </row>
    <row r="158" spans="1:4" x14ac:dyDescent="0.5">
      <c r="A158" s="271"/>
      <c r="B158" s="270"/>
      <c r="C158" s="270"/>
      <c r="D158" s="270"/>
    </row>
    <row r="159" spans="1:4" x14ac:dyDescent="0.5">
      <c r="A159" s="271"/>
      <c r="B159" s="270"/>
      <c r="C159" s="270"/>
      <c r="D159" s="270"/>
    </row>
    <row r="160" spans="1:4" x14ac:dyDescent="0.5">
      <c r="A160" s="271"/>
      <c r="B160" s="270"/>
      <c r="C160" s="270"/>
      <c r="D160" s="270"/>
    </row>
    <row r="161" spans="1:4" x14ac:dyDescent="0.5">
      <c r="A161" s="271"/>
      <c r="B161" s="270"/>
      <c r="C161" s="270"/>
      <c r="D161" s="270"/>
    </row>
    <row r="162" spans="1:4" x14ac:dyDescent="0.5">
      <c r="A162" s="271"/>
      <c r="B162" s="270"/>
      <c r="C162" s="270"/>
      <c r="D162" s="270"/>
    </row>
    <row r="163" spans="1:4" x14ac:dyDescent="0.5">
      <c r="A163" s="271"/>
      <c r="B163" s="270"/>
      <c r="C163" s="270"/>
      <c r="D163" s="270"/>
    </row>
    <row r="164" spans="1:4" x14ac:dyDescent="0.5">
      <c r="A164" s="271"/>
      <c r="B164" s="270"/>
      <c r="C164" s="270"/>
      <c r="D164" s="270"/>
    </row>
    <row r="165" spans="1:4" x14ac:dyDescent="0.5">
      <c r="A165" s="271"/>
      <c r="B165" s="270"/>
      <c r="C165" s="270"/>
      <c r="D165" s="270"/>
    </row>
    <row r="166" spans="1:4" x14ac:dyDescent="0.5">
      <c r="A166" s="271"/>
      <c r="B166" s="270"/>
      <c r="C166" s="270"/>
      <c r="D166" s="270"/>
    </row>
    <row r="167" spans="1:4" x14ac:dyDescent="0.5">
      <c r="A167" s="271"/>
      <c r="B167" s="270"/>
      <c r="C167" s="270"/>
      <c r="D167" s="270"/>
    </row>
    <row r="168" spans="1:4" x14ac:dyDescent="0.5">
      <c r="A168" s="271"/>
      <c r="B168" s="270"/>
      <c r="C168" s="270"/>
      <c r="D168" s="270"/>
    </row>
    <row r="169" spans="1:4" x14ac:dyDescent="0.5">
      <c r="A169" s="271"/>
      <c r="B169" s="270"/>
      <c r="C169" s="270"/>
      <c r="D169" s="270"/>
    </row>
    <row r="170" spans="1:4" x14ac:dyDescent="0.5">
      <c r="A170" s="271"/>
      <c r="B170" s="270"/>
      <c r="C170" s="270"/>
      <c r="D170" s="270"/>
    </row>
    <row r="171" spans="1:4" x14ac:dyDescent="0.5">
      <c r="A171" s="271"/>
      <c r="B171" s="270"/>
      <c r="C171" s="270"/>
      <c r="D171" s="270"/>
    </row>
    <row r="172" spans="1:4" x14ac:dyDescent="0.5">
      <c r="A172" s="271"/>
      <c r="B172" s="270"/>
      <c r="C172" s="270"/>
      <c r="D172" s="270"/>
    </row>
    <row r="173" spans="1:4" x14ac:dyDescent="0.5">
      <c r="A173" s="271"/>
      <c r="B173" s="270"/>
      <c r="C173" s="270"/>
      <c r="D173" s="270"/>
    </row>
    <row r="174" spans="1:4" x14ac:dyDescent="0.5">
      <c r="A174" s="271"/>
      <c r="B174" s="270"/>
      <c r="C174" s="270"/>
      <c r="D174" s="270"/>
    </row>
    <row r="175" spans="1:4" x14ac:dyDescent="0.5">
      <c r="A175" s="271"/>
      <c r="B175" s="270"/>
      <c r="C175" s="270"/>
      <c r="D175" s="270"/>
    </row>
    <row r="176" spans="1:4" x14ac:dyDescent="0.5">
      <c r="A176" s="271"/>
      <c r="B176" s="270"/>
      <c r="C176" s="270"/>
      <c r="D176" s="270"/>
    </row>
    <row r="177" spans="1:4" x14ac:dyDescent="0.5">
      <c r="A177" s="271"/>
      <c r="B177" s="270"/>
      <c r="C177" s="270"/>
      <c r="D177" s="270"/>
    </row>
    <row r="178" spans="1:4" x14ac:dyDescent="0.5">
      <c r="A178" s="271"/>
      <c r="B178" s="270"/>
      <c r="C178" s="270"/>
      <c r="D178" s="270"/>
    </row>
    <row r="179" spans="1:4" x14ac:dyDescent="0.5">
      <c r="A179" s="271"/>
      <c r="B179" s="270"/>
      <c r="C179" s="270"/>
      <c r="D179" s="270"/>
    </row>
    <row r="180" spans="1:4" x14ac:dyDescent="0.5">
      <c r="A180" s="271"/>
      <c r="B180" s="270"/>
      <c r="C180" s="270"/>
      <c r="D180" s="270"/>
    </row>
    <row r="181" spans="1:4" x14ac:dyDescent="0.5">
      <c r="A181" s="271"/>
      <c r="B181" s="270"/>
      <c r="C181" s="270"/>
      <c r="D181" s="270"/>
    </row>
    <row r="182" spans="1:4" x14ac:dyDescent="0.5">
      <c r="A182" s="271"/>
      <c r="B182" s="270"/>
      <c r="C182" s="270"/>
      <c r="D182" s="270"/>
    </row>
    <row r="183" spans="1:4" x14ac:dyDescent="0.5">
      <c r="A183" s="271"/>
      <c r="B183" s="270"/>
      <c r="C183" s="270"/>
      <c r="D183" s="270"/>
    </row>
    <row r="184" spans="1:4" x14ac:dyDescent="0.5">
      <c r="A184" s="271"/>
      <c r="B184" s="270"/>
      <c r="C184" s="270"/>
      <c r="D184" s="270"/>
    </row>
    <row r="185" spans="1:4" x14ac:dyDescent="0.5">
      <c r="A185" s="271"/>
      <c r="B185" s="270"/>
      <c r="C185" s="270"/>
      <c r="D185" s="270"/>
    </row>
    <row r="186" spans="1:4" x14ac:dyDescent="0.5">
      <c r="A186" s="271"/>
      <c r="B186" s="270"/>
      <c r="C186" s="270"/>
      <c r="D186" s="270"/>
    </row>
    <row r="187" spans="1:4" x14ac:dyDescent="0.5">
      <c r="A187" s="271"/>
      <c r="B187" s="270"/>
      <c r="C187" s="270"/>
      <c r="D187" s="270"/>
    </row>
    <row r="188" spans="1:4" x14ac:dyDescent="0.5">
      <c r="A188" s="271"/>
      <c r="B188" s="270"/>
      <c r="C188" s="270"/>
      <c r="D188" s="270"/>
    </row>
    <row r="189" spans="1:4" x14ac:dyDescent="0.5">
      <c r="A189" s="271"/>
      <c r="B189" s="270"/>
      <c r="C189" s="270"/>
      <c r="D189" s="270"/>
    </row>
    <row r="190" spans="1:4" x14ac:dyDescent="0.5">
      <c r="A190" s="271"/>
      <c r="B190" s="270"/>
      <c r="C190" s="270"/>
      <c r="D190" s="270"/>
    </row>
    <row r="191" spans="1:4" x14ac:dyDescent="0.5">
      <c r="A191" s="271"/>
      <c r="B191" s="270"/>
      <c r="C191" s="270"/>
      <c r="D191" s="270"/>
    </row>
    <row r="192" spans="1:4" x14ac:dyDescent="0.5">
      <c r="A192" s="271"/>
      <c r="B192" s="270"/>
      <c r="C192" s="270"/>
      <c r="D192" s="270"/>
    </row>
    <row r="193" spans="1:4" x14ac:dyDescent="0.5">
      <c r="A193" s="271"/>
      <c r="B193" s="270"/>
      <c r="C193" s="270"/>
      <c r="D193" s="270"/>
    </row>
    <row r="194" spans="1:4" x14ac:dyDescent="0.5">
      <c r="A194" s="271"/>
      <c r="B194" s="270"/>
      <c r="C194" s="270"/>
      <c r="D194" s="270"/>
    </row>
    <row r="195" spans="1:4" x14ac:dyDescent="0.5">
      <c r="A195" s="271"/>
      <c r="B195" s="270"/>
      <c r="C195" s="270"/>
      <c r="D195" s="270"/>
    </row>
    <row r="196" spans="1:4" x14ac:dyDescent="0.5">
      <c r="A196" s="271"/>
      <c r="B196" s="270"/>
      <c r="C196" s="270"/>
      <c r="D196" s="270"/>
    </row>
    <row r="197" spans="1:4" x14ac:dyDescent="0.5">
      <c r="A197" s="271"/>
      <c r="B197" s="270"/>
      <c r="C197" s="270"/>
      <c r="D197" s="270"/>
    </row>
    <row r="198" spans="1:4" x14ac:dyDescent="0.5">
      <c r="A198" s="271"/>
      <c r="B198" s="270"/>
      <c r="C198" s="270"/>
      <c r="D198" s="270"/>
    </row>
    <row r="199" spans="1:4" x14ac:dyDescent="0.5">
      <c r="A199" s="271"/>
      <c r="B199" s="270"/>
      <c r="C199" s="270"/>
      <c r="D199" s="270"/>
    </row>
    <row r="200" spans="1:4" x14ac:dyDescent="0.5">
      <c r="A200" s="271"/>
      <c r="B200" s="270"/>
      <c r="C200" s="270"/>
      <c r="D200" s="270"/>
    </row>
    <row r="201" spans="1:4" x14ac:dyDescent="0.5">
      <c r="A201" s="271"/>
      <c r="B201" s="270"/>
      <c r="C201" s="270"/>
      <c r="D201" s="270"/>
    </row>
    <row r="202" spans="1:4" x14ac:dyDescent="0.5">
      <c r="A202" s="271"/>
      <c r="B202" s="270"/>
      <c r="C202" s="270"/>
      <c r="D202" s="270"/>
    </row>
    <row r="203" spans="1:4" x14ac:dyDescent="0.5">
      <c r="A203" s="271"/>
      <c r="B203" s="270"/>
      <c r="C203" s="270"/>
      <c r="D203" s="270"/>
    </row>
    <row r="204" spans="1:4" x14ac:dyDescent="0.5">
      <c r="A204" s="271"/>
      <c r="B204" s="270"/>
      <c r="C204" s="270"/>
      <c r="D204" s="270"/>
    </row>
    <row r="205" spans="1:4" x14ac:dyDescent="0.5">
      <c r="A205" s="271"/>
      <c r="B205" s="270"/>
      <c r="C205" s="270"/>
      <c r="D205" s="270"/>
    </row>
    <row r="206" spans="1:4" x14ac:dyDescent="0.5">
      <c r="A206" s="271"/>
      <c r="B206" s="270"/>
      <c r="C206" s="270"/>
      <c r="D206" s="270"/>
    </row>
    <row r="207" spans="1:4" x14ac:dyDescent="0.5">
      <c r="A207" s="271"/>
      <c r="B207" s="270"/>
      <c r="C207" s="270"/>
      <c r="D207" s="270"/>
    </row>
    <row r="208" spans="1:4" x14ac:dyDescent="0.5">
      <c r="A208" s="271"/>
      <c r="B208" s="270"/>
      <c r="C208" s="270"/>
      <c r="D208" s="270"/>
    </row>
    <row r="209" spans="1:4" x14ac:dyDescent="0.5">
      <c r="A209" s="271"/>
      <c r="B209" s="270"/>
      <c r="C209" s="270"/>
      <c r="D209" s="270"/>
    </row>
    <row r="210" spans="1:4" x14ac:dyDescent="0.5">
      <c r="A210" s="271"/>
      <c r="B210" s="270"/>
      <c r="C210" s="270"/>
      <c r="D210" s="270"/>
    </row>
    <row r="211" spans="1:4" x14ac:dyDescent="0.5">
      <c r="A211" s="271"/>
      <c r="B211" s="270"/>
      <c r="C211" s="270"/>
      <c r="D211" s="270"/>
    </row>
    <row r="212" spans="1:4" x14ac:dyDescent="0.5">
      <c r="A212" s="271"/>
      <c r="B212" s="270"/>
      <c r="C212" s="270"/>
      <c r="D212" s="270"/>
    </row>
    <row r="213" spans="1:4" x14ac:dyDescent="0.5">
      <c r="A213" s="271"/>
      <c r="B213" s="270"/>
      <c r="C213" s="270"/>
      <c r="D213" s="270"/>
    </row>
    <row r="214" spans="1:4" x14ac:dyDescent="0.5">
      <c r="A214" s="271"/>
      <c r="B214" s="270"/>
      <c r="C214" s="270"/>
      <c r="D214" s="270"/>
    </row>
    <row r="215" spans="1:4" x14ac:dyDescent="0.5">
      <c r="A215" s="271"/>
      <c r="B215" s="270"/>
      <c r="C215" s="270"/>
      <c r="D215" s="270"/>
    </row>
    <row r="216" spans="1:4" x14ac:dyDescent="0.5">
      <c r="A216" s="271"/>
      <c r="B216" s="270"/>
      <c r="C216" s="270"/>
      <c r="D216" s="270"/>
    </row>
    <row r="217" spans="1:4" x14ac:dyDescent="0.5">
      <c r="A217" s="271"/>
      <c r="B217" s="270"/>
      <c r="C217" s="270"/>
      <c r="D217" s="270"/>
    </row>
    <row r="218" spans="1:4" x14ac:dyDescent="0.5">
      <c r="A218" s="271"/>
      <c r="B218" s="270"/>
      <c r="C218" s="270"/>
      <c r="D218" s="270"/>
    </row>
    <row r="219" spans="1:4" x14ac:dyDescent="0.5">
      <c r="A219" s="271"/>
      <c r="B219" s="270"/>
      <c r="C219" s="270"/>
      <c r="D219" s="270"/>
    </row>
    <row r="220" spans="1:4" x14ac:dyDescent="0.5">
      <c r="A220" s="271"/>
      <c r="B220" s="270"/>
      <c r="C220" s="270"/>
      <c r="D220" s="270"/>
    </row>
    <row r="221" spans="1:4" x14ac:dyDescent="0.5">
      <c r="A221" s="271"/>
      <c r="B221" s="270"/>
      <c r="C221" s="270"/>
      <c r="D221" s="270"/>
    </row>
    <row r="222" spans="1:4" x14ac:dyDescent="0.5">
      <c r="A222" s="271"/>
      <c r="B222" s="270"/>
      <c r="C222" s="270"/>
      <c r="D222" s="270"/>
    </row>
    <row r="223" spans="1:4" x14ac:dyDescent="0.5">
      <c r="A223" s="271"/>
      <c r="B223" s="270"/>
      <c r="C223" s="270"/>
      <c r="D223" s="270"/>
    </row>
    <row r="224" spans="1:4" x14ac:dyDescent="0.5">
      <c r="A224" s="271"/>
      <c r="B224" s="270"/>
      <c r="C224" s="270"/>
      <c r="D224" s="270"/>
    </row>
    <row r="225" spans="1:4" x14ac:dyDescent="0.5">
      <c r="A225" s="271"/>
      <c r="B225" s="270"/>
      <c r="C225" s="270"/>
      <c r="D225" s="270"/>
    </row>
    <row r="226" spans="1:4" x14ac:dyDescent="0.5">
      <c r="A226" s="271"/>
      <c r="B226" s="270"/>
      <c r="C226" s="270"/>
      <c r="D226" s="270"/>
    </row>
    <row r="227" spans="1:4" x14ac:dyDescent="0.5">
      <c r="A227" s="271"/>
      <c r="B227" s="270"/>
      <c r="C227" s="270"/>
      <c r="D227" s="270"/>
    </row>
    <row r="228" spans="1:4" x14ac:dyDescent="0.5">
      <c r="A228" s="271"/>
      <c r="B228" s="270"/>
      <c r="C228" s="270"/>
      <c r="D228" s="270"/>
    </row>
    <row r="229" spans="1:4" x14ac:dyDescent="0.5">
      <c r="A229" s="271"/>
      <c r="B229" s="270"/>
      <c r="C229" s="270"/>
      <c r="D229" s="270"/>
    </row>
    <row r="230" spans="1:4" x14ac:dyDescent="0.5">
      <c r="A230" s="271"/>
      <c r="B230" s="270"/>
      <c r="C230" s="270"/>
      <c r="D230" s="270"/>
    </row>
    <row r="231" spans="1:4" x14ac:dyDescent="0.5">
      <c r="A231" s="271"/>
      <c r="B231" s="270"/>
      <c r="C231" s="270"/>
      <c r="D231" s="270"/>
    </row>
    <row r="232" spans="1:4" x14ac:dyDescent="0.5">
      <c r="A232" s="271"/>
      <c r="B232" s="270"/>
      <c r="C232" s="270"/>
      <c r="D232" s="270"/>
    </row>
    <row r="233" spans="1:4" x14ac:dyDescent="0.5">
      <c r="A233" s="271"/>
      <c r="B233" s="270"/>
      <c r="C233" s="270"/>
      <c r="D233" s="270"/>
    </row>
    <row r="234" spans="1:4" x14ac:dyDescent="0.5">
      <c r="A234" s="271"/>
      <c r="B234" s="270"/>
      <c r="C234" s="270"/>
      <c r="D234" s="270"/>
    </row>
    <row r="235" spans="1:4" x14ac:dyDescent="0.5">
      <c r="A235" s="271"/>
      <c r="B235" s="270"/>
      <c r="C235" s="270"/>
      <c r="D235" s="270"/>
    </row>
    <row r="236" spans="1:4" x14ac:dyDescent="0.5">
      <c r="A236" s="271"/>
      <c r="B236" s="270"/>
      <c r="C236" s="270"/>
      <c r="D236" s="270"/>
    </row>
    <row r="237" spans="1:4" x14ac:dyDescent="0.5">
      <c r="A237" s="271"/>
      <c r="B237" s="270"/>
      <c r="C237" s="270"/>
      <c r="D237" s="270"/>
    </row>
    <row r="238" spans="1:4" x14ac:dyDescent="0.5">
      <c r="A238" s="271"/>
      <c r="B238" s="270"/>
      <c r="C238" s="270"/>
      <c r="D238" s="270"/>
    </row>
    <row r="239" spans="1:4" x14ac:dyDescent="0.5">
      <c r="A239" s="271"/>
      <c r="B239" s="270"/>
      <c r="C239" s="270"/>
      <c r="D239" s="270"/>
    </row>
    <row r="240" spans="1:4" x14ac:dyDescent="0.5">
      <c r="A240" s="271"/>
      <c r="B240" s="270"/>
      <c r="C240" s="270"/>
      <c r="D240" s="270"/>
    </row>
    <row r="241" spans="1:4" x14ac:dyDescent="0.5">
      <c r="A241" s="271"/>
      <c r="B241" s="270"/>
      <c r="C241" s="270"/>
      <c r="D241" s="270"/>
    </row>
    <row r="242" spans="1:4" x14ac:dyDescent="0.5">
      <c r="A242" s="271"/>
      <c r="B242" s="270"/>
      <c r="C242" s="270"/>
      <c r="D242" s="270"/>
    </row>
    <row r="243" spans="1:4" x14ac:dyDescent="0.5">
      <c r="A243" s="271"/>
      <c r="B243" s="270"/>
      <c r="C243" s="270"/>
      <c r="D243" s="270"/>
    </row>
    <row r="244" spans="1:4" x14ac:dyDescent="0.5">
      <c r="A244" s="271"/>
      <c r="B244" s="270"/>
      <c r="C244" s="270"/>
      <c r="D244" s="270"/>
    </row>
    <row r="245" spans="1:4" x14ac:dyDescent="0.5">
      <c r="A245" s="271"/>
      <c r="B245" s="270"/>
      <c r="C245" s="270"/>
      <c r="D245" s="270"/>
    </row>
    <row r="246" spans="1:4" x14ac:dyDescent="0.5">
      <c r="A246" s="271"/>
      <c r="B246" s="270"/>
      <c r="C246" s="270"/>
      <c r="D246" s="270"/>
    </row>
    <row r="247" spans="1:4" x14ac:dyDescent="0.5">
      <c r="A247" s="271"/>
      <c r="B247" s="270"/>
      <c r="C247" s="270"/>
      <c r="D247" s="270"/>
    </row>
    <row r="248" spans="1:4" x14ac:dyDescent="0.5">
      <c r="A248" s="271"/>
      <c r="B248" s="270"/>
      <c r="C248" s="270"/>
      <c r="D248" s="270"/>
    </row>
    <row r="249" spans="1:4" x14ac:dyDescent="0.5">
      <c r="A249" s="271"/>
      <c r="B249" s="270"/>
      <c r="C249" s="270"/>
      <c r="D249" s="270"/>
    </row>
    <row r="250" spans="1:4" x14ac:dyDescent="0.5">
      <c r="A250" s="271"/>
      <c r="B250" s="270"/>
      <c r="C250" s="270"/>
      <c r="D250" s="270"/>
    </row>
    <row r="251" spans="1:4" x14ac:dyDescent="0.5">
      <c r="A251" s="271"/>
      <c r="B251" s="270"/>
      <c r="C251" s="270"/>
      <c r="D251" s="270"/>
    </row>
    <row r="252" spans="1:4" x14ac:dyDescent="0.5">
      <c r="A252" s="271"/>
      <c r="B252" s="270"/>
      <c r="C252" s="270"/>
      <c r="D252" s="270"/>
    </row>
    <row r="253" spans="1:4" x14ac:dyDescent="0.5">
      <c r="A253" s="271"/>
      <c r="B253" s="270"/>
      <c r="C253" s="270"/>
      <c r="D253" s="270"/>
    </row>
    <row r="254" spans="1:4" x14ac:dyDescent="0.5">
      <c r="A254" s="271"/>
      <c r="B254" s="270"/>
      <c r="C254" s="270"/>
      <c r="D254" s="270"/>
    </row>
    <row r="255" spans="1:4" x14ac:dyDescent="0.5">
      <c r="A255" s="271"/>
      <c r="B255" s="270"/>
      <c r="C255" s="270"/>
      <c r="D255" s="270"/>
    </row>
    <row r="256" spans="1:4" x14ac:dyDescent="0.5">
      <c r="A256" s="271"/>
      <c r="B256" s="270"/>
      <c r="C256" s="270"/>
      <c r="D256" s="270"/>
    </row>
    <row r="257" spans="1:4" x14ac:dyDescent="0.5">
      <c r="A257" s="271"/>
      <c r="B257" s="270"/>
      <c r="C257" s="270"/>
      <c r="D257" s="270"/>
    </row>
    <row r="258" spans="1:4" x14ac:dyDescent="0.5">
      <c r="A258" s="271"/>
      <c r="B258" s="270"/>
      <c r="C258" s="270"/>
      <c r="D258" s="270"/>
    </row>
    <row r="259" spans="1:4" x14ac:dyDescent="0.5">
      <c r="A259" s="271"/>
      <c r="B259" s="270"/>
      <c r="C259" s="270"/>
      <c r="D259" s="270"/>
    </row>
    <row r="260" spans="1:4" x14ac:dyDescent="0.5">
      <c r="A260" s="271"/>
      <c r="B260" s="270"/>
      <c r="C260" s="270"/>
      <c r="D260" s="270"/>
    </row>
    <row r="261" spans="1:4" x14ac:dyDescent="0.5">
      <c r="A261" s="271"/>
      <c r="B261" s="270"/>
      <c r="C261" s="270"/>
      <c r="D261" s="270"/>
    </row>
    <row r="262" spans="1:4" x14ac:dyDescent="0.5">
      <c r="A262" s="271"/>
      <c r="B262" s="270"/>
      <c r="C262" s="270"/>
      <c r="D262" s="270"/>
    </row>
    <row r="263" spans="1:4" x14ac:dyDescent="0.5">
      <c r="A263" s="271"/>
      <c r="B263" s="270"/>
      <c r="C263" s="270"/>
      <c r="D263" s="270"/>
    </row>
    <row r="264" spans="1:4" x14ac:dyDescent="0.5">
      <c r="A264" s="271"/>
      <c r="B264" s="270"/>
      <c r="C264" s="270"/>
      <c r="D264" s="270"/>
    </row>
    <row r="265" spans="1:4" x14ac:dyDescent="0.5">
      <c r="A265" s="271"/>
      <c r="B265" s="270"/>
      <c r="C265" s="270"/>
      <c r="D265" s="270"/>
    </row>
    <row r="266" spans="1:4" x14ac:dyDescent="0.5">
      <c r="A266" s="271"/>
      <c r="B266" s="270"/>
      <c r="C266" s="270"/>
      <c r="D266" s="270"/>
    </row>
    <row r="267" spans="1:4" x14ac:dyDescent="0.5">
      <c r="A267" s="271"/>
      <c r="B267" s="270"/>
      <c r="C267" s="270"/>
      <c r="D267" s="270"/>
    </row>
    <row r="268" spans="1:4" x14ac:dyDescent="0.5">
      <c r="A268" s="271"/>
      <c r="B268" s="270"/>
      <c r="C268" s="270"/>
      <c r="D268" s="270"/>
    </row>
    <row r="269" spans="1:4" x14ac:dyDescent="0.5">
      <c r="A269" s="271"/>
      <c r="B269" s="270"/>
      <c r="C269" s="270"/>
      <c r="D269" s="270"/>
    </row>
    <row r="270" spans="1:4" x14ac:dyDescent="0.5">
      <c r="A270" s="271"/>
      <c r="B270" s="270"/>
      <c r="C270" s="270"/>
      <c r="D270" s="270"/>
    </row>
    <row r="271" spans="1:4" x14ac:dyDescent="0.5">
      <c r="A271" s="271"/>
      <c r="B271" s="270"/>
      <c r="C271" s="270"/>
      <c r="D271" s="270"/>
    </row>
    <row r="272" spans="1:4" x14ac:dyDescent="0.5">
      <c r="A272" s="271"/>
      <c r="B272" s="270"/>
      <c r="C272" s="270"/>
      <c r="D272" s="270"/>
    </row>
    <row r="273" spans="1:4" x14ac:dyDescent="0.5">
      <c r="A273" s="271"/>
      <c r="B273" s="270"/>
      <c r="C273" s="270"/>
      <c r="D273" s="270"/>
    </row>
    <row r="274" spans="1:4" x14ac:dyDescent="0.5">
      <c r="A274" s="271"/>
      <c r="B274" s="270"/>
      <c r="C274" s="270"/>
      <c r="D274" s="270"/>
    </row>
    <row r="275" spans="1:4" x14ac:dyDescent="0.5">
      <c r="A275" s="271"/>
      <c r="B275" s="270"/>
      <c r="C275" s="270"/>
      <c r="D275" s="270"/>
    </row>
    <row r="276" spans="1:4" x14ac:dyDescent="0.5">
      <c r="A276" s="271"/>
      <c r="B276" s="270"/>
      <c r="C276" s="270"/>
      <c r="D276" s="270"/>
    </row>
    <row r="277" spans="1:4" x14ac:dyDescent="0.5">
      <c r="A277" s="271"/>
      <c r="B277" s="270"/>
      <c r="C277" s="270"/>
      <c r="D277" s="270"/>
    </row>
    <row r="278" spans="1:4" x14ac:dyDescent="0.5">
      <c r="A278" s="271"/>
      <c r="B278" s="270"/>
      <c r="C278" s="270"/>
      <c r="D278" s="270"/>
    </row>
    <row r="279" spans="1:4" x14ac:dyDescent="0.5">
      <c r="A279" s="271"/>
      <c r="B279" s="270"/>
      <c r="C279" s="270"/>
      <c r="D279" s="270"/>
    </row>
    <row r="280" spans="1:4" x14ac:dyDescent="0.5">
      <c r="A280" s="271"/>
      <c r="B280" s="270"/>
      <c r="C280" s="270"/>
      <c r="D280" s="270"/>
    </row>
    <row r="281" spans="1:4" x14ac:dyDescent="0.5">
      <c r="A281" s="271"/>
      <c r="B281" s="270"/>
      <c r="C281" s="270"/>
      <c r="D281" s="270"/>
    </row>
    <row r="282" spans="1:4" x14ac:dyDescent="0.5">
      <c r="A282" s="271"/>
      <c r="B282" s="270"/>
      <c r="C282" s="270"/>
      <c r="D282" s="270"/>
    </row>
    <row r="283" spans="1:4" x14ac:dyDescent="0.5">
      <c r="A283" s="271"/>
      <c r="B283" s="270"/>
      <c r="C283" s="270"/>
      <c r="D283" s="270"/>
    </row>
    <row r="284" spans="1:4" x14ac:dyDescent="0.5">
      <c r="A284" s="271"/>
      <c r="B284" s="270"/>
      <c r="C284" s="270"/>
      <c r="D284" s="270"/>
    </row>
    <row r="285" spans="1:4" x14ac:dyDescent="0.5">
      <c r="A285" s="271"/>
      <c r="B285" s="270"/>
      <c r="C285" s="270"/>
      <c r="D285" s="270"/>
    </row>
    <row r="286" spans="1:4" x14ac:dyDescent="0.5">
      <c r="A286" s="271"/>
      <c r="B286" s="270"/>
      <c r="C286" s="270"/>
      <c r="D286" s="270"/>
    </row>
    <row r="287" spans="1:4" x14ac:dyDescent="0.5">
      <c r="A287" s="271"/>
      <c r="B287" s="270"/>
      <c r="C287" s="270"/>
      <c r="D287" s="270"/>
    </row>
    <row r="288" spans="1:4" x14ac:dyDescent="0.5">
      <c r="A288" s="271"/>
      <c r="B288" s="270"/>
      <c r="C288" s="270"/>
      <c r="D288" s="270"/>
    </row>
    <row r="289" spans="1:4" x14ac:dyDescent="0.5">
      <c r="A289" s="271"/>
      <c r="B289" s="270"/>
      <c r="C289" s="270"/>
      <c r="D289" s="270"/>
    </row>
    <row r="290" spans="1:4" x14ac:dyDescent="0.5">
      <c r="A290" s="271"/>
      <c r="B290" s="270"/>
      <c r="C290" s="270"/>
      <c r="D290" s="270"/>
    </row>
    <row r="291" spans="1:4" x14ac:dyDescent="0.5">
      <c r="A291" s="271"/>
      <c r="B291" s="270"/>
      <c r="C291" s="270"/>
      <c r="D291" s="270"/>
    </row>
    <row r="292" spans="1:4" x14ac:dyDescent="0.5">
      <c r="A292" s="271"/>
      <c r="B292" s="270"/>
      <c r="C292" s="270"/>
      <c r="D292" s="270"/>
    </row>
    <row r="293" spans="1:4" x14ac:dyDescent="0.5">
      <c r="A293" s="271"/>
      <c r="B293" s="270"/>
      <c r="C293" s="270"/>
      <c r="D293" s="270"/>
    </row>
    <row r="294" spans="1:4" x14ac:dyDescent="0.5">
      <c r="A294" s="271"/>
      <c r="B294" s="270"/>
      <c r="C294" s="270"/>
      <c r="D294" s="270"/>
    </row>
    <row r="295" spans="1:4" x14ac:dyDescent="0.5">
      <c r="A295" s="271"/>
      <c r="B295" s="270"/>
      <c r="C295" s="270"/>
      <c r="D295" s="270"/>
    </row>
    <row r="296" spans="1:4" x14ac:dyDescent="0.5">
      <c r="A296" s="271"/>
      <c r="B296" s="270"/>
      <c r="C296" s="270"/>
      <c r="D296" s="270"/>
    </row>
    <row r="297" spans="1:4" x14ac:dyDescent="0.5">
      <c r="A297" s="271"/>
      <c r="B297" s="270"/>
      <c r="C297" s="270"/>
      <c r="D297" s="270"/>
    </row>
    <row r="298" spans="1:4" x14ac:dyDescent="0.5">
      <c r="A298" s="271"/>
      <c r="B298" s="270"/>
      <c r="C298" s="270"/>
      <c r="D298" s="270"/>
    </row>
    <row r="299" spans="1:4" x14ac:dyDescent="0.5">
      <c r="A299" s="271"/>
      <c r="B299" s="270"/>
      <c r="C299" s="270"/>
      <c r="D299" s="270"/>
    </row>
    <row r="300" spans="1:4" x14ac:dyDescent="0.5">
      <c r="A300" s="271"/>
      <c r="B300" s="270"/>
      <c r="C300" s="270"/>
      <c r="D300" s="270"/>
    </row>
    <row r="301" spans="1:4" x14ac:dyDescent="0.5">
      <c r="A301" s="271"/>
      <c r="B301" s="270"/>
      <c r="C301" s="270"/>
      <c r="D301" s="270"/>
    </row>
    <row r="302" spans="1:4" x14ac:dyDescent="0.5">
      <c r="A302" s="271"/>
      <c r="B302" s="270"/>
      <c r="C302" s="270"/>
      <c r="D302" s="270"/>
    </row>
    <row r="303" spans="1:4" x14ac:dyDescent="0.5">
      <c r="A303" s="271"/>
      <c r="B303" s="270"/>
      <c r="C303" s="270"/>
      <c r="D303" s="270"/>
    </row>
    <row r="304" spans="1:4" x14ac:dyDescent="0.5">
      <c r="A304" s="271"/>
      <c r="B304" s="270"/>
      <c r="C304" s="270"/>
      <c r="D304" s="270"/>
    </row>
    <row r="305" spans="1:4" x14ac:dyDescent="0.5">
      <c r="A305" s="271"/>
      <c r="B305" s="270"/>
      <c r="C305" s="270"/>
      <c r="D305" s="270"/>
    </row>
    <row r="306" spans="1:4" x14ac:dyDescent="0.5">
      <c r="A306" s="271"/>
      <c r="B306" s="270"/>
      <c r="C306" s="270"/>
      <c r="D306" s="270"/>
    </row>
    <row r="307" spans="1:4" x14ac:dyDescent="0.5">
      <c r="A307" s="271"/>
      <c r="B307" s="270"/>
      <c r="C307" s="270"/>
      <c r="D307" s="270"/>
    </row>
    <row r="308" spans="1:4" x14ac:dyDescent="0.5">
      <c r="A308" s="271"/>
      <c r="B308" s="270"/>
      <c r="C308" s="270"/>
      <c r="D308" s="270"/>
    </row>
    <row r="309" spans="1:4" x14ac:dyDescent="0.5">
      <c r="A309" s="271"/>
      <c r="B309" s="270"/>
      <c r="C309" s="270"/>
      <c r="D309" s="270"/>
    </row>
    <row r="310" spans="1:4" x14ac:dyDescent="0.5">
      <c r="A310" s="271"/>
      <c r="B310" s="270"/>
      <c r="C310" s="270"/>
      <c r="D310" s="270"/>
    </row>
    <row r="311" spans="1:4" x14ac:dyDescent="0.5">
      <c r="A311" s="271"/>
      <c r="B311" s="270"/>
      <c r="C311" s="270"/>
      <c r="D311" s="270"/>
    </row>
    <row r="312" spans="1:4" x14ac:dyDescent="0.5">
      <c r="A312" s="271"/>
      <c r="B312" s="270"/>
      <c r="C312" s="270"/>
      <c r="D312" s="270"/>
    </row>
    <row r="313" spans="1:4" x14ac:dyDescent="0.5">
      <c r="A313" s="271"/>
      <c r="B313" s="270"/>
      <c r="C313" s="270"/>
      <c r="D313" s="270"/>
    </row>
    <row r="314" spans="1:4" x14ac:dyDescent="0.5">
      <c r="A314" s="271"/>
      <c r="B314" s="270"/>
      <c r="C314" s="270"/>
      <c r="D314" s="270"/>
    </row>
    <row r="315" spans="1:4" x14ac:dyDescent="0.5">
      <c r="A315" s="271"/>
      <c r="B315" s="270"/>
      <c r="C315" s="270"/>
      <c r="D315" s="270"/>
    </row>
    <row r="316" spans="1:4" x14ac:dyDescent="0.5">
      <c r="A316" s="271"/>
      <c r="B316" s="270"/>
      <c r="C316" s="270"/>
      <c r="D316" s="270"/>
    </row>
    <row r="317" spans="1:4" x14ac:dyDescent="0.5">
      <c r="A317" s="271"/>
      <c r="B317" s="270"/>
      <c r="C317" s="270"/>
      <c r="D317" s="270"/>
    </row>
    <row r="318" spans="1:4" x14ac:dyDescent="0.5">
      <c r="A318" s="271"/>
      <c r="B318" s="270"/>
      <c r="C318" s="270"/>
      <c r="D318" s="270"/>
    </row>
    <row r="319" spans="1:4" x14ac:dyDescent="0.5">
      <c r="A319" s="271"/>
      <c r="B319" s="270"/>
      <c r="C319" s="270"/>
      <c r="D319" s="270"/>
    </row>
    <row r="320" spans="1:4" x14ac:dyDescent="0.5">
      <c r="A320" s="271"/>
      <c r="B320" s="270"/>
      <c r="C320" s="270"/>
      <c r="D320" s="270"/>
    </row>
    <row r="321" spans="1:4" x14ac:dyDescent="0.5">
      <c r="A321" s="271"/>
      <c r="B321" s="270"/>
      <c r="C321" s="270"/>
      <c r="D321" s="270"/>
    </row>
    <row r="322" spans="1:4" x14ac:dyDescent="0.5">
      <c r="A322" s="271"/>
      <c r="B322" s="270"/>
      <c r="C322" s="270"/>
      <c r="D322" s="270"/>
    </row>
    <row r="323" spans="1:4" x14ac:dyDescent="0.5">
      <c r="A323" s="271"/>
      <c r="B323" s="270"/>
      <c r="C323" s="270"/>
      <c r="D323" s="270"/>
    </row>
    <row r="324" spans="1:4" x14ac:dyDescent="0.5">
      <c r="A324" s="271"/>
      <c r="B324" s="270"/>
      <c r="C324" s="270"/>
      <c r="D324" s="270"/>
    </row>
    <row r="325" spans="1:4" x14ac:dyDescent="0.5">
      <c r="A325" s="271"/>
      <c r="B325" s="270"/>
      <c r="C325" s="270"/>
      <c r="D325" s="270"/>
    </row>
    <row r="326" spans="1:4" x14ac:dyDescent="0.5">
      <c r="A326" s="271"/>
      <c r="B326" s="270"/>
      <c r="C326" s="270"/>
      <c r="D326" s="270"/>
    </row>
    <row r="327" spans="1:4" x14ac:dyDescent="0.5">
      <c r="A327" s="271"/>
      <c r="B327" s="270"/>
      <c r="C327" s="270"/>
      <c r="D327" s="270"/>
    </row>
    <row r="328" spans="1:4" x14ac:dyDescent="0.5">
      <c r="A328" s="271"/>
      <c r="B328" s="270"/>
      <c r="C328" s="270"/>
      <c r="D328" s="270"/>
    </row>
    <row r="329" spans="1:4" x14ac:dyDescent="0.5">
      <c r="A329" s="271"/>
      <c r="B329" s="270"/>
      <c r="C329" s="270"/>
      <c r="D329" s="270"/>
    </row>
    <row r="330" spans="1:4" x14ac:dyDescent="0.5">
      <c r="A330" s="271"/>
      <c r="B330" s="270"/>
      <c r="C330" s="270"/>
      <c r="D330" s="270"/>
    </row>
    <row r="331" spans="1:4" x14ac:dyDescent="0.5">
      <c r="A331" s="271"/>
      <c r="B331" s="270"/>
      <c r="C331" s="270"/>
      <c r="D331" s="270"/>
    </row>
    <row r="332" spans="1:4" x14ac:dyDescent="0.5">
      <c r="A332" s="271"/>
      <c r="B332" s="270"/>
      <c r="C332" s="270"/>
      <c r="D332" s="270"/>
    </row>
    <row r="333" spans="1:4" x14ac:dyDescent="0.5">
      <c r="A333" s="271"/>
      <c r="B333" s="270"/>
      <c r="C333" s="270"/>
      <c r="D333" s="270"/>
    </row>
    <row r="334" spans="1:4" x14ac:dyDescent="0.5">
      <c r="A334" s="271"/>
      <c r="B334" s="270"/>
      <c r="C334" s="270"/>
      <c r="D334" s="270"/>
    </row>
    <row r="335" spans="1:4" x14ac:dyDescent="0.5">
      <c r="A335" s="271"/>
      <c r="B335" s="270"/>
      <c r="C335" s="270"/>
      <c r="D335" s="270"/>
    </row>
    <row r="336" spans="1:4" x14ac:dyDescent="0.5">
      <c r="A336" s="271"/>
      <c r="B336" s="270"/>
      <c r="C336" s="270"/>
      <c r="D336" s="270"/>
    </row>
    <row r="337" spans="1:4" x14ac:dyDescent="0.5">
      <c r="A337" s="271"/>
      <c r="B337" s="270"/>
      <c r="C337" s="270"/>
      <c r="D337" s="270"/>
    </row>
    <row r="338" spans="1:4" x14ac:dyDescent="0.5">
      <c r="A338" s="271"/>
      <c r="B338" s="270"/>
      <c r="C338" s="270"/>
      <c r="D338" s="270"/>
    </row>
    <row r="339" spans="1:4" x14ac:dyDescent="0.5">
      <c r="A339" s="271"/>
      <c r="B339" s="270"/>
      <c r="C339" s="270"/>
      <c r="D339" s="270"/>
    </row>
    <row r="340" spans="1:4" x14ac:dyDescent="0.5">
      <c r="A340" s="271"/>
      <c r="B340" s="270"/>
      <c r="C340" s="270"/>
      <c r="D340" s="270"/>
    </row>
    <row r="341" spans="1:4" x14ac:dyDescent="0.5">
      <c r="A341" s="271"/>
      <c r="B341" s="270"/>
      <c r="C341" s="270"/>
      <c r="D341" s="270"/>
    </row>
    <row r="342" spans="1:4" x14ac:dyDescent="0.5">
      <c r="A342" s="271"/>
      <c r="B342" s="270"/>
      <c r="C342" s="270"/>
      <c r="D342" s="270"/>
    </row>
    <row r="343" spans="1:4" x14ac:dyDescent="0.5">
      <c r="A343" s="271"/>
      <c r="B343" s="270"/>
      <c r="C343" s="270"/>
      <c r="D343" s="270"/>
    </row>
    <row r="344" spans="1:4" x14ac:dyDescent="0.5">
      <c r="A344" s="271"/>
      <c r="B344" s="270"/>
      <c r="C344" s="270"/>
      <c r="D344" s="270"/>
    </row>
    <row r="345" spans="1:4" x14ac:dyDescent="0.5">
      <c r="A345" s="271"/>
      <c r="B345" s="270"/>
      <c r="C345" s="270"/>
      <c r="D345" s="270"/>
    </row>
    <row r="346" spans="1:4" x14ac:dyDescent="0.5">
      <c r="A346" s="271"/>
      <c r="B346" s="270"/>
      <c r="C346" s="270"/>
      <c r="D346" s="270"/>
    </row>
    <row r="347" spans="1:4" x14ac:dyDescent="0.5">
      <c r="A347" s="271"/>
      <c r="B347" s="270"/>
      <c r="C347" s="270"/>
      <c r="D347" s="270"/>
    </row>
    <row r="348" spans="1:4" x14ac:dyDescent="0.5">
      <c r="A348" s="271"/>
      <c r="B348" s="270"/>
      <c r="C348" s="270"/>
      <c r="D348" s="270"/>
    </row>
    <row r="349" spans="1:4" x14ac:dyDescent="0.5">
      <c r="A349" s="271"/>
      <c r="B349" s="270"/>
      <c r="C349" s="270"/>
      <c r="D349" s="270"/>
    </row>
    <row r="350" spans="1:4" x14ac:dyDescent="0.5">
      <c r="A350" s="271"/>
      <c r="B350" s="270"/>
      <c r="C350" s="270"/>
      <c r="D350" s="270"/>
    </row>
    <row r="351" spans="1:4" x14ac:dyDescent="0.5">
      <c r="A351" s="271"/>
      <c r="B351" s="270"/>
      <c r="C351" s="270"/>
      <c r="D351" s="270"/>
    </row>
    <row r="352" spans="1:4" x14ac:dyDescent="0.5">
      <c r="A352" s="271"/>
      <c r="B352" s="270"/>
      <c r="C352" s="270"/>
      <c r="D352" s="270"/>
    </row>
    <row r="353" spans="1:4" x14ac:dyDescent="0.5">
      <c r="A353" s="271"/>
      <c r="B353" s="270"/>
      <c r="C353" s="270"/>
      <c r="D353" s="270"/>
    </row>
    <row r="354" spans="1:4" x14ac:dyDescent="0.5">
      <c r="A354" s="271"/>
      <c r="B354" s="270"/>
      <c r="C354" s="270"/>
      <c r="D354" s="270"/>
    </row>
    <row r="355" spans="1:4" x14ac:dyDescent="0.5">
      <c r="A355" s="271"/>
      <c r="B355" s="270"/>
      <c r="C355" s="270"/>
      <c r="D355" s="270"/>
    </row>
    <row r="356" spans="1:4" x14ac:dyDescent="0.5">
      <c r="A356" s="271"/>
      <c r="B356" s="270"/>
      <c r="C356" s="270"/>
      <c r="D356" s="270"/>
    </row>
    <row r="357" spans="1:4" x14ac:dyDescent="0.5">
      <c r="A357" s="271"/>
      <c r="B357" s="270"/>
      <c r="C357" s="270"/>
      <c r="D357" s="270"/>
    </row>
    <row r="358" spans="1:4" x14ac:dyDescent="0.5">
      <c r="A358" s="271"/>
      <c r="B358" s="270"/>
      <c r="C358" s="270"/>
      <c r="D358" s="270"/>
    </row>
    <row r="359" spans="1:4" x14ac:dyDescent="0.5">
      <c r="A359" s="271"/>
      <c r="B359" s="270"/>
      <c r="C359" s="270"/>
      <c r="D359" s="270"/>
    </row>
    <row r="360" spans="1:4" x14ac:dyDescent="0.5">
      <c r="A360" s="271"/>
      <c r="B360" s="270"/>
      <c r="C360" s="270"/>
      <c r="D360" s="270"/>
    </row>
    <row r="361" spans="1:4" x14ac:dyDescent="0.5">
      <c r="A361" s="271"/>
      <c r="B361" s="270"/>
      <c r="C361" s="270"/>
      <c r="D361" s="270"/>
    </row>
    <row r="362" spans="1:4" x14ac:dyDescent="0.5">
      <c r="A362" s="271"/>
      <c r="B362" s="270"/>
      <c r="C362" s="270"/>
      <c r="D362" s="270"/>
    </row>
    <row r="363" spans="1:4" x14ac:dyDescent="0.5">
      <c r="A363" s="271"/>
      <c r="B363" s="270"/>
      <c r="C363" s="270"/>
      <c r="D363" s="270"/>
    </row>
    <row r="364" spans="1:4" x14ac:dyDescent="0.5">
      <c r="A364" s="271"/>
      <c r="B364" s="270"/>
      <c r="C364" s="270"/>
      <c r="D364" s="270"/>
    </row>
    <row r="365" spans="1:4" x14ac:dyDescent="0.5">
      <c r="A365" s="271"/>
      <c r="B365" s="270"/>
      <c r="C365" s="270"/>
      <c r="D365" s="270"/>
    </row>
    <row r="366" spans="1:4" x14ac:dyDescent="0.5">
      <c r="A366" s="271"/>
      <c r="B366" s="270"/>
      <c r="C366" s="270"/>
      <c r="D366" s="270"/>
    </row>
    <row r="367" spans="1:4" x14ac:dyDescent="0.5">
      <c r="A367" s="271"/>
      <c r="B367" s="270"/>
      <c r="C367" s="270"/>
      <c r="D367" s="270"/>
    </row>
    <row r="368" spans="1:4" x14ac:dyDescent="0.5">
      <c r="A368" s="271"/>
      <c r="B368" s="270"/>
      <c r="C368" s="270"/>
      <c r="D368" s="270"/>
    </row>
    <row r="369" spans="1:4" x14ac:dyDescent="0.5">
      <c r="A369" s="271"/>
      <c r="B369" s="270"/>
      <c r="C369" s="270"/>
      <c r="D369" s="270"/>
    </row>
    <row r="370" spans="1:4" x14ac:dyDescent="0.5">
      <c r="A370" s="271"/>
      <c r="B370" s="270"/>
      <c r="C370" s="270"/>
      <c r="D370" s="270"/>
    </row>
    <row r="371" spans="1:4" x14ac:dyDescent="0.5">
      <c r="A371" s="271"/>
      <c r="B371" s="270"/>
      <c r="C371" s="270"/>
      <c r="D371" s="270"/>
    </row>
    <row r="372" spans="1:4" x14ac:dyDescent="0.5">
      <c r="A372" s="271"/>
      <c r="B372" s="270"/>
      <c r="C372" s="270"/>
      <c r="D372" s="270"/>
    </row>
    <row r="373" spans="1:4" x14ac:dyDescent="0.5">
      <c r="A373" s="271"/>
      <c r="B373" s="270"/>
      <c r="C373" s="270"/>
      <c r="D373" s="270"/>
    </row>
    <row r="374" spans="1:4" x14ac:dyDescent="0.5">
      <c r="A374" s="271"/>
      <c r="B374" s="270"/>
      <c r="C374" s="270"/>
      <c r="D374" s="270"/>
    </row>
    <row r="375" spans="1:4" x14ac:dyDescent="0.5">
      <c r="A375" s="271"/>
      <c r="B375" s="270"/>
      <c r="C375" s="270"/>
      <c r="D375" s="270"/>
    </row>
    <row r="376" spans="1:4" x14ac:dyDescent="0.5">
      <c r="A376" s="271"/>
      <c r="B376" s="270"/>
      <c r="C376" s="270"/>
      <c r="D376" s="270"/>
    </row>
    <row r="377" spans="1:4" x14ac:dyDescent="0.5">
      <c r="A377" s="271"/>
      <c r="B377" s="270"/>
      <c r="C377" s="270"/>
      <c r="D377" s="270"/>
    </row>
    <row r="378" spans="1:4" x14ac:dyDescent="0.5">
      <c r="A378" s="271"/>
      <c r="B378" s="270"/>
      <c r="C378" s="270"/>
      <c r="D378" s="270"/>
    </row>
    <row r="379" spans="1:4" x14ac:dyDescent="0.5">
      <c r="A379" s="271"/>
      <c r="B379" s="270"/>
      <c r="C379" s="270"/>
      <c r="D379" s="270"/>
    </row>
    <row r="380" spans="1:4" x14ac:dyDescent="0.5">
      <c r="A380" s="271"/>
      <c r="B380" s="270"/>
      <c r="C380" s="270"/>
      <c r="D380" s="270"/>
    </row>
    <row r="381" spans="1:4" x14ac:dyDescent="0.5">
      <c r="A381" s="271"/>
      <c r="B381" s="270"/>
      <c r="C381" s="270"/>
      <c r="D381" s="270"/>
    </row>
    <row r="382" spans="1:4" x14ac:dyDescent="0.5">
      <c r="A382" s="271"/>
      <c r="B382" s="270"/>
      <c r="C382" s="270"/>
      <c r="D382" s="270"/>
    </row>
    <row r="383" spans="1:4" x14ac:dyDescent="0.5">
      <c r="A383" s="271"/>
      <c r="B383" s="270"/>
      <c r="C383" s="270"/>
      <c r="D383" s="270"/>
    </row>
    <row r="384" spans="1:4" x14ac:dyDescent="0.5">
      <c r="A384" s="271"/>
      <c r="B384" s="270"/>
      <c r="C384" s="270"/>
      <c r="D384" s="270"/>
    </row>
    <row r="385" spans="1:4" x14ac:dyDescent="0.5">
      <c r="A385" s="271"/>
      <c r="B385" s="270"/>
      <c r="C385" s="270"/>
      <c r="D385" s="270"/>
    </row>
    <row r="386" spans="1:4" x14ac:dyDescent="0.5">
      <c r="A386" s="271"/>
      <c r="B386" s="270"/>
      <c r="C386" s="270"/>
      <c r="D386" s="270"/>
    </row>
    <row r="387" spans="1:4" x14ac:dyDescent="0.5">
      <c r="A387" s="271"/>
      <c r="B387" s="270"/>
      <c r="C387" s="270"/>
      <c r="D387" s="270"/>
    </row>
    <row r="388" spans="1:4" x14ac:dyDescent="0.5">
      <c r="A388" s="271"/>
      <c r="B388" s="270"/>
      <c r="C388" s="270"/>
      <c r="D388" s="270"/>
    </row>
    <row r="389" spans="1:4" x14ac:dyDescent="0.5">
      <c r="A389" s="271"/>
      <c r="B389" s="270"/>
      <c r="C389" s="270"/>
      <c r="D389" s="270"/>
    </row>
    <row r="390" spans="1:4" x14ac:dyDescent="0.5">
      <c r="A390" s="271"/>
      <c r="B390" s="270"/>
      <c r="C390" s="270"/>
      <c r="D390" s="270"/>
    </row>
    <row r="391" spans="1:4" x14ac:dyDescent="0.5">
      <c r="A391" s="271"/>
      <c r="B391" s="270"/>
      <c r="C391" s="270"/>
      <c r="D391" s="270"/>
    </row>
    <row r="392" spans="1:4" x14ac:dyDescent="0.5">
      <c r="A392" s="271"/>
      <c r="B392" s="270"/>
      <c r="C392" s="270"/>
      <c r="D392" s="270"/>
    </row>
    <row r="393" spans="1:4" x14ac:dyDescent="0.5">
      <c r="A393" s="271"/>
      <c r="B393" s="270"/>
      <c r="C393" s="270"/>
      <c r="D393" s="270"/>
    </row>
    <row r="394" spans="1:4" x14ac:dyDescent="0.5">
      <c r="A394" s="271"/>
      <c r="B394" s="270"/>
      <c r="C394" s="270"/>
      <c r="D394" s="270"/>
    </row>
    <row r="395" spans="1:4" x14ac:dyDescent="0.5">
      <c r="A395" s="271"/>
      <c r="B395" s="270"/>
      <c r="C395" s="270"/>
      <c r="D395" s="270"/>
    </row>
    <row r="396" spans="1:4" x14ac:dyDescent="0.5">
      <c r="A396" s="271"/>
      <c r="B396" s="270"/>
      <c r="C396" s="270"/>
      <c r="D396" s="270"/>
    </row>
    <row r="397" spans="1:4" x14ac:dyDescent="0.5">
      <c r="A397" s="271"/>
      <c r="B397" s="270"/>
      <c r="C397" s="270"/>
      <c r="D397" s="270"/>
    </row>
    <row r="398" spans="1:4" x14ac:dyDescent="0.5">
      <c r="A398" s="271"/>
      <c r="B398" s="270"/>
      <c r="C398" s="270"/>
      <c r="D398" s="270"/>
    </row>
    <row r="399" spans="1:4" x14ac:dyDescent="0.5">
      <c r="A399" s="271"/>
      <c r="B399" s="270"/>
      <c r="C399" s="270"/>
      <c r="D399" s="270"/>
    </row>
    <row r="400" spans="1:4" x14ac:dyDescent="0.5">
      <c r="A400" s="271"/>
      <c r="B400" s="270"/>
      <c r="C400" s="270"/>
      <c r="D400" s="270"/>
    </row>
    <row r="401" spans="1:4" x14ac:dyDescent="0.5">
      <c r="A401" s="271"/>
      <c r="B401" s="270"/>
      <c r="C401" s="270"/>
      <c r="D401" s="270"/>
    </row>
    <row r="402" spans="1:4" x14ac:dyDescent="0.5">
      <c r="A402" s="271"/>
      <c r="B402" s="270"/>
      <c r="C402" s="270"/>
      <c r="D402" s="270"/>
    </row>
    <row r="403" spans="1:4" x14ac:dyDescent="0.5">
      <c r="A403" s="271"/>
      <c r="B403" s="270"/>
      <c r="C403" s="270"/>
      <c r="D403" s="270"/>
    </row>
    <row r="404" spans="1:4" x14ac:dyDescent="0.5">
      <c r="A404" s="271"/>
      <c r="B404" s="270"/>
      <c r="C404" s="270"/>
      <c r="D404" s="270"/>
    </row>
    <row r="405" spans="1:4" x14ac:dyDescent="0.5">
      <c r="A405" s="271"/>
      <c r="B405" s="270"/>
      <c r="C405" s="270"/>
      <c r="D405" s="270"/>
    </row>
    <row r="406" spans="1:4" x14ac:dyDescent="0.5">
      <c r="A406" s="271"/>
      <c r="B406" s="270"/>
      <c r="C406" s="270"/>
      <c r="D406" s="270"/>
    </row>
    <row r="407" spans="1:4" x14ac:dyDescent="0.5">
      <c r="A407" s="271"/>
      <c r="B407" s="270"/>
      <c r="C407" s="270"/>
      <c r="D407" s="270"/>
    </row>
    <row r="408" spans="1:4" x14ac:dyDescent="0.5">
      <c r="A408" s="271"/>
      <c r="B408" s="270"/>
      <c r="C408" s="270"/>
      <c r="D408" s="270"/>
    </row>
    <row r="409" spans="1:4" x14ac:dyDescent="0.5">
      <c r="A409" s="271"/>
      <c r="B409" s="270"/>
      <c r="C409" s="270"/>
      <c r="D409" s="270"/>
    </row>
    <row r="410" spans="1:4" x14ac:dyDescent="0.5">
      <c r="A410" s="271"/>
      <c r="B410" s="270"/>
      <c r="C410" s="270"/>
      <c r="D410" s="270"/>
    </row>
    <row r="411" spans="1:4" x14ac:dyDescent="0.5">
      <c r="A411" s="271"/>
      <c r="B411" s="270"/>
      <c r="C411" s="270"/>
      <c r="D411" s="270"/>
    </row>
    <row r="412" spans="1:4" x14ac:dyDescent="0.5">
      <c r="A412" s="271"/>
      <c r="B412" s="270"/>
      <c r="C412" s="270"/>
      <c r="D412" s="270"/>
    </row>
    <row r="413" spans="1:4" x14ac:dyDescent="0.5">
      <c r="A413" s="271"/>
      <c r="B413" s="270"/>
      <c r="C413" s="270"/>
      <c r="D413" s="270"/>
    </row>
    <row r="414" spans="1:4" x14ac:dyDescent="0.5">
      <c r="A414" s="271"/>
      <c r="B414" s="270"/>
      <c r="C414" s="270"/>
      <c r="D414" s="270"/>
    </row>
    <row r="415" spans="1:4" x14ac:dyDescent="0.5">
      <c r="A415" s="271"/>
      <c r="B415" s="270"/>
      <c r="C415" s="270"/>
      <c r="D415" s="270"/>
    </row>
    <row r="416" spans="1:4" x14ac:dyDescent="0.5">
      <c r="A416" s="271"/>
      <c r="B416" s="270"/>
      <c r="C416" s="270"/>
      <c r="D416" s="270"/>
    </row>
    <row r="417" spans="1:4" x14ac:dyDescent="0.5">
      <c r="A417" s="271"/>
      <c r="B417" s="270"/>
      <c r="C417" s="270"/>
      <c r="D417" s="270"/>
    </row>
    <row r="418" spans="1:4" x14ac:dyDescent="0.5">
      <c r="A418" s="271"/>
      <c r="B418" s="270"/>
      <c r="C418" s="270"/>
      <c r="D418" s="270"/>
    </row>
    <row r="419" spans="1:4" x14ac:dyDescent="0.5">
      <c r="A419" s="271"/>
      <c r="B419" s="270"/>
      <c r="C419" s="270"/>
      <c r="D419" s="270"/>
    </row>
    <row r="420" spans="1:4" x14ac:dyDescent="0.5">
      <c r="A420" s="271"/>
      <c r="B420" s="270"/>
      <c r="C420" s="270"/>
      <c r="D420" s="270"/>
    </row>
    <row r="421" spans="1:4" x14ac:dyDescent="0.5">
      <c r="A421" s="271"/>
      <c r="B421" s="270"/>
      <c r="C421" s="270"/>
      <c r="D421" s="270"/>
    </row>
    <row r="422" spans="1:4" x14ac:dyDescent="0.5">
      <c r="A422" s="271"/>
      <c r="B422" s="270"/>
      <c r="C422" s="270"/>
      <c r="D422" s="270"/>
    </row>
    <row r="423" spans="1:4" x14ac:dyDescent="0.5">
      <c r="A423" s="271"/>
      <c r="B423" s="270"/>
      <c r="C423" s="270"/>
      <c r="D423" s="270"/>
    </row>
    <row r="424" spans="1:4" x14ac:dyDescent="0.5">
      <c r="A424" s="271"/>
      <c r="B424" s="270"/>
      <c r="C424" s="270"/>
      <c r="D424" s="270"/>
    </row>
    <row r="425" spans="1:4" x14ac:dyDescent="0.5">
      <c r="A425" s="271"/>
      <c r="B425" s="270"/>
      <c r="C425" s="270"/>
      <c r="D425" s="270"/>
    </row>
    <row r="426" spans="1:4" x14ac:dyDescent="0.5">
      <c r="A426" s="271"/>
      <c r="B426" s="270"/>
      <c r="C426" s="270"/>
      <c r="D426" s="270"/>
    </row>
    <row r="427" spans="1:4" x14ac:dyDescent="0.5">
      <c r="A427" s="271"/>
      <c r="B427" s="270"/>
      <c r="C427" s="270"/>
      <c r="D427" s="270"/>
    </row>
    <row r="428" spans="1:4" x14ac:dyDescent="0.5">
      <c r="A428" s="271"/>
      <c r="B428" s="270"/>
      <c r="C428" s="270"/>
      <c r="D428" s="270"/>
    </row>
    <row r="429" spans="1:4" x14ac:dyDescent="0.5">
      <c r="A429" s="271"/>
      <c r="B429" s="270"/>
      <c r="C429" s="270"/>
      <c r="D429" s="270"/>
    </row>
    <row r="430" spans="1:4" x14ac:dyDescent="0.5">
      <c r="A430" s="271"/>
      <c r="B430" s="270"/>
      <c r="C430" s="270"/>
      <c r="D430" s="270"/>
    </row>
    <row r="431" spans="1:4" x14ac:dyDescent="0.5">
      <c r="A431" s="271"/>
      <c r="B431" s="270"/>
      <c r="C431" s="270"/>
      <c r="D431" s="270"/>
    </row>
    <row r="432" spans="1:4" x14ac:dyDescent="0.5">
      <c r="A432" s="271"/>
      <c r="B432" s="270"/>
      <c r="C432" s="270"/>
      <c r="D432" s="270"/>
    </row>
    <row r="433" spans="1:4" x14ac:dyDescent="0.5">
      <c r="A433" s="271"/>
      <c r="B433" s="270"/>
      <c r="C433" s="270"/>
      <c r="D433" s="270"/>
    </row>
    <row r="434" spans="1:4" x14ac:dyDescent="0.5">
      <c r="A434" s="271"/>
      <c r="B434" s="270"/>
      <c r="C434" s="270"/>
      <c r="D434" s="270"/>
    </row>
    <row r="435" spans="1:4" x14ac:dyDescent="0.5">
      <c r="A435" s="271"/>
      <c r="B435" s="270"/>
      <c r="C435" s="270"/>
      <c r="D435" s="270"/>
    </row>
    <row r="436" spans="1:4" x14ac:dyDescent="0.5">
      <c r="A436" s="271"/>
      <c r="B436" s="270"/>
      <c r="C436" s="270"/>
      <c r="D436" s="270"/>
    </row>
    <row r="437" spans="1:4" x14ac:dyDescent="0.5">
      <c r="A437" s="271"/>
      <c r="B437" s="270"/>
      <c r="C437" s="270"/>
      <c r="D437" s="270"/>
    </row>
    <row r="438" spans="1:4" x14ac:dyDescent="0.5">
      <c r="A438" s="271"/>
      <c r="B438" s="270"/>
      <c r="C438" s="270"/>
      <c r="D438" s="270"/>
    </row>
    <row r="439" spans="1:4" x14ac:dyDescent="0.5">
      <c r="A439" s="271"/>
      <c r="B439" s="270"/>
      <c r="C439" s="270"/>
      <c r="D439" s="270"/>
    </row>
    <row r="440" spans="1:4" x14ac:dyDescent="0.5">
      <c r="A440" s="271"/>
      <c r="B440" s="270"/>
      <c r="C440" s="270"/>
      <c r="D440" s="270"/>
    </row>
    <row r="441" spans="1:4" x14ac:dyDescent="0.5">
      <c r="A441" s="271"/>
      <c r="B441" s="270"/>
      <c r="C441" s="270"/>
      <c r="D441" s="270"/>
    </row>
    <row r="442" spans="1:4" x14ac:dyDescent="0.5">
      <c r="A442" s="271"/>
      <c r="B442" s="270"/>
      <c r="C442" s="270"/>
      <c r="D442" s="270"/>
    </row>
    <row r="443" spans="1:4" x14ac:dyDescent="0.5">
      <c r="A443" s="271"/>
      <c r="B443" s="270"/>
      <c r="C443" s="270"/>
      <c r="D443" s="270"/>
    </row>
    <row r="444" spans="1:4" x14ac:dyDescent="0.5">
      <c r="A444" s="271"/>
      <c r="B444" s="270"/>
      <c r="C444" s="270"/>
      <c r="D444" s="270"/>
    </row>
    <row r="445" spans="1:4" x14ac:dyDescent="0.5">
      <c r="A445" s="271"/>
      <c r="B445" s="270"/>
      <c r="C445" s="270"/>
      <c r="D445" s="270"/>
    </row>
    <row r="446" spans="1:4" x14ac:dyDescent="0.5">
      <c r="A446" s="271"/>
      <c r="B446" s="270"/>
      <c r="C446" s="270"/>
      <c r="D446" s="270"/>
    </row>
    <row r="447" spans="1:4" x14ac:dyDescent="0.5">
      <c r="A447" s="271"/>
      <c r="B447" s="270"/>
      <c r="C447" s="270"/>
      <c r="D447" s="270"/>
    </row>
    <row r="448" spans="1:4" x14ac:dyDescent="0.5">
      <c r="A448" s="271"/>
      <c r="B448" s="270"/>
      <c r="C448" s="270"/>
      <c r="D448" s="270"/>
    </row>
    <row r="449" spans="1:4" x14ac:dyDescent="0.5">
      <c r="A449" s="271"/>
      <c r="B449" s="270"/>
      <c r="C449" s="270"/>
      <c r="D449" s="270"/>
    </row>
    <row r="450" spans="1:4" x14ac:dyDescent="0.5">
      <c r="A450" s="271"/>
      <c r="B450" s="270"/>
      <c r="C450" s="270"/>
      <c r="D450" s="270"/>
    </row>
    <row r="451" spans="1:4" x14ac:dyDescent="0.5">
      <c r="A451" s="271"/>
      <c r="B451" s="270"/>
      <c r="C451" s="270"/>
      <c r="D451" s="270"/>
    </row>
    <row r="452" spans="1:4" x14ac:dyDescent="0.5">
      <c r="A452" s="271"/>
      <c r="B452" s="270"/>
      <c r="C452" s="270"/>
      <c r="D452" s="270"/>
    </row>
    <row r="453" spans="1:4" x14ac:dyDescent="0.5">
      <c r="A453" s="271"/>
      <c r="B453" s="270"/>
      <c r="C453" s="270"/>
      <c r="D453" s="270"/>
    </row>
    <row r="454" spans="1:4" x14ac:dyDescent="0.5">
      <c r="A454" s="271"/>
      <c r="B454" s="270"/>
      <c r="C454" s="270"/>
      <c r="D454" s="270"/>
    </row>
    <row r="455" spans="1:4" x14ac:dyDescent="0.5">
      <c r="A455" s="271"/>
      <c r="B455" s="270"/>
      <c r="C455" s="270"/>
      <c r="D455" s="270"/>
    </row>
    <row r="456" spans="1:4" x14ac:dyDescent="0.5">
      <c r="A456" s="271"/>
      <c r="B456" s="270"/>
      <c r="C456" s="270"/>
      <c r="D456" s="270"/>
    </row>
    <row r="457" spans="1:4" x14ac:dyDescent="0.5">
      <c r="A457" s="271"/>
      <c r="B457" s="270"/>
      <c r="C457" s="270"/>
      <c r="D457" s="270"/>
    </row>
    <row r="458" spans="1:4" x14ac:dyDescent="0.5">
      <c r="A458" s="271"/>
      <c r="B458" s="270"/>
      <c r="C458" s="270"/>
      <c r="D458" s="270"/>
    </row>
    <row r="459" spans="1:4" x14ac:dyDescent="0.5">
      <c r="A459" s="271"/>
      <c r="B459" s="270"/>
      <c r="C459" s="270"/>
      <c r="D459" s="270"/>
    </row>
    <row r="460" spans="1:4" x14ac:dyDescent="0.5">
      <c r="A460" s="271"/>
      <c r="B460" s="270"/>
      <c r="C460" s="270"/>
      <c r="D460" s="270"/>
    </row>
    <row r="461" spans="1:4" x14ac:dyDescent="0.5">
      <c r="A461" s="271"/>
      <c r="B461" s="270"/>
      <c r="C461" s="270"/>
      <c r="D461" s="270"/>
    </row>
    <row r="462" spans="1:4" x14ac:dyDescent="0.5">
      <c r="A462" s="271"/>
      <c r="B462" s="270"/>
      <c r="C462" s="270"/>
      <c r="D462" s="270"/>
    </row>
    <row r="463" spans="1:4" x14ac:dyDescent="0.5">
      <c r="A463" s="271"/>
      <c r="B463" s="270"/>
      <c r="C463" s="270"/>
      <c r="D463" s="270"/>
    </row>
    <row r="464" spans="1:4" x14ac:dyDescent="0.5">
      <c r="A464" s="271"/>
      <c r="B464" s="270"/>
      <c r="C464" s="270"/>
      <c r="D464" s="270"/>
    </row>
    <row r="465" spans="1:4" x14ac:dyDescent="0.5">
      <c r="A465" s="271"/>
      <c r="B465" s="270"/>
      <c r="C465" s="270"/>
      <c r="D465" s="270"/>
    </row>
    <row r="466" spans="1:4" x14ac:dyDescent="0.5">
      <c r="A466" s="271"/>
      <c r="B466" s="270"/>
      <c r="C466" s="270"/>
      <c r="D466" s="270"/>
    </row>
    <row r="467" spans="1:4" x14ac:dyDescent="0.5">
      <c r="A467" s="271"/>
      <c r="B467" s="270"/>
      <c r="C467" s="270"/>
      <c r="D467" s="270"/>
    </row>
    <row r="468" spans="1:4" x14ac:dyDescent="0.5">
      <c r="A468" s="271"/>
      <c r="B468" s="270"/>
      <c r="C468" s="270"/>
      <c r="D468" s="270"/>
    </row>
    <row r="469" spans="1:4" x14ac:dyDescent="0.5">
      <c r="A469" s="271"/>
      <c r="B469" s="270"/>
      <c r="C469" s="270"/>
      <c r="D469" s="270"/>
    </row>
    <row r="470" spans="1:4" x14ac:dyDescent="0.5">
      <c r="A470" s="271"/>
      <c r="B470" s="270"/>
      <c r="C470" s="270"/>
      <c r="D470" s="270"/>
    </row>
    <row r="471" spans="1:4" x14ac:dyDescent="0.5">
      <c r="A471" s="271"/>
      <c r="B471" s="270"/>
      <c r="C471" s="270"/>
      <c r="D471" s="270"/>
    </row>
    <row r="472" spans="1:4" x14ac:dyDescent="0.5">
      <c r="A472" s="271"/>
      <c r="B472" s="270"/>
      <c r="C472" s="270"/>
      <c r="D472" s="270"/>
    </row>
    <row r="473" spans="1:4" x14ac:dyDescent="0.5">
      <c r="A473" s="271"/>
      <c r="B473" s="270"/>
      <c r="C473" s="270"/>
      <c r="D473" s="270"/>
    </row>
    <row r="474" spans="1:4" x14ac:dyDescent="0.5">
      <c r="A474" s="271"/>
      <c r="B474" s="270"/>
      <c r="C474" s="270"/>
      <c r="D474" s="270"/>
    </row>
    <row r="475" spans="1:4" x14ac:dyDescent="0.5">
      <c r="A475" s="271"/>
      <c r="B475" s="270"/>
      <c r="C475" s="270"/>
      <c r="D475" s="270"/>
    </row>
    <row r="476" spans="1:4" x14ac:dyDescent="0.5">
      <c r="A476" s="271"/>
      <c r="B476" s="270"/>
      <c r="C476" s="270"/>
      <c r="D476" s="270"/>
    </row>
    <row r="477" spans="1:4" x14ac:dyDescent="0.5">
      <c r="A477" s="271"/>
      <c r="B477" s="270"/>
      <c r="C477" s="270"/>
      <c r="D477" s="270"/>
    </row>
    <row r="478" spans="1:4" x14ac:dyDescent="0.5">
      <c r="A478" s="271"/>
      <c r="B478" s="270"/>
      <c r="C478" s="270"/>
      <c r="D478" s="270"/>
    </row>
    <row r="479" spans="1:4" x14ac:dyDescent="0.5">
      <c r="A479" s="271"/>
      <c r="B479" s="270"/>
      <c r="C479" s="270"/>
      <c r="D479" s="270"/>
    </row>
    <row r="480" spans="1:4" x14ac:dyDescent="0.5">
      <c r="A480" s="271"/>
      <c r="B480" s="270"/>
      <c r="C480" s="270"/>
      <c r="D480" s="270"/>
    </row>
    <row r="481" spans="1:4" x14ac:dyDescent="0.5">
      <c r="A481" s="271"/>
      <c r="B481" s="270"/>
      <c r="C481" s="270"/>
      <c r="D481" s="270"/>
    </row>
    <row r="482" spans="1:4" x14ac:dyDescent="0.5">
      <c r="A482" s="271"/>
      <c r="B482" s="270"/>
      <c r="C482" s="270"/>
      <c r="D482" s="270"/>
    </row>
    <row r="483" spans="1:4" x14ac:dyDescent="0.5">
      <c r="A483" s="271"/>
      <c r="B483" s="270"/>
      <c r="C483" s="270"/>
      <c r="D483" s="270"/>
    </row>
    <row r="484" spans="1:4" x14ac:dyDescent="0.5">
      <c r="A484" s="271"/>
      <c r="B484" s="270"/>
      <c r="C484" s="270"/>
      <c r="D484" s="270"/>
    </row>
    <row r="485" spans="1:4" x14ac:dyDescent="0.5">
      <c r="A485" s="271"/>
      <c r="B485" s="270"/>
      <c r="C485" s="270"/>
      <c r="D485" s="270"/>
    </row>
    <row r="486" spans="1:4" x14ac:dyDescent="0.5">
      <c r="A486" s="271"/>
      <c r="B486" s="270"/>
      <c r="C486" s="270"/>
      <c r="D486" s="270"/>
    </row>
    <row r="487" spans="1:4" x14ac:dyDescent="0.5">
      <c r="A487" s="271"/>
      <c r="B487" s="270"/>
      <c r="C487" s="270"/>
      <c r="D487" s="270"/>
    </row>
    <row r="488" spans="1:4" x14ac:dyDescent="0.5">
      <c r="A488" s="271"/>
      <c r="B488" s="270"/>
      <c r="C488" s="270"/>
      <c r="D488" s="270"/>
    </row>
    <row r="489" spans="1:4" x14ac:dyDescent="0.5">
      <c r="A489" s="271"/>
      <c r="B489" s="270"/>
      <c r="C489" s="270"/>
      <c r="D489" s="270"/>
    </row>
    <row r="490" spans="1:4" x14ac:dyDescent="0.5">
      <c r="A490" s="271"/>
      <c r="B490" s="270"/>
      <c r="C490" s="270"/>
      <c r="D490" s="270"/>
    </row>
    <row r="491" spans="1:4" x14ac:dyDescent="0.5">
      <c r="A491" s="271"/>
      <c r="B491" s="270"/>
      <c r="C491" s="270"/>
      <c r="D491" s="270"/>
    </row>
    <row r="492" spans="1:4" x14ac:dyDescent="0.5">
      <c r="A492" s="271"/>
      <c r="B492" s="270"/>
      <c r="C492" s="270"/>
      <c r="D492" s="270"/>
    </row>
    <row r="493" spans="1:4" x14ac:dyDescent="0.5">
      <c r="A493" s="271"/>
      <c r="B493" s="270"/>
      <c r="C493" s="270"/>
      <c r="D493" s="270"/>
    </row>
    <row r="494" spans="1:4" x14ac:dyDescent="0.5">
      <c r="A494" s="271"/>
      <c r="B494" s="270"/>
      <c r="C494" s="270"/>
      <c r="D494" s="270"/>
    </row>
    <row r="495" spans="1:4" x14ac:dyDescent="0.5">
      <c r="A495" s="271"/>
      <c r="B495" s="270"/>
      <c r="C495" s="270"/>
      <c r="D495" s="270"/>
    </row>
    <row r="496" spans="1:4" x14ac:dyDescent="0.5">
      <c r="A496" s="271"/>
      <c r="B496" s="270"/>
      <c r="C496" s="270"/>
      <c r="D496" s="270"/>
    </row>
    <row r="497" spans="1:4" x14ac:dyDescent="0.5">
      <c r="A497" s="271"/>
      <c r="B497" s="270"/>
      <c r="C497" s="270"/>
      <c r="D497" s="270"/>
    </row>
    <row r="498" spans="1:4" x14ac:dyDescent="0.5">
      <c r="A498" s="271"/>
      <c r="B498" s="270"/>
      <c r="C498" s="270"/>
      <c r="D498" s="270"/>
    </row>
    <row r="499" spans="1:4" x14ac:dyDescent="0.5">
      <c r="A499" s="271"/>
      <c r="B499" s="270"/>
      <c r="C499" s="270"/>
      <c r="D499" s="270"/>
    </row>
    <row r="500" spans="1:4" x14ac:dyDescent="0.5">
      <c r="A500" s="271"/>
      <c r="B500" s="270"/>
      <c r="C500" s="270"/>
      <c r="D500" s="270"/>
    </row>
    <row r="501" spans="1:4" x14ac:dyDescent="0.5">
      <c r="A501" s="271"/>
      <c r="B501" s="270"/>
      <c r="C501" s="270"/>
      <c r="D501" s="270"/>
    </row>
    <row r="502" spans="1:4" x14ac:dyDescent="0.5">
      <c r="A502" s="271"/>
      <c r="B502" s="270"/>
      <c r="C502" s="270"/>
      <c r="D502" s="270"/>
    </row>
    <row r="503" spans="1:4" x14ac:dyDescent="0.5">
      <c r="A503" s="271"/>
      <c r="B503" s="270"/>
      <c r="C503" s="270"/>
      <c r="D503" s="270"/>
    </row>
    <row r="504" spans="1:4" x14ac:dyDescent="0.5">
      <c r="A504" s="271"/>
      <c r="B504" s="270"/>
      <c r="C504" s="270"/>
      <c r="D504" s="270"/>
    </row>
    <row r="505" spans="1:4" x14ac:dyDescent="0.5">
      <c r="A505" s="271"/>
      <c r="B505" s="270"/>
      <c r="C505" s="270"/>
      <c r="D505" s="270"/>
    </row>
    <row r="506" spans="1:4" x14ac:dyDescent="0.5">
      <c r="A506" s="271"/>
      <c r="B506" s="270"/>
      <c r="C506" s="270"/>
      <c r="D506" s="270"/>
    </row>
    <row r="507" spans="1:4" x14ac:dyDescent="0.5">
      <c r="A507" s="271"/>
      <c r="B507" s="270"/>
      <c r="C507" s="270"/>
      <c r="D507" s="270"/>
    </row>
    <row r="508" spans="1:4" x14ac:dyDescent="0.5">
      <c r="A508" s="271"/>
      <c r="B508" s="270"/>
      <c r="C508" s="270"/>
      <c r="D508" s="270"/>
    </row>
    <row r="509" spans="1:4" x14ac:dyDescent="0.5">
      <c r="A509" s="271"/>
      <c r="B509" s="270"/>
      <c r="C509" s="270"/>
      <c r="D509" s="270"/>
    </row>
    <row r="510" spans="1:4" x14ac:dyDescent="0.5">
      <c r="A510" s="271"/>
      <c r="B510" s="270"/>
      <c r="C510" s="270"/>
      <c r="D510" s="270"/>
    </row>
    <row r="511" spans="1:4" x14ac:dyDescent="0.5">
      <c r="A511" s="271"/>
      <c r="B511" s="270"/>
      <c r="C511" s="270"/>
      <c r="D511" s="270"/>
    </row>
    <row r="512" spans="1:4" x14ac:dyDescent="0.5">
      <c r="A512" s="271"/>
      <c r="B512" s="270"/>
      <c r="C512" s="270"/>
      <c r="D512" s="270"/>
    </row>
    <row r="513" spans="1:4" x14ac:dyDescent="0.5">
      <c r="A513" s="271"/>
      <c r="B513" s="270"/>
      <c r="C513" s="270"/>
      <c r="D513" s="270"/>
    </row>
    <row r="514" spans="1:4" x14ac:dyDescent="0.5">
      <c r="A514" s="271"/>
      <c r="B514" s="270"/>
      <c r="C514" s="270"/>
      <c r="D514" s="270"/>
    </row>
    <row r="515" spans="1:4" x14ac:dyDescent="0.5">
      <c r="A515" s="271"/>
      <c r="B515" s="270"/>
      <c r="C515" s="270"/>
      <c r="D515" s="270"/>
    </row>
    <row r="516" spans="1:4" x14ac:dyDescent="0.5">
      <c r="A516" s="271"/>
      <c r="B516" s="270"/>
      <c r="C516" s="270"/>
      <c r="D516" s="270"/>
    </row>
    <row r="517" spans="1:4" x14ac:dyDescent="0.5">
      <c r="A517" s="271"/>
      <c r="B517" s="270"/>
      <c r="C517" s="270"/>
      <c r="D517" s="270"/>
    </row>
    <row r="518" spans="1:4" x14ac:dyDescent="0.5">
      <c r="A518" s="271"/>
      <c r="B518" s="270"/>
      <c r="C518" s="270"/>
      <c r="D518" s="270"/>
    </row>
    <row r="519" spans="1:4" x14ac:dyDescent="0.5">
      <c r="A519" s="271"/>
      <c r="B519" s="270"/>
      <c r="C519" s="270"/>
      <c r="D519" s="270"/>
    </row>
    <row r="520" spans="1:4" x14ac:dyDescent="0.5">
      <c r="A520" s="271"/>
      <c r="B520" s="270"/>
      <c r="C520" s="270"/>
      <c r="D520" s="270"/>
    </row>
    <row r="521" spans="1:4" x14ac:dyDescent="0.5">
      <c r="A521" s="271"/>
      <c r="B521" s="270"/>
      <c r="C521" s="270"/>
      <c r="D521" s="270"/>
    </row>
    <row r="522" spans="1:4" x14ac:dyDescent="0.5">
      <c r="A522" s="271"/>
      <c r="B522" s="270"/>
      <c r="C522" s="270"/>
      <c r="D522" s="270"/>
    </row>
    <row r="523" spans="1:4" x14ac:dyDescent="0.5">
      <c r="A523" s="271"/>
      <c r="B523" s="270"/>
      <c r="C523" s="270"/>
      <c r="D523" s="270"/>
    </row>
    <row r="524" spans="1:4" x14ac:dyDescent="0.5">
      <c r="A524" s="271"/>
      <c r="B524" s="270"/>
      <c r="C524" s="270"/>
      <c r="D524" s="270"/>
    </row>
    <row r="525" spans="1:4" x14ac:dyDescent="0.5">
      <c r="A525" s="271"/>
      <c r="B525" s="270"/>
      <c r="C525" s="270"/>
      <c r="D525" s="270"/>
    </row>
    <row r="526" spans="1:4" x14ac:dyDescent="0.5">
      <c r="A526" s="271"/>
      <c r="B526" s="270"/>
      <c r="C526" s="270"/>
      <c r="D526" s="270"/>
    </row>
    <row r="527" spans="1:4" x14ac:dyDescent="0.5">
      <c r="A527" s="271"/>
      <c r="B527" s="270"/>
      <c r="C527" s="270"/>
      <c r="D527" s="270"/>
    </row>
    <row r="528" spans="1:4" x14ac:dyDescent="0.5">
      <c r="A528" s="271"/>
      <c r="B528" s="270"/>
      <c r="C528" s="270"/>
      <c r="D528" s="270"/>
    </row>
    <row r="529" spans="1:4" x14ac:dyDescent="0.5">
      <c r="A529" s="271"/>
      <c r="B529" s="270"/>
      <c r="C529" s="270"/>
      <c r="D529" s="270"/>
    </row>
    <row r="530" spans="1:4" x14ac:dyDescent="0.5">
      <c r="A530" s="271"/>
      <c r="B530" s="270"/>
      <c r="C530" s="270"/>
      <c r="D530" s="270"/>
    </row>
    <row r="531" spans="1:4" x14ac:dyDescent="0.5">
      <c r="A531" s="271"/>
      <c r="B531" s="270"/>
      <c r="C531" s="270"/>
      <c r="D531" s="270"/>
    </row>
    <row r="532" spans="1:4" x14ac:dyDescent="0.5">
      <c r="A532" s="271"/>
      <c r="B532" s="270"/>
      <c r="C532" s="270"/>
      <c r="D532" s="270"/>
    </row>
    <row r="533" spans="1:4" x14ac:dyDescent="0.5">
      <c r="A533" s="271"/>
      <c r="B533" s="270"/>
      <c r="C533" s="270"/>
      <c r="D533" s="270"/>
    </row>
    <row r="534" spans="1:4" x14ac:dyDescent="0.5">
      <c r="A534" s="271"/>
      <c r="B534" s="270"/>
      <c r="C534" s="270"/>
      <c r="D534" s="270"/>
    </row>
    <row r="535" spans="1:4" x14ac:dyDescent="0.5">
      <c r="A535" s="271"/>
      <c r="B535" s="270"/>
      <c r="C535" s="270"/>
      <c r="D535" s="270"/>
    </row>
    <row r="536" spans="1:4" x14ac:dyDescent="0.5">
      <c r="A536" s="271"/>
      <c r="B536" s="270"/>
      <c r="C536" s="270"/>
      <c r="D536" s="270"/>
    </row>
    <row r="537" spans="1:4" x14ac:dyDescent="0.5">
      <c r="A537" s="271"/>
      <c r="B537" s="270"/>
      <c r="C537" s="270"/>
      <c r="D537" s="270"/>
    </row>
    <row r="538" spans="1:4" x14ac:dyDescent="0.5">
      <c r="A538" s="271"/>
      <c r="B538" s="270"/>
      <c r="C538" s="270"/>
      <c r="D538" s="270"/>
    </row>
    <row r="539" spans="1:4" x14ac:dyDescent="0.5">
      <c r="A539" s="271"/>
      <c r="B539" s="270"/>
      <c r="C539" s="270"/>
      <c r="D539" s="270"/>
    </row>
    <row r="540" spans="1:4" x14ac:dyDescent="0.5">
      <c r="A540" s="271"/>
      <c r="B540" s="270"/>
      <c r="C540" s="270"/>
      <c r="D540" s="270"/>
    </row>
    <row r="541" spans="1:4" x14ac:dyDescent="0.5">
      <c r="A541" s="271"/>
      <c r="B541" s="270"/>
      <c r="C541" s="270"/>
      <c r="D541" s="270"/>
    </row>
    <row r="542" spans="1:4" x14ac:dyDescent="0.5">
      <c r="A542" s="271"/>
      <c r="B542" s="270"/>
      <c r="C542" s="270"/>
      <c r="D542" s="270"/>
    </row>
    <row r="543" spans="1:4" x14ac:dyDescent="0.5">
      <c r="A543" s="271"/>
      <c r="B543" s="270"/>
      <c r="C543" s="270"/>
      <c r="D543" s="270"/>
    </row>
    <row r="544" spans="1:4" x14ac:dyDescent="0.5">
      <c r="A544" s="271"/>
      <c r="B544" s="270"/>
      <c r="C544" s="270"/>
      <c r="D544" s="270"/>
    </row>
    <row r="545" spans="1:4" x14ac:dyDescent="0.5">
      <c r="A545" s="271"/>
      <c r="B545" s="270"/>
      <c r="C545" s="270"/>
      <c r="D545" s="270"/>
    </row>
    <row r="546" spans="1:4" x14ac:dyDescent="0.5">
      <c r="A546" s="271"/>
      <c r="B546" s="270"/>
      <c r="C546" s="270"/>
      <c r="D546" s="270"/>
    </row>
    <row r="547" spans="1:4" x14ac:dyDescent="0.5">
      <c r="A547" s="271"/>
      <c r="B547" s="270"/>
      <c r="C547" s="270"/>
      <c r="D547" s="270"/>
    </row>
    <row r="548" spans="1:4" x14ac:dyDescent="0.5">
      <c r="A548" s="271"/>
      <c r="B548" s="270"/>
      <c r="C548" s="270"/>
      <c r="D548" s="270"/>
    </row>
    <row r="549" spans="1:4" x14ac:dyDescent="0.5">
      <c r="A549" s="271"/>
      <c r="B549" s="270"/>
      <c r="C549" s="270"/>
      <c r="D549" s="270"/>
    </row>
    <row r="550" spans="1:4" x14ac:dyDescent="0.5">
      <c r="A550" s="271"/>
      <c r="B550" s="270"/>
      <c r="C550" s="270"/>
      <c r="D550" s="270"/>
    </row>
    <row r="551" spans="1:4" x14ac:dyDescent="0.5">
      <c r="A551" s="271"/>
      <c r="B551" s="270"/>
      <c r="C551" s="270"/>
      <c r="D551" s="270"/>
    </row>
    <row r="552" spans="1:4" x14ac:dyDescent="0.5">
      <c r="A552" s="271"/>
      <c r="B552" s="270"/>
      <c r="C552" s="270"/>
      <c r="D552" s="270"/>
    </row>
    <row r="553" spans="1:4" x14ac:dyDescent="0.5">
      <c r="A553" s="271"/>
      <c r="B553" s="270"/>
      <c r="C553" s="270"/>
      <c r="D553" s="270"/>
    </row>
    <row r="554" spans="1:4" x14ac:dyDescent="0.5">
      <c r="A554" s="271"/>
      <c r="B554" s="270"/>
      <c r="C554" s="270"/>
      <c r="D554" s="270"/>
    </row>
    <row r="555" spans="1:4" x14ac:dyDescent="0.5">
      <c r="A555" s="271"/>
      <c r="B555" s="270"/>
      <c r="C555" s="270"/>
      <c r="D555" s="270"/>
    </row>
    <row r="556" spans="1:4" x14ac:dyDescent="0.5">
      <c r="A556" s="271"/>
      <c r="B556" s="270"/>
      <c r="C556" s="270"/>
      <c r="D556" s="270"/>
    </row>
    <row r="557" spans="1:4" x14ac:dyDescent="0.5">
      <c r="A557" s="271"/>
      <c r="B557" s="270"/>
      <c r="C557" s="270"/>
      <c r="D557" s="270"/>
    </row>
    <row r="558" spans="1:4" x14ac:dyDescent="0.5">
      <c r="A558" s="271"/>
      <c r="B558" s="270"/>
      <c r="C558" s="270"/>
      <c r="D558" s="270"/>
    </row>
    <row r="559" spans="1:4" x14ac:dyDescent="0.5">
      <c r="A559" s="271"/>
      <c r="B559" s="270"/>
      <c r="C559" s="270"/>
      <c r="D559" s="270"/>
    </row>
    <row r="560" spans="1:4" x14ac:dyDescent="0.5">
      <c r="A560" s="271"/>
      <c r="B560" s="270"/>
      <c r="C560" s="270"/>
      <c r="D560" s="270"/>
    </row>
    <row r="561" spans="1:4" x14ac:dyDescent="0.5">
      <c r="A561" s="271"/>
      <c r="B561" s="270"/>
      <c r="C561" s="270"/>
      <c r="D561" s="270"/>
    </row>
    <row r="562" spans="1:4" x14ac:dyDescent="0.5">
      <c r="A562" s="271"/>
      <c r="B562" s="270"/>
      <c r="C562" s="270"/>
      <c r="D562" s="270"/>
    </row>
    <row r="563" spans="1:4" x14ac:dyDescent="0.5">
      <c r="A563" s="271"/>
      <c r="B563" s="270"/>
      <c r="C563" s="270"/>
      <c r="D563" s="270"/>
    </row>
    <row r="564" spans="1:4" x14ac:dyDescent="0.5">
      <c r="A564" s="271"/>
      <c r="B564" s="270"/>
      <c r="C564" s="270"/>
      <c r="D564" s="270"/>
    </row>
    <row r="565" spans="1:4" x14ac:dyDescent="0.5">
      <c r="A565" s="271"/>
      <c r="B565" s="270"/>
      <c r="C565" s="270"/>
      <c r="D565" s="270"/>
    </row>
    <row r="566" spans="1:4" x14ac:dyDescent="0.5">
      <c r="A566" s="271"/>
      <c r="B566" s="270"/>
      <c r="C566" s="270"/>
      <c r="D566" s="270"/>
    </row>
    <row r="567" spans="1:4" x14ac:dyDescent="0.5">
      <c r="A567" s="271"/>
      <c r="B567" s="270"/>
      <c r="C567" s="270"/>
      <c r="D567" s="270"/>
    </row>
    <row r="568" spans="1:4" x14ac:dyDescent="0.5">
      <c r="A568" s="271"/>
      <c r="B568" s="270"/>
      <c r="C568" s="270"/>
      <c r="D568" s="270"/>
    </row>
    <row r="569" spans="1:4" x14ac:dyDescent="0.5">
      <c r="A569" s="271"/>
      <c r="B569" s="270"/>
      <c r="C569" s="270"/>
      <c r="D569" s="270"/>
    </row>
    <row r="570" spans="1:4" x14ac:dyDescent="0.5">
      <c r="A570" s="271"/>
      <c r="B570" s="270"/>
      <c r="C570" s="270"/>
      <c r="D570" s="270"/>
    </row>
    <row r="571" spans="1:4" x14ac:dyDescent="0.5">
      <c r="A571" s="271"/>
      <c r="B571" s="270"/>
      <c r="C571" s="270"/>
      <c r="D571" s="270"/>
    </row>
    <row r="572" spans="1:4" x14ac:dyDescent="0.5">
      <c r="A572" s="271"/>
      <c r="B572" s="270"/>
      <c r="C572" s="270"/>
      <c r="D572" s="270"/>
    </row>
    <row r="573" spans="1:4" x14ac:dyDescent="0.5">
      <c r="A573" s="271"/>
      <c r="B573" s="270"/>
      <c r="C573" s="270"/>
      <c r="D573" s="270"/>
    </row>
    <row r="574" spans="1:4" x14ac:dyDescent="0.5">
      <c r="A574" s="271"/>
      <c r="B574" s="270"/>
      <c r="C574" s="270"/>
      <c r="D574" s="270"/>
    </row>
    <row r="575" spans="1:4" x14ac:dyDescent="0.5">
      <c r="A575" s="271"/>
      <c r="B575" s="270"/>
      <c r="C575" s="270"/>
      <c r="D575" s="270"/>
    </row>
    <row r="576" spans="1:4" x14ac:dyDescent="0.5">
      <c r="A576" s="271"/>
      <c r="B576" s="270"/>
      <c r="C576" s="270"/>
      <c r="D576" s="270"/>
    </row>
    <row r="577" spans="1:4" x14ac:dyDescent="0.5">
      <c r="A577" s="271"/>
      <c r="B577" s="270"/>
      <c r="C577" s="270"/>
      <c r="D577" s="270"/>
    </row>
    <row r="578" spans="1:4" x14ac:dyDescent="0.5">
      <c r="A578" s="271"/>
      <c r="B578" s="270"/>
      <c r="C578" s="270"/>
      <c r="D578" s="270"/>
    </row>
    <row r="579" spans="1:4" x14ac:dyDescent="0.5">
      <c r="A579" s="271"/>
      <c r="B579" s="270"/>
      <c r="C579" s="270"/>
      <c r="D579" s="270"/>
    </row>
    <row r="580" spans="1:4" x14ac:dyDescent="0.5">
      <c r="A580" s="271"/>
      <c r="B580" s="270"/>
      <c r="C580" s="270"/>
      <c r="D580" s="270"/>
    </row>
    <row r="581" spans="1:4" x14ac:dyDescent="0.5">
      <c r="A581" s="271"/>
      <c r="B581" s="270"/>
      <c r="C581" s="270"/>
      <c r="D581" s="270"/>
    </row>
    <row r="582" spans="1:4" x14ac:dyDescent="0.5">
      <c r="A582" s="271"/>
      <c r="B582" s="270"/>
      <c r="C582" s="270"/>
      <c r="D582" s="270"/>
    </row>
    <row r="583" spans="1:4" x14ac:dyDescent="0.5">
      <c r="A583" s="271"/>
      <c r="B583" s="270"/>
      <c r="C583" s="270"/>
      <c r="D583" s="270"/>
    </row>
    <row r="584" spans="1:4" x14ac:dyDescent="0.5">
      <c r="A584" s="271"/>
      <c r="B584" s="270"/>
      <c r="C584" s="270"/>
      <c r="D584" s="270"/>
    </row>
    <row r="585" spans="1:4" x14ac:dyDescent="0.5">
      <c r="A585" s="271"/>
      <c r="B585" s="270"/>
      <c r="C585" s="270"/>
      <c r="D585" s="270"/>
    </row>
    <row r="586" spans="1:4" x14ac:dyDescent="0.5">
      <c r="A586" s="271"/>
      <c r="B586" s="270"/>
      <c r="C586" s="270"/>
      <c r="D586" s="270"/>
    </row>
    <row r="587" spans="1:4" x14ac:dyDescent="0.5">
      <c r="A587" s="271"/>
      <c r="B587" s="270"/>
      <c r="C587" s="270"/>
      <c r="D587" s="270"/>
    </row>
    <row r="588" spans="1:4" x14ac:dyDescent="0.5">
      <c r="A588" s="271"/>
      <c r="B588" s="270"/>
      <c r="C588" s="270"/>
      <c r="D588" s="270"/>
    </row>
    <row r="589" spans="1:4" x14ac:dyDescent="0.5">
      <c r="A589" s="271"/>
      <c r="B589" s="270"/>
      <c r="C589" s="270"/>
      <c r="D589" s="270"/>
    </row>
    <row r="590" spans="1:4" x14ac:dyDescent="0.5">
      <c r="A590" s="271"/>
      <c r="B590" s="270"/>
      <c r="C590" s="270"/>
      <c r="D590" s="270"/>
    </row>
    <row r="591" spans="1:4" x14ac:dyDescent="0.5">
      <c r="A591" s="271"/>
      <c r="B591" s="270"/>
      <c r="C591" s="270"/>
      <c r="D591" s="270"/>
    </row>
    <row r="592" spans="1:4" x14ac:dyDescent="0.5">
      <c r="A592" s="271"/>
      <c r="B592" s="270"/>
      <c r="C592" s="270"/>
      <c r="D592" s="270"/>
    </row>
    <row r="593" spans="1:4" x14ac:dyDescent="0.5">
      <c r="A593" s="271"/>
      <c r="B593" s="270"/>
      <c r="C593" s="270"/>
      <c r="D593" s="270"/>
    </row>
    <row r="594" spans="1:4" x14ac:dyDescent="0.5">
      <c r="A594" s="271"/>
      <c r="B594" s="270"/>
      <c r="C594" s="270"/>
      <c r="D594" s="270"/>
    </row>
    <row r="595" spans="1:4" x14ac:dyDescent="0.5">
      <c r="A595" s="271"/>
      <c r="B595" s="270"/>
      <c r="C595" s="270"/>
      <c r="D595" s="270"/>
    </row>
    <row r="596" spans="1:4" x14ac:dyDescent="0.5">
      <c r="A596" s="271"/>
      <c r="B596" s="270"/>
      <c r="C596" s="270"/>
      <c r="D596" s="270"/>
    </row>
    <row r="597" spans="1:4" x14ac:dyDescent="0.5">
      <c r="A597" s="271"/>
      <c r="B597" s="270"/>
      <c r="C597" s="270"/>
      <c r="D597" s="270"/>
    </row>
    <row r="598" spans="1:4" x14ac:dyDescent="0.5">
      <c r="A598" s="271"/>
      <c r="B598" s="270"/>
      <c r="C598" s="270"/>
      <c r="D598" s="270"/>
    </row>
    <row r="599" spans="1:4" x14ac:dyDescent="0.5">
      <c r="A599" s="271"/>
      <c r="B599" s="270"/>
      <c r="C599" s="270"/>
      <c r="D599" s="270"/>
    </row>
    <row r="600" spans="1:4" x14ac:dyDescent="0.5">
      <c r="A600" s="271"/>
      <c r="B600" s="270"/>
      <c r="C600" s="270"/>
      <c r="D600" s="270"/>
    </row>
    <row r="601" spans="1:4" x14ac:dyDescent="0.5">
      <c r="A601" s="271"/>
      <c r="B601" s="270"/>
      <c r="C601" s="270"/>
      <c r="D601" s="270"/>
    </row>
    <row r="602" spans="1:4" x14ac:dyDescent="0.5">
      <c r="A602" s="271"/>
      <c r="B602" s="270"/>
      <c r="C602" s="270"/>
      <c r="D602" s="270"/>
    </row>
    <row r="603" spans="1:4" x14ac:dyDescent="0.5">
      <c r="A603" s="271"/>
      <c r="B603" s="270"/>
      <c r="C603" s="270"/>
      <c r="D603" s="270"/>
    </row>
    <row r="604" spans="1:4" x14ac:dyDescent="0.5">
      <c r="A604" s="271"/>
      <c r="B604" s="270"/>
      <c r="C604" s="270"/>
      <c r="D604" s="270"/>
    </row>
    <row r="605" spans="1:4" x14ac:dyDescent="0.5">
      <c r="A605" s="271"/>
      <c r="B605" s="270"/>
      <c r="C605" s="270"/>
      <c r="D605" s="270"/>
    </row>
    <row r="606" spans="1:4" x14ac:dyDescent="0.5">
      <c r="A606" s="271"/>
      <c r="B606" s="270"/>
      <c r="C606" s="270"/>
      <c r="D606" s="270"/>
    </row>
    <row r="607" spans="1:4" x14ac:dyDescent="0.5">
      <c r="A607" s="271"/>
      <c r="B607" s="270"/>
      <c r="C607" s="270"/>
      <c r="D607" s="270"/>
    </row>
    <row r="608" spans="1:4" x14ac:dyDescent="0.5">
      <c r="A608" s="271"/>
      <c r="B608" s="270"/>
      <c r="C608" s="270"/>
      <c r="D608" s="270"/>
    </row>
    <row r="609" spans="1:4" x14ac:dyDescent="0.5">
      <c r="A609" s="271"/>
      <c r="B609" s="270"/>
      <c r="C609" s="270"/>
      <c r="D609" s="270"/>
    </row>
    <row r="610" spans="1:4" x14ac:dyDescent="0.5">
      <c r="A610" s="271"/>
      <c r="B610" s="270"/>
      <c r="C610" s="270"/>
      <c r="D610" s="270"/>
    </row>
    <row r="611" spans="1:4" x14ac:dyDescent="0.5">
      <c r="A611" s="271"/>
      <c r="B611" s="270"/>
      <c r="C611" s="270"/>
      <c r="D611" s="270"/>
    </row>
    <row r="612" spans="1:4" x14ac:dyDescent="0.5">
      <c r="A612" s="271"/>
      <c r="B612" s="270"/>
      <c r="C612" s="270"/>
      <c r="D612" s="270"/>
    </row>
    <row r="613" spans="1:4" x14ac:dyDescent="0.5">
      <c r="A613" s="271"/>
      <c r="B613" s="270"/>
      <c r="C613" s="270"/>
      <c r="D613" s="270"/>
    </row>
    <row r="614" spans="1:4" x14ac:dyDescent="0.5">
      <c r="A614" s="271"/>
      <c r="B614" s="270"/>
      <c r="C614" s="270"/>
      <c r="D614" s="270"/>
    </row>
    <row r="615" spans="1:4" x14ac:dyDescent="0.5">
      <c r="A615" s="271"/>
      <c r="B615" s="270"/>
      <c r="C615" s="270"/>
      <c r="D615" s="270"/>
    </row>
    <row r="616" spans="1:4" x14ac:dyDescent="0.5">
      <c r="A616" s="271"/>
      <c r="B616" s="270"/>
      <c r="C616" s="270"/>
      <c r="D616" s="270"/>
    </row>
    <row r="617" spans="1:4" x14ac:dyDescent="0.5">
      <c r="A617" s="271"/>
      <c r="B617" s="270"/>
      <c r="C617" s="270"/>
      <c r="D617" s="270"/>
    </row>
    <row r="618" spans="1:4" x14ac:dyDescent="0.5">
      <c r="A618" s="271"/>
      <c r="B618" s="270"/>
      <c r="C618" s="270"/>
      <c r="D618" s="270"/>
    </row>
    <row r="619" spans="1:4" x14ac:dyDescent="0.5">
      <c r="A619" s="271"/>
      <c r="B619" s="270"/>
      <c r="C619" s="270"/>
      <c r="D619" s="270"/>
    </row>
    <row r="620" spans="1:4" x14ac:dyDescent="0.5">
      <c r="A620" s="271"/>
      <c r="B620" s="270"/>
      <c r="C620" s="270"/>
      <c r="D620" s="270"/>
    </row>
    <row r="621" spans="1:4" x14ac:dyDescent="0.5">
      <c r="A621" s="271"/>
      <c r="B621" s="270"/>
      <c r="C621" s="270"/>
      <c r="D621" s="270"/>
    </row>
    <row r="622" spans="1:4" x14ac:dyDescent="0.5">
      <c r="A622" s="271"/>
      <c r="B622" s="270"/>
      <c r="C622" s="270"/>
      <c r="D622" s="270"/>
    </row>
    <row r="623" spans="1:4" x14ac:dyDescent="0.5">
      <c r="A623" s="271"/>
      <c r="B623" s="270"/>
      <c r="C623" s="270"/>
      <c r="D623" s="270"/>
    </row>
    <row r="624" spans="1:4" x14ac:dyDescent="0.5">
      <c r="A624" s="271"/>
      <c r="B624" s="270"/>
      <c r="C624" s="270"/>
      <c r="D624" s="270"/>
    </row>
    <row r="625" spans="1:4" x14ac:dyDescent="0.5">
      <c r="A625" s="271"/>
      <c r="B625" s="270"/>
      <c r="C625" s="270"/>
      <c r="D625" s="270"/>
    </row>
    <row r="626" spans="1:4" x14ac:dyDescent="0.5">
      <c r="A626" s="271"/>
      <c r="B626" s="270"/>
      <c r="C626" s="270"/>
      <c r="D626" s="270"/>
    </row>
    <row r="627" spans="1:4" x14ac:dyDescent="0.5">
      <c r="A627" s="271"/>
      <c r="B627" s="270"/>
      <c r="C627" s="270"/>
      <c r="D627" s="270"/>
    </row>
    <row r="628" spans="1:4" x14ac:dyDescent="0.5">
      <c r="A628" s="271"/>
      <c r="B628" s="270"/>
      <c r="C628" s="270"/>
      <c r="D628" s="270"/>
    </row>
    <row r="629" spans="1:4" x14ac:dyDescent="0.5">
      <c r="A629" s="271"/>
      <c r="B629" s="270"/>
      <c r="C629" s="270"/>
      <c r="D629" s="270"/>
    </row>
    <row r="630" spans="1:4" x14ac:dyDescent="0.5">
      <c r="A630" s="271"/>
      <c r="B630" s="270"/>
      <c r="C630" s="270"/>
      <c r="D630" s="270"/>
    </row>
    <row r="631" spans="1:4" x14ac:dyDescent="0.5">
      <c r="A631" s="271"/>
      <c r="B631" s="270"/>
      <c r="C631" s="270"/>
      <c r="D631" s="270"/>
    </row>
    <row r="632" spans="1:4" x14ac:dyDescent="0.5">
      <c r="A632" s="271"/>
      <c r="B632" s="270"/>
      <c r="C632" s="270"/>
      <c r="D632" s="270"/>
    </row>
    <row r="633" spans="1:4" x14ac:dyDescent="0.5">
      <c r="A633" s="271"/>
      <c r="B633" s="270"/>
      <c r="C633" s="270"/>
      <c r="D633" s="270"/>
    </row>
    <row r="634" spans="1:4" x14ac:dyDescent="0.5">
      <c r="A634" s="271"/>
      <c r="B634" s="270"/>
      <c r="C634" s="270"/>
      <c r="D634" s="270"/>
    </row>
    <row r="635" spans="1:4" x14ac:dyDescent="0.5">
      <c r="A635" s="271"/>
      <c r="B635" s="270"/>
      <c r="C635" s="270"/>
      <c r="D635" s="270"/>
    </row>
    <row r="636" spans="1:4" x14ac:dyDescent="0.5">
      <c r="A636" s="271"/>
      <c r="B636" s="270"/>
      <c r="C636" s="270"/>
      <c r="D636" s="270"/>
    </row>
    <row r="637" spans="1:4" x14ac:dyDescent="0.5">
      <c r="A637" s="271"/>
      <c r="B637" s="270"/>
      <c r="C637" s="270"/>
      <c r="D637" s="270"/>
    </row>
    <row r="638" spans="1:4" x14ac:dyDescent="0.5">
      <c r="A638" s="271"/>
      <c r="B638" s="270"/>
      <c r="C638" s="270"/>
      <c r="D638" s="270"/>
    </row>
    <row r="639" spans="1:4" x14ac:dyDescent="0.5">
      <c r="A639" s="271"/>
      <c r="B639" s="270"/>
      <c r="C639" s="270"/>
      <c r="D639" s="270"/>
    </row>
    <row r="640" spans="1:4" x14ac:dyDescent="0.5">
      <c r="A640" s="271"/>
      <c r="B640" s="270"/>
      <c r="C640" s="270"/>
      <c r="D640" s="270"/>
    </row>
    <row r="641" spans="1:4" x14ac:dyDescent="0.5">
      <c r="A641" s="271"/>
      <c r="B641" s="270"/>
      <c r="C641" s="270"/>
      <c r="D641" s="270"/>
    </row>
    <row r="642" spans="1:4" x14ac:dyDescent="0.5">
      <c r="A642" s="271"/>
      <c r="B642" s="270"/>
      <c r="C642" s="270"/>
      <c r="D642" s="270"/>
    </row>
    <row r="643" spans="1:4" x14ac:dyDescent="0.5">
      <c r="A643" s="271"/>
      <c r="B643" s="270"/>
      <c r="C643" s="270"/>
      <c r="D643" s="270"/>
    </row>
    <row r="644" spans="1:4" x14ac:dyDescent="0.5">
      <c r="A644" s="271"/>
      <c r="B644" s="270"/>
      <c r="C644" s="270"/>
      <c r="D644" s="270"/>
    </row>
    <row r="645" spans="1:4" x14ac:dyDescent="0.5">
      <c r="A645" s="271"/>
      <c r="B645" s="270"/>
      <c r="C645" s="270"/>
      <c r="D645" s="270"/>
    </row>
    <row r="646" spans="1:4" x14ac:dyDescent="0.5">
      <c r="A646" s="271"/>
      <c r="B646" s="270"/>
      <c r="C646" s="270"/>
      <c r="D646" s="270"/>
    </row>
    <row r="647" spans="1:4" x14ac:dyDescent="0.5">
      <c r="A647" s="271"/>
      <c r="B647" s="270"/>
      <c r="C647" s="270"/>
      <c r="D647" s="270"/>
    </row>
    <row r="648" spans="1:4" x14ac:dyDescent="0.5">
      <c r="A648" s="271"/>
      <c r="B648" s="270"/>
      <c r="C648" s="270"/>
      <c r="D648" s="270"/>
    </row>
    <row r="649" spans="1:4" x14ac:dyDescent="0.5">
      <c r="A649" s="271"/>
      <c r="B649" s="270"/>
      <c r="C649" s="270"/>
      <c r="D649" s="270"/>
    </row>
    <row r="650" spans="1:4" x14ac:dyDescent="0.5">
      <c r="A650" s="271"/>
      <c r="B650" s="270"/>
      <c r="C650" s="270"/>
      <c r="D650" s="270"/>
    </row>
    <row r="651" spans="1:4" x14ac:dyDescent="0.5">
      <c r="A651" s="271"/>
      <c r="B651" s="270"/>
      <c r="C651" s="270"/>
      <c r="D651" s="270"/>
    </row>
    <row r="652" spans="1:4" x14ac:dyDescent="0.5">
      <c r="A652" s="271"/>
      <c r="B652" s="270"/>
      <c r="C652" s="270"/>
      <c r="D652" s="270"/>
    </row>
    <row r="653" spans="1:4" x14ac:dyDescent="0.5">
      <c r="A653" s="271"/>
      <c r="B653" s="270"/>
      <c r="C653" s="270"/>
      <c r="D653" s="270"/>
    </row>
    <row r="654" spans="1:4" x14ac:dyDescent="0.5">
      <c r="A654" s="271"/>
      <c r="B654" s="270"/>
      <c r="C654" s="270"/>
      <c r="D654" s="270"/>
    </row>
    <row r="655" spans="1:4" x14ac:dyDescent="0.5">
      <c r="A655" s="271"/>
      <c r="B655" s="270"/>
      <c r="C655" s="270"/>
      <c r="D655" s="270"/>
    </row>
    <row r="656" spans="1:4" x14ac:dyDescent="0.5">
      <c r="A656" s="271"/>
      <c r="B656" s="270"/>
      <c r="C656" s="270"/>
      <c r="D656" s="270"/>
    </row>
    <row r="657" spans="1:4" x14ac:dyDescent="0.5">
      <c r="A657" s="271"/>
      <c r="B657" s="270"/>
      <c r="C657" s="270"/>
      <c r="D657" s="270"/>
    </row>
    <row r="658" spans="1:4" x14ac:dyDescent="0.5">
      <c r="A658" s="271"/>
      <c r="B658" s="270"/>
      <c r="C658" s="270"/>
      <c r="D658" s="270"/>
    </row>
    <row r="659" spans="1:4" x14ac:dyDescent="0.5">
      <c r="A659" s="271"/>
      <c r="B659" s="270"/>
      <c r="C659" s="270"/>
      <c r="D659" s="270"/>
    </row>
    <row r="660" spans="1:4" x14ac:dyDescent="0.5">
      <c r="A660" s="271"/>
      <c r="B660" s="270"/>
      <c r="C660" s="270"/>
      <c r="D660" s="270"/>
    </row>
    <row r="661" spans="1:4" x14ac:dyDescent="0.5">
      <c r="A661" s="271"/>
      <c r="B661" s="270"/>
      <c r="C661" s="270"/>
      <c r="D661" s="270"/>
    </row>
    <row r="662" spans="1:4" x14ac:dyDescent="0.5">
      <c r="A662" s="271"/>
      <c r="B662" s="270"/>
      <c r="C662" s="270"/>
      <c r="D662" s="270"/>
    </row>
    <row r="663" spans="1:4" x14ac:dyDescent="0.5">
      <c r="A663" s="271"/>
      <c r="B663" s="270"/>
      <c r="C663" s="270"/>
      <c r="D663" s="270"/>
    </row>
    <row r="664" spans="1:4" x14ac:dyDescent="0.5">
      <c r="A664" s="271"/>
      <c r="B664" s="270"/>
      <c r="C664" s="270"/>
      <c r="D664" s="270"/>
    </row>
    <row r="665" spans="1:4" x14ac:dyDescent="0.5">
      <c r="A665" s="271"/>
      <c r="B665" s="270"/>
      <c r="C665" s="270"/>
      <c r="D665" s="270"/>
    </row>
    <row r="666" spans="1:4" x14ac:dyDescent="0.5">
      <c r="A666" s="271"/>
      <c r="B666" s="270"/>
      <c r="C666" s="270"/>
      <c r="D666" s="270"/>
    </row>
    <row r="667" spans="1:4" x14ac:dyDescent="0.5">
      <c r="A667" s="271"/>
      <c r="B667" s="270"/>
      <c r="C667" s="270"/>
      <c r="D667" s="270"/>
    </row>
    <row r="668" spans="1:4" x14ac:dyDescent="0.5">
      <c r="A668" s="271"/>
      <c r="B668" s="270"/>
      <c r="C668" s="270"/>
      <c r="D668" s="270"/>
    </row>
    <row r="669" spans="1:4" x14ac:dyDescent="0.5">
      <c r="A669" s="271"/>
      <c r="B669" s="270"/>
      <c r="C669" s="270"/>
      <c r="D669" s="270"/>
    </row>
    <row r="670" spans="1:4" x14ac:dyDescent="0.5">
      <c r="A670" s="271"/>
      <c r="B670" s="270"/>
      <c r="C670" s="270"/>
      <c r="D670" s="270"/>
    </row>
    <row r="671" spans="1:4" x14ac:dyDescent="0.5">
      <c r="A671" s="271"/>
      <c r="B671" s="270"/>
      <c r="C671" s="270"/>
      <c r="D671" s="270"/>
    </row>
    <row r="672" spans="1:4" x14ac:dyDescent="0.5">
      <c r="A672" s="271"/>
      <c r="B672" s="270"/>
      <c r="C672" s="270"/>
      <c r="D672" s="270"/>
    </row>
    <row r="673" spans="1:4" x14ac:dyDescent="0.5">
      <c r="A673" s="271"/>
      <c r="B673" s="270"/>
      <c r="C673" s="270"/>
      <c r="D673" s="270"/>
    </row>
    <row r="674" spans="1:4" x14ac:dyDescent="0.5">
      <c r="A674" s="271"/>
      <c r="B674" s="270"/>
      <c r="C674" s="270"/>
      <c r="D674" s="270"/>
    </row>
    <row r="675" spans="1:4" x14ac:dyDescent="0.5">
      <c r="A675" s="271"/>
      <c r="B675" s="270"/>
      <c r="C675" s="270"/>
      <c r="D675" s="270"/>
    </row>
    <row r="676" spans="1:4" x14ac:dyDescent="0.5">
      <c r="A676" s="271"/>
      <c r="B676" s="270"/>
      <c r="C676" s="270"/>
      <c r="D676" s="270"/>
    </row>
    <row r="677" spans="1:4" x14ac:dyDescent="0.5">
      <c r="A677" s="271"/>
      <c r="B677" s="270"/>
      <c r="C677" s="270"/>
      <c r="D677" s="270"/>
    </row>
    <row r="678" spans="1:4" x14ac:dyDescent="0.5">
      <c r="A678" s="271"/>
      <c r="B678" s="270"/>
      <c r="C678" s="270"/>
      <c r="D678" s="270"/>
    </row>
    <row r="679" spans="1:4" x14ac:dyDescent="0.5">
      <c r="A679" s="271"/>
      <c r="B679" s="270"/>
      <c r="C679" s="270"/>
      <c r="D679" s="270"/>
    </row>
    <row r="680" spans="1:4" x14ac:dyDescent="0.5">
      <c r="A680" s="271"/>
      <c r="B680" s="270"/>
      <c r="C680" s="270"/>
      <c r="D680" s="270"/>
    </row>
    <row r="681" spans="1:4" x14ac:dyDescent="0.5">
      <c r="A681" s="271"/>
      <c r="B681" s="270"/>
      <c r="C681" s="270"/>
      <c r="D681" s="270"/>
    </row>
    <row r="682" spans="1:4" x14ac:dyDescent="0.5">
      <c r="A682" s="271"/>
      <c r="B682" s="270"/>
      <c r="C682" s="270"/>
      <c r="D682" s="270"/>
    </row>
    <row r="683" spans="1:4" x14ac:dyDescent="0.5">
      <c r="A683" s="271"/>
      <c r="B683" s="270"/>
      <c r="C683" s="270"/>
      <c r="D683" s="270"/>
    </row>
    <row r="684" spans="1:4" x14ac:dyDescent="0.5">
      <c r="A684" s="271"/>
      <c r="B684" s="270"/>
      <c r="C684" s="270"/>
      <c r="D684" s="270"/>
    </row>
    <row r="685" spans="1:4" x14ac:dyDescent="0.5">
      <c r="A685" s="271"/>
      <c r="B685" s="270"/>
      <c r="C685" s="270"/>
      <c r="D685" s="270"/>
    </row>
    <row r="686" spans="1:4" x14ac:dyDescent="0.5">
      <c r="A686" s="271"/>
      <c r="B686" s="270"/>
      <c r="C686" s="270"/>
      <c r="D686" s="270"/>
    </row>
    <row r="687" spans="1:4" x14ac:dyDescent="0.5">
      <c r="A687" s="271"/>
      <c r="B687" s="270"/>
      <c r="C687" s="270"/>
      <c r="D687" s="270"/>
    </row>
    <row r="688" spans="1:4" x14ac:dyDescent="0.5">
      <c r="A688" s="271"/>
      <c r="B688" s="270"/>
      <c r="C688" s="270"/>
      <c r="D688" s="270"/>
    </row>
    <row r="689" spans="1:4" x14ac:dyDescent="0.5">
      <c r="A689" s="271"/>
      <c r="B689" s="270"/>
      <c r="C689" s="270"/>
      <c r="D689" s="270"/>
    </row>
    <row r="690" spans="1:4" x14ac:dyDescent="0.5">
      <c r="A690" s="271"/>
      <c r="B690" s="270"/>
      <c r="C690" s="270"/>
      <c r="D690" s="270"/>
    </row>
    <row r="691" spans="1:4" x14ac:dyDescent="0.5">
      <c r="A691" s="271"/>
      <c r="B691" s="270"/>
      <c r="C691" s="270"/>
      <c r="D691" s="270"/>
    </row>
    <row r="692" spans="1:4" x14ac:dyDescent="0.5">
      <c r="A692" s="271"/>
      <c r="B692" s="270"/>
      <c r="C692" s="270"/>
      <c r="D692" s="270"/>
    </row>
    <row r="693" spans="1:4" x14ac:dyDescent="0.5">
      <c r="A693" s="271"/>
      <c r="B693" s="270"/>
      <c r="C693" s="270"/>
      <c r="D693" s="270"/>
    </row>
    <row r="694" spans="1:4" x14ac:dyDescent="0.5">
      <c r="A694" s="271"/>
      <c r="B694" s="270"/>
      <c r="C694" s="270"/>
      <c r="D694" s="270"/>
    </row>
    <row r="695" spans="1:4" x14ac:dyDescent="0.5">
      <c r="A695" s="271"/>
      <c r="B695" s="270"/>
      <c r="C695" s="270"/>
      <c r="D695" s="270"/>
    </row>
    <row r="696" spans="1:4" x14ac:dyDescent="0.5">
      <c r="A696" s="271"/>
      <c r="B696" s="270"/>
      <c r="C696" s="270"/>
      <c r="D696" s="270"/>
    </row>
    <row r="697" spans="1:4" x14ac:dyDescent="0.5">
      <c r="A697" s="271"/>
      <c r="B697" s="270"/>
      <c r="C697" s="270"/>
      <c r="D697" s="270"/>
    </row>
    <row r="698" spans="1:4" x14ac:dyDescent="0.5">
      <c r="A698" s="271"/>
      <c r="B698" s="270"/>
      <c r="C698" s="270"/>
      <c r="D698" s="270"/>
    </row>
    <row r="699" spans="1:4" x14ac:dyDescent="0.5">
      <c r="A699" s="271"/>
      <c r="B699" s="270"/>
      <c r="C699" s="270"/>
      <c r="D699" s="270"/>
    </row>
    <row r="700" spans="1:4" x14ac:dyDescent="0.5">
      <c r="A700" s="271"/>
      <c r="B700" s="270"/>
      <c r="C700" s="270"/>
      <c r="D700" s="270"/>
    </row>
    <row r="701" spans="1:4" x14ac:dyDescent="0.5">
      <c r="A701" s="271"/>
      <c r="B701" s="270"/>
      <c r="C701" s="270"/>
      <c r="D701" s="270"/>
    </row>
    <row r="702" spans="1:4" x14ac:dyDescent="0.5">
      <c r="A702" s="271"/>
      <c r="B702" s="270"/>
      <c r="C702" s="270"/>
      <c r="D702" s="270"/>
    </row>
    <row r="703" spans="1:4" x14ac:dyDescent="0.5">
      <c r="A703" s="271"/>
      <c r="B703" s="270"/>
      <c r="C703" s="270"/>
      <c r="D703" s="270"/>
    </row>
    <row r="704" spans="1:4" x14ac:dyDescent="0.5">
      <c r="A704" s="271"/>
      <c r="B704" s="270"/>
      <c r="C704" s="270"/>
      <c r="D704" s="270"/>
    </row>
    <row r="705" spans="1:4" x14ac:dyDescent="0.5">
      <c r="A705" s="271"/>
      <c r="B705" s="270"/>
      <c r="C705" s="270"/>
      <c r="D705" s="270"/>
    </row>
    <row r="706" spans="1:4" x14ac:dyDescent="0.5">
      <c r="A706" s="271"/>
      <c r="B706" s="270"/>
      <c r="C706" s="270"/>
      <c r="D706" s="270"/>
    </row>
    <row r="707" spans="1:4" x14ac:dyDescent="0.5">
      <c r="A707" s="271"/>
      <c r="B707" s="270"/>
      <c r="C707" s="270"/>
      <c r="D707" s="270"/>
    </row>
    <row r="708" spans="1:4" x14ac:dyDescent="0.5">
      <c r="A708" s="271"/>
      <c r="B708" s="270"/>
      <c r="C708" s="270"/>
      <c r="D708" s="270"/>
    </row>
    <row r="709" spans="1:4" x14ac:dyDescent="0.5">
      <c r="A709" s="271"/>
      <c r="B709" s="270"/>
      <c r="C709" s="270"/>
      <c r="D709" s="270"/>
    </row>
    <row r="710" spans="1:4" x14ac:dyDescent="0.5">
      <c r="A710" s="271"/>
      <c r="B710" s="270"/>
      <c r="C710" s="270"/>
      <c r="D710" s="270"/>
    </row>
    <row r="711" spans="1:4" x14ac:dyDescent="0.5">
      <c r="A711" s="271"/>
      <c r="B711" s="270"/>
      <c r="C711" s="270"/>
      <c r="D711" s="270"/>
    </row>
    <row r="712" spans="1:4" x14ac:dyDescent="0.5">
      <c r="A712" s="271"/>
      <c r="B712" s="270"/>
      <c r="C712" s="270"/>
      <c r="D712" s="270"/>
    </row>
    <row r="713" spans="1:4" x14ac:dyDescent="0.5">
      <c r="A713" s="271"/>
      <c r="B713" s="270"/>
      <c r="C713" s="270"/>
      <c r="D713" s="270"/>
    </row>
    <row r="714" spans="1:4" x14ac:dyDescent="0.5">
      <c r="A714" s="271"/>
      <c r="B714" s="270"/>
      <c r="C714" s="270"/>
      <c r="D714" s="270"/>
    </row>
    <row r="715" spans="1:4" x14ac:dyDescent="0.5">
      <c r="A715" s="271"/>
      <c r="B715" s="270"/>
      <c r="C715" s="270"/>
      <c r="D715" s="270"/>
    </row>
    <row r="716" spans="1:4" x14ac:dyDescent="0.5">
      <c r="A716" s="271"/>
      <c r="B716" s="270"/>
      <c r="C716" s="270"/>
      <c r="D716" s="270"/>
    </row>
    <row r="717" spans="1:4" x14ac:dyDescent="0.5">
      <c r="A717" s="271"/>
      <c r="B717" s="270"/>
      <c r="C717" s="270"/>
      <c r="D717" s="270"/>
    </row>
    <row r="718" spans="1:4" x14ac:dyDescent="0.5">
      <c r="A718" s="271"/>
      <c r="B718" s="270"/>
      <c r="C718" s="270"/>
      <c r="D718" s="270"/>
    </row>
    <row r="719" spans="1:4" x14ac:dyDescent="0.5">
      <c r="A719" s="271"/>
      <c r="B719" s="270"/>
      <c r="C719" s="270"/>
      <c r="D719" s="270"/>
    </row>
    <row r="720" spans="1:4" x14ac:dyDescent="0.5">
      <c r="A720" s="271"/>
      <c r="B720" s="270"/>
      <c r="C720" s="270"/>
      <c r="D720" s="270"/>
    </row>
    <row r="721" spans="1:4" x14ac:dyDescent="0.5">
      <c r="A721" s="271"/>
      <c r="B721" s="270"/>
      <c r="C721" s="270"/>
      <c r="D721" s="270"/>
    </row>
    <row r="722" spans="1:4" x14ac:dyDescent="0.5">
      <c r="A722" s="271"/>
      <c r="B722" s="270"/>
      <c r="C722" s="270"/>
      <c r="D722" s="270"/>
    </row>
    <row r="723" spans="1:4" x14ac:dyDescent="0.5">
      <c r="A723" s="271"/>
      <c r="B723" s="270"/>
      <c r="C723" s="270"/>
      <c r="D723" s="270"/>
    </row>
    <row r="724" spans="1:4" x14ac:dyDescent="0.5">
      <c r="A724" s="271"/>
      <c r="B724" s="270"/>
      <c r="C724" s="270"/>
      <c r="D724" s="270"/>
    </row>
    <row r="725" spans="1:4" x14ac:dyDescent="0.5">
      <c r="A725" s="271"/>
      <c r="B725" s="270"/>
      <c r="C725" s="270"/>
      <c r="D725" s="270"/>
    </row>
    <row r="726" spans="1:4" x14ac:dyDescent="0.5">
      <c r="A726" s="271"/>
      <c r="B726" s="270"/>
      <c r="C726" s="270"/>
      <c r="D726" s="270"/>
    </row>
    <row r="727" spans="1:4" x14ac:dyDescent="0.5">
      <c r="A727" s="271"/>
      <c r="B727" s="270"/>
      <c r="C727" s="270"/>
      <c r="D727" s="270"/>
    </row>
    <row r="728" spans="1:4" x14ac:dyDescent="0.5">
      <c r="A728" s="271"/>
      <c r="B728" s="270"/>
      <c r="C728" s="270"/>
      <c r="D728" s="270"/>
    </row>
    <row r="729" spans="1:4" x14ac:dyDescent="0.5">
      <c r="A729" s="271"/>
      <c r="B729" s="270"/>
      <c r="C729" s="270"/>
      <c r="D729" s="270"/>
    </row>
    <row r="730" spans="1:4" x14ac:dyDescent="0.5">
      <c r="A730" s="271"/>
      <c r="B730" s="270"/>
      <c r="C730" s="270"/>
      <c r="D730" s="270"/>
    </row>
    <row r="731" spans="1:4" x14ac:dyDescent="0.5">
      <c r="A731" s="271"/>
      <c r="B731" s="270"/>
      <c r="C731" s="270"/>
      <c r="D731" s="270"/>
    </row>
    <row r="732" spans="1:4" x14ac:dyDescent="0.5">
      <c r="A732" s="271"/>
      <c r="B732" s="270"/>
      <c r="C732" s="270"/>
      <c r="D732" s="270"/>
    </row>
    <row r="733" spans="1:4" x14ac:dyDescent="0.5">
      <c r="A733" s="271"/>
      <c r="B733" s="270"/>
      <c r="C733" s="270"/>
      <c r="D733" s="270"/>
    </row>
    <row r="734" spans="1:4" x14ac:dyDescent="0.5">
      <c r="A734" s="271"/>
      <c r="B734" s="270"/>
      <c r="C734" s="270"/>
      <c r="D734" s="270"/>
    </row>
    <row r="735" spans="1:4" x14ac:dyDescent="0.5">
      <c r="A735" s="271"/>
      <c r="B735" s="270"/>
      <c r="C735" s="270"/>
      <c r="D735" s="270"/>
    </row>
    <row r="736" spans="1:4" x14ac:dyDescent="0.5">
      <c r="A736" s="271"/>
      <c r="B736" s="270"/>
      <c r="C736" s="270"/>
      <c r="D736" s="270"/>
    </row>
    <row r="737" spans="1:4" x14ac:dyDescent="0.5">
      <c r="A737" s="271"/>
      <c r="B737" s="270"/>
      <c r="C737" s="270"/>
      <c r="D737" s="270"/>
    </row>
    <row r="738" spans="1:4" x14ac:dyDescent="0.5">
      <c r="A738" s="271"/>
      <c r="B738" s="270"/>
      <c r="C738" s="270"/>
      <c r="D738" s="270"/>
    </row>
    <row r="739" spans="1:4" x14ac:dyDescent="0.5">
      <c r="A739" s="271"/>
      <c r="B739" s="270"/>
      <c r="C739" s="270"/>
      <c r="D739" s="270"/>
    </row>
    <row r="740" spans="1:4" x14ac:dyDescent="0.5">
      <c r="A740" s="271"/>
      <c r="B740" s="270"/>
      <c r="C740" s="270"/>
      <c r="D740" s="270"/>
    </row>
    <row r="741" spans="1:4" x14ac:dyDescent="0.5">
      <c r="A741" s="271"/>
      <c r="B741" s="270"/>
      <c r="C741" s="270"/>
      <c r="D741" s="270"/>
    </row>
    <row r="742" spans="1:4" x14ac:dyDescent="0.5">
      <c r="A742" s="271"/>
      <c r="B742" s="270"/>
      <c r="C742" s="270"/>
      <c r="D742" s="270"/>
    </row>
    <row r="743" spans="1:4" x14ac:dyDescent="0.5">
      <c r="A743" s="271"/>
      <c r="B743" s="270"/>
      <c r="C743" s="270"/>
      <c r="D743" s="270"/>
    </row>
    <row r="744" spans="1:4" x14ac:dyDescent="0.5">
      <c r="A744" s="271"/>
      <c r="B744" s="270"/>
      <c r="C744" s="270"/>
      <c r="D744" s="270"/>
    </row>
    <row r="745" spans="1:4" x14ac:dyDescent="0.5">
      <c r="A745" s="271"/>
      <c r="B745" s="270"/>
      <c r="C745" s="270"/>
      <c r="D745" s="270"/>
    </row>
    <row r="746" spans="1:4" x14ac:dyDescent="0.5">
      <c r="A746" s="271"/>
      <c r="B746" s="270"/>
      <c r="C746" s="270"/>
      <c r="D746" s="270"/>
    </row>
    <row r="747" spans="1:4" x14ac:dyDescent="0.5">
      <c r="A747" s="271"/>
      <c r="B747" s="270"/>
      <c r="C747" s="270"/>
      <c r="D747" s="270"/>
    </row>
    <row r="748" spans="1:4" x14ac:dyDescent="0.5">
      <c r="A748" s="271"/>
      <c r="B748" s="270"/>
      <c r="C748" s="270"/>
      <c r="D748" s="270"/>
    </row>
    <row r="749" spans="1:4" x14ac:dyDescent="0.5">
      <c r="A749" s="271"/>
      <c r="B749" s="270"/>
      <c r="C749" s="270"/>
      <c r="D749" s="270"/>
    </row>
    <row r="750" spans="1:4" x14ac:dyDescent="0.5">
      <c r="A750" s="271"/>
      <c r="B750" s="270"/>
      <c r="C750" s="270"/>
      <c r="D750" s="270"/>
    </row>
    <row r="751" spans="1:4" x14ac:dyDescent="0.5">
      <c r="A751" s="271"/>
      <c r="B751" s="270"/>
      <c r="C751" s="270"/>
      <c r="D751" s="270"/>
    </row>
    <row r="752" spans="1:4" x14ac:dyDescent="0.5">
      <c r="A752" s="271"/>
      <c r="B752" s="270"/>
      <c r="C752" s="270"/>
      <c r="D752" s="270"/>
    </row>
    <row r="753" spans="1:4" x14ac:dyDescent="0.5">
      <c r="A753" s="271"/>
      <c r="B753" s="270"/>
      <c r="C753" s="270"/>
      <c r="D753" s="270"/>
    </row>
    <row r="754" spans="1:4" x14ac:dyDescent="0.5">
      <c r="A754" s="271"/>
      <c r="B754" s="270"/>
      <c r="C754" s="270"/>
      <c r="D754" s="270"/>
    </row>
    <row r="755" spans="1:4" x14ac:dyDescent="0.5">
      <c r="A755" s="271"/>
      <c r="B755" s="270"/>
      <c r="C755" s="270"/>
      <c r="D755" s="270"/>
    </row>
    <row r="756" spans="1:4" x14ac:dyDescent="0.5">
      <c r="A756" s="271"/>
      <c r="B756" s="270"/>
      <c r="C756" s="270"/>
      <c r="D756" s="270"/>
    </row>
    <row r="757" spans="1:4" x14ac:dyDescent="0.5">
      <c r="A757" s="271"/>
      <c r="B757" s="270"/>
      <c r="C757" s="270"/>
      <c r="D757" s="270"/>
    </row>
    <row r="758" spans="1:4" x14ac:dyDescent="0.5">
      <c r="A758" s="271"/>
      <c r="B758" s="270"/>
      <c r="C758" s="270"/>
      <c r="D758" s="270"/>
    </row>
    <row r="759" spans="1:4" x14ac:dyDescent="0.5">
      <c r="A759" s="271"/>
      <c r="B759" s="270"/>
      <c r="C759" s="270"/>
      <c r="D759" s="270"/>
    </row>
    <row r="760" spans="1:4" x14ac:dyDescent="0.5">
      <c r="A760" s="271"/>
      <c r="B760" s="270"/>
      <c r="C760" s="270"/>
      <c r="D760" s="270"/>
    </row>
    <row r="761" spans="1:4" x14ac:dyDescent="0.5">
      <c r="A761" s="271"/>
      <c r="B761" s="270"/>
      <c r="C761" s="270"/>
      <c r="D761" s="270"/>
    </row>
    <row r="762" spans="1:4" x14ac:dyDescent="0.5">
      <c r="A762" s="271"/>
      <c r="B762" s="270"/>
      <c r="C762" s="270"/>
      <c r="D762" s="270"/>
    </row>
  </sheetData>
  <pageMargins left="0.75" right="0.75" top="1" bottom="1" header="0.5" footer="0.5"/>
  <pageSetup paperSize="9" orientation="portrait" verticalDpi="9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5"/>
  <sheetViews>
    <sheetView workbookViewId="0"/>
  </sheetViews>
  <sheetFormatPr defaultColWidth="8.81640625" defaultRowHeight="15" x14ac:dyDescent="0.5"/>
  <cols>
    <col min="1" max="1" width="8.81640625" style="281" customWidth="1"/>
    <col min="2" max="2" width="18.453125" style="268" customWidth="1"/>
    <col min="3" max="3" width="14.2265625" style="268" customWidth="1"/>
    <col min="4" max="5" width="8.81640625" style="268"/>
    <col min="6" max="6" width="10.76953125" style="268" customWidth="1"/>
    <col min="7" max="7" width="18.76953125" style="268" customWidth="1"/>
    <col min="8" max="16384" width="8.81640625" style="268"/>
  </cols>
  <sheetData>
    <row r="1" spans="1:8" x14ac:dyDescent="0.5">
      <c r="A1" s="281" t="s">
        <v>353</v>
      </c>
      <c r="F1" s="281"/>
    </row>
    <row r="2" spans="1:8" s="283" customFormat="1" x14ac:dyDescent="0.5">
      <c r="A2" s="281"/>
      <c r="B2" s="268"/>
      <c r="C2" s="268"/>
      <c r="D2" s="268"/>
      <c r="F2" s="281"/>
      <c r="G2" s="268"/>
      <c r="H2" s="268"/>
    </row>
    <row r="3" spans="1:8" ht="25.2" x14ac:dyDescent="0.5">
      <c r="A3" s="284" t="s">
        <v>177</v>
      </c>
      <c r="B3" s="284" t="s">
        <v>174</v>
      </c>
      <c r="C3" s="284" t="s">
        <v>175</v>
      </c>
      <c r="D3" s="283"/>
      <c r="F3" s="284" t="s">
        <v>178</v>
      </c>
      <c r="G3" s="284" t="s">
        <v>174</v>
      </c>
      <c r="H3" s="284" t="s">
        <v>175</v>
      </c>
    </row>
    <row r="4" spans="1:8" x14ac:dyDescent="0.5">
      <c r="A4" s="271">
        <v>1980</v>
      </c>
      <c r="B4" s="285">
        <v>1700</v>
      </c>
      <c r="C4" s="285">
        <v>263</v>
      </c>
      <c r="F4" s="271">
        <v>1980</v>
      </c>
      <c r="G4" s="285">
        <v>1101</v>
      </c>
      <c r="H4" s="285">
        <v>382</v>
      </c>
    </row>
    <row r="5" spans="1:8" x14ac:dyDescent="0.5">
      <c r="A5" s="286"/>
      <c r="B5" s="285">
        <v>1625</v>
      </c>
      <c r="C5" s="285">
        <v>354</v>
      </c>
      <c r="F5" s="271"/>
      <c r="G5" s="285">
        <v>1007</v>
      </c>
      <c r="H5" s="285">
        <v>418</v>
      </c>
    </row>
    <row r="6" spans="1:8" x14ac:dyDescent="0.5">
      <c r="A6" s="286"/>
      <c r="B6" s="285">
        <v>1468</v>
      </c>
      <c r="C6" s="285">
        <v>457</v>
      </c>
      <c r="F6" s="271"/>
      <c r="G6" s="285">
        <v>941</v>
      </c>
      <c r="H6" s="285">
        <v>433</v>
      </c>
    </row>
    <row r="7" spans="1:8" x14ac:dyDescent="0.5">
      <c r="A7" s="286"/>
      <c r="B7" s="285">
        <v>1375</v>
      </c>
      <c r="C7" s="285">
        <v>572</v>
      </c>
      <c r="F7" s="271"/>
      <c r="G7" s="285">
        <v>1149</v>
      </c>
      <c r="H7" s="285">
        <v>466</v>
      </c>
    </row>
    <row r="8" spans="1:8" x14ac:dyDescent="0.5">
      <c r="A8" s="286"/>
      <c r="B8" s="285">
        <v>1300</v>
      </c>
      <c r="C8" s="285">
        <v>698</v>
      </c>
      <c r="F8" s="271"/>
      <c r="G8" s="285">
        <v>1325</v>
      </c>
      <c r="H8" s="285">
        <v>504</v>
      </c>
    </row>
    <row r="9" spans="1:8" x14ac:dyDescent="0.5">
      <c r="A9" s="286">
        <v>1985</v>
      </c>
      <c r="B9" s="285">
        <v>1230</v>
      </c>
      <c r="C9" s="285">
        <v>825</v>
      </c>
      <c r="F9" s="271">
        <v>1985</v>
      </c>
      <c r="G9" s="285">
        <v>1242</v>
      </c>
      <c r="H9" s="285">
        <v>536</v>
      </c>
    </row>
    <row r="10" spans="1:8" x14ac:dyDescent="0.5">
      <c r="A10" s="286"/>
      <c r="B10" s="285">
        <v>1330</v>
      </c>
      <c r="C10" s="285">
        <v>952</v>
      </c>
      <c r="F10" s="271"/>
      <c r="G10" s="285">
        <v>1325</v>
      </c>
      <c r="H10" s="285">
        <v>578</v>
      </c>
    </row>
    <row r="11" spans="1:8" x14ac:dyDescent="0.5">
      <c r="A11" s="286"/>
      <c r="B11" s="285">
        <v>1290</v>
      </c>
      <c r="C11" s="285">
        <v>1075</v>
      </c>
      <c r="F11" s="271"/>
      <c r="G11" s="285">
        <v>1298</v>
      </c>
      <c r="H11" s="285">
        <v>622</v>
      </c>
    </row>
    <row r="12" spans="1:8" x14ac:dyDescent="0.5">
      <c r="A12" s="286"/>
      <c r="B12" s="285">
        <v>1190</v>
      </c>
      <c r="C12" s="285">
        <v>1190</v>
      </c>
      <c r="F12" s="271"/>
      <c r="G12" s="285">
        <v>1195</v>
      </c>
      <c r="H12" s="285">
        <v>664</v>
      </c>
    </row>
    <row r="13" spans="1:8" x14ac:dyDescent="0.5">
      <c r="A13" s="286"/>
      <c r="B13" s="285">
        <v>1200</v>
      </c>
      <c r="C13" s="285">
        <v>1282</v>
      </c>
      <c r="F13" s="271"/>
      <c r="G13" s="285">
        <v>1185</v>
      </c>
      <c r="H13" s="285">
        <v>706</v>
      </c>
    </row>
    <row r="14" spans="1:8" x14ac:dyDescent="0.5">
      <c r="A14" s="286">
        <v>1990</v>
      </c>
      <c r="B14" s="285">
        <v>1195</v>
      </c>
      <c r="C14" s="285">
        <v>1374</v>
      </c>
      <c r="F14" s="271">
        <v>1990</v>
      </c>
      <c r="G14" s="285">
        <v>1200</v>
      </c>
      <c r="H14" s="285">
        <v>752</v>
      </c>
    </row>
    <row r="15" spans="1:8" x14ac:dyDescent="0.5">
      <c r="A15" s="286"/>
      <c r="B15" s="285">
        <v>1230</v>
      </c>
      <c r="C15" s="285">
        <v>1465</v>
      </c>
      <c r="F15" s="271"/>
      <c r="G15" s="285">
        <v>1235</v>
      </c>
      <c r="H15" s="285">
        <v>804</v>
      </c>
    </row>
    <row r="16" spans="1:8" x14ac:dyDescent="0.5">
      <c r="A16" s="286"/>
      <c r="B16" s="285">
        <v>1365</v>
      </c>
      <c r="C16" s="285">
        <v>1560</v>
      </c>
      <c r="F16" s="271"/>
      <c r="G16" s="285">
        <v>1350</v>
      </c>
      <c r="H16" s="285">
        <v>855</v>
      </c>
    </row>
    <row r="17" spans="1:8" x14ac:dyDescent="0.5">
      <c r="A17" s="286"/>
      <c r="B17" s="285">
        <v>1405</v>
      </c>
      <c r="C17" s="285">
        <v>1659</v>
      </c>
      <c r="F17" s="271"/>
      <c r="G17" s="285">
        <v>1435</v>
      </c>
      <c r="H17" s="285">
        <v>918</v>
      </c>
    </row>
    <row r="18" spans="1:8" x14ac:dyDescent="0.5">
      <c r="A18" s="286"/>
      <c r="B18" s="285">
        <v>1495</v>
      </c>
      <c r="C18" s="285">
        <v>1786</v>
      </c>
      <c r="F18" s="271"/>
      <c r="G18" s="285">
        <v>1515</v>
      </c>
      <c r="H18" s="285">
        <v>982</v>
      </c>
    </row>
    <row r="19" spans="1:8" x14ac:dyDescent="0.5">
      <c r="A19" s="286">
        <v>1995</v>
      </c>
      <c r="B19" s="285">
        <v>1370</v>
      </c>
      <c r="C19" s="285">
        <v>1916</v>
      </c>
      <c r="F19" s="271">
        <v>1995</v>
      </c>
      <c r="G19" s="285">
        <v>1480</v>
      </c>
      <c r="H19" s="285">
        <v>1052</v>
      </c>
    </row>
    <row r="20" spans="1:8" x14ac:dyDescent="0.5">
      <c r="A20" s="286"/>
      <c r="B20" s="285">
        <v>1355</v>
      </c>
      <c r="C20" s="285">
        <v>2045</v>
      </c>
      <c r="F20" s="271"/>
      <c r="G20" s="285">
        <v>1420</v>
      </c>
      <c r="H20" s="285">
        <v>1136</v>
      </c>
    </row>
    <row r="21" spans="1:8" x14ac:dyDescent="0.5">
      <c r="A21" s="286"/>
      <c r="B21" s="285">
        <v>1390</v>
      </c>
      <c r="C21" s="285">
        <v>2175</v>
      </c>
      <c r="F21" s="271"/>
      <c r="G21" s="285">
        <v>1385</v>
      </c>
      <c r="H21" s="285">
        <v>1223</v>
      </c>
    </row>
    <row r="22" spans="1:8" x14ac:dyDescent="0.5">
      <c r="A22" s="286"/>
      <c r="B22" s="285">
        <v>1260</v>
      </c>
      <c r="C22" s="285">
        <v>2306</v>
      </c>
      <c r="F22" s="271"/>
      <c r="G22" s="285">
        <v>1340</v>
      </c>
      <c r="H22" s="285">
        <v>1312</v>
      </c>
    </row>
    <row r="23" spans="1:8" x14ac:dyDescent="0.5">
      <c r="A23" s="286"/>
      <c r="B23" s="285">
        <v>1120</v>
      </c>
      <c r="C23" s="285">
        <v>2444</v>
      </c>
      <c r="F23" s="271"/>
      <c r="G23" s="285">
        <v>1265</v>
      </c>
      <c r="H23" s="285">
        <v>1410</v>
      </c>
    </row>
    <row r="24" spans="1:8" x14ac:dyDescent="0.5">
      <c r="A24" s="286">
        <v>2000</v>
      </c>
      <c r="B24" s="285">
        <v>1010</v>
      </c>
      <c r="C24" s="285">
        <v>2570</v>
      </c>
      <c r="F24" s="271">
        <v>2000</v>
      </c>
      <c r="G24" s="285">
        <v>1195</v>
      </c>
      <c r="H24" s="285">
        <v>1518</v>
      </c>
    </row>
    <row r="25" spans="1:8" x14ac:dyDescent="0.5">
      <c r="A25" s="286"/>
      <c r="B25" s="285">
        <v>955</v>
      </c>
      <c r="C25" s="285">
        <v>2682</v>
      </c>
      <c r="F25" s="271"/>
      <c r="G25" s="285">
        <v>1100</v>
      </c>
      <c r="H25" s="285">
        <v>1625</v>
      </c>
    </row>
    <row r="26" spans="1:8" x14ac:dyDescent="0.5">
      <c r="A26" s="286"/>
      <c r="B26" s="285">
        <v>920</v>
      </c>
      <c r="C26" s="285">
        <v>2799</v>
      </c>
      <c r="F26" s="271"/>
      <c r="G26" s="285">
        <v>1000</v>
      </c>
      <c r="H26" s="285">
        <v>1726</v>
      </c>
    </row>
    <row r="27" spans="1:8" x14ac:dyDescent="0.5">
      <c r="A27" s="286"/>
      <c r="B27" s="285">
        <v>857</v>
      </c>
      <c r="C27" s="285">
        <v>2910</v>
      </c>
      <c r="F27" s="271"/>
      <c r="G27" s="285">
        <v>905</v>
      </c>
      <c r="H27" s="285">
        <v>1827</v>
      </c>
    </row>
    <row r="28" spans="1:8" x14ac:dyDescent="0.5">
      <c r="A28" s="286"/>
      <c r="B28" s="285">
        <v>816</v>
      </c>
      <c r="C28" s="285">
        <v>3005</v>
      </c>
      <c r="F28" s="271"/>
      <c r="G28" s="285">
        <v>826</v>
      </c>
      <c r="H28" s="285">
        <v>1921</v>
      </c>
    </row>
    <row r="29" spans="1:8" x14ac:dyDescent="0.5">
      <c r="A29" s="286">
        <v>2005</v>
      </c>
      <c r="B29" s="285">
        <v>816</v>
      </c>
      <c r="C29" s="285">
        <v>3090</v>
      </c>
      <c r="F29" s="271">
        <v>2005</v>
      </c>
      <c r="G29" s="285">
        <v>728</v>
      </c>
      <c r="H29" s="285">
        <v>2008</v>
      </c>
    </row>
    <row r="30" spans="1:8" x14ac:dyDescent="0.5">
      <c r="A30" s="286"/>
      <c r="B30" s="285">
        <v>776</v>
      </c>
      <c r="C30" s="285">
        <v>3167</v>
      </c>
      <c r="F30" s="271"/>
      <c r="G30" s="285">
        <v>684</v>
      </c>
      <c r="H30" s="285">
        <v>2086</v>
      </c>
    </row>
    <row r="31" spans="1:8" x14ac:dyDescent="0.5">
      <c r="A31" s="287"/>
      <c r="B31" s="285">
        <v>780</v>
      </c>
      <c r="C31" s="285">
        <v>3243</v>
      </c>
      <c r="F31" s="271"/>
      <c r="G31" s="285">
        <v>647</v>
      </c>
      <c r="H31" s="285">
        <v>2157</v>
      </c>
    </row>
    <row r="32" spans="1:8" x14ac:dyDescent="0.5">
      <c r="A32" s="288"/>
      <c r="B32" s="285">
        <v>770</v>
      </c>
      <c r="C32" s="285">
        <v>3315</v>
      </c>
      <c r="F32" s="279"/>
      <c r="G32" s="285">
        <v>601</v>
      </c>
      <c r="H32" s="285">
        <v>2231.6497048080046</v>
      </c>
    </row>
    <row r="33" spans="1:8" x14ac:dyDescent="0.5">
      <c r="A33" s="288"/>
      <c r="B33" s="285">
        <v>769</v>
      </c>
      <c r="C33" s="285">
        <v>3383</v>
      </c>
      <c r="F33" s="279"/>
      <c r="G33" s="285">
        <v>564</v>
      </c>
      <c r="H33" s="285">
        <v>2293.4743260371997</v>
      </c>
    </row>
    <row r="34" spans="1:8" x14ac:dyDescent="0.5">
      <c r="A34" s="288">
        <v>2010</v>
      </c>
      <c r="B34" s="285">
        <v>751</v>
      </c>
      <c r="C34" s="285">
        <v>3446</v>
      </c>
      <c r="F34" s="271">
        <v>2010</v>
      </c>
      <c r="G34" s="285">
        <v>520</v>
      </c>
      <c r="H34" s="285">
        <v>2351.604770551101</v>
      </c>
    </row>
    <row r="35" spans="1:8" x14ac:dyDescent="0.5">
      <c r="A35" s="286"/>
      <c r="B35" s="285">
        <v>788</v>
      </c>
      <c r="C35" s="285">
        <v>3498</v>
      </c>
      <c r="F35" s="271"/>
      <c r="G35" s="285">
        <v>493</v>
      </c>
      <c r="H35" s="285">
        <v>2397.3674863737374</v>
      </c>
    </row>
    <row r="36" spans="1:8" x14ac:dyDescent="0.5">
      <c r="A36" s="286"/>
      <c r="B36" s="285">
        <v>811</v>
      </c>
      <c r="C36" s="285">
        <v>3542</v>
      </c>
      <c r="F36" s="271"/>
      <c r="G36" s="285">
        <v>461</v>
      </c>
      <c r="H36" s="285">
        <v>2436.0155677258449</v>
      </c>
    </row>
    <row r="37" spans="1:8" x14ac:dyDescent="0.5">
      <c r="A37" s="286"/>
      <c r="B37" s="285">
        <v>746</v>
      </c>
      <c r="C37" s="285">
        <v>3583</v>
      </c>
      <c r="F37" s="271"/>
      <c r="G37" s="285">
        <v>452</v>
      </c>
      <c r="H37" s="285">
        <v>2472.4615852150487</v>
      </c>
    </row>
    <row r="38" spans="1:8" x14ac:dyDescent="0.5">
      <c r="A38" s="288"/>
      <c r="B38" s="285">
        <v>716</v>
      </c>
      <c r="C38" s="285">
        <v>3623</v>
      </c>
      <c r="F38" s="271"/>
      <c r="G38" s="285">
        <v>407</v>
      </c>
      <c r="H38" s="285">
        <v>2509.481823696764</v>
      </c>
    </row>
    <row r="39" spans="1:8" x14ac:dyDescent="0.5">
      <c r="A39" s="288">
        <v>2015</v>
      </c>
      <c r="B39" s="285">
        <v>566</v>
      </c>
      <c r="C39" s="285">
        <v>3668</v>
      </c>
      <c r="F39" s="288">
        <v>2015</v>
      </c>
      <c r="G39" s="285">
        <v>333</v>
      </c>
      <c r="H39" s="285">
        <v>2549.5231226970768</v>
      </c>
    </row>
    <row r="40" spans="1:8" x14ac:dyDescent="0.5">
      <c r="A40" s="288"/>
      <c r="B40" s="285">
        <v>515</v>
      </c>
      <c r="C40" s="285">
        <v>3715.8721202660713</v>
      </c>
      <c r="F40" s="288"/>
      <c r="G40" s="285">
        <v>297</v>
      </c>
      <c r="H40" s="285">
        <v>2590.8515122466229</v>
      </c>
    </row>
    <row r="41" spans="1:8" x14ac:dyDescent="0.5">
      <c r="A41" s="288"/>
      <c r="B41" s="285">
        <v>501</v>
      </c>
      <c r="C41" s="285">
        <v>3762.7879245311992</v>
      </c>
      <c r="F41" s="288"/>
      <c r="G41" s="285">
        <v>275</v>
      </c>
      <c r="H41" s="285">
        <v>2632.4086819880472</v>
      </c>
    </row>
    <row r="42" spans="1:8" x14ac:dyDescent="0.5">
      <c r="A42" s="288"/>
      <c r="B42" s="285">
        <v>507</v>
      </c>
      <c r="C42" s="285">
        <v>3810.3384140736102</v>
      </c>
      <c r="F42" s="288"/>
      <c r="G42" s="285">
        <v>279</v>
      </c>
      <c r="H42" s="285">
        <v>2672.498039833129</v>
      </c>
    </row>
    <row r="43" spans="1:8" x14ac:dyDescent="0.5">
      <c r="A43" s="288">
        <v>2019</v>
      </c>
      <c r="B43" s="285">
        <v>481</v>
      </c>
      <c r="C43" s="285">
        <v>3857.8889036160213</v>
      </c>
      <c r="F43" s="288">
        <v>2019</v>
      </c>
      <c r="G43" s="285">
        <v>260</v>
      </c>
      <c r="H43" s="285">
        <v>2711.007740259809</v>
      </c>
    </row>
    <row r="45" spans="1:8" x14ac:dyDescent="0.5">
      <c r="A45" s="289" t="s">
        <v>176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33"/>
  <sheetViews>
    <sheetView zoomScaleNormal="100" workbookViewId="0"/>
  </sheetViews>
  <sheetFormatPr defaultRowHeight="15" x14ac:dyDescent="0.5"/>
  <cols>
    <col min="1" max="1" width="8.81640625" style="298" customWidth="1"/>
    <col min="2" max="2" width="11.81640625" customWidth="1"/>
    <col min="3" max="3" width="9" customWidth="1"/>
    <col min="4" max="4" width="8.81640625" customWidth="1"/>
    <col min="5" max="5" width="16.08984375" bestFit="1" customWidth="1"/>
    <col min="6" max="6" width="19.1328125" bestFit="1" customWidth="1"/>
    <col min="7" max="7" width="21.1328125" hidden="1" customWidth="1"/>
  </cols>
  <sheetData>
    <row r="1" spans="1:9" x14ac:dyDescent="0.5">
      <c r="A1" s="290" t="s">
        <v>354</v>
      </c>
    </row>
    <row r="2" spans="1:9" x14ac:dyDescent="0.5">
      <c r="A2" s="291"/>
    </row>
    <row r="3" spans="1:9" x14ac:dyDescent="0.5">
      <c r="A3" s="292" t="s">
        <v>233</v>
      </c>
      <c r="B3" s="293" t="s">
        <v>179</v>
      </c>
      <c r="C3" s="293" t="s">
        <v>38</v>
      </c>
      <c r="D3" s="293" t="s">
        <v>180</v>
      </c>
      <c r="E3" s="293" t="s">
        <v>181</v>
      </c>
      <c r="F3" s="293" t="s">
        <v>182</v>
      </c>
      <c r="G3" s="293" t="s">
        <v>183</v>
      </c>
    </row>
    <row r="4" spans="1:9" x14ac:dyDescent="0.5">
      <c r="A4" s="292">
        <v>1990</v>
      </c>
      <c r="B4" s="294">
        <v>164595</v>
      </c>
      <c r="C4" s="294">
        <v>300410</v>
      </c>
      <c r="D4" s="294">
        <v>86369</v>
      </c>
      <c r="E4" s="294">
        <v>39159</v>
      </c>
      <c r="F4" s="294">
        <v>6513</v>
      </c>
      <c r="G4" s="294"/>
      <c r="I4" s="295"/>
    </row>
    <row r="5" spans="1:9" x14ac:dyDescent="0.5">
      <c r="A5" s="292"/>
      <c r="B5" s="294">
        <v>157932</v>
      </c>
      <c r="C5" s="294">
        <v>333963</v>
      </c>
      <c r="D5" s="294">
        <v>101746</v>
      </c>
      <c r="E5" s="294">
        <v>41472</v>
      </c>
      <c r="F5" s="294">
        <v>6650</v>
      </c>
      <c r="G5" s="294"/>
      <c r="I5" s="295"/>
    </row>
    <row r="6" spans="1:9" x14ac:dyDescent="0.5">
      <c r="A6" s="292"/>
      <c r="B6" s="294">
        <v>147218</v>
      </c>
      <c r="C6" s="294">
        <v>330100</v>
      </c>
      <c r="D6" s="294">
        <v>99871</v>
      </c>
      <c r="E6" s="294">
        <v>45660</v>
      </c>
      <c r="F6" s="294">
        <v>17969</v>
      </c>
      <c r="G6" s="294"/>
      <c r="I6" s="295"/>
    </row>
    <row r="7" spans="1:9" x14ac:dyDescent="0.5">
      <c r="A7" s="292"/>
      <c r="B7" s="294">
        <v>148522</v>
      </c>
      <c r="C7" s="294">
        <v>340162</v>
      </c>
      <c r="D7" s="294">
        <v>99819</v>
      </c>
      <c r="E7" s="294">
        <v>47006</v>
      </c>
      <c r="F7" s="294">
        <v>81848</v>
      </c>
      <c r="G7" s="294"/>
      <c r="I7" s="295"/>
    </row>
    <row r="8" spans="1:9" x14ac:dyDescent="0.5">
      <c r="A8" s="292"/>
      <c r="B8" s="294">
        <v>161815</v>
      </c>
      <c r="C8" s="294">
        <v>329710</v>
      </c>
      <c r="D8" s="294">
        <v>100836</v>
      </c>
      <c r="E8" s="294">
        <v>54700</v>
      </c>
      <c r="F8" s="294">
        <v>117606</v>
      </c>
      <c r="G8" s="294"/>
      <c r="I8" s="295"/>
    </row>
    <row r="9" spans="1:9" x14ac:dyDescent="0.5">
      <c r="A9" s="292">
        <v>1995</v>
      </c>
      <c r="B9" s="294">
        <v>162797</v>
      </c>
      <c r="C9" s="294">
        <v>326010</v>
      </c>
      <c r="D9" s="294">
        <v>109020</v>
      </c>
      <c r="E9" s="294">
        <v>56565</v>
      </c>
      <c r="F9" s="294">
        <v>154393</v>
      </c>
      <c r="G9" s="294"/>
      <c r="I9" s="295"/>
    </row>
    <row r="10" spans="1:9" x14ac:dyDescent="0.5">
      <c r="A10" s="292"/>
      <c r="B10" s="294">
        <v>177794</v>
      </c>
      <c r="C10" s="294">
        <v>375841</v>
      </c>
      <c r="D10" s="294">
        <v>117908</v>
      </c>
      <c r="E10" s="294">
        <v>65336</v>
      </c>
      <c r="F10" s="294">
        <v>201969</v>
      </c>
      <c r="G10" s="294"/>
      <c r="I10" s="295"/>
    </row>
    <row r="11" spans="1:9" x14ac:dyDescent="0.5">
      <c r="A11" s="292"/>
      <c r="B11" s="294">
        <v>182867</v>
      </c>
      <c r="C11" s="294">
        <v>345532</v>
      </c>
      <c r="D11" s="294">
        <v>112777</v>
      </c>
      <c r="E11" s="294">
        <v>67245</v>
      </c>
      <c r="F11" s="294">
        <v>251822</v>
      </c>
      <c r="G11" s="294"/>
      <c r="I11" s="295"/>
    </row>
    <row r="12" spans="1:9" x14ac:dyDescent="0.5">
      <c r="A12" s="292"/>
      <c r="B12" s="294">
        <v>188595</v>
      </c>
      <c r="C12" s="294">
        <v>355895</v>
      </c>
      <c r="D12" s="294">
        <v>117624</v>
      </c>
      <c r="E12" s="294">
        <v>75459</v>
      </c>
      <c r="F12" s="294">
        <v>267733</v>
      </c>
      <c r="G12" s="294"/>
      <c r="I12" s="295"/>
    </row>
    <row r="13" spans="1:9" x14ac:dyDescent="0.5">
      <c r="A13" s="292"/>
      <c r="B13" s="294">
        <v>190415</v>
      </c>
      <c r="C13" s="294">
        <v>358066</v>
      </c>
      <c r="D13" s="294">
        <v>106487</v>
      </c>
      <c r="E13" s="294">
        <v>102502</v>
      </c>
      <c r="F13" s="294">
        <v>315493</v>
      </c>
      <c r="G13" s="294"/>
      <c r="I13" s="295"/>
    </row>
    <row r="14" spans="1:9" x14ac:dyDescent="0.5">
      <c r="A14" s="292">
        <v>2000</v>
      </c>
      <c r="B14" s="294">
        <v>198506</v>
      </c>
      <c r="C14" s="294">
        <v>369909</v>
      </c>
      <c r="D14" s="294">
        <v>110456</v>
      </c>
      <c r="E14" s="294">
        <v>102103</v>
      </c>
      <c r="F14" s="294">
        <v>324563</v>
      </c>
      <c r="G14" s="294"/>
      <c r="I14" s="295"/>
    </row>
    <row r="15" spans="1:9" x14ac:dyDescent="0.5">
      <c r="A15" s="292"/>
      <c r="B15" s="294">
        <v>191600</v>
      </c>
      <c r="C15" s="294">
        <v>379426</v>
      </c>
      <c r="D15" s="294">
        <v>113111</v>
      </c>
      <c r="E15" s="294">
        <v>114653</v>
      </c>
      <c r="F15" s="294">
        <v>312939</v>
      </c>
      <c r="G15" s="294"/>
      <c r="I15" s="295"/>
    </row>
    <row r="16" spans="1:9" x14ac:dyDescent="0.5">
      <c r="A16" s="292"/>
      <c r="B16" s="294">
        <v>176168</v>
      </c>
      <c r="C16" s="294">
        <v>376372</v>
      </c>
      <c r="D16" s="294">
        <v>100833</v>
      </c>
      <c r="E16" s="294">
        <v>113047</v>
      </c>
      <c r="F16" s="294">
        <v>329847</v>
      </c>
      <c r="G16" s="294"/>
      <c r="I16" s="295"/>
    </row>
    <row r="17" spans="1:14" x14ac:dyDescent="0.5">
      <c r="A17" s="292"/>
      <c r="B17" s="294">
        <v>176778</v>
      </c>
      <c r="C17" s="294">
        <v>386486</v>
      </c>
      <c r="D17" s="294">
        <v>106733</v>
      </c>
      <c r="E17" s="294">
        <v>108197</v>
      </c>
      <c r="F17" s="294">
        <v>324580</v>
      </c>
      <c r="G17" s="294"/>
      <c r="I17" s="295"/>
    </row>
    <row r="18" spans="1:14" x14ac:dyDescent="0.5">
      <c r="A18" s="292"/>
      <c r="B18" s="294">
        <v>164702.20024840863</v>
      </c>
      <c r="C18" s="294">
        <v>396410.70629916881</v>
      </c>
      <c r="D18" s="294">
        <v>113474.92004223476</v>
      </c>
      <c r="E18" s="294">
        <v>109583.51510168279</v>
      </c>
      <c r="F18" s="294">
        <v>340824.3539961066</v>
      </c>
      <c r="G18" s="294"/>
      <c r="I18" s="295"/>
    </row>
    <row r="19" spans="1:14" x14ac:dyDescent="0.5">
      <c r="A19" s="292">
        <v>2005</v>
      </c>
      <c r="B19" s="294">
        <v>160294.64573901996</v>
      </c>
      <c r="C19" s="294">
        <v>381878.97176002502</v>
      </c>
      <c r="D19" s="294">
        <v>110791.18174369824</v>
      </c>
      <c r="E19" s="294">
        <v>108708.74801056461</v>
      </c>
      <c r="F19" s="294">
        <v>331657.71804868121</v>
      </c>
      <c r="G19" s="294"/>
      <c r="I19" s="295"/>
    </row>
    <row r="20" spans="1:14" x14ac:dyDescent="0.5">
      <c r="A20" s="292"/>
      <c r="B20" s="294">
        <v>153064.99607350782</v>
      </c>
      <c r="C20" s="294">
        <v>366928.01925765234</v>
      </c>
      <c r="D20" s="294">
        <v>100653.54720868576</v>
      </c>
      <c r="E20" s="294">
        <v>103270.24797461004</v>
      </c>
      <c r="F20" s="294">
        <v>311407.73365403904</v>
      </c>
      <c r="G20" s="294"/>
      <c r="I20" s="295"/>
    </row>
    <row r="21" spans="1:14" x14ac:dyDescent="0.5">
      <c r="A21" s="292"/>
      <c r="B21" s="294">
        <v>144297.60855132563</v>
      </c>
      <c r="C21" s="294">
        <v>352867.91019224894</v>
      </c>
      <c r="D21" s="294">
        <v>94827.296299549882</v>
      </c>
      <c r="E21" s="294">
        <v>98945.795589415939</v>
      </c>
      <c r="F21" s="294">
        <v>355878.03307060146</v>
      </c>
      <c r="G21" s="294"/>
      <c r="I21" s="295"/>
    </row>
    <row r="22" spans="1:14" x14ac:dyDescent="0.5">
      <c r="A22" s="292"/>
      <c r="B22" s="294">
        <v>137199.64658030408</v>
      </c>
      <c r="C22" s="294">
        <v>359553.81775016722</v>
      </c>
      <c r="D22" s="294">
        <v>111142.90650973239</v>
      </c>
      <c r="E22" s="294">
        <v>95283.954958960749</v>
      </c>
      <c r="F22" s="294">
        <v>376810.49618231243</v>
      </c>
      <c r="G22" s="294"/>
      <c r="I22" s="295"/>
    </row>
    <row r="23" spans="1:14" x14ac:dyDescent="0.5">
      <c r="A23" s="292"/>
      <c r="B23" s="294">
        <v>113701.08471471981</v>
      </c>
      <c r="C23" s="294">
        <v>345199.28797677602</v>
      </c>
      <c r="D23" s="294">
        <v>93042.109352420579</v>
      </c>
      <c r="E23" s="294">
        <v>91891.845042877598</v>
      </c>
      <c r="F23" s="294">
        <v>359302.92960215866</v>
      </c>
      <c r="G23" s="294"/>
      <c r="I23" s="295"/>
    </row>
    <row r="24" spans="1:14" x14ac:dyDescent="0.5">
      <c r="A24" s="292">
        <v>2010</v>
      </c>
      <c r="B24" s="294">
        <v>117998.79731177731</v>
      </c>
      <c r="C24" s="294">
        <v>389595.49873115029</v>
      </c>
      <c r="D24" s="294">
        <v>101597.77334984906</v>
      </c>
      <c r="E24" s="294">
        <v>95921.127589290438</v>
      </c>
      <c r="F24" s="296">
        <v>377116.22983954672</v>
      </c>
      <c r="G24" s="294"/>
      <c r="I24" s="295"/>
      <c r="J24" s="294"/>
      <c r="K24" s="294"/>
      <c r="L24" s="294"/>
      <c r="M24" s="294"/>
      <c r="N24" s="294"/>
    </row>
    <row r="25" spans="1:14" x14ac:dyDescent="0.5">
      <c r="A25" s="292"/>
      <c r="B25" s="294">
        <v>111157.42493723719</v>
      </c>
      <c r="C25" s="294">
        <v>308840.75123267877</v>
      </c>
      <c r="D25" s="294">
        <v>85415.874778267142</v>
      </c>
      <c r="E25" s="294">
        <v>86450.425583897741</v>
      </c>
      <c r="F25" s="294">
        <v>309076.42444384791</v>
      </c>
      <c r="G25" s="294"/>
      <c r="I25" s="295"/>
    </row>
    <row r="26" spans="1:14" x14ac:dyDescent="0.5">
      <c r="A26" s="292"/>
      <c r="B26" s="294">
        <v>108630.35685031689</v>
      </c>
      <c r="C26" s="294">
        <v>343180.11441366782</v>
      </c>
      <c r="D26" s="294">
        <v>99127.601306634329</v>
      </c>
      <c r="E26" s="294">
        <v>79058.736022208061</v>
      </c>
      <c r="F26" s="294">
        <v>216542.54275597868</v>
      </c>
      <c r="G26" s="294"/>
      <c r="I26" s="295"/>
    </row>
    <row r="27" spans="1:14" x14ac:dyDescent="0.5">
      <c r="A27" s="292"/>
      <c r="B27" s="294">
        <v>110975.49858717507</v>
      </c>
      <c r="C27" s="294">
        <v>344500.96168994042</v>
      </c>
      <c r="D27" s="294">
        <v>102087.60979821291</v>
      </c>
      <c r="E27" s="294">
        <v>77157.678363073195</v>
      </c>
      <c r="F27" s="294">
        <v>205868.85313140677</v>
      </c>
      <c r="G27" s="294"/>
    </row>
    <row r="28" spans="1:14" x14ac:dyDescent="0.5">
      <c r="A28" s="292"/>
      <c r="B28" s="294">
        <v>106403.48707107517</v>
      </c>
      <c r="C28" s="294">
        <v>283690.9906583624</v>
      </c>
      <c r="D28" s="294">
        <v>85843.77621388885</v>
      </c>
      <c r="E28" s="294">
        <v>77762.976148131478</v>
      </c>
      <c r="F28" s="294">
        <v>217836.95006090362</v>
      </c>
      <c r="G28" s="294"/>
      <c r="I28" s="297"/>
    </row>
    <row r="29" spans="1:14" x14ac:dyDescent="0.5">
      <c r="A29" s="292">
        <v>2015</v>
      </c>
      <c r="B29" s="294">
        <v>103491.22069826834</v>
      </c>
      <c r="C29" s="294">
        <v>297581.64172281866</v>
      </c>
      <c r="D29" s="294">
        <v>91763.504624804176</v>
      </c>
      <c r="E29" s="294">
        <v>86709.938035330633</v>
      </c>
      <c r="F29" s="294">
        <v>212632.04032194518</v>
      </c>
      <c r="G29" s="294"/>
    </row>
    <row r="30" spans="1:14" x14ac:dyDescent="0.5">
      <c r="A30" s="292"/>
      <c r="B30" s="294">
        <v>105960.85326614317</v>
      </c>
      <c r="C30" s="294">
        <v>305874.95458435902</v>
      </c>
      <c r="D30" s="294">
        <v>94332.936311611877</v>
      </c>
      <c r="E30" s="294">
        <v>86721.204474543469</v>
      </c>
      <c r="F30" s="294">
        <v>298075.47510639147</v>
      </c>
      <c r="G30" s="294"/>
    </row>
    <row r="31" spans="1:14" x14ac:dyDescent="0.5">
      <c r="A31" s="292"/>
      <c r="B31" s="294">
        <v>108517.92306170525</v>
      </c>
      <c r="C31" s="294">
        <v>295076.52304104436</v>
      </c>
      <c r="D31" s="294">
        <v>91714.339392320719</v>
      </c>
      <c r="E31" s="294">
        <v>86477.251089882062</v>
      </c>
      <c r="F31" s="294">
        <v>286031.45323530148</v>
      </c>
      <c r="G31" s="294"/>
    </row>
    <row r="32" spans="1:14" x14ac:dyDescent="0.5">
      <c r="A32" s="292"/>
      <c r="B32" s="294">
        <v>108092.60191287391</v>
      </c>
      <c r="C32" s="294">
        <v>312770.32795238006</v>
      </c>
      <c r="D32" s="294">
        <v>96336.974889352758</v>
      </c>
      <c r="E32" s="294">
        <v>85972.017940662088</v>
      </c>
      <c r="F32" s="294">
        <v>275023.84380565793</v>
      </c>
      <c r="G32" s="294"/>
    </row>
    <row r="33" spans="1:7" x14ac:dyDescent="0.5">
      <c r="A33" s="292">
        <v>2019</v>
      </c>
      <c r="B33" s="294">
        <v>106743.56212540118</v>
      </c>
      <c r="C33" s="294">
        <v>309934.4993769147</v>
      </c>
      <c r="D33" s="294">
        <v>95746.54717742723</v>
      </c>
      <c r="E33" s="294">
        <v>89300.36111223363</v>
      </c>
      <c r="F33" s="294">
        <v>270646.8441978062</v>
      </c>
      <c r="G33" s="294"/>
    </row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3"/>
  <sheetViews>
    <sheetView zoomScaleNormal="100" workbookViewId="0"/>
  </sheetViews>
  <sheetFormatPr defaultRowHeight="15" x14ac:dyDescent="0.5"/>
  <cols>
    <col min="2" max="2" width="11.1328125" bestFit="1" customWidth="1"/>
    <col min="3" max="3" width="13.54296875" bestFit="1" customWidth="1"/>
    <col min="4" max="5" width="11.1328125" bestFit="1" customWidth="1"/>
    <col min="11" max="11" width="4.5" customWidth="1"/>
  </cols>
  <sheetData>
    <row r="1" spans="1:15" x14ac:dyDescent="0.5">
      <c r="A1" s="299" t="s">
        <v>355</v>
      </c>
    </row>
    <row r="2" spans="1:15" x14ac:dyDescent="0.5">
      <c r="A2" s="300"/>
    </row>
    <row r="3" spans="1:15" x14ac:dyDescent="0.5">
      <c r="A3" s="314" t="s">
        <v>233</v>
      </c>
      <c r="B3" s="301" t="s">
        <v>46</v>
      </c>
      <c r="C3" s="301" t="s">
        <v>184</v>
      </c>
      <c r="D3" s="301" t="s">
        <v>185</v>
      </c>
      <c r="E3" s="301" t="s">
        <v>186</v>
      </c>
    </row>
    <row r="4" spans="1:15" x14ac:dyDescent="0.5">
      <c r="A4">
        <v>1990</v>
      </c>
      <c r="B4" s="302">
        <v>0</v>
      </c>
      <c r="C4" s="302">
        <v>79.832999999999998</v>
      </c>
      <c r="D4" s="303">
        <v>0</v>
      </c>
      <c r="E4" s="302">
        <v>79.832999999999998</v>
      </c>
      <c r="I4" s="304"/>
      <c r="L4" s="297"/>
      <c r="M4" s="297"/>
      <c r="N4" s="297"/>
      <c r="O4" s="297"/>
    </row>
    <row r="5" spans="1:15" x14ac:dyDescent="0.5">
      <c r="B5" s="302">
        <v>0</v>
      </c>
      <c r="C5" s="302">
        <v>72.007000000000005</v>
      </c>
      <c r="D5" s="303">
        <v>0</v>
      </c>
      <c r="E5" s="302">
        <v>72.007000000000005</v>
      </c>
      <c r="I5" s="304"/>
      <c r="L5" s="297"/>
      <c r="M5" s="297"/>
      <c r="N5" s="297"/>
      <c r="O5" s="297"/>
    </row>
    <row r="6" spans="1:15" x14ac:dyDescent="0.5">
      <c r="B6" s="302">
        <v>-0.62</v>
      </c>
      <c r="C6" s="302">
        <v>61.255000000000003</v>
      </c>
      <c r="D6" s="303">
        <v>0</v>
      </c>
      <c r="E6" s="302">
        <v>60.634999999999998</v>
      </c>
      <c r="I6" s="304"/>
      <c r="L6" s="297"/>
      <c r="M6" s="297"/>
      <c r="N6" s="297"/>
      <c r="O6" s="297"/>
    </row>
    <row r="7" spans="1:15" x14ac:dyDescent="0.5">
      <c r="B7" s="302">
        <v>-6.8239999999999998</v>
      </c>
      <c r="C7" s="302">
        <v>48.527999999999999</v>
      </c>
      <c r="D7" s="303">
        <v>0</v>
      </c>
      <c r="E7" s="302">
        <v>41.704000000000001</v>
      </c>
      <c r="I7" s="304"/>
      <c r="L7" s="297"/>
      <c r="M7" s="297"/>
      <c r="N7" s="297"/>
      <c r="O7" s="297"/>
    </row>
    <row r="8" spans="1:15" x14ac:dyDescent="0.5">
      <c r="B8" s="302">
        <v>-9.5570000000000004</v>
      </c>
      <c r="C8" s="302">
        <v>33.052999999999997</v>
      </c>
      <c r="D8" s="303">
        <v>0</v>
      </c>
      <c r="E8" s="302">
        <v>23.495999999999999</v>
      </c>
      <c r="I8" s="304"/>
      <c r="L8" s="297"/>
      <c r="M8" s="297"/>
      <c r="N8" s="297"/>
      <c r="O8" s="297"/>
    </row>
    <row r="9" spans="1:15" x14ac:dyDescent="0.5">
      <c r="A9">
        <v>1995</v>
      </c>
      <c r="B9" s="302">
        <v>-11.231999999999999</v>
      </c>
      <c r="C9" s="302">
        <v>19.457000000000001</v>
      </c>
      <c r="D9" s="303">
        <v>0</v>
      </c>
      <c r="E9" s="302">
        <v>8.2249999999999996</v>
      </c>
      <c r="I9" s="304"/>
      <c r="L9" s="297"/>
      <c r="M9" s="297"/>
      <c r="N9" s="297"/>
      <c r="O9" s="297"/>
    </row>
    <row r="10" spans="1:15" x14ac:dyDescent="0.5">
      <c r="B10" s="302">
        <v>-15.202999999999999</v>
      </c>
      <c r="C10" s="302">
        <v>19.803999999999998</v>
      </c>
      <c r="D10" s="303">
        <v>0</v>
      </c>
      <c r="E10" s="302">
        <v>4.601</v>
      </c>
      <c r="I10" s="304"/>
      <c r="L10" s="297"/>
      <c r="M10" s="297"/>
      <c r="N10" s="297"/>
      <c r="O10" s="297"/>
    </row>
    <row r="11" spans="1:15" x14ac:dyDescent="0.5">
      <c r="B11" s="302">
        <v>-21.666</v>
      </c>
      <c r="C11" s="302">
        <v>14.061999999999999</v>
      </c>
      <c r="D11" s="303">
        <v>0</v>
      </c>
      <c r="E11" s="302">
        <v>-7.6040000000000001</v>
      </c>
      <c r="I11" s="304"/>
      <c r="L11" s="297"/>
      <c r="M11" s="297"/>
      <c r="N11" s="297"/>
      <c r="O11" s="297"/>
    </row>
    <row r="12" spans="1:15" x14ac:dyDescent="0.5">
      <c r="B12" s="302">
        <v>-31.603999999999999</v>
      </c>
      <c r="C12" s="302">
        <v>10.582000000000001</v>
      </c>
      <c r="D12" s="303">
        <v>0</v>
      </c>
      <c r="E12" s="302">
        <v>-21.021999999999998</v>
      </c>
      <c r="I12" s="304"/>
      <c r="L12" s="297"/>
      <c r="M12" s="297"/>
      <c r="N12" s="297"/>
      <c r="O12" s="297"/>
    </row>
    <row r="13" spans="1:15" x14ac:dyDescent="0.5">
      <c r="B13" s="302">
        <v>-84.433000000000007</v>
      </c>
      <c r="C13" s="302">
        <v>12.862</v>
      </c>
      <c r="D13" s="303">
        <v>0</v>
      </c>
      <c r="E13" s="302">
        <v>-71.570999999999998</v>
      </c>
      <c r="I13" s="304"/>
      <c r="L13" s="297"/>
      <c r="M13" s="297"/>
      <c r="N13" s="297"/>
      <c r="O13" s="297"/>
    </row>
    <row r="14" spans="1:15" x14ac:dyDescent="0.5">
      <c r="A14">
        <v>2000</v>
      </c>
      <c r="B14" s="302">
        <v>-146.34200000000001</v>
      </c>
      <c r="C14" s="302">
        <v>26.032</v>
      </c>
      <c r="D14" s="303">
        <v>0</v>
      </c>
      <c r="E14" s="302">
        <v>-120.31</v>
      </c>
      <c r="I14" s="304"/>
      <c r="L14" s="297"/>
      <c r="M14" s="297"/>
      <c r="N14" s="297"/>
      <c r="O14" s="297"/>
    </row>
    <row r="15" spans="1:15" x14ac:dyDescent="0.5">
      <c r="B15" s="302">
        <v>-138.33000000000001</v>
      </c>
      <c r="C15" s="302">
        <v>30.463999999999999</v>
      </c>
      <c r="D15" s="303">
        <v>0</v>
      </c>
      <c r="E15" s="302">
        <v>-107.866</v>
      </c>
      <c r="I15" s="304"/>
      <c r="L15" s="297"/>
      <c r="M15" s="297"/>
      <c r="N15" s="297"/>
      <c r="O15" s="297"/>
    </row>
    <row r="16" spans="1:15" x14ac:dyDescent="0.5">
      <c r="B16" s="302">
        <v>-150.73099999999999</v>
      </c>
      <c r="C16" s="302">
        <v>60.493000000000002</v>
      </c>
      <c r="D16" s="303">
        <v>0</v>
      </c>
      <c r="E16" s="302">
        <v>-90.238</v>
      </c>
      <c r="I16" s="304"/>
      <c r="L16" s="297"/>
      <c r="M16" s="297"/>
      <c r="N16" s="297"/>
      <c r="O16" s="297"/>
    </row>
    <row r="17" spans="1:15" x14ac:dyDescent="0.5">
      <c r="B17" s="302">
        <v>-177.03899999999999</v>
      </c>
      <c r="C17" s="302">
        <v>86.298000000000002</v>
      </c>
      <c r="D17" s="303">
        <v>0</v>
      </c>
      <c r="E17" s="302">
        <v>-90.741</v>
      </c>
      <c r="I17" s="304"/>
      <c r="L17" s="297"/>
      <c r="M17" s="297"/>
      <c r="N17" s="297"/>
      <c r="O17" s="297"/>
    </row>
    <row r="18" spans="1:15" x14ac:dyDescent="0.5">
      <c r="B18" s="302">
        <v>-114.11177759175878</v>
      </c>
      <c r="C18" s="302">
        <v>133.03279282349291</v>
      </c>
      <c r="D18" s="303">
        <v>0</v>
      </c>
      <c r="E18" s="302">
        <v>18.921015231734113</v>
      </c>
      <c r="I18" s="304"/>
      <c r="L18" s="297"/>
      <c r="M18" s="297"/>
      <c r="N18" s="297"/>
      <c r="O18" s="297"/>
    </row>
    <row r="19" spans="1:15" x14ac:dyDescent="0.5">
      <c r="A19">
        <v>2005</v>
      </c>
      <c r="B19" s="302">
        <v>-96.181284972780091</v>
      </c>
      <c r="C19" s="302">
        <v>167.87519160227063</v>
      </c>
      <c r="D19" s="303">
        <v>5.4530000000000003</v>
      </c>
      <c r="E19" s="302">
        <v>77.146906629490545</v>
      </c>
      <c r="I19" s="304"/>
      <c r="L19" s="297"/>
      <c r="M19" s="297"/>
      <c r="N19" s="297"/>
      <c r="O19" s="297"/>
    </row>
    <row r="20" spans="1:15" x14ac:dyDescent="0.5">
      <c r="B20" s="302">
        <v>-120.59070070867372</v>
      </c>
      <c r="C20" s="302">
        <v>206.45331263723978</v>
      </c>
      <c r="D20" s="303">
        <v>37.576000000000001</v>
      </c>
      <c r="E20" s="302">
        <v>123.43861192856605</v>
      </c>
      <c r="I20" s="304"/>
      <c r="L20" s="297"/>
      <c r="M20" s="297"/>
      <c r="N20" s="297"/>
      <c r="O20" s="297"/>
    </row>
    <row r="21" spans="1:15" x14ac:dyDescent="0.5">
      <c r="B21" s="302">
        <v>-123.15799428298207</v>
      </c>
      <c r="C21" s="302">
        <v>323.12429370618423</v>
      </c>
      <c r="D21" s="303">
        <v>14.90315365955446</v>
      </c>
      <c r="E21" s="302">
        <v>214.86945308275659</v>
      </c>
      <c r="I21" s="304"/>
      <c r="L21" s="297"/>
      <c r="M21" s="297"/>
      <c r="N21" s="297"/>
      <c r="O21" s="297"/>
    </row>
    <row r="22" spans="1:15" x14ac:dyDescent="0.5">
      <c r="B22" s="302">
        <v>-122.67003877954599</v>
      </c>
      <c r="C22" s="302">
        <v>400.00317898710745</v>
      </c>
      <c r="D22" s="303">
        <v>9.0454726853508962</v>
      </c>
      <c r="E22" s="302">
        <v>286.37861289291232</v>
      </c>
      <c r="I22" s="304"/>
      <c r="L22" s="297"/>
      <c r="M22" s="297"/>
      <c r="N22" s="297"/>
      <c r="O22" s="297"/>
    </row>
    <row r="23" spans="1:15" x14ac:dyDescent="0.5">
      <c r="B23" s="302">
        <v>-137.0997982862346</v>
      </c>
      <c r="C23" s="302">
        <v>359.60514953936615</v>
      </c>
      <c r="D23" s="303">
        <v>112.23753897041439</v>
      </c>
      <c r="E23" s="302">
        <v>334.74289022354594</v>
      </c>
      <c r="I23" s="304"/>
      <c r="L23" s="297"/>
      <c r="M23" s="297"/>
      <c r="N23" s="297"/>
      <c r="O23" s="297"/>
    </row>
    <row r="24" spans="1:15" x14ac:dyDescent="0.5">
      <c r="A24">
        <v>2010</v>
      </c>
      <c r="B24" s="302">
        <v>-176.39914184131567</v>
      </c>
      <c r="C24" s="302">
        <v>407.63266790847666</v>
      </c>
      <c r="D24" s="303">
        <v>206.84599112702833</v>
      </c>
      <c r="E24" s="302">
        <v>438.07951719418929</v>
      </c>
      <c r="I24" s="304"/>
      <c r="L24" s="297"/>
      <c r="M24" s="297"/>
      <c r="N24" s="297"/>
      <c r="O24" s="297"/>
    </row>
    <row r="25" spans="1:15" x14ac:dyDescent="0.5">
      <c r="B25" s="302">
        <v>-183.68449895716932</v>
      </c>
      <c r="C25" s="302">
        <v>329.12927737629752</v>
      </c>
      <c r="D25" s="303">
        <v>274.79423488375454</v>
      </c>
      <c r="E25" s="302">
        <v>420.23901330288277</v>
      </c>
      <c r="I25" s="304"/>
      <c r="L25" s="297"/>
      <c r="M25" s="297"/>
      <c r="N25" s="297"/>
      <c r="O25" s="297"/>
    </row>
    <row r="26" spans="1:15" x14ac:dyDescent="0.5">
      <c r="B26" s="302">
        <v>-144.02296204436175</v>
      </c>
      <c r="C26" s="302">
        <v>416.57120246181347</v>
      </c>
      <c r="D26" s="303">
        <v>150.09767525912511</v>
      </c>
      <c r="E26" s="302">
        <v>422.64591567657681</v>
      </c>
      <c r="I26" s="304"/>
      <c r="L26" s="297"/>
      <c r="M26" s="297"/>
      <c r="N26" s="297"/>
      <c r="O26" s="297"/>
    </row>
    <row r="27" spans="1:15" x14ac:dyDescent="0.5">
      <c r="B27" s="302">
        <v>-109.66392199776664</v>
      </c>
      <c r="C27" s="302">
        <v>445.60271040198023</v>
      </c>
      <c r="D27" s="303">
        <v>102.62033777884334</v>
      </c>
      <c r="E27" s="302">
        <v>438.55912618305689</v>
      </c>
      <c r="I27" s="304"/>
      <c r="L27" s="297"/>
      <c r="M27" s="297"/>
      <c r="N27" s="297"/>
      <c r="O27" s="297"/>
    </row>
    <row r="28" spans="1:15" x14ac:dyDescent="0.5">
      <c r="B28" s="302">
        <v>-127.90731385030823</v>
      </c>
      <c r="C28" s="302">
        <v>365.02702376427953</v>
      </c>
      <c r="D28" s="303">
        <v>123.90985951246287</v>
      </c>
      <c r="E28" s="302">
        <v>361.02956942643414</v>
      </c>
      <c r="L28" s="297"/>
      <c r="M28" s="297"/>
      <c r="N28" s="297"/>
      <c r="O28" s="297"/>
    </row>
    <row r="29" spans="1:15" x14ac:dyDescent="0.5">
      <c r="A29">
        <v>2015</v>
      </c>
      <c r="B29" s="302">
        <v>-159.51667155126722</v>
      </c>
      <c r="C29" s="302">
        <v>349.15669745925788</v>
      </c>
      <c r="D29" s="303">
        <v>152.40646889195349</v>
      </c>
      <c r="E29" s="302">
        <v>342.04649479994418</v>
      </c>
      <c r="L29" s="297"/>
      <c r="M29" s="297"/>
      <c r="N29" s="297"/>
      <c r="O29" s="297"/>
    </row>
    <row r="30" spans="1:15" x14ac:dyDescent="0.5">
      <c r="B30" s="302">
        <v>-117.04328907044086</v>
      </c>
      <c r="C30" s="302">
        <v>412.43021914363572</v>
      </c>
      <c r="D30" s="303">
        <v>117.00469213081126</v>
      </c>
      <c r="E30" s="302">
        <v>412.39162220400613</v>
      </c>
      <c r="L30" s="297"/>
      <c r="M30" s="297"/>
      <c r="N30" s="297"/>
      <c r="O30" s="297"/>
    </row>
    <row r="31" spans="1:15" x14ac:dyDescent="0.5">
      <c r="B31" s="302">
        <v>-125.56494837984722</v>
      </c>
      <c r="C31" s="302">
        <v>444.74550737617881</v>
      </c>
      <c r="D31" s="303">
        <v>73.408614307025871</v>
      </c>
      <c r="E31" s="302">
        <v>392.58917330335748</v>
      </c>
      <c r="L31" s="297"/>
      <c r="M31" s="297"/>
      <c r="N31" s="297"/>
      <c r="O31" s="297"/>
    </row>
    <row r="32" spans="1:15" x14ac:dyDescent="0.5">
      <c r="B32" s="302">
        <v>-84.843990516440925</v>
      </c>
      <c r="C32" s="302">
        <v>440.92459639556813</v>
      </c>
      <c r="D32" s="303">
        <v>78.110605946386556</v>
      </c>
      <c r="E32" s="302">
        <v>434.19121182551373</v>
      </c>
      <c r="L32" s="297"/>
      <c r="M32" s="297"/>
      <c r="N32" s="297"/>
      <c r="O32" s="297"/>
    </row>
    <row r="33" spans="1:15" x14ac:dyDescent="0.5">
      <c r="A33">
        <v>2019</v>
      </c>
      <c r="B33" s="302">
        <v>-87.673478399495679</v>
      </c>
      <c r="C33" s="302">
        <v>317.72047048811112</v>
      </c>
      <c r="D33" s="303">
        <v>200.36717379513951</v>
      </c>
      <c r="E33" s="302">
        <v>430.41416588375489</v>
      </c>
      <c r="L33" s="297"/>
      <c r="M33" s="297"/>
      <c r="N33" s="297"/>
      <c r="O33" s="297"/>
    </row>
  </sheetData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J80"/>
  <sheetViews>
    <sheetView zoomScaleNormal="100" workbookViewId="0">
      <pane xSplit="1" topLeftCell="B1" activePane="topRight" state="frozen"/>
      <selection activeCell="A21" sqref="A21"/>
      <selection pane="topRight"/>
    </sheetView>
  </sheetViews>
  <sheetFormatPr defaultColWidth="9.2265625" defaultRowHeight="15" x14ac:dyDescent="0.5"/>
  <cols>
    <col min="1" max="1" width="20.453125" style="433" customWidth="1"/>
    <col min="2" max="23" width="8.58984375" style="433" bestFit="1" customWidth="1"/>
    <col min="24" max="16384" width="9.2265625" style="433"/>
  </cols>
  <sheetData>
    <row r="1" spans="1:36" x14ac:dyDescent="0.5">
      <c r="A1" s="536" t="s">
        <v>356</v>
      </c>
      <c r="N1" s="512"/>
      <c r="O1" s="512"/>
      <c r="S1" s="512"/>
      <c r="T1" s="512"/>
      <c r="U1" s="512"/>
      <c r="V1" s="512"/>
      <c r="W1" s="512"/>
    </row>
    <row r="2" spans="1:36" x14ac:dyDescent="0.5">
      <c r="A2" s="478"/>
      <c r="M2" s="516"/>
    </row>
    <row r="3" spans="1:36" ht="18" x14ac:dyDescent="0.5">
      <c r="A3" s="534" t="s">
        <v>187</v>
      </c>
      <c r="B3" s="535" t="s">
        <v>306</v>
      </c>
      <c r="C3" s="535" t="s">
        <v>305</v>
      </c>
      <c r="D3" s="520">
        <v>2000</v>
      </c>
      <c r="E3" s="520">
        <v>2001</v>
      </c>
      <c r="F3" s="520">
        <v>2002</v>
      </c>
      <c r="G3" s="520">
        <v>2003</v>
      </c>
      <c r="H3" s="520">
        <v>2004</v>
      </c>
      <c r="I3" s="520">
        <v>2005</v>
      </c>
      <c r="J3" s="520">
        <v>2006</v>
      </c>
      <c r="K3" s="520">
        <v>2007</v>
      </c>
      <c r="L3" s="520">
        <v>2008</v>
      </c>
      <c r="M3" s="520">
        <v>2009</v>
      </c>
      <c r="N3" s="520">
        <v>2010</v>
      </c>
      <c r="O3" s="520">
        <v>2011</v>
      </c>
      <c r="P3" s="520">
        <v>2012</v>
      </c>
      <c r="Q3" s="520">
        <v>2013</v>
      </c>
      <c r="R3" s="535">
        <v>2014</v>
      </c>
      <c r="S3" s="535">
        <v>2015</v>
      </c>
      <c r="T3" s="534">
        <v>2016</v>
      </c>
      <c r="U3" s="534">
        <v>2017</v>
      </c>
      <c r="V3" s="534">
        <v>2018</v>
      </c>
      <c r="W3" s="534">
        <v>2019</v>
      </c>
    </row>
    <row r="4" spans="1:36" x14ac:dyDescent="0.5">
      <c r="A4" s="434"/>
      <c r="B4" s="533"/>
      <c r="C4" s="533"/>
      <c r="D4" s="533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498"/>
      <c r="Q4" s="498"/>
      <c r="R4" s="498"/>
      <c r="S4" s="498"/>
      <c r="T4" s="498"/>
      <c r="U4" s="498"/>
      <c r="V4" s="498"/>
      <c r="W4" s="498"/>
    </row>
    <row r="5" spans="1:36" x14ac:dyDescent="0.5">
      <c r="A5" s="434" t="s">
        <v>30</v>
      </c>
      <c r="B5" s="529">
        <v>237475.3219974736</v>
      </c>
      <c r="C5" s="529">
        <v>229851.76322871685</v>
      </c>
      <c r="D5" s="529">
        <v>119950</v>
      </c>
      <c r="E5" s="529">
        <v>131461</v>
      </c>
      <c r="F5" s="529">
        <v>124279</v>
      </c>
      <c r="G5" s="529">
        <v>138305</v>
      </c>
      <c r="H5" s="529">
        <v>131787.64000000001</v>
      </c>
      <c r="I5" s="529">
        <v>134636.99</v>
      </c>
      <c r="J5" s="529">
        <v>148849.60999999999</v>
      </c>
      <c r="K5" s="529">
        <v>135943.92000000001</v>
      </c>
      <c r="L5" s="529">
        <v>124381.36</v>
      </c>
      <c r="M5" s="529">
        <v>103038.03</v>
      </c>
      <c r="N5" s="529">
        <v>107594.24000000001</v>
      </c>
      <c r="O5" s="529">
        <v>108442.27</v>
      </c>
      <c r="P5" s="529">
        <v>142792</v>
      </c>
      <c r="Q5" s="529">
        <v>130257.89</v>
      </c>
      <c r="R5" s="529">
        <v>100238.85</v>
      </c>
      <c r="S5" s="529">
        <v>75878.22</v>
      </c>
      <c r="T5" s="525">
        <v>30668.6</v>
      </c>
      <c r="U5" s="525">
        <v>22530.45</v>
      </c>
      <c r="V5" s="525">
        <v>16831.400000000001</v>
      </c>
      <c r="W5" s="525">
        <v>6891.0899941441594</v>
      </c>
      <c r="AJ5" s="520"/>
    </row>
    <row r="6" spans="1:36" x14ac:dyDescent="0.5">
      <c r="A6" s="281" t="s">
        <v>204</v>
      </c>
      <c r="B6" s="529">
        <v>8465.584997088361</v>
      </c>
      <c r="C6" s="529">
        <v>20711.127667490677</v>
      </c>
      <c r="D6" s="529">
        <v>13619</v>
      </c>
      <c r="E6" s="529">
        <v>11252</v>
      </c>
      <c r="F6" s="529">
        <v>11170</v>
      </c>
      <c r="G6" s="529">
        <v>11128</v>
      </c>
      <c r="H6" s="529">
        <v>10354.57</v>
      </c>
      <c r="I6" s="529">
        <v>11943.789999999999</v>
      </c>
      <c r="J6" s="529">
        <v>13397.16</v>
      </c>
      <c r="K6" s="529">
        <v>12374.92</v>
      </c>
      <c r="L6" s="529">
        <v>13985.92</v>
      </c>
      <c r="M6" s="529">
        <v>12875.61</v>
      </c>
      <c r="N6" s="529">
        <v>10500.49</v>
      </c>
      <c r="O6" s="529">
        <v>8847.98</v>
      </c>
      <c r="P6" s="529">
        <v>9258.34</v>
      </c>
      <c r="Q6" s="529">
        <v>8362.56</v>
      </c>
      <c r="R6" s="529">
        <v>8694.61</v>
      </c>
      <c r="S6" s="529">
        <v>9412.9500000000007</v>
      </c>
      <c r="T6" s="529">
        <v>10423.039999999999</v>
      </c>
      <c r="U6" s="529">
        <v>9767.2100000000009</v>
      </c>
      <c r="V6" s="529">
        <v>9488.9500000000007</v>
      </c>
      <c r="W6" s="529">
        <v>9239.1587762044928</v>
      </c>
    </row>
    <row r="7" spans="1:36" x14ac:dyDescent="0.5">
      <c r="A7" s="434" t="s">
        <v>24</v>
      </c>
      <c r="B7" s="529">
        <v>27.14361098948131</v>
      </c>
      <c r="C7" s="529">
        <v>425.45891916130358</v>
      </c>
      <c r="D7" s="529">
        <v>148077</v>
      </c>
      <c r="E7" s="529">
        <v>141905</v>
      </c>
      <c r="F7" s="529">
        <v>152277</v>
      </c>
      <c r="G7" s="529">
        <v>148881</v>
      </c>
      <c r="H7" s="529">
        <v>157064.31</v>
      </c>
      <c r="I7" s="529">
        <v>152641.99</v>
      </c>
      <c r="J7" s="529">
        <v>140827.85999999999</v>
      </c>
      <c r="K7" s="529">
        <v>165793.07999999999</v>
      </c>
      <c r="L7" s="529">
        <v>176219</v>
      </c>
      <c r="M7" s="529">
        <v>166498.85999999999</v>
      </c>
      <c r="N7" s="529">
        <v>175653.41</v>
      </c>
      <c r="O7" s="529">
        <v>146499.03</v>
      </c>
      <c r="P7" s="529">
        <v>100169.57</v>
      </c>
      <c r="Q7" s="529">
        <v>95842.76</v>
      </c>
      <c r="R7" s="529">
        <v>100892.19</v>
      </c>
      <c r="S7" s="529">
        <v>99875.42</v>
      </c>
      <c r="T7" s="525">
        <v>143356.07999999999</v>
      </c>
      <c r="U7" s="525">
        <v>136745.82</v>
      </c>
      <c r="V7" s="525">
        <v>131489.78</v>
      </c>
      <c r="W7" s="525">
        <v>131931.28383346935</v>
      </c>
    </row>
    <row r="8" spans="1:36" x14ac:dyDescent="0.5">
      <c r="A8" s="434" t="s">
        <v>54</v>
      </c>
      <c r="B8" s="529">
        <v>34737.190175702555</v>
      </c>
      <c r="C8" s="529">
        <v>63196.304331419633</v>
      </c>
      <c r="D8" s="529">
        <v>85063</v>
      </c>
      <c r="E8" s="529">
        <v>90093</v>
      </c>
      <c r="F8" s="529">
        <v>87848</v>
      </c>
      <c r="G8" s="529">
        <v>88686</v>
      </c>
      <c r="H8" s="529">
        <v>79999.11</v>
      </c>
      <c r="I8" s="529">
        <v>81618.100000000006</v>
      </c>
      <c r="J8" s="529">
        <v>75450.66</v>
      </c>
      <c r="K8" s="529">
        <v>63028.34</v>
      </c>
      <c r="L8" s="529">
        <v>52485.81</v>
      </c>
      <c r="M8" s="529">
        <v>69097.69</v>
      </c>
      <c r="N8" s="529">
        <v>62139.67</v>
      </c>
      <c r="O8" s="529">
        <v>68980.45</v>
      </c>
      <c r="P8" s="529">
        <v>70405.070000000007</v>
      </c>
      <c r="Q8" s="529">
        <v>70606.880000000005</v>
      </c>
      <c r="R8" s="529">
        <v>63747.95</v>
      </c>
      <c r="S8" s="529">
        <v>70344.899999999994</v>
      </c>
      <c r="T8" s="525">
        <v>71726.080000000002</v>
      </c>
      <c r="U8" s="525">
        <v>70336.429999999993</v>
      </c>
      <c r="V8" s="525">
        <v>65063.85</v>
      </c>
      <c r="W8" s="525">
        <v>56183.933697484586</v>
      </c>
    </row>
    <row r="9" spans="1:36" x14ac:dyDescent="0.5">
      <c r="A9" s="434" t="s">
        <v>188</v>
      </c>
      <c r="B9" s="529">
        <v>4216.9578362006132</v>
      </c>
      <c r="C9" s="529">
        <v>5554.3458532115037</v>
      </c>
      <c r="D9" s="529">
        <v>5085</v>
      </c>
      <c r="E9" s="529">
        <v>4055</v>
      </c>
      <c r="F9" s="529">
        <v>4788</v>
      </c>
      <c r="G9" s="529">
        <v>3228</v>
      </c>
      <c r="H9" s="529">
        <v>4844</v>
      </c>
      <c r="I9" s="529">
        <v>4921.53</v>
      </c>
      <c r="J9" s="529">
        <v>4593.1499999999996</v>
      </c>
      <c r="K9" s="529">
        <v>5077.3</v>
      </c>
      <c r="L9" s="529">
        <v>5144.8500000000004</v>
      </c>
      <c r="M9" s="529">
        <v>5230.57</v>
      </c>
      <c r="N9" s="529">
        <v>3591.38</v>
      </c>
      <c r="O9" s="529">
        <v>5691.75</v>
      </c>
      <c r="P9" s="529">
        <v>5309.65</v>
      </c>
      <c r="Q9" s="529">
        <v>4701.47</v>
      </c>
      <c r="R9" s="529">
        <v>5887.8</v>
      </c>
      <c r="S9" s="529">
        <v>6297.27</v>
      </c>
      <c r="T9" s="525">
        <v>5393.91</v>
      </c>
      <c r="U9" s="525">
        <v>5901.56</v>
      </c>
      <c r="V9" s="525">
        <v>5489.79</v>
      </c>
      <c r="W9" s="525">
        <v>5934.8271134535325</v>
      </c>
    </row>
    <row r="10" spans="1:36" x14ac:dyDescent="0.5">
      <c r="A10" s="434" t="s">
        <v>189</v>
      </c>
      <c r="B10" s="529">
        <v>0</v>
      </c>
      <c r="C10" s="529">
        <v>0</v>
      </c>
      <c r="D10" s="529">
        <v>947</v>
      </c>
      <c r="E10" s="529">
        <v>967</v>
      </c>
      <c r="F10" s="529">
        <v>1259</v>
      </c>
      <c r="G10" s="529">
        <v>1288</v>
      </c>
      <c r="H10" s="529">
        <v>1939.11</v>
      </c>
      <c r="I10" s="529">
        <v>2912.1</v>
      </c>
      <c r="J10" s="529">
        <v>4235.75</v>
      </c>
      <c r="K10" s="529">
        <v>5287.87</v>
      </c>
      <c r="L10" s="529">
        <v>7140.42</v>
      </c>
      <c r="M10" s="529">
        <v>9303.84</v>
      </c>
      <c r="N10" s="529">
        <v>10327.799999999999</v>
      </c>
      <c r="O10" s="529">
        <v>16207.53</v>
      </c>
      <c r="P10" s="529">
        <v>21205.08</v>
      </c>
      <c r="Q10" s="529">
        <v>30411.93</v>
      </c>
      <c r="R10" s="529">
        <v>36015.629999999997</v>
      </c>
      <c r="S10" s="529">
        <v>47809.58</v>
      </c>
      <c r="T10" s="525">
        <v>47673.66</v>
      </c>
      <c r="U10" s="525">
        <v>61112.7</v>
      </c>
      <c r="V10" s="525">
        <v>69770.61</v>
      </c>
      <c r="W10" s="525">
        <v>77266.904576837682</v>
      </c>
    </row>
    <row r="11" spans="1:36" x14ac:dyDescent="0.5">
      <c r="A11" s="434" t="s">
        <v>190</v>
      </c>
      <c r="B11" s="529">
        <v>0</v>
      </c>
      <c r="C11" s="529">
        <v>0</v>
      </c>
      <c r="D11" s="529">
        <v>4328</v>
      </c>
      <c r="E11" s="529">
        <v>5054</v>
      </c>
      <c r="F11" s="529">
        <v>5625</v>
      </c>
      <c r="G11" s="529">
        <v>6692</v>
      </c>
      <c r="H11" s="529">
        <v>7940</v>
      </c>
      <c r="I11" s="529">
        <v>9685.18</v>
      </c>
      <c r="J11" s="529">
        <v>9927.75</v>
      </c>
      <c r="K11" s="529">
        <v>9324.51</v>
      </c>
      <c r="L11" s="529">
        <v>9534.64</v>
      </c>
      <c r="M11" s="529">
        <v>10673.64</v>
      </c>
      <c r="N11" s="529">
        <v>12261.26</v>
      </c>
      <c r="O11" s="529">
        <v>13313.03</v>
      </c>
      <c r="P11" s="529">
        <v>14733.84</v>
      </c>
      <c r="Q11" s="529">
        <v>18099.849999999999</v>
      </c>
      <c r="R11" s="529">
        <v>22619.06</v>
      </c>
      <c r="S11" s="529">
        <v>29256.98</v>
      </c>
      <c r="T11" s="525">
        <v>29949.55</v>
      </c>
      <c r="U11" s="525">
        <v>31778.240000000002</v>
      </c>
      <c r="V11" s="525">
        <v>34758.39</v>
      </c>
      <c r="W11" s="525">
        <v>37313.736416136446</v>
      </c>
    </row>
    <row r="12" spans="1:36" x14ac:dyDescent="0.5">
      <c r="B12" s="532">
        <v>284922.19861745462</v>
      </c>
      <c r="C12" s="532">
        <v>319739</v>
      </c>
      <c r="D12" s="532">
        <v>377069</v>
      </c>
      <c r="E12" s="532">
        <v>384787</v>
      </c>
      <c r="F12" s="532">
        <v>387246</v>
      </c>
      <c r="G12" s="532">
        <v>398208</v>
      </c>
      <c r="H12" s="532">
        <v>393928.74</v>
      </c>
      <c r="I12" s="532">
        <v>398359.68</v>
      </c>
      <c r="J12" s="532">
        <v>397281.94000000006</v>
      </c>
      <c r="K12" s="532">
        <v>396829.94</v>
      </c>
      <c r="L12" s="532">
        <v>388892</v>
      </c>
      <c r="M12" s="532">
        <v>376718.24000000005</v>
      </c>
      <c r="N12" s="532">
        <v>382068.25</v>
      </c>
      <c r="O12" s="532">
        <v>367982.0400000001</v>
      </c>
      <c r="P12" s="532">
        <v>363873.55000000005</v>
      </c>
      <c r="Q12" s="532">
        <v>358283.33999999997</v>
      </c>
      <c r="R12" s="532">
        <v>338096.09</v>
      </c>
      <c r="S12" s="532">
        <v>338875.31999999995</v>
      </c>
      <c r="T12" s="532">
        <v>339190.92</v>
      </c>
      <c r="U12" s="532">
        <v>338172.41</v>
      </c>
      <c r="V12" s="532">
        <v>332892.77</v>
      </c>
      <c r="W12" s="532">
        <v>324760.93440773024</v>
      </c>
    </row>
    <row r="13" spans="1:36" x14ac:dyDescent="0.5"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1"/>
      <c r="Q13" s="530"/>
      <c r="R13" s="530"/>
      <c r="S13" s="530"/>
      <c r="T13" s="528"/>
      <c r="U13" s="528"/>
      <c r="V13" s="528"/>
      <c r="W13" s="528"/>
    </row>
    <row r="14" spans="1:36" x14ac:dyDescent="0.5">
      <c r="A14" s="434" t="s">
        <v>36</v>
      </c>
      <c r="B14" s="529">
        <v>7292.584997088361</v>
      </c>
      <c r="C14" s="529">
        <v>18819.127667490677</v>
      </c>
      <c r="D14" s="529">
        <v>6524</v>
      </c>
      <c r="E14" s="529">
        <v>5253</v>
      </c>
      <c r="F14" s="529">
        <v>4799</v>
      </c>
      <c r="G14" s="529">
        <v>4594</v>
      </c>
      <c r="H14" s="529">
        <v>4644.16</v>
      </c>
      <c r="I14" s="529">
        <v>5338.15</v>
      </c>
      <c r="J14" s="529">
        <v>6173.15</v>
      </c>
      <c r="K14" s="529">
        <v>5048.3</v>
      </c>
      <c r="L14" s="529">
        <v>6708.77</v>
      </c>
      <c r="M14" s="529">
        <v>5994.55</v>
      </c>
      <c r="N14" s="529">
        <v>4805.4399999999996</v>
      </c>
      <c r="O14" s="529">
        <v>3118.95</v>
      </c>
      <c r="P14" s="529">
        <v>2891.23</v>
      </c>
      <c r="Q14" s="529">
        <v>2066.25</v>
      </c>
      <c r="R14" s="529">
        <v>1920.05</v>
      </c>
      <c r="S14" s="529">
        <v>2037.11</v>
      </c>
      <c r="T14" s="525">
        <v>1890.35</v>
      </c>
      <c r="U14" s="525">
        <v>1614.5</v>
      </c>
      <c r="V14" s="525">
        <v>1063.3699999999999</v>
      </c>
      <c r="W14" s="525">
        <v>1119.3767984854294</v>
      </c>
    </row>
    <row r="15" spans="1:36" x14ac:dyDescent="0.5">
      <c r="A15" s="434" t="s">
        <v>304</v>
      </c>
      <c r="B15" s="529"/>
      <c r="C15" s="529"/>
      <c r="D15" s="529">
        <v>4401</v>
      </c>
      <c r="E15" s="529">
        <v>3577</v>
      </c>
      <c r="F15" s="529">
        <v>3719</v>
      </c>
      <c r="G15" s="529">
        <v>3800</v>
      </c>
      <c r="H15" s="529">
        <v>3061.86</v>
      </c>
      <c r="I15" s="529">
        <v>3675.88</v>
      </c>
      <c r="J15" s="529">
        <v>3371.41</v>
      </c>
      <c r="K15" s="529">
        <v>3467.39</v>
      </c>
      <c r="L15" s="529">
        <v>3188.21</v>
      </c>
      <c r="M15" s="529">
        <v>3195.78</v>
      </c>
      <c r="N15" s="529">
        <v>2544.62</v>
      </c>
      <c r="O15" s="529">
        <v>2823.47</v>
      </c>
      <c r="P15" s="529">
        <v>3400.65</v>
      </c>
      <c r="Q15" s="529">
        <v>3392.42</v>
      </c>
      <c r="R15" s="529">
        <v>3891.08</v>
      </c>
      <c r="S15" s="529">
        <v>4636.42</v>
      </c>
      <c r="T15" s="525">
        <v>5573.47</v>
      </c>
      <c r="U15" s="525">
        <v>5280.68</v>
      </c>
      <c r="V15" s="525">
        <v>5927.13</v>
      </c>
      <c r="W15" s="525">
        <v>6363.3708504665137</v>
      </c>
    </row>
    <row r="16" spans="1:36" x14ac:dyDescent="0.5">
      <c r="A16" s="434" t="s">
        <v>208</v>
      </c>
      <c r="B16" s="529">
        <v>1173</v>
      </c>
      <c r="C16" s="529">
        <v>1892</v>
      </c>
      <c r="D16" s="529">
        <v>2694</v>
      </c>
      <c r="E16" s="529">
        <v>2422</v>
      </c>
      <c r="F16" s="529">
        <v>2652</v>
      </c>
      <c r="G16" s="529">
        <v>2734</v>
      </c>
      <c r="H16" s="529">
        <v>2648.55</v>
      </c>
      <c r="I16" s="529">
        <v>2929.76</v>
      </c>
      <c r="J16" s="529">
        <v>3852.6</v>
      </c>
      <c r="K16" s="529">
        <v>3859.23</v>
      </c>
      <c r="L16" s="529">
        <v>4088.94</v>
      </c>
      <c r="M16" s="529">
        <v>3685.28</v>
      </c>
      <c r="N16" s="529">
        <v>3150.43</v>
      </c>
      <c r="O16" s="529">
        <v>2905.56</v>
      </c>
      <c r="P16" s="529">
        <v>2966.46</v>
      </c>
      <c r="Q16" s="529">
        <v>2903.89</v>
      </c>
      <c r="R16" s="529">
        <v>2883.48</v>
      </c>
      <c r="S16" s="529">
        <v>2739.42</v>
      </c>
      <c r="T16" s="525">
        <v>2959.22</v>
      </c>
      <c r="U16" s="525">
        <v>2872.03</v>
      </c>
      <c r="V16" s="525">
        <v>2498.4499999999998</v>
      </c>
      <c r="W16" s="525">
        <v>1756.4111272525499</v>
      </c>
    </row>
    <row r="17" spans="1:36" x14ac:dyDescent="0.5"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8"/>
      <c r="N17" s="527"/>
      <c r="O17" s="527"/>
      <c r="P17" s="526"/>
      <c r="Q17" s="526"/>
      <c r="R17" s="526"/>
      <c r="S17" s="526"/>
      <c r="T17" s="526"/>
      <c r="U17" s="526"/>
      <c r="V17" s="526"/>
      <c r="W17" s="526"/>
    </row>
    <row r="18" spans="1:36" ht="15" customHeight="1" x14ac:dyDescent="0.5">
      <c r="A18" s="434" t="s">
        <v>30</v>
      </c>
      <c r="B18" s="524">
        <v>0.83347427174783018</v>
      </c>
      <c r="C18" s="524">
        <v>0.71887309095454999</v>
      </c>
      <c r="D18" s="524">
        <v>0.31811153926734892</v>
      </c>
      <c r="E18" s="524">
        <v>0.34164615748453042</v>
      </c>
      <c r="F18" s="524">
        <v>0.32093036467775005</v>
      </c>
      <c r="G18" s="524">
        <v>0.34731848682095789</v>
      </c>
      <c r="H18" s="524">
        <v>0.33454690307693724</v>
      </c>
      <c r="I18" s="524">
        <v>0.3379784570566981</v>
      </c>
      <c r="J18" s="524">
        <v>0.37466996360317806</v>
      </c>
      <c r="K18" s="524">
        <v>0.34257475633012974</v>
      </c>
      <c r="L18" s="524">
        <v>0.31983522417534943</v>
      </c>
      <c r="M18" s="524">
        <v>0.27351484228637291</v>
      </c>
      <c r="N18" s="524">
        <v>0.28161000030753669</v>
      </c>
      <c r="O18" s="524">
        <v>0.29469446389285731</v>
      </c>
      <c r="P18" s="524">
        <v>0.39242203782055601</v>
      </c>
      <c r="Q18" s="524">
        <v>0.36356111339142927</v>
      </c>
      <c r="R18" s="524">
        <v>0.29648035858681476</v>
      </c>
      <c r="S18" s="524">
        <v>0.22391190954832596</v>
      </c>
      <c r="T18" s="524">
        <v>9.0416925075706631E-2</v>
      </c>
      <c r="U18" s="524">
        <v>6.6624151863837744E-2</v>
      </c>
      <c r="V18" s="524">
        <v>5.0561026002457189E-2</v>
      </c>
      <c r="W18" s="524">
        <v>2.1218962208959982E-2</v>
      </c>
      <c r="AJ18" s="520"/>
    </row>
    <row r="19" spans="1:36" x14ac:dyDescent="0.5">
      <c r="A19" s="434" t="s">
        <v>303</v>
      </c>
      <c r="B19" s="524">
        <v>2.9711917983809039E-2</v>
      </c>
      <c r="C19" s="524">
        <v>6.477510615686756E-2</v>
      </c>
      <c r="D19" s="524">
        <v>3.6118057968170282E-2</v>
      </c>
      <c r="E19" s="524">
        <v>2.9242152151709905E-2</v>
      </c>
      <c r="F19" s="524">
        <v>2.8844713696203447E-2</v>
      </c>
      <c r="G19" s="524">
        <v>2.7945194471231116E-2</v>
      </c>
      <c r="H19" s="524">
        <v>2.6285388570531816E-2</v>
      </c>
      <c r="I19" s="524">
        <v>2.9982426936380709E-2</v>
      </c>
      <c r="J19" s="524">
        <v>3.3722046363345887E-2</v>
      </c>
      <c r="K19" s="524">
        <v>3.1184441375567581E-2</v>
      </c>
      <c r="L19" s="524">
        <v>3.5963506577661668E-2</v>
      </c>
      <c r="M19" s="524">
        <v>3.4178355685671069E-2</v>
      </c>
      <c r="N19" s="524">
        <v>2.7483283418603874E-2</v>
      </c>
      <c r="O19" s="524">
        <v>2.4044597393938022E-2</v>
      </c>
      <c r="P19" s="524">
        <v>2.5443838938004698E-2</v>
      </c>
      <c r="Q19" s="524">
        <v>2.3340633142473217E-2</v>
      </c>
      <c r="R19" s="524">
        <v>2.5716387314624077E-2</v>
      </c>
      <c r="S19" s="524">
        <v>2.7777030206861928E-2</v>
      </c>
      <c r="T19" s="524">
        <v>3.0729124470666842E-2</v>
      </c>
      <c r="U19" s="524">
        <v>2.8882338449786608E-2</v>
      </c>
      <c r="V19" s="524">
        <v>2.8504524144516565E-2</v>
      </c>
      <c r="W19" s="524">
        <v>2.8449107627597017E-2</v>
      </c>
      <c r="AJ19" s="520"/>
    </row>
    <row r="20" spans="1:36" x14ac:dyDescent="0.5">
      <c r="A20" s="434" t="s">
        <v>24</v>
      </c>
      <c r="B20" s="524">
        <v>9.5266746926676507E-5</v>
      </c>
      <c r="C20" s="524">
        <v>1.3306444292416739E-3</v>
      </c>
      <c r="D20" s="524">
        <v>0.39270531388154423</v>
      </c>
      <c r="E20" s="524">
        <v>0.36878844659512927</v>
      </c>
      <c r="F20" s="524">
        <v>0.39323065958073161</v>
      </c>
      <c r="G20" s="524">
        <v>0.37387747107039537</v>
      </c>
      <c r="H20" s="524">
        <v>0.39871249302602291</v>
      </c>
      <c r="I20" s="524">
        <v>0.38317630438903855</v>
      </c>
      <c r="J20" s="524">
        <v>0.35447838378960789</v>
      </c>
      <c r="K20" s="524">
        <v>0.41779377836259024</v>
      </c>
      <c r="L20" s="524">
        <v>0.45313094638100038</v>
      </c>
      <c r="M20" s="524">
        <v>0.441971856738341</v>
      </c>
      <c r="N20" s="524">
        <v>0.45974354058469918</v>
      </c>
      <c r="O20" s="524">
        <v>0.39811461994177749</v>
      </c>
      <c r="P20" s="524">
        <v>0.27528675827083338</v>
      </c>
      <c r="Q20" s="524">
        <v>0.2675054888122903</v>
      </c>
      <c r="R20" s="524">
        <v>0.29841276780219489</v>
      </c>
      <c r="S20" s="524">
        <v>0.29472615474033342</v>
      </c>
      <c r="T20" s="524">
        <v>0.42264126645842992</v>
      </c>
      <c r="U20" s="524">
        <v>0.4043671688059946</v>
      </c>
      <c r="V20" s="524">
        <v>0.394991396178415</v>
      </c>
      <c r="W20" s="524">
        <v>0.40624123733993361</v>
      </c>
      <c r="AJ20" s="520"/>
    </row>
    <row r="21" spans="1:36" x14ac:dyDescent="0.5">
      <c r="A21" s="434" t="s">
        <v>54</v>
      </c>
      <c r="B21" s="524">
        <v>0.12191815991965506</v>
      </c>
      <c r="C21" s="524">
        <v>0.19764965903883991</v>
      </c>
      <c r="D21" s="524">
        <v>0.22559001137722803</v>
      </c>
      <c r="E21" s="524">
        <v>0.23413732792428019</v>
      </c>
      <c r="F21" s="524">
        <v>0.22685321475237963</v>
      </c>
      <c r="G21" s="524">
        <v>0.22271275313404051</v>
      </c>
      <c r="H21" s="524">
        <v>0.20308015607086705</v>
      </c>
      <c r="I21" s="524">
        <v>0.20488544422969715</v>
      </c>
      <c r="J21" s="524">
        <v>0.18991716562801719</v>
      </c>
      <c r="K21" s="524">
        <v>0.15882959839169392</v>
      </c>
      <c r="L21" s="524">
        <v>0.13496243172911759</v>
      </c>
      <c r="M21" s="524">
        <v>0.18342008074788202</v>
      </c>
      <c r="N21" s="524">
        <v>0.16264023508888792</v>
      </c>
      <c r="O21" s="524">
        <v>0.18745602366898118</v>
      </c>
      <c r="P21" s="524">
        <v>0.19348773770448552</v>
      </c>
      <c r="Q21" s="524">
        <v>0.19706995028013308</v>
      </c>
      <c r="R21" s="524">
        <v>0.18854979955550505</v>
      </c>
      <c r="S21" s="524">
        <v>0.20758342625836548</v>
      </c>
      <c r="T21" s="524">
        <v>0.21146226437901111</v>
      </c>
      <c r="U21" s="524">
        <v>0.20798985345965981</v>
      </c>
      <c r="V21" s="524">
        <v>0.19544987414415757</v>
      </c>
      <c r="W21" s="524">
        <v>0.17300089926132214</v>
      </c>
      <c r="AJ21" s="520"/>
    </row>
    <row r="22" spans="1:36" x14ac:dyDescent="0.5">
      <c r="A22" s="434" t="s">
        <v>56</v>
      </c>
      <c r="B22" s="524">
        <v>1.4800383601779066E-2</v>
      </c>
      <c r="C22" s="524">
        <v>1.7371499420500796E-2</v>
      </c>
      <c r="D22" s="524">
        <v>1.3485595474568315E-2</v>
      </c>
      <c r="E22" s="524">
        <v>1.0538297811516502E-2</v>
      </c>
      <c r="F22" s="524">
        <v>1.2364233587951844E-2</v>
      </c>
      <c r="G22" s="524">
        <v>8.1063162970106076E-3</v>
      </c>
      <c r="H22" s="524">
        <v>1.2296640250213783E-2</v>
      </c>
      <c r="I22" s="524">
        <v>1.2354488285561431E-2</v>
      </c>
      <c r="J22" s="524">
        <v>1.1561436696568686E-2</v>
      </c>
      <c r="K22" s="524">
        <v>1.2794649516616614E-2</v>
      </c>
      <c r="L22" s="524">
        <v>1.3229508449646689E-2</v>
      </c>
      <c r="M22" s="524">
        <v>1.3884567946590532E-2</v>
      </c>
      <c r="N22" s="524">
        <v>9.3998389031279099E-3</v>
      </c>
      <c r="O22" s="524">
        <v>1.5467466836153194E-2</v>
      </c>
      <c r="P22" s="524">
        <v>1.4592019672768188E-2</v>
      </c>
      <c r="Q22" s="524">
        <v>1.3122212157562227E-2</v>
      </c>
      <c r="R22" s="524">
        <v>1.7414575838484259E-2</v>
      </c>
      <c r="S22" s="524">
        <v>1.8582852241939608E-2</v>
      </c>
      <c r="T22" s="524">
        <v>1.5902282997434011E-2</v>
      </c>
      <c r="U22" s="524">
        <v>1.7451334956627599E-2</v>
      </c>
      <c r="V22" s="524">
        <v>1.6491166209467389E-2</v>
      </c>
      <c r="W22" s="524">
        <v>1.8274448939731423E-2</v>
      </c>
      <c r="AJ22" s="520"/>
    </row>
    <row r="23" spans="1:36" x14ac:dyDescent="0.5">
      <c r="A23" s="434" t="s">
        <v>302</v>
      </c>
      <c r="B23" s="524"/>
      <c r="C23" s="524"/>
      <c r="D23" s="524">
        <v>2.5114766793345516E-3</v>
      </c>
      <c r="E23" s="524">
        <v>2.5130786642999893E-3</v>
      </c>
      <c r="F23" s="524">
        <v>3.2511633431978638E-3</v>
      </c>
      <c r="G23" s="524">
        <v>3.234490517518483E-3</v>
      </c>
      <c r="H23" s="524">
        <v>4.9224892806754841E-3</v>
      </c>
      <c r="I23" s="524">
        <v>7.3102277820887894E-3</v>
      </c>
      <c r="J23" s="524">
        <v>1.0661823691255633E-2</v>
      </c>
      <c r="K23" s="524">
        <v>1.332527984153615E-2</v>
      </c>
      <c r="L23" s="524">
        <v>1.8360933112535099E-2</v>
      </c>
      <c r="M23" s="524">
        <v>2.4697078644240849E-2</v>
      </c>
      <c r="N23" s="524">
        <v>2.7031296110053633E-2</v>
      </c>
      <c r="O23" s="524">
        <v>4.4044350642765052E-2</v>
      </c>
      <c r="P23" s="524">
        <v>5.8275958777437929E-2</v>
      </c>
      <c r="Q23" s="524">
        <v>8.4882344794485851E-2</v>
      </c>
      <c r="R23" s="524">
        <v>0.10652483440432568</v>
      </c>
      <c r="S23" s="524">
        <v>0.1410830980550605</v>
      </c>
      <c r="T23" s="524">
        <v>0.14055110909218915</v>
      </c>
      <c r="U23" s="524">
        <v>0.18071462423560811</v>
      </c>
      <c r="V23" s="524">
        <v>0.20958884147589027</v>
      </c>
      <c r="W23" s="524">
        <v>0.23791933200879012</v>
      </c>
      <c r="AJ23" s="520"/>
    </row>
    <row r="24" spans="1:36" x14ac:dyDescent="0.5">
      <c r="A24" s="434" t="s">
        <v>190</v>
      </c>
      <c r="B24" s="524"/>
      <c r="C24" s="524">
        <v>0</v>
      </c>
      <c r="D24" s="524">
        <v>1.1478005351805638E-2</v>
      </c>
      <c r="E24" s="524">
        <v>1.313453936853376E-2</v>
      </c>
      <c r="F24" s="524">
        <v>1.4525650361785531E-2</v>
      </c>
      <c r="G24" s="524">
        <v>1.6805287688846031E-2</v>
      </c>
      <c r="H24" s="524">
        <v>2.0155929724751741E-2</v>
      </c>
      <c r="I24" s="524">
        <v>2.4312651320535252E-2</v>
      </c>
      <c r="J24" s="524">
        <v>2.4989180228026469E-2</v>
      </c>
      <c r="K24" s="524">
        <v>2.3497496181865713E-2</v>
      </c>
      <c r="L24" s="524">
        <v>2.4517449574689116E-2</v>
      </c>
      <c r="M24" s="524">
        <v>2.8333217950901442E-2</v>
      </c>
      <c r="N24" s="524">
        <v>3.2091805587090787E-2</v>
      </c>
      <c r="O24" s="524">
        <v>3.6178477623527487E-2</v>
      </c>
      <c r="P24" s="524">
        <v>4.0491648815914202E-2</v>
      </c>
      <c r="Q24" s="524">
        <v>5.0518257421626134E-2</v>
      </c>
      <c r="R24" s="524">
        <v>6.6901276498051193E-2</v>
      </c>
      <c r="S24" s="524">
        <v>8.6335528949113213E-2</v>
      </c>
      <c r="T24" s="524">
        <v>8.8297027526562336E-2</v>
      </c>
      <c r="U24" s="524">
        <v>9.3970528228485589E-2</v>
      </c>
      <c r="V24" s="524">
        <v>0.10441317184509594</v>
      </c>
      <c r="W24" s="524">
        <v>0.11489601261366574</v>
      </c>
    </row>
    <row r="25" spans="1:36" x14ac:dyDescent="0.5">
      <c r="B25" s="522">
        <v>1</v>
      </c>
      <c r="C25" s="522">
        <v>0.99999999999999989</v>
      </c>
      <c r="D25" s="522">
        <v>1</v>
      </c>
      <c r="E25" s="522">
        <v>1</v>
      </c>
      <c r="F25" s="522">
        <v>0.99999999999999989</v>
      </c>
      <c r="G25" s="522">
        <v>1</v>
      </c>
      <c r="H25" s="522">
        <v>1</v>
      </c>
      <c r="I25" s="522">
        <v>1</v>
      </c>
      <c r="J25" s="522">
        <v>0.99999999999999989</v>
      </c>
      <c r="K25" s="522">
        <v>0.99999999999999989</v>
      </c>
      <c r="L25" s="522">
        <v>1</v>
      </c>
      <c r="M25" s="522">
        <v>0.99999999999999989</v>
      </c>
      <c r="N25" s="522">
        <v>1</v>
      </c>
      <c r="O25" s="522">
        <v>0.99999999999999967</v>
      </c>
      <c r="P25" s="522">
        <v>1</v>
      </c>
      <c r="Q25" s="522">
        <v>1</v>
      </c>
      <c r="R25" s="522">
        <v>1</v>
      </c>
      <c r="S25" s="522">
        <v>1</v>
      </c>
      <c r="T25" s="523">
        <v>1.0000000000000002</v>
      </c>
      <c r="U25" s="523">
        <v>1</v>
      </c>
      <c r="V25" s="523">
        <v>1</v>
      </c>
      <c r="W25" s="523">
        <v>1</v>
      </c>
    </row>
    <row r="27" spans="1:36" x14ac:dyDescent="0.5">
      <c r="A27" s="433" t="s">
        <v>301</v>
      </c>
      <c r="Q27" s="512"/>
      <c r="R27" s="512"/>
    </row>
    <row r="28" spans="1:36" x14ac:dyDescent="0.5">
      <c r="N28" s="512"/>
      <c r="O28" s="512"/>
      <c r="P28" s="512"/>
      <c r="Q28" s="512"/>
      <c r="R28" s="512"/>
    </row>
    <row r="29" spans="1:36" x14ac:dyDescent="0.5">
      <c r="G29" s="520"/>
      <c r="H29" s="520"/>
      <c r="I29" s="521"/>
      <c r="L29" s="512"/>
      <c r="M29" s="515"/>
      <c r="N29" s="516"/>
      <c r="O29" s="515"/>
      <c r="P29" s="512"/>
      <c r="Q29" s="512"/>
      <c r="R29" s="512"/>
    </row>
    <row r="30" spans="1:36" x14ac:dyDescent="0.5">
      <c r="O30" s="515"/>
      <c r="P30" s="512"/>
      <c r="Q30" s="512"/>
      <c r="R30" s="512"/>
    </row>
    <row r="31" spans="1:36" x14ac:dyDescent="0.5">
      <c r="B31" s="434"/>
      <c r="C31" s="434"/>
      <c r="D31" s="434"/>
      <c r="E31" s="434"/>
      <c r="F31" s="434"/>
      <c r="O31" s="515"/>
      <c r="Q31" s="512"/>
      <c r="R31" s="512"/>
    </row>
    <row r="32" spans="1:36" x14ac:dyDescent="0.5">
      <c r="A32" s="519"/>
      <c r="B32" s="518"/>
      <c r="C32" s="518"/>
      <c r="D32" s="518"/>
      <c r="E32" s="518"/>
      <c r="F32" s="518"/>
      <c r="G32" s="520"/>
      <c r="H32" s="520"/>
      <c r="I32" s="521"/>
      <c r="M32" s="515"/>
      <c r="O32" s="515"/>
      <c r="P32" s="515"/>
      <c r="Q32" s="329"/>
      <c r="R32" s="329"/>
    </row>
    <row r="33" spans="1:18" x14ac:dyDescent="0.5">
      <c r="A33" s="519"/>
      <c r="B33" s="518"/>
      <c r="C33" s="518"/>
      <c r="D33" s="518"/>
      <c r="E33" s="518"/>
      <c r="F33" s="518"/>
      <c r="G33" s="520"/>
      <c r="H33" s="520"/>
      <c r="O33" s="515"/>
      <c r="P33" s="515"/>
      <c r="Q33" s="329"/>
      <c r="R33" s="329"/>
    </row>
    <row r="34" spans="1:18" x14ac:dyDescent="0.5">
      <c r="A34" s="519"/>
      <c r="B34" s="518"/>
      <c r="C34" s="518"/>
      <c r="D34" s="518"/>
      <c r="E34" s="518"/>
      <c r="F34" s="518"/>
      <c r="O34" s="515"/>
      <c r="P34" s="515"/>
      <c r="Q34" s="329"/>
      <c r="R34" s="330"/>
    </row>
    <row r="35" spans="1:18" x14ac:dyDescent="0.5">
      <c r="A35" s="519"/>
      <c r="B35" s="518"/>
      <c r="C35" s="518"/>
      <c r="D35" s="518"/>
      <c r="E35" s="518"/>
      <c r="F35" s="518"/>
      <c r="O35" s="515"/>
      <c r="P35" s="515"/>
      <c r="Q35" s="330"/>
      <c r="R35" s="330"/>
    </row>
    <row r="36" spans="1:18" x14ac:dyDescent="0.5">
      <c r="A36" s="519"/>
      <c r="B36" s="518"/>
      <c r="C36" s="518"/>
      <c r="D36" s="518"/>
      <c r="E36" s="518"/>
      <c r="F36" s="518"/>
      <c r="O36" s="515"/>
      <c r="P36" s="515"/>
      <c r="Q36" s="331"/>
      <c r="R36" s="331"/>
    </row>
    <row r="37" spans="1:18" x14ac:dyDescent="0.5">
      <c r="A37" s="519"/>
      <c r="B37" s="518"/>
      <c r="C37" s="518"/>
      <c r="D37" s="518"/>
      <c r="E37" s="518"/>
      <c r="F37" s="518"/>
      <c r="O37" s="515"/>
      <c r="P37" s="515"/>
      <c r="Q37" s="332"/>
      <c r="R37" s="332"/>
    </row>
    <row r="38" spans="1:18" x14ac:dyDescent="0.5">
      <c r="A38" s="519"/>
      <c r="B38" s="518"/>
      <c r="C38" s="518"/>
      <c r="D38" s="518"/>
      <c r="E38" s="518"/>
      <c r="F38" s="518"/>
      <c r="O38" s="515"/>
      <c r="P38" s="515"/>
      <c r="Q38" s="332"/>
      <c r="R38" s="331"/>
    </row>
    <row r="39" spans="1:18" x14ac:dyDescent="0.5">
      <c r="A39" s="519"/>
      <c r="B39" s="517"/>
      <c r="C39" s="517"/>
      <c r="D39" s="517"/>
      <c r="E39" s="517"/>
      <c r="F39" s="517"/>
      <c r="O39" s="515"/>
      <c r="P39" s="515"/>
      <c r="Q39" s="333"/>
      <c r="R39" s="333"/>
    </row>
    <row r="40" spans="1:18" x14ac:dyDescent="0.5">
      <c r="A40" s="519"/>
      <c r="O40" s="515"/>
      <c r="P40" s="515"/>
      <c r="Q40" s="332"/>
      <c r="R40" s="332"/>
    </row>
    <row r="41" spans="1:18" x14ac:dyDescent="0.5">
      <c r="A41" s="328"/>
      <c r="O41" s="515"/>
      <c r="P41" s="515"/>
      <c r="Q41" s="187"/>
      <c r="R41" s="187"/>
    </row>
    <row r="42" spans="1:18" x14ac:dyDescent="0.5">
      <c r="Q42" s="187"/>
    </row>
    <row r="50" spans="2:23" ht="15.75" customHeight="1" x14ac:dyDescent="0.5"/>
    <row r="55" spans="2:23" x14ac:dyDescent="0.5">
      <c r="B55" s="433" t="s">
        <v>25</v>
      </c>
      <c r="E55" s="433" t="s">
        <v>58</v>
      </c>
      <c r="F55" s="433" t="s">
        <v>191</v>
      </c>
      <c r="G55" s="433" t="s">
        <v>191</v>
      </c>
      <c r="I55" s="433" t="s">
        <v>25</v>
      </c>
      <c r="J55" s="433" t="s">
        <v>192</v>
      </c>
      <c r="K55" s="433" t="s">
        <v>193</v>
      </c>
      <c r="L55" s="433" t="s">
        <v>54</v>
      </c>
      <c r="M55" s="433" t="s">
        <v>24</v>
      </c>
      <c r="N55" s="433" t="s">
        <v>36</v>
      </c>
      <c r="O55" s="433" t="s">
        <v>30</v>
      </c>
    </row>
    <row r="56" spans="2:23" x14ac:dyDescent="0.5">
      <c r="B56" s="433" t="s">
        <v>194</v>
      </c>
      <c r="E56" s="433" t="s">
        <v>195</v>
      </c>
      <c r="F56" s="433" t="s">
        <v>196</v>
      </c>
      <c r="G56" s="433" t="s">
        <v>197</v>
      </c>
      <c r="J56" s="433" t="s">
        <v>198</v>
      </c>
      <c r="K56" s="433" t="s">
        <v>199</v>
      </c>
    </row>
    <row r="57" spans="2:23" x14ac:dyDescent="0.5">
      <c r="B57" s="433" t="s">
        <v>200</v>
      </c>
      <c r="F57" s="433" t="s">
        <v>201</v>
      </c>
      <c r="G57" s="433" t="s">
        <v>202</v>
      </c>
      <c r="K57" s="433" t="s">
        <v>203</v>
      </c>
    </row>
    <row r="58" spans="2:23" x14ac:dyDescent="0.5">
      <c r="B58" s="512">
        <v>378778.81302720483</v>
      </c>
      <c r="C58" s="512"/>
      <c r="D58" s="512"/>
      <c r="E58" s="512">
        <v>4235.7526003999992</v>
      </c>
      <c r="F58" s="512">
        <v>3722.3209999999999</v>
      </c>
      <c r="G58" s="512">
        <v>4565.8511259999996</v>
      </c>
      <c r="H58" s="512"/>
      <c r="I58" s="512">
        <v>366254.88830080483</v>
      </c>
      <c r="J58" s="512">
        <v>3252.2496807637153</v>
      </c>
      <c r="K58" s="512">
        <v>9109.3728564458816</v>
      </c>
      <c r="L58" s="512">
        <v>69237.156000000003</v>
      </c>
      <c r="M58" s="512">
        <v>137754.2595776025</v>
      </c>
      <c r="N58" s="512">
        <v>5406.8062346797669</v>
      </c>
      <c r="O58" s="512">
        <v>141495.04395131292</v>
      </c>
      <c r="P58" s="433">
        <v>2006</v>
      </c>
      <c r="S58" s="512"/>
      <c r="T58" s="512"/>
      <c r="U58" s="512"/>
      <c r="V58" s="512"/>
      <c r="W58" s="512"/>
    </row>
    <row r="59" spans="2:23" x14ac:dyDescent="0.5">
      <c r="B59" s="512">
        <v>379135.51381292485</v>
      </c>
      <c r="C59" s="512"/>
      <c r="D59" s="512"/>
      <c r="E59" s="512">
        <v>5287.8714849999997</v>
      </c>
      <c r="F59" s="512">
        <v>3845.7660000000001</v>
      </c>
      <c r="G59" s="512">
        <v>5031.6912364650007</v>
      </c>
      <c r="H59" s="512"/>
      <c r="I59" s="512">
        <v>364970.18509145983</v>
      </c>
      <c r="J59" s="512">
        <v>3302.5917310793639</v>
      </c>
      <c r="K59" s="512">
        <v>8534.2742986837129</v>
      </c>
      <c r="L59" s="512">
        <v>57248.895000000004</v>
      </c>
      <c r="M59" s="512">
        <v>162389.33945673177</v>
      </c>
      <c r="N59" s="512">
        <v>4464.9468331252465</v>
      </c>
      <c r="O59" s="512">
        <v>129030.13777183977</v>
      </c>
      <c r="P59" s="433">
        <v>2007</v>
      </c>
      <c r="S59" s="512"/>
      <c r="T59" s="512"/>
      <c r="U59" s="512"/>
      <c r="V59" s="512"/>
      <c r="W59" s="512"/>
    </row>
    <row r="60" spans="2:23" x14ac:dyDescent="0.5">
      <c r="B60" s="512">
        <v>372532.12843367411</v>
      </c>
      <c r="C60" s="512"/>
      <c r="D60" s="512"/>
      <c r="E60" s="512">
        <v>7110.2026676600108</v>
      </c>
      <c r="F60" s="512">
        <v>4074.68</v>
      </c>
      <c r="G60" s="512">
        <v>5123.7108536173391</v>
      </c>
      <c r="H60" s="512"/>
      <c r="I60" s="512">
        <v>356223.53491239675</v>
      </c>
      <c r="J60" s="512">
        <v>3030.5112157072608</v>
      </c>
      <c r="K60" s="512">
        <v>8593.5334776966956</v>
      </c>
      <c r="L60" s="512">
        <v>47673.069000000003</v>
      </c>
      <c r="M60" s="512">
        <v>172988.03489521067</v>
      </c>
      <c r="N60" s="512">
        <v>5885.2457162512337</v>
      </c>
      <c r="O60" s="512">
        <v>118053.14060753083</v>
      </c>
      <c r="P60" s="433">
        <v>2008</v>
      </c>
      <c r="S60" s="512"/>
      <c r="T60" s="512"/>
      <c r="U60" s="512"/>
      <c r="V60" s="512"/>
      <c r="W60" s="512"/>
    </row>
    <row r="61" spans="2:23" x14ac:dyDescent="0.5">
      <c r="B61" s="512">
        <v>360181.77831194858</v>
      </c>
      <c r="C61" s="512"/>
      <c r="D61" s="512"/>
      <c r="E61" s="512">
        <v>9327.7696851196579</v>
      </c>
      <c r="F61" s="512">
        <v>3672.4229999999998</v>
      </c>
      <c r="G61" s="512">
        <v>5209.2513914526035</v>
      </c>
      <c r="H61" s="512"/>
      <c r="I61" s="512">
        <v>341972.33423537627</v>
      </c>
      <c r="J61" s="512">
        <v>3031.005019922819</v>
      </c>
      <c r="K61" s="512">
        <v>9561.3334699129409</v>
      </c>
      <c r="L61" s="512">
        <v>62761.710000000006</v>
      </c>
      <c r="M61" s="512">
        <v>163455.22865889085</v>
      </c>
      <c r="N61" s="512">
        <v>5365.1355688774984</v>
      </c>
      <c r="O61" s="512">
        <v>97797.921517772178</v>
      </c>
      <c r="P61" s="433">
        <v>2009</v>
      </c>
      <c r="S61" s="512"/>
      <c r="T61" s="512"/>
      <c r="U61" s="512"/>
      <c r="V61" s="512"/>
      <c r="W61" s="512"/>
    </row>
    <row r="62" spans="2:23" x14ac:dyDescent="0.5">
      <c r="B62" s="512">
        <v>365650.69612745056</v>
      </c>
      <c r="C62" s="512"/>
      <c r="D62" s="512"/>
      <c r="E62" s="512">
        <v>10225.620086008828</v>
      </c>
      <c r="F62" s="512">
        <v>3139.4399999999996</v>
      </c>
      <c r="G62" s="512">
        <v>3550.3074684769063</v>
      </c>
      <c r="H62" s="512"/>
      <c r="I62" s="512">
        <v>348735.32857296476</v>
      </c>
      <c r="J62" s="512">
        <v>2342.2306635902733</v>
      </c>
      <c r="K62" s="512">
        <v>10923.810059703846</v>
      </c>
      <c r="L62" s="512">
        <v>56441.712999999996</v>
      </c>
      <c r="M62" s="512">
        <v>172454.87041822271</v>
      </c>
      <c r="N62" s="512">
        <v>4306.3033828446733</v>
      </c>
      <c r="O62" s="512">
        <v>102266.40104860328</v>
      </c>
      <c r="P62" s="433">
        <v>2010</v>
      </c>
      <c r="S62" s="512"/>
      <c r="T62" s="512"/>
      <c r="U62" s="512"/>
      <c r="V62" s="512"/>
      <c r="W62" s="512"/>
    </row>
    <row r="63" spans="2:23" x14ac:dyDescent="0.5">
      <c r="B63" s="512">
        <v>351026.42535802163</v>
      </c>
      <c r="C63" s="512"/>
      <c r="D63" s="512"/>
      <c r="E63" s="512">
        <v>15754.8211421</v>
      </c>
      <c r="F63" s="512">
        <v>2895.4269050000003</v>
      </c>
      <c r="G63" s="512">
        <v>5653.0975126064423</v>
      </c>
      <c r="H63" s="512"/>
      <c r="I63" s="512">
        <v>326723.07979831513</v>
      </c>
      <c r="J63" s="512">
        <v>2561.6459166598083</v>
      </c>
      <c r="K63" s="512">
        <v>11752.621527453086</v>
      </c>
      <c r="L63" s="512">
        <v>62655.21699999999</v>
      </c>
      <c r="M63" s="512">
        <v>143826.14609372959</v>
      </c>
      <c r="N63" s="512">
        <v>2805.2016052370473</v>
      </c>
      <c r="O63" s="512">
        <v>103122.24765523562</v>
      </c>
      <c r="P63" s="433">
        <v>2011</v>
      </c>
      <c r="S63" s="512"/>
      <c r="T63" s="512"/>
      <c r="U63" s="512"/>
      <c r="V63" s="512"/>
      <c r="W63" s="512"/>
    </row>
    <row r="64" spans="2:23" x14ac:dyDescent="0.5">
      <c r="B64" s="512">
        <v>345862.65008252475</v>
      </c>
      <c r="C64" s="512"/>
      <c r="D64" s="512"/>
      <c r="E64" s="512">
        <v>20805.769686284053</v>
      </c>
      <c r="F64" s="512">
        <v>2956.1152049999996</v>
      </c>
      <c r="G64" s="512">
        <v>5249.6705278038398</v>
      </c>
      <c r="H64" s="512"/>
      <c r="I64" s="512">
        <v>316851.09466343687</v>
      </c>
      <c r="J64" s="512">
        <v>2709.6498300782796</v>
      </c>
      <c r="K64" s="512">
        <v>13398.002975826432</v>
      </c>
      <c r="L64" s="512">
        <v>63949.204999999994</v>
      </c>
      <c r="M64" s="512">
        <v>98170.543230420895</v>
      </c>
      <c r="N64" s="512">
        <v>2735.2140626778682</v>
      </c>
      <c r="O64" s="512">
        <v>135888.47956443336</v>
      </c>
      <c r="P64" s="433">
        <v>2012</v>
      </c>
      <c r="S64" s="512"/>
      <c r="T64" s="512"/>
      <c r="U64" s="512"/>
      <c r="V64" s="512"/>
      <c r="W64" s="512"/>
    </row>
    <row r="65" spans="2:23" x14ac:dyDescent="0.5">
      <c r="N65" s="512"/>
    </row>
    <row r="66" spans="2:23" x14ac:dyDescent="0.5">
      <c r="B66" s="516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5"/>
      <c r="O66" s="516"/>
      <c r="S66" s="516"/>
      <c r="T66" s="516"/>
      <c r="U66" s="516"/>
      <c r="V66" s="516"/>
      <c r="W66" s="516"/>
    </row>
    <row r="67" spans="2:23" x14ac:dyDescent="0.5">
      <c r="B67" s="515"/>
      <c r="C67" s="515"/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5"/>
      <c r="O67" s="515"/>
      <c r="S67" s="515"/>
      <c r="T67" s="515"/>
      <c r="U67" s="515"/>
      <c r="V67" s="515"/>
      <c r="W67" s="515"/>
    </row>
    <row r="68" spans="2:23" x14ac:dyDescent="0.5">
      <c r="B68" s="515"/>
      <c r="C68" s="515"/>
      <c r="D68" s="515"/>
      <c r="E68" s="515"/>
      <c r="F68" s="515"/>
      <c r="G68" s="515"/>
      <c r="H68" s="515"/>
      <c r="I68" s="515"/>
      <c r="J68" s="515"/>
      <c r="K68" s="515"/>
      <c r="L68" s="515"/>
      <c r="M68" s="515"/>
      <c r="N68" s="515"/>
      <c r="O68" s="515"/>
      <c r="S68" s="515"/>
      <c r="T68" s="515"/>
      <c r="U68" s="515"/>
      <c r="V68" s="515"/>
      <c r="W68" s="515"/>
    </row>
    <row r="69" spans="2:23" x14ac:dyDescent="0.5">
      <c r="B69" s="515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515"/>
      <c r="S69" s="515"/>
      <c r="T69" s="515"/>
      <c r="U69" s="515"/>
      <c r="V69" s="515"/>
      <c r="W69" s="515"/>
    </row>
    <row r="70" spans="2:23" x14ac:dyDescent="0.5">
      <c r="B70" s="515"/>
      <c r="C70" s="515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S70" s="515"/>
      <c r="T70" s="515"/>
      <c r="U70" s="515"/>
      <c r="V70" s="515"/>
      <c r="W70" s="515"/>
    </row>
    <row r="71" spans="2:23" x14ac:dyDescent="0.5">
      <c r="B71" s="515"/>
      <c r="C71" s="515"/>
      <c r="D71" s="515"/>
      <c r="E71" s="515"/>
      <c r="F71" s="515"/>
      <c r="G71" s="515"/>
      <c r="H71" s="515"/>
      <c r="I71" s="515"/>
      <c r="J71" s="515"/>
      <c r="K71" s="515"/>
      <c r="L71" s="515"/>
      <c r="M71" s="515"/>
      <c r="N71" s="515"/>
      <c r="O71" s="515"/>
      <c r="S71" s="515"/>
      <c r="T71" s="515"/>
      <c r="U71" s="515"/>
      <c r="V71" s="515"/>
      <c r="W71" s="515"/>
    </row>
    <row r="72" spans="2:23" x14ac:dyDescent="0.5">
      <c r="B72" s="513"/>
      <c r="C72" s="513"/>
      <c r="D72" s="513"/>
      <c r="E72" s="513"/>
      <c r="F72" s="513"/>
      <c r="G72" s="513"/>
      <c r="H72" s="513"/>
      <c r="I72" s="513"/>
      <c r="J72" s="513"/>
      <c r="K72" s="513"/>
      <c r="L72" s="513"/>
      <c r="M72" s="513"/>
      <c r="N72" s="513"/>
      <c r="O72" s="513"/>
      <c r="P72" s="514"/>
      <c r="Q72" s="514"/>
      <c r="S72" s="513"/>
      <c r="T72" s="513"/>
      <c r="U72" s="513"/>
      <c r="V72" s="513"/>
      <c r="W72" s="513"/>
    </row>
    <row r="73" spans="2:23" x14ac:dyDescent="0.5">
      <c r="B73" s="513"/>
      <c r="C73" s="513"/>
      <c r="D73" s="513"/>
      <c r="E73" s="513"/>
      <c r="F73" s="513"/>
      <c r="G73" s="513"/>
      <c r="H73" s="513"/>
      <c r="I73" s="513"/>
      <c r="J73" s="513"/>
      <c r="K73" s="513"/>
      <c r="L73" s="513"/>
      <c r="M73" s="513"/>
      <c r="N73" s="513"/>
      <c r="O73" s="513"/>
      <c r="S73" s="513"/>
      <c r="T73" s="513"/>
      <c r="U73" s="513"/>
      <c r="V73" s="513"/>
      <c r="W73" s="513"/>
    </row>
    <row r="74" spans="2:23" x14ac:dyDescent="0.5">
      <c r="B74" s="513"/>
      <c r="C74" s="513"/>
      <c r="D74" s="513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S74" s="513"/>
      <c r="T74" s="513"/>
      <c r="U74" s="513"/>
      <c r="V74" s="513"/>
      <c r="W74" s="513"/>
    </row>
    <row r="75" spans="2:23" x14ac:dyDescent="0.5">
      <c r="B75" s="513"/>
      <c r="C75" s="513"/>
      <c r="D75" s="513"/>
      <c r="E75" s="513"/>
      <c r="F75" s="513"/>
      <c r="G75" s="513"/>
      <c r="H75" s="513"/>
      <c r="I75" s="513"/>
      <c r="J75" s="513"/>
      <c r="K75" s="513"/>
      <c r="L75" s="513"/>
      <c r="M75" s="513"/>
      <c r="N75" s="513"/>
      <c r="O75" s="513"/>
      <c r="S75" s="513"/>
      <c r="T75" s="513"/>
      <c r="U75" s="513"/>
      <c r="V75" s="513"/>
      <c r="W75" s="513"/>
    </row>
    <row r="76" spans="2:23" x14ac:dyDescent="0.5">
      <c r="B76" s="513"/>
      <c r="C76" s="513"/>
      <c r="D76" s="513"/>
      <c r="E76" s="513"/>
      <c r="F76" s="513"/>
      <c r="G76" s="513"/>
      <c r="H76" s="513"/>
      <c r="I76" s="513"/>
      <c r="J76" s="513"/>
      <c r="K76" s="513"/>
      <c r="L76" s="513"/>
      <c r="M76" s="513"/>
      <c r="N76" s="513"/>
      <c r="O76" s="513"/>
      <c r="S76" s="513"/>
      <c r="T76" s="513"/>
      <c r="U76" s="513"/>
      <c r="V76" s="513"/>
      <c r="W76" s="513"/>
    </row>
    <row r="77" spans="2:23" x14ac:dyDescent="0.5">
      <c r="B77" s="512"/>
      <c r="C77" s="512"/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S77" s="512"/>
      <c r="T77" s="512"/>
      <c r="U77" s="512"/>
      <c r="V77" s="512"/>
      <c r="W77" s="512"/>
    </row>
    <row r="78" spans="2:23" x14ac:dyDescent="0.5">
      <c r="B78" s="512"/>
      <c r="C78" s="512"/>
      <c r="D78" s="512"/>
      <c r="E78" s="512"/>
      <c r="F78" s="512"/>
      <c r="G78" s="512"/>
      <c r="H78" s="512"/>
      <c r="I78" s="512"/>
      <c r="J78" s="512"/>
      <c r="K78" s="512"/>
      <c r="L78" s="512"/>
      <c r="M78" s="512"/>
      <c r="N78" s="512"/>
      <c r="O78" s="512"/>
      <c r="S78" s="512"/>
      <c r="T78" s="512"/>
      <c r="U78" s="512"/>
      <c r="V78" s="512"/>
      <c r="W78" s="512"/>
    </row>
    <row r="79" spans="2:23" x14ac:dyDescent="0.5">
      <c r="B79" s="512"/>
      <c r="C79" s="512"/>
      <c r="D79" s="512"/>
      <c r="E79" s="512"/>
      <c r="F79" s="512"/>
      <c r="G79" s="512"/>
      <c r="H79" s="512"/>
      <c r="I79" s="512"/>
      <c r="J79" s="512"/>
      <c r="K79" s="512"/>
      <c r="L79" s="512"/>
      <c r="M79" s="512"/>
      <c r="N79" s="512"/>
      <c r="O79" s="512"/>
      <c r="S79" s="512"/>
      <c r="T79" s="512"/>
      <c r="U79" s="512"/>
      <c r="V79" s="512"/>
      <c r="W79" s="512"/>
    </row>
    <row r="80" spans="2:23" x14ac:dyDescent="0.5">
      <c r="B80" s="512"/>
      <c r="C80" s="512"/>
      <c r="D80" s="512"/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S80" s="512"/>
      <c r="T80" s="512"/>
      <c r="U80" s="512"/>
      <c r="V80" s="512"/>
      <c r="W80" s="512"/>
    </row>
  </sheetData>
  <pageMargins left="0.75" right="0.75" top="1" bottom="1" header="0.5" footer="0.5"/>
  <pageSetup paperSize="9" scale="4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U83"/>
  <sheetViews>
    <sheetView zoomScaleNormal="100" workbookViewId="0"/>
  </sheetViews>
  <sheetFormatPr defaultRowHeight="15" x14ac:dyDescent="0.5"/>
  <cols>
    <col min="1" max="1" width="41" customWidth="1"/>
    <col min="2" max="2" width="8.54296875" bestFit="1" customWidth="1"/>
    <col min="3" max="11" width="8.54296875" customWidth="1"/>
    <col min="12" max="26" width="8.54296875" bestFit="1" customWidth="1"/>
    <col min="27" max="27" width="8.54296875" customWidth="1"/>
  </cols>
  <sheetData>
    <row r="1" spans="1:47" x14ac:dyDescent="0.5">
      <c r="A1" s="298" t="s">
        <v>357</v>
      </c>
      <c r="Q1" s="305"/>
      <c r="R1" s="305"/>
      <c r="S1" s="305"/>
      <c r="T1" s="305"/>
      <c r="U1" s="305"/>
      <c r="V1" s="305"/>
      <c r="W1" s="305"/>
      <c r="AA1" s="305"/>
    </row>
    <row r="2" spans="1:47" x14ac:dyDescent="0.5">
      <c r="A2" s="291"/>
      <c r="U2" s="306"/>
    </row>
    <row r="3" spans="1:47" x14ac:dyDescent="0.5">
      <c r="A3" s="301" t="s">
        <v>187</v>
      </c>
      <c r="B3">
        <v>1990</v>
      </c>
      <c r="C3">
        <v>1991</v>
      </c>
      <c r="D3">
        <v>1992</v>
      </c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O3">
        <v>2003</v>
      </c>
      <c r="P3">
        <v>2004</v>
      </c>
      <c r="Q3">
        <v>2005</v>
      </c>
      <c r="R3" s="306">
        <v>2006</v>
      </c>
      <c r="S3">
        <v>2007</v>
      </c>
      <c r="T3">
        <v>2008</v>
      </c>
      <c r="U3">
        <v>2009</v>
      </c>
      <c r="V3">
        <v>2010</v>
      </c>
      <c r="W3">
        <v>2011</v>
      </c>
      <c r="X3">
        <v>2012</v>
      </c>
      <c r="Y3">
        <v>2013</v>
      </c>
      <c r="Z3" s="301">
        <v>2014</v>
      </c>
      <c r="AA3" s="301">
        <v>2015</v>
      </c>
      <c r="AB3" s="301">
        <v>2016</v>
      </c>
      <c r="AC3" s="301">
        <v>2017</v>
      </c>
      <c r="AD3" s="301">
        <v>2018</v>
      </c>
      <c r="AE3" s="301">
        <v>2019</v>
      </c>
    </row>
    <row r="4" spans="1:47" x14ac:dyDescent="0.5">
      <c r="A4" s="307"/>
      <c r="X4" s="308"/>
      <c r="Y4" s="308"/>
      <c r="Z4" s="308"/>
      <c r="AA4" s="308"/>
      <c r="AB4" s="308"/>
    </row>
    <row r="5" spans="1:47" x14ac:dyDescent="0.5">
      <c r="A5" s="545" t="s">
        <v>30</v>
      </c>
      <c r="B5" s="310">
        <v>213367.28438003807</v>
      </c>
      <c r="C5" s="310">
        <v>204751.99459042793</v>
      </c>
      <c r="D5" s="310">
        <v>192731.02403143319</v>
      </c>
      <c r="E5" s="310">
        <v>161797</v>
      </c>
      <c r="F5" s="310">
        <v>154595</v>
      </c>
      <c r="G5" s="310">
        <v>150394</v>
      </c>
      <c r="H5" s="310">
        <v>140719.757816</v>
      </c>
      <c r="I5" s="310">
        <v>114567.049656</v>
      </c>
      <c r="J5" s="310">
        <v>117034.84903844085</v>
      </c>
      <c r="K5" s="310">
        <v>101257.12010733334</v>
      </c>
      <c r="L5" s="309">
        <v>114736.11058299999</v>
      </c>
      <c r="M5" s="309">
        <v>125401.50543799998</v>
      </c>
      <c r="N5" s="311">
        <v>118475.2822048075</v>
      </c>
      <c r="O5" s="312">
        <v>131760.35335812863</v>
      </c>
      <c r="P5" s="312">
        <v>125689.33848975475</v>
      </c>
      <c r="Q5" s="310">
        <v>128513.19999999998</v>
      </c>
      <c r="R5" s="310">
        <v>141495.04000000001</v>
      </c>
      <c r="S5" s="310">
        <v>129030.13999999998</v>
      </c>
      <c r="T5" s="310">
        <v>118053.14</v>
      </c>
      <c r="U5" s="310">
        <v>97797.92</v>
      </c>
      <c r="V5" s="310">
        <v>102176.35</v>
      </c>
      <c r="W5" s="310">
        <v>103006.31</v>
      </c>
      <c r="X5" s="313">
        <v>135521.54999999999</v>
      </c>
      <c r="Y5" s="313">
        <v>123575.81</v>
      </c>
      <c r="Z5" s="313">
        <v>95081.63</v>
      </c>
      <c r="AA5" s="313">
        <v>71985.179999999993</v>
      </c>
      <c r="AB5" s="313">
        <v>29097.31</v>
      </c>
      <c r="AC5" s="313">
        <v>21374.560000000001</v>
      </c>
      <c r="AD5" s="313">
        <v>15966.03</v>
      </c>
      <c r="AE5" s="313">
        <v>6536.9488473696028</v>
      </c>
      <c r="AT5" s="314"/>
    </row>
    <row r="6" spans="1:47" x14ac:dyDescent="0.5">
      <c r="A6" s="545" t="s">
        <v>36</v>
      </c>
      <c r="B6" s="313">
        <v>19959.769708207547</v>
      </c>
      <c r="C6" s="313">
        <v>27645.432967648099</v>
      </c>
      <c r="D6" s="313">
        <v>23105.971102055886</v>
      </c>
      <c r="E6" s="313">
        <v>18588</v>
      </c>
      <c r="F6" s="313">
        <v>13058</v>
      </c>
      <c r="G6" s="313">
        <v>11578</v>
      </c>
      <c r="H6" s="313">
        <v>13880.416220934658</v>
      </c>
      <c r="I6" s="313">
        <v>8062.9603409346564</v>
      </c>
      <c r="J6" s="313">
        <v>6833.9997215234089</v>
      </c>
      <c r="K6" s="313">
        <v>6071.8807516112829</v>
      </c>
      <c r="L6" s="313">
        <v>5928.493571709836</v>
      </c>
      <c r="M6" s="313">
        <v>4776.7478056859327</v>
      </c>
      <c r="N6" s="313">
        <v>4217.0895802417999</v>
      </c>
      <c r="O6" s="313">
        <v>4170.6773796054085</v>
      </c>
      <c r="P6" s="313">
        <v>4093.7806144861815</v>
      </c>
      <c r="Q6" s="313">
        <v>4650.45</v>
      </c>
      <c r="R6" s="313">
        <v>5406.81</v>
      </c>
      <c r="S6" s="313">
        <v>4464.95</v>
      </c>
      <c r="T6" s="313">
        <v>5885.25</v>
      </c>
      <c r="U6" s="313">
        <v>5365.14</v>
      </c>
      <c r="V6" s="313">
        <v>4308.22</v>
      </c>
      <c r="W6" s="313">
        <v>2807.41</v>
      </c>
      <c r="X6" s="313">
        <v>2581.2800000000002</v>
      </c>
      <c r="Y6" s="313">
        <v>1871.66</v>
      </c>
      <c r="Z6" s="313">
        <v>1745.61</v>
      </c>
      <c r="AA6" s="313">
        <v>1850.22</v>
      </c>
      <c r="AB6" s="313">
        <v>1710.83</v>
      </c>
      <c r="AC6" s="313">
        <v>1476.34</v>
      </c>
      <c r="AD6" s="313">
        <v>952.9</v>
      </c>
      <c r="AE6" s="313">
        <v>998.64892263925901</v>
      </c>
    </row>
    <row r="7" spans="1:47" x14ac:dyDescent="0.5">
      <c r="A7" s="545" t="s">
        <v>24</v>
      </c>
      <c r="B7" s="310">
        <v>394.94591175436278</v>
      </c>
      <c r="C7" s="310">
        <v>779.63810926509655</v>
      </c>
      <c r="D7" s="310">
        <v>7759.8685556370428</v>
      </c>
      <c r="E7" s="310">
        <v>32304.000000000004</v>
      </c>
      <c r="F7" s="310">
        <v>48860</v>
      </c>
      <c r="G7" s="310">
        <v>62431</v>
      </c>
      <c r="H7" s="310">
        <v>82854.6687657</v>
      </c>
      <c r="I7" s="310">
        <v>109434.91274669999</v>
      </c>
      <c r="J7" s="310">
        <v>116289.54300819355</v>
      </c>
      <c r="K7" s="310">
        <v>139671.99284899997</v>
      </c>
      <c r="L7" s="312">
        <v>144892.44617327998</v>
      </c>
      <c r="M7" s="309">
        <v>138715.74363399998</v>
      </c>
      <c r="N7" s="311">
        <v>148869.540133</v>
      </c>
      <c r="O7" s="312">
        <v>145133.90657879508</v>
      </c>
      <c r="P7" s="312">
        <v>153734.06308149683</v>
      </c>
      <c r="Q7" s="310">
        <v>149213.66</v>
      </c>
      <c r="R7" s="310">
        <v>137754.26</v>
      </c>
      <c r="S7" s="310">
        <v>162389.34</v>
      </c>
      <c r="T7" s="312">
        <v>172988.03</v>
      </c>
      <c r="U7" s="310">
        <v>163455.23000000001</v>
      </c>
      <c r="V7" s="310">
        <v>172452.38</v>
      </c>
      <c r="W7" s="310">
        <v>143805.54999999999</v>
      </c>
      <c r="X7" s="313">
        <v>98263.55</v>
      </c>
      <c r="Y7" s="313">
        <v>94032.5</v>
      </c>
      <c r="Z7" s="313">
        <v>99000.26</v>
      </c>
      <c r="AA7" s="313">
        <v>98004.53</v>
      </c>
      <c r="AB7" s="313">
        <v>140756.78</v>
      </c>
      <c r="AC7" s="313">
        <v>134243.03</v>
      </c>
      <c r="AD7" s="313">
        <v>129080.73999999999</v>
      </c>
      <c r="AE7" s="313">
        <v>129492.44702781715</v>
      </c>
    </row>
    <row r="8" spans="1:47" x14ac:dyDescent="0.5">
      <c r="A8" s="545" t="s">
        <v>54</v>
      </c>
      <c r="B8" s="313">
        <v>58664</v>
      </c>
      <c r="C8" s="313">
        <v>62761</v>
      </c>
      <c r="D8" s="313">
        <v>69135</v>
      </c>
      <c r="E8" s="313">
        <v>80979</v>
      </c>
      <c r="F8" s="313">
        <v>79962</v>
      </c>
      <c r="G8" s="313">
        <v>80598</v>
      </c>
      <c r="H8" s="313">
        <v>85820</v>
      </c>
      <c r="I8" s="313">
        <v>89341</v>
      </c>
      <c r="J8" s="313">
        <v>90590.010166666674</v>
      </c>
      <c r="K8" s="313">
        <v>87672.051833333346</v>
      </c>
      <c r="L8" s="309">
        <v>78333.885000000009</v>
      </c>
      <c r="M8" s="309">
        <v>82985.013999999996</v>
      </c>
      <c r="N8" s="311">
        <v>81090.312612903217</v>
      </c>
      <c r="O8" s="312">
        <v>81911.376000000004</v>
      </c>
      <c r="P8" s="312">
        <v>73681.641684210525</v>
      </c>
      <c r="Q8" s="310">
        <v>75172.789999999994</v>
      </c>
      <c r="R8" s="310">
        <v>69237.16</v>
      </c>
      <c r="S8" s="310">
        <v>57248.9</v>
      </c>
      <c r="T8" s="310">
        <v>47673.07</v>
      </c>
      <c r="U8" s="310">
        <v>62761.71</v>
      </c>
      <c r="V8" s="310">
        <v>56441.71</v>
      </c>
      <c r="W8" s="310">
        <v>62655.22</v>
      </c>
      <c r="X8" s="313">
        <v>63949.21</v>
      </c>
      <c r="Y8" s="313">
        <v>64132.509999999995</v>
      </c>
      <c r="Z8" s="313">
        <v>57902.52</v>
      </c>
      <c r="AA8" s="313">
        <v>63894.559999999998</v>
      </c>
      <c r="AB8" s="313">
        <v>65149.079999999994</v>
      </c>
      <c r="AC8" s="313">
        <v>63886.86</v>
      </c>
      <c r="AD8" s="313">
        <v>59097.75</v>
      </c>
      <c r="AE8" s="313">
        <v>51032.091013407997</v>
      </c>
    </row>
    <row r="9" spans="1:47" x14ac:dyDescent="0.5">
      <c r="A9" s="545" t="s">
        <v>358</v>
      </c>
      <c r="B9" s="309">
        <v>5156</v>
      </c>
      <c r="C9" s="309">
        <v>4594</v>
      </c>
      <c r="D9" s="309">
        <v>5411</v>
      </c>
      <c r="E9" s="309">
        <v>4285</v>
      </c>
      <c r="F9" s="309">
        <v>5034</v>
      </c>
      <c r="G9" s="309">
        <v>4781</v>
      </c>
      <c r="H9" s="309">
        <v>3347.4996470000001</v>
      </c>
      <c r="I9" s="309">
        <v>4121.2590054000002</v>
      </c>
      <c r="J9" s="309">
        <v>5093.9099623333332</v>
      </c>
      <c r="K9" s="309">
        <v>5303.1055000000006</v>
      </c>
      <c r="L9" s="309">
        <v>5058.3054039999997</v>
      </c>
      <c r="M9" s="309">
        <v>4031.9786310000004</v>
      </c>
      <c r="N9" s="311">
        <v>4762.871240860215</v>
      </c>
      <c r="O9" s="312">
        <v>3211.9478459999996</v>
      </c>
      <c r="P9" s="312">
        <v>4820.9415887185705</v>
      </c>
      <c r="Q9" s="310">
        <v>4750.04</v>
      </c>
      <c r="R9" s="310">
        <v>4565.8500000000004</v>
      </c>
      <c r="S9" s="310">
        <v>5031.6899999999996</v>
      </c>
      <c r="T9" s="310">
        <v>5114.3900000000003</v>
      </c>
      <c r="U9" s="310">
        <v>5199.37</v>
      </c>
      <c r="V9" s="310">
        <v>3565.76</v>
      </c>
      <c r="W9" s="310">
        <v>5654.61</v>
      </c>
      <c r="X9" s="310">
        <v>5286.25</v>
      </c>
      <c r="Y9" s="310">
        <v>4666.97</v>
      </c>
      <c r="Z9" s="310">
        <v>5831.27</v>
      </c>
      <c r="AA9" s="310">
        <v>6246.27</v>
      </c>
      <c r="AB9" s="310">
        <v>5341.68</v>
      </c>
      <c r="AC9" s="310">
        <v>5836.19</v>
      </c>
      <c r="AD9" s="310">
        <v>5188.92</v>
      </c>
      <c r="AE9" s="310">
        <v>5455.532426801009</v>
      </c>
    </row>
    <row r="10" spans="1:47" x14ac:dyDescent="0.5">
      <c r="A10" s="545" t="s">
        <v>189</v>
      </c>
      <c r="B10" s="309">
        <v>0</v>
      </c>
      <c r="C10" s="309">
        <v>0</v>
      </c>
      <c r="D10" s="309">
        <v>0</v>
      </c>
      <c r="E10" s="309">
        <v>0</v>
      </c>
      <c r="F10" s="309">
        <v>0</v>
      </c>
      <c r="G10" s="309">
        <v>0</v>
      </c>
      <c r="H10" s="309">
        <v>486</v>
      </c>
      <c r="I10" s="309">
        <v>667.1898000000001</v>
      </c>
      <c r="J10" s="309">
        <v>877.13270000000011</v>
      </c>
      <c r="K10" s="309">
        <v>850.83919999999989</v>
      </c>
      <c r="L10" s="309">
        <v>946.91300000000012</v>
      </c>
      <c r="M10" s="309">
        <v>965.0861575555557</v>
      </c>
      <c r="N10" s="311">
        <v>1258.7218275892801</v>
      </c>
      <c r="O10" s="312">
        <v>1288.29424288</v>
      </c>
      <c r="P10" s="312">
        <v>1939.1148680000001</v>
      </c>
      <c r="Q10" s="310">
        <v>2912.1</v>
      </c>
      <c r="R10" s="310">
        <v>4235.75</v>
      </c>
      <c r="S10" s="310">
        <v>5287.87</v>
      </c>
      <c r="T10" s="310">
        <v>7140.42</v>
      </c>
      <c r="U10" s="310">
        <v>9303.84</v>
      </c>
      <c r="V10" s="310">
        <v>10327.799999999999</v>
      </c>
      <c r="W10" s="310">
        <v>16207.530000000002</v>
      </c>
      <c r="X10" s="313">
        <v>21205.08</v>
      </c>
      <c r="Y10" s="313">
        <v>30411.93</v>
      </c>
      <c r="Z10" s="313">
        <v>36015.629999999997</v>
      </c>
      <c r="AA10" s="313">
        <v>47809.58</v>
      </c>
      <c r="AB10" s="313">
        <v>47673.66</v>
      </c>
      <c r="AC10" s="313">
        <v>61112.7</v>
      </c>
      <c r="AD10" s="313">
        <v>69770.61</v>
      </c>
      <c r="AE10" s="313">
        <v>77266.904576837682</v>
      </c>
    </row>
    <row r="11" spans="1:47" x14ac:dyDescent="0.5">
      <c r="A11" s="545" t="s">
        <v>190</v>
      </c>
      <c r="B11" s="309">
        <v>653</v>
      </c>
      <c r="C11" s="309">
        <v>756</v>
      </c>
      <c r="D11" s="309">
        <v>1024</v>
      </c>
      <c r="E11" s="309">
        <v>1496</v>
      </c>
      <c r="F11" s="309">
        <v>2094</v>
      </c>
      <c r="G11" s="309">
        <v>2244</v>
      </c>
      <c r="H11" s="309">
        <v>2086.6</v>
      </c>
      <c r="I11" s="309">
        <v>2428.9736999999986</v>
      </c>
      <c r="J11" s="309">
        <v>2963.3592166666667</v>
      </c>
      <c r="K11" s="309">
        <v>3700.4650499999998</v>
      </c>
      <c r="L11" s="309">
        <v>4066.7807499999994</v>
      </c>
      <c r="M11" s="309">
        <v>4755.4106424444453</v>
      </c>
      <c r="N11" s="312">
        <v>5306.8980661908327</v>
      </c>
      <c r="O11" s="312">
        <v>6290.4158279108542</v>
      </c>
      <c r="P11" s="312">
        <v>7427.5107308077995</v>
      </c>
      <c r="Q11" s="310">
        <v>8954.6299999999992</v>
      </c>
      <c r="R11" s="310">
        <v>9109.3700000000008</v>
      </c>
      <c r="S11" s="310">
        <v>8534.27</v>
      </c>
      <c r="T11" s="310">
        <v>8591.7999999999993</v>
      </c>
      <c r="U11" s="310">
        <v>9562.2999999999993</v>
      </c>
      <c r="V11" s="310">
        <v>11131.81</v>
      </c>
      <c r="W11" s="310">
        <v>11837</v>
      </c>
      <c r="X11" s="313">
        <v>12936.89</v>
      </c>
      <c r="Y11" s="313">
        <v>15674.26</v>
      </c>
      <c r="Z11" s="313">
        <v>19531.62</v>
      </c>
      <c r="AA11" s="313">
        <v>25403.65</v>
      </c>
      <c r="AB11" s="313">
        <v>26068.39</v>
      </c>
      <c r="AC11" s="313">
        <v>27069.25</v>
      </c>
      <c r="AD11" s="313">
        <v>29474.67</v>
      </c>
      <c r="AE11" s="313">
        <v>31541.042917793617</v>
      </c>
    </row>
    <row r="12" spans="1:47" x14ac:dyDescent="0.5">
      <c r="A12" s="545" t="s">
        <v>359</v>
      </c>
      <c r="B12" s="309">
        <v>-734</v>
      </c>
      <c r="C12" s="309">
        <v>-644</v>
      </c>
      <c r="D12" s="309">
        <v>-622</v>
      </c>
      <c r="E12" s="309">
        <v>-560</v>
      </c>
      <c r="F12" s="309">
        <v>-634</v>
      </c>
      <c r="G12" s="309">
        <v>-780</v>
      </c>
      <c r="H12" s="309">
        <v>-923</v>
      </c>
      <c r="I12" s="309">
        <v>-1038</v>
      </c>
      <c r="J12" s="309">
        <v>-1024.5179999999998</v>
      </c>
      <c r="K12" s="309">
        <v>-969.65599999999995</v>
      </c>
      <c r="L12" s="309">
        <v>-895.49599999999964</v>
      </c>
      <c r="M12" s="309">
        <v>-869.98991999999907</v>
      </c>
      <c r="N12" s="311">
        <v>-900.93283500000052</v>
      </c>
      <c r="O12" s="312">
        <v>-904.25252</v>
      </c>
      <c r="P12" s="312">
        <v>-938.11760894736926</v>
      </c>
      <c r="Q12" s="310">
        <v>-930.59</v>
      </c>
      <c r="R12" s="310">
        <v>-1195.5199999999998</v>
      </c>
      <c r="S12" s="310">
        <v>-1225.5000000000002</v>
      </c>
      <c r="T12" s="310">
        <v>-1296.6300000000003</v>
      </c>
      <c r="U12" s="310">
        <v>-1170.6699999999998</v>
      </c>
      <c r="V12" s="310">
        <v>-1072.5899999999995</v>
      </c>
      <c r="W12" s="310">
        <v>-947.67</v>
      </c>
      <c r="X12" s="313">
        <v>-1021.63</v>
      </c>
      <c r="Y12" s="313">
        <v>-1035.8199999999997</v>
      </c>
      <c r="Z12" s="313">
        <v>-1010.77</v>
      </c>
      <c r="AA12" s="313">
        <v>-980.71000000000015</v>
      </c>
      <c r="AB12" s="313">
        <v>-1065.4499999999998</v>
      </c>
      <c r="AC12" s="313">
        <v>-997.17999999999972</v>
      </c>
      <c r="AD12" s="313">
        <v>-901.13000000000022</v>
      </c>
      <c r="AE12" s="313">
        <v>-610.16633070000023</v>
      </c>
      <c r="AU12" s="305"/>
    </row>
    <row r="13" spans="1:47" x14ac:dyDescent="0.5">
      <c r="A13" s="545" t="s">
        <v>304</v>
      </c>
      <c r="B13" s="309">
        <v>0</v>
      </c>
      <c r="C13" s="309">
        <v>0</v>
      </c>
      <c r="D13" s="309">
        <v>0</v>
      </c>
      <c r="E13" s="309">
        <v>2968</v>
      </c>
      <c r="F13" s="309">
        <v>2468</v>
      </c>
      <c r="G13" s="309">
        <v>3097</v>
      </c>
      <c r="H13" s="309">
        <v>4086.0717905061101</v>
      </c>
      <c r="I13" s="309">
        <v>4044.3247505061104</v>
      </c>
      <c r="J13" s="309">
        <v>4041.796574186109</v>
      </c>
      <c r="K13" s="309">
        <v>4113.4801341861094</v>
      </c>
      <c r="L13" s="309">
        <v>4198.1046659999993</v>
      </c>
      <c r="M13" s="309">
        <v>3412.0950739798791</v>
      </c>
      <c r="N13" s="311">
        <v>3577.5148575070998</v>
      </c>
      <c r="O13" s="312">
        <v>3665.232692840922</v>
      </c>
      <c r="P13" s="312">
        <v>2950.9054052114807</v>
      </c>
      <c r="Q13" s="310">
        <v>3543.26</v>
      </c>
      <c r="R13" s="310">
        <v>3252.25</v>
      </c>
      <c r="S13" s="310">
        <v>3302.59</v>
      </c>
      <c r="T13" s="310">
        <v>3030.51</v>
      </c>
      <c r="U13" s="310">
        <v>3031.01</v>
      </c>
      <c r="V13" s="310">
        <v>2402.5700000000002</v>
      </c>
      <c r="W13" s="310">
        <v>2661.54</v>
      </c>
      <c r="X13" s="313">
        <v>3190.24</v>
      </c>
      <c r="Y13" s="313">
        <v>3174.43</v>
      </c>
      <c r="Z13" s="313">
        <v>3634.28</v>
      </c>
      <c r="AA13" s="313">
        <v>4299.6499999999996</v>
      </c>
      <c r="AB13" s="313">
        <v>5175.18</v>
      </c>
      <c r="AC13" s="313">
        <v>4839.3900000000003</v>
      </c>
      <c r="AD13" s="313">
        <v>5445.67</v>
      </c>
      <c r="AE13" s="313">
        <v>5852.9012957646273</v>
      </c>
      <c r="AU13" s="305"/>
    </row>
    <row r="14" spans="1:47" s="314" customFormat="1" x14ac:dyDescent="0.5">
      <c r="A14" s="545" t="s">
        <v>47</v>
      </c>
      <c r="B14" s="313">
        <v>11910</v>
      </c>
      <c r="C14" s="313">
        <v>16410</v>
      </c>
      <c r="D14" s="313">
        <v>16690</v>
      </c>
      <c r="E14" s="313">
        <v>16720</v>
      </c>
      <c r="F14" s="313">
        <v>16890</v>
      </c>
      <c r="G14" s="313">
        <v>16610</v>
      </c>
      <c r="H14" s="313">
        <v>16755</v>
      </c>
      <c r="I14" s="313">
        <v>16574</v>
      </c>
      <c r="J14" s="313">
        <v>12468</v>
      </c>
      <c r="K14" s="313">
        <v>14244</v>
      </c>
      <c r="L14" s="313">
        <v>14174</v>
      </c>
      <c r="M14" s="313">
        <v>10399</v>
      </c>
      <c r="N14" s="313">
        <v>8414</v>
      </c>
      <c r="O14" s="313">
        <v>2160</v>
      </c>
      <c r="P14" s="313">
        <v>7490</v>
      </c>
      <c r="Q14" s="313">
        <v>8321</v>
      </c>
      <c r="R14" s="313">
        <v>7517</v>
      </c>
      <c r="S14" s="313">
        <v>5215</v>
      </c>
      <c r="T14" s="313">
        <v>11022.101659016826</v>
      </c>
      <c r="U14" s="313">
        <v>2860.8092699318036</v>
      </c>
      <c r="V14" s="313">
        <v>2663.4084573440778</v>
      </c>
      <c r="W14" s="313">
        <v>6221.8967980458128</v>
      </c>
      <c r="X14" s="313">
        <v>11863.935920999988</v>
      </c>
      <c r="Y14" s="313">
        <v>14430.889886500005</v>
      </c>
      <c r="Z14" s="313">
        <v>20519.788353500026</v>
      </c>
      <c r="AA14" s="313">
        <v>21110</v>
      </c>
      <c r="AB14" s="313">
        <v>17745.057307999992</v>
      </c>
      <c r="AC14" s="313">
        <v>14759.930941826864</v>
      </c>
      <c r="AD14" s="313">
        <v>19107.65094</v>
      </c>
      <c r="AE14" s="313">
        <v>21170.470099999995</v>
      </c>
    </row>
    <row r="15" spans="1:47" x14ac:dyDescent="0.5">
      <c r="A15" s="546" t="s">
        <v>360</v>
      </c>
      <c r="B15" s="316">
        <v>309371.00000000006</v>
      </c>
      <c r="C15" s="316">
        <v>317054.06566734117</v>
      </c>
      <c r="D15" s="316">
        <v>315234.8636891261</v>
      </c>
      <c r="E15" s="316">
        <v>318577</v>
      </c>
      <c r="F15" s="316">
        <v>322326.99999999994</v>
      </c>
      <c r="G15" s="316">
        <v>330953.00000000012</v>
      </c>
      <c r="H15" s="316">
        <v>349113.01424014068</v>
      </c>
      <c r="I15" s="316">
        <v>348203.66999954078</v>
      </c>
      <c r="J15" s="316">
        <v>355168.08238801057</v>
      </c>
      <c r="K15" s="316">
        <v>361915.27942546405</v>
      </c>
      <c r="L15" s="316">
        <v>371439.54314798984</v>
      </c>
      <c r="M15" s="316">
        <v>374572.59146266576</v>
      </c>
      <c r="N15" s="316">
        <v>375071.29768809996</v>
      </c>
      <c r="O15" s="316">
        <v>378687.95140616095</v>
      </c>
      <c r="P15" s="316">
        <v>380889.1788537387</v>
      </c>
      <c r="Q15" s="315">
        <v>385100.54919749108</v>
      </c>
      <c r="R15" s="315">
        <v>381377.97302720492</v>
      </c>
      <c r="S15" s="315">
        <v>379279.24781292485</v>
      </c>
      <c r="T15" s="315">
        <v>378202.08880239713</v>
      </c>
      <c r="U15" s="315">
        <v>358166.64852397802</v>
      </c>
      <c r="V15" s="315">
        <v>364397.41845734406</v>
      </c>
      <c r="W15" s="315">
        <v>353909.39679804584</v>
      </c>
      <c r="X15" s="315">
        <v>353776.35592100001</v>
      </c>
      <c r="Y15" s="315">
        <v>350935.13988649996</v>
      </c>
      <c r="Z15" s="315">
        <v>338251.8383535</v>
      </c>
      <c r="AA15" s="315">
        <v>339622.93</v>
      </c>
      <c r="AB15" s="315">
        <v>337652.51730799995</v>
      </c>
      <c r="AC15" s="315">
        <v>333601.07094182685</v>
      </c>
      <c r="AD15" s="315">
        <v>333183.81094</v>
      </c>
      <c r="AE15" s="315">
        <v>328736.82079773094</v>
      </c>
    </row>
    <row r="16" spans="1:47" x14ac:dyDescent="0.5">
      <c r="A16" s="270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</row>
    <row r="17" spans="1:46" x14ac:dyDescent="0.5">
      <c r="A17" s="30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</row>
    <row r="18" spans="1:46" x14ac:dyDescent="0.5">
      <c r="A18" s="307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05"/>
    </row>
    <row r="19" spans="1:46" x14ac:dyDescent="0.5"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317"/>
      <c r="V19" s="243"/>
      <c r="W19" s="243"/>
      <c r="X19" s="319"/>
      <c r="Y19" s="319"/>
      <c r="Z19" s="319"/>
      <c r="AA19" s="319"/>
      <c r="AB19" s="305"/>
    </row>
    <row r="20" spans="1:46" x14ac:dyDescent="0.5">
      <c r="A20" s="307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1"/>
      <c r="W20" s="321"/>
      <c r="X20" s="321"/>
      <c r="Y20" s="321"/>
      <c r="Z20" s="321"/>
      <c r="AA20" s="321"/>
      <c r="AB20" s="322"/>
      <c r="AT20" s="314"/>
    </row>
    <row r="21" spans="1:46" x14ac:dyDescent="0.5">
      <c r="A21" s="307"/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1"/>
      <c r="W21" s="321"/>
      <c r="X21" s="321"/>
      <c r="Y21" s="321"/>
      <c r="Z21" s="321"/>
      <c r="AA21" s="321"/>
      <c r="AB21" s="322"/>
      <c r="AT21" s="314"/>
    </row>
    <row r="22" spans="1:46" x14ac:dyDescent="0.5">
      <c r="A22" s="307"/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1"/>
      <c r="W22" s="321"/>
      <c r="X22" s="321"/>
      <c r="Y22" s="321"/>
      <c r="Z22" s="321"/>
      <c r="AA22" s="321"/>
      <c r="AB22" s="322"/>
      <c r="AT22" s="314"/>
    </row>
    <row r="23" spans="1:46" x14ac:dyDescent="0.5">
      <c r="A23" s="307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1"/>
      <c r="W23" s="321"/>
      <c r="X23" s="321"/>
      <c r="Y23" s="321"/>
      <c r="Z23" s="321"/>
      <c r="AA23" s="321"/>
      <c r="AB23" s="322"/>
      <c r="AT23" s="314"/>
    </row>
    <row r="24" spans="1:46" x14ac:dyDescent="0.5">
      <c r="A24" s="307"/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1"/>
      <c r="W24" s="321"/>
      <c r="X24" s="321"/>
      <c r="Y24" s="321"/>
      <c r="Z24" s="321"/>
      <c r="AA24" s="321"/>
      <c r="AB24" s="322"/>
      <c r="AT24" s="314"/>
    </row>
    <row r="25" spans="1:46" x14ac:dyDescent="0.5">
      <c r="A25" s="307"/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1"/>
      <c r="W25" s="321"/>
      <c r="X25" s="321"/>
      <c r="Y25" s="321"/>
      <c r="Z25" s="321"/>
      <c r="AA25" s="321"/>
      <c r="AB25" s="322"/>
      <c r="AT25" s="314"/>
    </row>
    <row r="26" spans="1:46" x14ac:dyDescent="0.5">
      <c r="A26" s="307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1"/>
      <c r="W26" s="321"/>
      <c r="X26" s="321"/>
      <c r="Y26" s="321"/>
      <c r="Z26" s="321"/>
      <c r="AA26" s="321"/>
      <c r="AB26" s="322"/>
    </row>
    <row r="27" spans="1:46" x14ac:dyDescent="0.5">
      <c r="A27" s="307"/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1"/>
      <c r="W27" s="321"/>
      <c r="X27" s="321"/>
      <c r="Y27" s="321"/>
      <c r="Z27" s="321"/>
      <c r="AA27" s="321"/>
      <c r="AB27" s="322"/>
    </row>
    <row r="28" spans="1:46" x14ac:dyDescent="0.5"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4"/>
      <c r="W28" s="324"/>
      <c r="X28" s="324"/>
      <c r="Y28" s="324"/>
      <c r="Z28" s="324"/>
      <c r="AA28" s="324"/>
      <c r="AB28" s="325"/>
    </row>
    <row r="30" spans="1:46" x14ac:dyDescent="0.5">
      <c r="Y30" s="305"/>
      <c r="Z30" s="305"/>
      <c r="AB30" s="305"/>
    </row>
    <row r="31" spans="1:46" x14ac:dyDescent="0.5">
      <c r="X31" s="305"/>
      <c r="Y31" s="305"/>
      <c r="Z31" s="305"/>
      <c r="AB31" s="305"/>
    </row>
    <row r="32" spans="1:46" x14ac:dyDescent="0.5">
      <c r="O32" s="314"/>
      <c r="P32" s="314"/>
      <c r="Q32" s="326"/>
      <c r="T32" s="305"/>
      <c r="U32" s="327"/>
      <c r="V32" s="306"/>
      <c r="W32" s="327"/>
      <c r="X32" s="305"/>
      <c r="Y32" s="305"/>
      <c r="Z32" s="305"/>
      <c r="AB32" s="305"/>
    </row>
    <row r="33" spans="1:28" x14ac:dyDescent="0.5">
      <c r="W33" s="327"/>
      <c r="X33" s="305"/>
      <c r="Y33" s="305"/>
      <c r="Z33" s="305"/>
      <c r="AB33" s="305"/>
    </row>
    <row r="34" spans="1:28" x14ac:dyDescent="0.5">
      <c r="W34" s="327"/>
      <c r="Y34" s="305"/>
      <c r="Z34" s="305"/>
      <c r="AB34" s="305"/>
    </row>
    <row r="35" spans="1:28" x14ac:dyDescent="0.5">
      <c r="A35" s="328"/>
      <c r="O35" s="314"/>
      <c r="P35" s="314"/>
      <c r="Q35" s="326"/>
      <c r="U35" s="327"/>
      <c r="W35" s="327"/>
      <c r="X35" s="327"/>
      <c r="Y35" s="329"/>
      <c r="Z35" s="329"/>
      <c r="AB35" s="329"/>
    </row>
    <row r="36" spans="1:28" x14ac:dyDescent="0.5">
      <c r="A36" s="328"/>
      <c r="O36" s="314"/>
      <c r="P36" s="314"/>
      <c r="W36" s="327"/>
      <c r="X36" s="327"/>
      <c r="Y36" s="329"/>
      <c r="Z36" s="329"/>
      <c r="AB36" s="329"/>
    </row>
    <row r="37" spans="1:28" x14ac:dyDescent="0.5">
      <c r="A37" s="328"/>
      <c r="W37" s="327"/>
      <c r="X37" s="327"/>
      <c r="Y37" s="329"/>
      <c r="Z37" s="330"/>
      <c r="AB37" s="330"/>
    </row>
    <row r="38" spans="1:28" x14ac:dyDescent="0.5">
      <c r="A38" s="328"/>
      <c r="W38" s="327"/>
      <c r="X38" s="327"/>
      <c r="Y38" s="330"/>
      <c r="Z38" s="330"/>
      <c r="AB38" s="330"/>
    </row>
    <row r="39" spans="1:28" x14ac:dyDescent="0.5">
      <c r="A39" s="328"/>
      <c r="W39" s="327"/>
      <c r="X39" s="327"/>
      <c r="Y39" s="331"/>
      <c r="Z39" s="331"/>
      <c r="AB39" s="331"/>
    </row>
    <row r="40" spans="1:28" x14ac:dyDescent="0.5">
      <c r="A40" s="328"/>
      <c r="W40" s="327"/>
      <c r="X40" s="327"/>
      <c r="Y40" s="332"/>
      <c r="Z40" s="332"/>
      <c r="AB40" s="332"/>
    </row>
    <row r="41" spans="1:28" x14ac:dyDescent="0.5">
      <c r="A41" s="328"/>
      <c r="W41" s="327"/>
      <c r="X41" s="327"/>
      <c r="Y41" s="332"/>
      <c r="Z41" s="331"/>
      <c r="AB41" s="331"/>
    </row>
    <row r="42" spans="1:28" x14ac:dyDescent="0.5">
      <c r="A42" s="328"/>
      <c r="W42" s="327"/>
      <c r="X42" s="327"/>
      <c r="Y42" s="333"/>
      <c r="Z42" s="333"/>
      <c r="AB42" s="333"/>
    </row>
    <row r="43" spans="1:28" x14ac:dyDescent="0.5">
      <c r="A43" s="328"/>
      <c r="W43" s="327"/>
      <c r="X43" s="327"/>
      <c r="Y43" s="332"/>
      <c r="Z43" s="332"/>
      <c r="AB43" s="332"/>
    </row>
    <row r="44" spans="1:28" x14ac:dyDescent="0.5">
      <c r="A44" s="328"/>
      <c r="W44" s="327"/>
      <c r="X44" s="327"/>
      <c r="Y44" s="187"/>
      <c r="Z44" s="187"/>
      <c r="AB44" s="187"/>
    </row>
    <row r="45" spans="1:28" x14ac:dyDescent="0.5">
      <c r="Y45" s="187"/>
    </row>
    <row r="53" spans="2:27" ht="15.75" customHeight="1" x14ac:dyDescent="0.5"/>
    <row r="58" spans="2:27" x14ac:dyDescent="0.5">
      <c r="M58" t="s">
        <v>58</v>
      </c>
      <c r="N58" t="s">
        <v>191</v>
      </c>
      <c r="O58" t="s">
        <v>191</v>
      </c>
      <c r="Q58" t="s">
        <v>25</v>
      </c>
      <c r="R58" t="s">
        <v>192</v>
      </c>
      <c r="S58" t="s">
        <v>193</v>
      </c>
      <c r="T58" t="s">
        <v>54</v>
      </c>
      <c r="U58" t="s">
        <v>24</v>
      </c>
      <c r="V58" t="s">
        <v>36</v>
      </c>
      <c r="W58" t="s">
        <v>30</v>
      </c>
    </row>
    <row r="59" spans="2:27" x14ac:dyDescent="0.5">
      <c r="M59" t="s">
        <v>195</v>
      </c>
      <c r="N59" t="s">
        <v>196</v>
      </c>
      <c r="O59" t="s">
        <v>197</v>
      </c>
      <c r="R59" t="s">
        <v>198</v>
      </c>
      <c r="S59" t="s">
        <v>199</v>
      </c>
    </row>
    <row r="60" spans="2:27" x14ac:dyDescent="0.5">
      <c r="N60" t="s">
        <v>201</v>
      </c>
      <c r="O60" t="s">
        <v>202</v>
      </c>
      <c r="S60" t="s">
        <v>203</v>
      </c>
    </row>
    <row r="61" spans="2:27" x14ac:dyDescent="0.5"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>
        <v>4235.7526003999992</v>
      </c>
      <c r="N61" s="305">
        <v>3722.3209999999999</v>
      </c>
      <c r="O61" s="305">
        <v>4565.8511259999996</v>
      </c>
      <c r="P61" s="305"/>
      <c r="Q61" s="305">
        <v>366254.88830080483</v>
      </c>
      <c r="R61" s="305">
        <v>3252.2496807637153</v>
      </c>
      <c r="S61" s="305">
        <v>9109.3728564458816</v>
      </c>
      <c r="T61" s="305">
        <v>69237.156000000003</v>
      </c>
      <c r="U61" s="305">
        <v>137754.2595776025</v>
      </c>
      <c r="V61" s="305">
        <v>5406.8062346797669</v>
      </c>
      <c r="W61" s="305">
        <v>141495.04395131292</v>
      </c>
      <c r="X61">
        <v>2006</v>
      </c>
      <c r="AA61" s="305"/>
    </row>
    <row r="62" spans="2:27" x14ac:dyDescent="0.5"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>
        <v>5287.8714849999997</v>
      </c>
      <c r="N62" s="305">
        <v>3845.7660000000001</v>
      </c>
      <c r="O62" s="305">
        <v>5031.6912364650007</v>
      </c>
      <c r="P62" s="305"/>
      <c r="Q62" s="305">
        <v>364970.18509145983</v>
      </c>
      <c r="R62" s="305">
        <v>3302.5917310793639</v>
      </c>
      <c r="S62" s="305">
        <v>8534.2742986837129</v>
      </c>
      <c r="T62" s="305">
        <v>57248.895000000004</v>
      </c>
      <c r="U62" s="305">
        <v>162389.33945673177</v>
      </c>
      <c r="V62" s="305">
        <v>4464.9468331252465</v>
      </c>
      <c r="W62" s="305">
        <v>129030.13777183977</v>
      </c>
      <c r="X62">
        <v>2007</v>
      </c>
      <c r="AA62" s="305"/>
    </row>
    <row r="63" spans="2:27" x14ac:dyDescent="0.5"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>
        <v>7110.2026676600108</v>
      </c>
      <c r="N63" s="305">
        <v>4074.68</v>
      </c>
      <c r="O63" s="305">
        <v>5123.7108536173391</v>
      </c>
      <c r="P63" s="305"/>
      <c r="Q63" s="305">
        <v>356223.53491239675</v>
      </c>
      <c r="R63" s="305">
        <v>3030.5112157072608</v>
      </c>
      <c r="S63" s="305">
        <v>8593.5334776966956</v>
      </c>
      <c r="T63" s="305">
        <v>47673.069000000003</v>
      </c>
      <c r="U63" s="305">
        <v>172988.03489521067</v>
      </c>
      <c r="V63" s="305">
        <v>5885.2457162512337</v>
      </c>
      <c r="W63" s="305">
        <v>118053.14060753083</v>
      </c>
      <c r="X63">
        <v>2008</v>
      </c>
      <c r="AA63" s="305"/>
    </row>
    <row r="64" spans="2:27" x14ac:dyDescent="0.5"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>
        <v>9327.7696851196579</v>
      </c>
      <c r="N64" s="305">
        <v>3672.4229999999998</v>
      </c>
      <c r="O64" s="305">
        <v>5209.2513914526035</v>
      </c>
      <c r="P64" s="305"/>
      <c r="Q64" s="305">
        <v>341972.33423537627</v>
      </c>
      <c r="R64" s="305">
        <v>3031.005019922819</v>
      </c>
      <c r="S64" s="305">
        <v>9561.3334699129409</v>
      </c>
      <c r="T64" s="305">
        <v>62761.710000000006</v>
      </c>
      <c r="U64" s="305">
        <v>163455.22865889085</v>
      </c>
      <c r="V64" s="305">
        <v>5365.1355688774984</v>
      </c>
      <c r="W64" s="305">
        <v>97797.921517772178</v>
      </c>
      <c r="X64">
        <v>2009</v>
      </c>
      <c r="AA64" s="305"/>
    </row>
    <row r="65" spans="2:27" x14ac:dyDescent="0.5"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>
        <v>10225.620086008828</v>
      </c>
      <c r="N65" s="305">
        <v>3139.4399999999996</v>
      </c>
      <c r="O65" s="305">
        <v>3550.3074684769063</v>
      </c>
      <c r="P65" s="305"/>
      <c r="Q65" s="305">
        <v>348735.32857296476</v>
      </c>
      <c r="R65" s="305">
        <v>2342.2306635902733</v>
      </c>
      <c r="S65" s="305">
        <v>10923.810059703846</v>
      </c>
      <c r="T65" s="305">
        <v>56441.712999999996</v>
      </c>
      <c r="U65" s="305">
        <v>172454.87041822271</v>
      </c>
      <c r="V65" s="305">
        <v>4306.3033828446733</v>
      </c>
      <c r="W65" s="305">
        <v>102266.40104860328</v>
      </c>
      <c r="X65">
        <v>2010</v>
      </c>
      <c r="AA65" s="305"/>
    </row>
    <row r="66" spans="2:27" x14ac:dyDescent="0.5"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>
        <v>15754.8211421</v>
      </c>
      <c r="N66" s="305">
        <v>2895.4269050000003</v>
      </c>
      <c r="O66" s="305">
        <v>5653.0975126064423</v>
      </c>
      <c r="P66" s="305"/>
      <c r="Q66" s="305">
        <v>326723.07979831513</v>
      </c>
      <c r="R66" s="305">
        <v>2561.6459166598083</v>
      </c>
      <c r="S66" s="305">
        <v>11752.621527453086</v>
      </c>
      <c r="T66" s="305">
        <v>62655.21699999999</v>
      </c>
      <c r="U66" s="305">
        <v>143826.14609372959</v>
      </c>
      <c r="V66" s="305">
        <v>2805.2016052370473</v>
      </c>
      <c r="W66" s="305">
        <v>103122.24765523562</v>
      </c>
      <c r="X66">
        <v>2011</v>
      </c>
      <c r="AA66" s="305"/>
    </row>
    <row r="67" spans="2:27" x14ac:dyDescent="0.5"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>
        <v>20805.769686284053</v>
      </c>
      <c r="N67" s="305">
        <v>2956.1152049999996</v>
      </c>
      <c r="O67" s="305">
        <v>5249.6705278038398</v>
      </c>
      <c r="P67" s="305"/>
      <c r="Q67" s="305">
        <v>316851.09466343687</v>
      </c>
      <c r="R67" s="305">
        <v>2709.6498300782796</v>
      </c>
      <c r="S67" s="305">
        <v>13398.002975826432</v>
      </c>
      <c r="T67" s="305">
        <v>63949.204999999994</v>
      </c>
      <c r="U67" s="305">
        <v>98170.543230420895</v>
      </c>
      <c r="V67" s="305">
        <v>2735.2140626778682</v>
      </c>
      <c r="W67" s="305">
        <v>135888.47956443336</v>
      </c>
      <c r="X67">
        <v>2012</v>
      </c>
      <c r="AA67" s="305"/>
    </row>
    <row r="68" spans="2:27" x14ac:dyDescent="0.5">
      <c r="V68" s="305"/>
    </row>
    <row r="69" spans="2:27" x14ac:dyDescent="0.5"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27"/>
      <c r="W69" s="306"/>
      <c r="AA69" s="306"/>
    </row>
    <row r="70" spans="2:27" x14ac:dyDescent="0.5">
      <c r="B70" s="327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AA70" s="327"/>
    </row>
    <row r="71" spans="2:27" x14ac:dyDescent="0.5">
      <c r="B71" s="32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AA71" s="327"/>
    </row>
    <row r="72" spans="2:27" x14ac:dyDescent="0.5">
      <c r="B72" s="327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AA72" s="327"/>
    </row>
    <row r="73" spans="2:27" x14ac:dyDescent="0.5"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AA73" s="327"/>
    </row>
    <row r="74" spans="2:27" x14ac:dyDescent="0.5">
      <c r="B74" s="327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AA74" s="327"/>
    </row>
    <row r="75" spans="2:27" x14ac:dyDescent="0.5"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34"/>
      <c r="X75" s="335"/>
      <c r="Y75" s="335"/>
      <c r="AA75" s="334"/>
    </row>
    <row r="76" spans="2:27" x14ac:dyDescent="0.5"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T76" s="334"/>
      <c r="U76" s="334"/>
      <c r="V76" s="334"/>
      <c r="W76" s="334"/>
      <c r="AA76" s="334"/>
    </row>
    <row r="77" spans="2:27" x14ac:dyDescent="0.5"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AA77" s="334"/>
    </row>
    <row r="78" spans="2:27" x14ac:dyDescent="0.5"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34"/>
      <c r="V78" s="334"/>
      <c r="W78" s="334"/>
      <c r="AA78" s="334"/>
    </row>
    <row r="79" spans="2:27" x14ac:dyDescent="0.5"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AA79" s="334"/>
    </row>
    <row r="80" spans="2:27" x14ac:dyDescent="0.5"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AA80" s="305"/>
    </row>
    <row r="81" spans="2:27" x14ac:dyDescent="0.5"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AA81" s="305"/>
    </row>
    <row r="82" spans="2:27" x14ac:dyDescent="0.5"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AA82" s="305"/>
    </row>
    <row r="83" spans="2:27" x14ac:dyDescent="0.5"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AA83" s="305"/>
    </row>
  </sheetData>
  <pageMargins left="0.75" right="0.75" top="1" bottom="1" header="0.5" footer="0.5"/>
  <pageSetup paperSize="9" scale="4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13"/>
  <sheetViews>
    <sheetView workbookViewId="0"/>
  </sheetViews>
  <sheetFormatPr defaultColWidth="8.76953125" defaultRowHeight="12.3" x14ac:dyDescent="0.4"/>
  <cols>
    <col min="1" max="1" width="16.81640625" style="151" bestFit="1" customWidth="1"/>
    <col min="2" max="16384" width="8.76953125" style="151"/>
  </cols>
  <sheetData>
    <row r="1" spans="1:25" ht="15" x14ac:dyDescent="0.5">
      <c r="A1" s="12" t="s">
        <v>361</v>
      </c>
    </row>
    <row r="2" spans="1:25" x14ac:dyDescent="0.4">
      <c r="A2" s="185"/>
    </row>
    <row r="3" spans="1:25" x14ac:dyDescent="0.4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339"/>
      <c r="V3" s="339"/>
      <c r="W3" s="339"/>
      <c r="X3" s="339"/>
      <c r="Y3" s="339" t="s">
        <v>205</v>
      </c>
    </row>
    <row r="4" spans="1:25" x14ac:dyDescent="0.4">
      <c r="A4" s="340"/>
      <c r="B4" s="341">
        <v>1996</v>
      </c>
      <c r="C4" s="341"/>
      <c r="D4" s="341"/>
      <c r="E4" s="341"/>
      <c r="F4" s="341">
        <v>2000</v>
      </c>
      <c r="G4" s="341"/>
      <c r="H4" s="341"/>
      <c r="I4" s="341"/>
      <c r="J4" s="341"/>
      <c r="K4" s="341">
        <v>2005</v>
      </c>
      <c r="L4" s="341"/>
      <c r="M4" s="342"/>
      <c r="N4" s="342"/>
      <c r="O4" s="342"/>
      <c r="P4" s="342">
        <v>2010</v>
      </c>
      <c r="Q4" s="342"/>
      <c r="R4" s="342"/>
      <c r="S4" s="342"/>
      <c r="T4" s="342"/>
      <c r="U4" s="342">
        <v>2015</v>
      </c>
      <c r="V4" s="342"/>
      <c r="W4" s="342"/>
      <c r="X4" s="342"/>
      <c r="Y4" s="342">
        <v>2019</v>
      </c>
    </row>
    <row r="5" spans="1:25" x14ac:dyDescent="0.4">
      <c r="A5" s="343" t="s">
        <v>206</v>
      </c>
      <c r="B5" s="344">
        <v>42.95</v>
      </c>
      <c r="C5" s="344">
        <v>42.012999999999998</v>
      </c>
      <c r="D5" s="344">
        <v>39.762999999999998</v>
      </c>
      <c r="E5" s="344">
        <v>40.262999999999998</v>
      </c>
      <c r="F5" s="344">
        <v>39.67</v>
      </c>
      <c r="G5" s="344">
        <v>39.590000000000003</v>
      </c>
      <c r="H5" s="344">
        <v>36.984349999999999</v>
      </c>
      <c r="I5" s="344">
        <v>36.928849999999997</v>
      </c>
      <c r="J5" s="344">
        <v>36.796849999999999</v>
      </c>
      <c r="K5" s="344">
        <v>37.101900000000001</v>
      </c>
      <c r="L5" s="344">
        <v>38.295999999999999</v>
      </c>
      <c r="M5" s="344">
        <v>38.688499999999998</v>
      </c>
      <c r="N5" s="344">
        <v>37.213389999999997</v>
      </c>
      <c r="O5" s="344">
        <v>37.018219999999992</v>
      </c>
      <c r="P5" s="344">
        <v>37.093754041372556</v>
      </c>
      <c r="Q5" s="344">
        <v>35.870118543802775</v>
      </c>
      <c r="R5" s="344">
        <v>32.547809362276425</v>
      </c>
      <c r="S5" s="344">
        <v>26.824640722741073</v>
      </c>
      <c r="T5" s="344">
        <v>25.033534431184329</v>
      </c>
      <c r="U5" s="344">
        <v>22.270899999999997</v>
      </c>
      <c r="V5" s="344">
        <v>18.56935</v>
      </c>
      <c r="W5" s="344">
        <v>18.113119999999999</v>
      </c>
      <c r="X5" s="344">
        <v>18.006900000000002</v>
      </c>
      <c r="Y5" s="344">
        <v>12.44032</v>
      </c>
    </row>
    <row r="6" spans="1:25" x14ac:dyDescent="0.4">
      <c r="A6" s="343" t="s">
        <v>207</v>
      </c>
      <c r="B6" s="344">
        <v>12.66</v>
      </c>
      <c r="C6" s="344">
        <v>13.009</v>
      </c>
      <c r="D6" s="344">
        <v>15.622999999999999</v>
      </c>
      <c r="E6" s="344">
        <v>17.353000000000002</v>
      </c>
      <c r="F6" s="344">
        <v>21.058</v>
      </c>
      <c r="G6" s="344">
        <v>22.294</v>
      </c>
      <c r="H6" s="344">
        <v>22.1143</v>
      </c>
      <c r="I6" s="344">
        <v>23.379000000000001</v>
      </c>
      <c r="J6" s="344">
        <v>25.146000000000001</v>
      </c>
      <c r="K6" s="344">
        <v>25.860299999999999</v>
      </c>
      <c r="L6" s="344">
        <v>26.3795</v>
      </c>
      <c r="M6" s="344">
        <v>26.3445</v>
      </c>
      <c r="N6" s="344">
        <v>28.191400000000002</v>
      </c>
      <c r="O6" s="344">
        <v>29.051080000000002</v>
      </c>
      <c r="P6" s="344">
        <v>34.026202749672002</v>
      </c>
      <c r="Q6" s="344">
        <v>32.395337429797003</v>
      </c>
      <c r="R6" s="344">
        <v>35.149971000000001</v>
      </c>
      <c r="S6" s="344">
        <v>34.871600000000001</v>
      </c>
      <c r="T6" s="344">
        <v>33.807065999999999</v>
      </c>
      <c r="U6" s="344">
        <v>30.951080000000001</v>
      </c>
      <c r="V6" s="344">
        <v>31.16666</v>
      </c>
      <c r="W6" s="344">
        <v>32.787510000000005</v>
      </c>
      <c r="X6" s="344">
        <v>32.26735</v>
      </c>
      <c r="Y6" s="344">
        <v>31.469150000000003</v>
      </c>
    </row>
    <row r="7" spans="1:25" x14ac:dyDescent="0.4">
      <c r="A7" s="343" t="s">
        <v>54</v>
      </c>
      <c r="B7" s="344">
        <v>12.916</v>
      </c>
      <c r="C7" s="344">
        <v>12.946</v>
      </c>
      <c r="D7" s="344">
        <v>12.956</v>
      </c>
      <c r="E7" s="344">
        <v>12.956</v>
      </c>
      <c r="F7" s="344">
        <v>12.486000000000001</v>
      </c>
      <c r="G7" s="344">
        <v>12.486000000000001</v>
      </c>
      <c r="H7" s="344">
        <v>12.24</v>
      </c>
      <c r="I7" s="344">
        <v>11.852</v>
      </c>
      <c r="J7" s="344">
        <v>11.852</v>
      </c>
      <c r="K7" s="344">
        <v>11.852</v>
      </c>
      <c r="L7" s="344">
        <v>10.968999999999999</v>
      </c>
      <c r="M7" s="344">
        <v>10.978999999999999</v>
      </c>
      <c r="N7" s="344">
        <v>10.978999999999999</v>
      </c>
      <c r="O7" s="344">
        <v>10.858000000000001</v>
      </c>
      <c r="P7" s="344">
        <v>10.865</v>
      </c>
      <c r="Q7" s="344">
        <v>10.663</v>
      </c>
      <c r="R7" s="344">
        <v>9.9459999999999997</v>
      </c>
      <c r="S7" s="344">
        <v>9.9060000000000006</v>
      </c>
      <c r="T7" s="344">
        <v>9.9369999999999994</v>
      </c>
      <c r="U7" s="344">
        <v>9.2609999999999992</v>
      </c>
      <c r="V7" s="344">
        <v>9.2609999999999992</v>
      </c>
      <c r="W7" s="344">
        <v>9.2609999999999992</v>
      </c>
      <c r="X7" s="344">
        <v>9.2609999999999992</v>
      </c>
      <c r="Y7" s="344">
        <v>9.2609999999999992</v>
      </c>
    </row>
    <row r="8" spans="1:25" x14ac:dyDescent="0.4">
      <c r="A8" s="343" t="s">
        <v>208</v>
      </c>
      <c r="B8" s="344">
        <v>2.7879999999999998</v>
      </c>
      <c r="C8" s="344">
        <v>2.7879999999999998</v>
      </c>
      <c r="D8" s="344">
        <v>2.7879999999999998</v>
      </c>
      <c r="E8" s="344">
        <v>2.7879999999999998</v>
      </c>
      <c r="F8" s="344">
        <v>2.7879999999999998</v>
      </c>
      <c r="G8" s="344">
        <v>2.7879999999999998</v>
      </c>
      <c r="H8" s="344">
        <v>2.7879999999999998</v>
      </c>
      <c r="I8" s="344">
        <v>2.7879999999999998</v>
      </c>
      <c r="J8" s="344">
        <v>2.7879999999999998</v>
      </c>
      <c r="K8" s="344">
        <v>2.7879999999999998</v>
      </c>
      <c r="L8" s="344">
        <v>2.726</v>
      </c>
      <c r="M8" s="344">
        <v>2.7440000000000002</v>
      </c>
      <c r="N8" s="344">
        <v>2.7440000000000002</v>
      </c>
      <c r="O8" s="344">
        <v>2.7440000000000002</v>
      </c>
      <c r="P8" s="344">
        <v>2.7440000000000002</v>
      </c>
      <c r="Q8" s="344">
        <v>2.7440000000000002</v>
      </c>
      <c r="R8" s="344">
        <v>2.7440000000000002</v>
      </c>
      <c r="S8" s="344">
        <v>2.7440000000000002</v>
      </c>
      <c r="T8" s="344">
        <v>2.7440000000000002</v>
      </c>
      <c r="U8" s="344">
        <v>2.7440000000000002</v>
      </c>
      <c r="V8" s="344">
        <v>2.7440000000000002</v>
      </c>
      <c r="W8" s="344">
        <v>2.7440000000000002</v>
      </c>
      <c r="X8" s="344">
        <v>2.7440000000000002</v>
      </c>
      <c r="Y8" s="344">
        <v>2.7440000000000002</v>
      </c>
    </row>
    <row r="9" spans="1:25" x14ac:dyDescent="0.4">
      <c r="A9" s="343" t="s">
        <v>209</v>
      </c>
      <c r="B9" s="344">
        <v>2.2708384861926505</v>
      </c>
      <c r="C9" s="344">
        <v>2.3913807777777776</v>
      </c>
      <c r="D9" s="344">
        <v>2.5630878888888891</v>
      </c>
      <c r="E9" s="344">
        <v>2.7200454444444451</v>
      </c>
      <c r="F9" s="344">
        <v>2.9539618888888892</v>
      </c>
      <c r="G9" s="344">
        <v>3.0852409444444442</v>
      </c>
      <c r="H9" s="344">
        <v>3.1396432497941844</v>
      </c>
      <c r="I9" s="344">
        <v>3.4586610007093088</v>
      </c>
      <c r="J9" s="344">
        <v>3.7716389999999995</v>
      </c>
      <c r="K9" s="344">
        <v>4.5338450000000012</v>
      </c>
      <c r="L9" s="344">
        <v>5.0317496000000004</v>
      </c>
      <c r="M9" s="344">
        <v>5.7454789999999996</v>
      </c>
      <c r="N9" s="344">
        <v>6.834695</v>
      </c>
      <c r="O9" s="344">
        <v>7.9989960000000009</v>
      </c>
      <c r="P9" s="344">
        <v>9.2558755263000023</v>
      </c>
      <c r="Q9" s="344">
        <v>12.381250943448503</v>
      </c>
      <c r="R9" s="344">
        <v>15.648592972569924</v>
      </c>
      <c r="S9" s="344">
        <v>19.960876957979366</v>
      </c>
      <c r="T9" s="344">
        <v>24.919540517920005</v>
      </c>
      <c r="U9" s="344">
        <v>30.965664200579969</v>
      </c>
      <c r="V9" s="344">
        <v>35.650741418438457</v>
      </c>
      <c r="W9" s="344">
        <v>40.292553133168376</v>
      </c>
      <c r="X9" s="344">
        <v>44.298474684938419</v>
      </c>
      <c r="Y9" s="344">
        <v>47.162769372368423</v>
      </c>
    </row>
    <row r="10" spans="1:25" x14ac:dyDescent="0.4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185"/>
    </row>
    <row r="11" spans="1:25" x14ac:dyDescent="0.4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25" x14ac:dyDescent="0.4">
      <c r="A12" s="336" t="s">
        <v>210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5" x14ac:dyDescent="0.4">
      <c r="A13" s="338" t="s">
        <v>211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185"/>
      <c r="U13" s="185"/>
    </row>
  </sheetData>
  <pageMargins left="0.7" right="0.7" top="0.75" bottom="0.75" header="0.3" footer="0.3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O18"/>
  <sheetViews>
    <sheetView zoomScaleNormal="100" workbookViewId="0"/>
  </sheetViews>
  <sheetFormatPr defaultColWidth="9.36328125" defaultRowHeight="12.3" x14ac:dyDescent="0.4"/>
  <cols>
    <col min="1" max="1" width="25.54296875" style="345" customWidth="1"/>
    <col min="2" max="27" width="7.1328125" style="345" customWidth="1"/>
    <col min="28" max="16384" width="9.36328125" style="345"/>
  </cols>
  <sheetData>
    <row r="1" spans="1:41" ht="15" x14ac:dyDescent="0.5">
      <c r="A1" s="12" t="s">
        <v>362</v>
      </c>
    </row>
    <row r="3" spans="1:41" x14ac:dyDescent="0.4">
      <c r="A3" s="345" t="s">
        <v>212</v>
      </c>
      <c r="J3" s="346"/>
      <c r="K3" s="346"/>
      <c r="L3" s="346"/>
      <c r="M3" s="346"/>
      <c r="N3" s="346"/>
      <c r="O3" s="346"/>
      <c r="P3" s="346"/>
      <c r="Q3" s="346"/>
      <c r="R3" s="346"/>
    </row>
    <row r="4" spans="1:41" x14ac:dyDescent="0.4">
      <c r="J4" s="346"/>
      <c r="K4" s="346"/>
      <c r="L4" s="346"/>
      <c r="M4" s="346"/>
      <c r="N4" s="346"/>
      <c r="O4" s="346"/>
      <c r="P4" s="346"/>
      <c r="Q4" s="346"/>
      <c r="R4" s="346"/>
    </row>
    <row r="5" spans="1:41" x14ac:dyDescent="0.4">
      <c r="B5" s="564">
        <v>2010</v>
      </c>
      <c r="C5" s="564"/>
      <c r="D5" s="564"/>
      <c r="E5" s="564">
        <v>2011</v>
      </c>
      <c r="F5" s="564"/>
      <c r="G5" s="564"/>
      <c r="H5" s="564"/>
      <c r="I5" s="564">
        <v>2012</v>
      </c>
      <c r="J5" s="565"/>
      <c r="K5" s="565"/>
      <c r="L5" s="565"/>
      <c r="M5" s="564">
        <v>2013</v>
      </c>
      <c r="N5" s="565"/>
      <c r="O5" s="565"/>
      <c r="P5" s="565"/>
      <c r="Q5" s="564">
        <v>2014</v>
      </c>
      <c r="R5" s="565"/>
      <c r="S5" s="565"/>
      <c r="T5" s="565"/>
      <c r="U5" s="564">
        <v>2015</v>
      </c>
      <c r="V5" s="565"/>
      <c r="W5" s="565"/>
      <c r="X5" s="565"/>
      <c r="Y5" s="564">
        <v>2016</v>
      </c>
      <c r="Z5" s="565"/>
      <c r="AA5" s="565"/>
      <c r="AB5" s="565"/>
      <c r="AC5" s="564">
        <v>2017</v>
      </c>
      <c r="AD5" s="565"/>
      <c r="AE5" s="565"/>
      <c r="AF5" s="565"/>
      <c r="AG5" s="564">
        <v>2018</v>
      </c>
      <c r="AH5" s="565"/>
      <c r="AI5" s="565"/>
      <c r="AJ5" s="565"/>
      <c r="AK5" s="564">
        <v>2019</v>
      </c>
      <c r="AL5" s="564"/>
      <c r="AM5" s="564"/>
      <c r="AN5" s="564"/>
      <c r="AO5" s="347">
        <v>2020</v>
      </c>
    </row>
    <row r="6" spans="1:41" x14ac:dyDescent="0.4">
      <c r="B6" s="347" t="s">
        <v>213</v>
      </c>
      <c r="C6" s="347"/>
      <c r="D6" s="347"/>
      <c r="E6" s="347" t="s">
        <v>214</v>
      </c>
      <c r="F6" s="347"/>
      <c r="G6" s="347"/>
      <c r="H6" s="347"/>
      <c r="I6" s="347" t="s">
        <v>214</v>
      </c>
      <c r="J6" s="347"/>
      <c r="K6" s="347"/>
      <c r="L6" s="347"/>
      <c r="M6" s="347" t="s">
        <v>214</v>
      </c>
      <c r="N6" s="347"/>
      <c r="O6" s="347"/>
      <c r="P6" s="347"/>
      <c r="Q6" s="347" t="s">
        <v>214</v>
      </c>
      <c r="R6" s="347"/>
      <c r="S6" s="347"/>
      <c r="T6" s="347"/>
      <c r="U6" s="347" t="s">
        <v>214</v>
      </c>
      <c r="V6" s="347"/>
      <c r="W6" s="347"/>
      <c r="X6" s="347"/>
      <c r="Y6" s="347" t="s">
        <v>214</v>
      </c>
      <c r="Z6" s="347"/>
      <c r="AA6" s="347"/>
      <c r="AB6" s="347"/>
      <c r="AC6" s="347" t="s">
        <v>214</v>
      </c>
      <c r="AG6" s="347" t="s">
        <v>214</v>
      </c>
      <c r="AK6" s="347" t="s">
        <v>214</v>
      </c>
      <c r="AO6" s="347" t="s">
        <v>214</v>
      </c>
    </row>
    <row r="7" spans="1:41" x14ac:dyDescent="0.4">
      <c r="A7" s="348" t="s">
        <v>215</v>
      </c>
      <c r="B7" s="349">
        <v>0</v>
      </c>
      <c r="C7" s="349">
        <v>4.9000000000000007E-3</v>
      </c>
      <c r="D7" s="349">
        <v>1.8769999999999998E-2</v>
      </c>
      <c r="E7" s="349">
        <v>8.6929999999999993E-2</v>
      </c>
      <c r="F7" s="349">
        <v>0.14049</v>
      </c>
      <c r="G7" s="349">
        <v>0.22963999999999998</v>
      </c>
      <c r="H7" s="349">
        <v>0.29442999999999997</v>
      </c>
      <c r="I7" s="349">
        <v>0.33075999999999994</v>
      </c>
      <c r="J7" s="349">
        <v>0.34165999999999996</v>
      </c>
      <c r="K7" s="349">
        <v>0.37257999999999997</v>
      </c>
      <c r="L7" s="349">
        <v>0.39194000000000007</v>
      </c>
      <c r="M7" s="349">
        <v>0.41289000000000003</v>
      </c>
      <c r="N7" s="349">
        <v>0.42586000000000007</v>
      </c>
      <c r="O7" s="349">
        <v>0.43386000000000008</v>
      </c>
      <c r="P7" s="349">
        <v>0.44134000000000007</v>
      </c>
      <c r="Q7" s="349">
        <v>0.44483000000000011</v>
      </c>
      <c r="R7" s="350">
        <v>0.45133000000000012</v>
      </c>
      <c r="S7" s="350">
        <v>0.45383000000000012</v>
      </c>
      <c r="T7" s="350">
        <v>0.45583000000000012</v>
      </c>
      <c r="U7" s="350">
        <v>0.46181000000000011</v>
      </c>
      <c r="V7" s="351">
        <v>0.47780000000000011</v>
      </c>
      <c r="W7" s="351">
        <v>0.48180000000000012</v>
      </c>
      <c r="X7" s="351">
        <v>0.48480000000000012</v>
      </c>
      <c r="Y7" s="350">
        <v>0.48679000000000011</v>
      </c>
      <c r="Z7" s="351">
        <v>0.49029000000000011</v>
      </c>
      <c r="AA7" s="351">
        <v>0.50829000000000013</v>
      </c>
      <c r="AB7" s="351">
        <v>0.51273000000000013</v>
      </c>
      <c r="AC7" s="351">
        <v>0.52234000000000014</v>
      </c>
      <c r="AD7" s="351">
        <v>0.52295000000000014</v>
      </c>
      <c r="AE7" s="351">
        <v>0.52445000000000019</v>
      </c>
      <c r="AF7" s="351">
        <v>0.52695000000000014</v>
      </c>
      <c r="AG7" s="351">
        <v>0.52695000000000014</v>
      </c>
      <c r="AH7" s="351">
        <v>0.52695000000000014</v>
      </c>
      <c r="AI7" s="351">
        <v>0.52895000000000014</v>
      </c>
      <c r="AJ7" s="351">
        <v>0.52895000000000014</v>
      </c>
      <c r="AK7" s="351">
        <v>0.55920000000000014</v>
      </c>
      <c r="AL7" s="351">
        <v>0.56940000000000013</v>
      </c>
      <c r="AM7" s="351">
        <v>0.57960000000000012</v>
      </c>
      <c r="AN7" s="351">
        <v>0.58979999999999999</v>
      </c>
      <c r="AO7" s="351">
        <v>0.6</v>
      </c>
    </row>
    <row r="8" spans="1:41" x14ac:dyDescent="0.4">
      <c r="A8" s="352" t="s">
        <v>56</v>
      </c>
      <c r="B8" s="349">
        <v>3.27</v>
      </c>
      <c r="C8" s="349">
        <v>6.8839400000000008</v>
      </c>
      <c r="D8" s="349">
        <v>8.5177400000000016</v>
      </c>
      <c r="E8" s="349">
        <v>9.5997400000000024</v>
      </c>
      <c r="F8" s="349">
        <v>12.508940000000001</v>
      </c>
      <c r="G8" s="349">
        <v>15.079940000000002</v>
      </c>
      <c r="H8" s="349">
        <v>17.793940000000003</v>
      </c>
      <c r="I8" s="349">
        <v>21.569860000000002</v>
      </c>
      <c r="J8" s="349">
        <v>25.271159999999998</v>
      </c>
      <c r="K8" s="349">
        <v>30.405559999999998</v>
      </c>
      <c r="L8" s="349">
        <v>33.956110000000002</v>
      </c>
      <c r="M8" s="349">
        <v>34.920110000000001</v>
      </c>
      <c r="N8" s="349">
        <v>37.160209999999999</v>
      </c>
      <c r="O8" s="349">
        <v>38.907649999999997</v>
      </c>
      <c r="P8" s="349">
        <v>42.479449999999993</v>
      </c>
      <c r="Q8" s="349">
        <v>46.017149999999987</v>
      </c>
      <c r="R8" s="350">
        <v>47.436849999999986</v>
      </c>
      <c r="S8" s="350">
        <v>55.747929999999982</v>
      </c>
      <c r="T8" s="350">
        <v>65.414729999999992</v>
      </c>
      <c r="U8" s="350">
        <v>71.539419999999978</v>
      </c>
      <c r="V8" s="351">
        <v>76.943319999999972</v>
      </c>
      <c r="W8" s="351">
        <v>83.151119999999992</v>
      </c>
      <c r="X8" s="351">
        <v>90.322220000000002</v>
      </c>
      <c r="Y8" s="350">
        <v>104.41520999999999</v>
      </c>
      <c r="Z8" s="351">
        <v>115.01420999999999</v>
      </c>
      <c r="AA8" s="351">
        <v>130.75128999999998</v>
      </c>
      <c r="AB8" s="351">
        <v>152.96859000000001</v>
      </c>
      <c r="AC8" s="351">
        <v>175.75788999999997</v>
      </c>
      <c r="AD8" s="351">
        <v>181.22278999999997</v>
      </c>
      <c r="AE8" s="351">
        <v>190.85748999999998</v>
      </c>
      <c r="AF8" s="351">
        <v>207.60359</v>
      </c>
      <c r="AG8" s="351">
        <v>217.75412999999998</v>
      </c>
      <c r="AH8" s="351">
        <v>219.32060999999996</v>
      </c>
      <c r="AI8" s="351">
        <v>220.57250999999994</v>
      </c>
      <c r="AJ8" s="351">
        <v>220.93830999999994</v>
      </c>
      <c r="AK8" s="351">
        <v>222.44470999999993</v>
      </c>
      <c r="AL8" s="351">
        <v>240.78908539999995</v>
      </c>
      <c r="AM8" s="351">
        <v>259.83901369999995</v>
      </c>
      <c r="AN8" s="351">
        <v>276.77228329999997</v>
      </c>
      <c r="AO8" s="351">
        <v>293</v>
      </c>
    </row>
    <row r="9" spans="1:41" x14ac:dyDescent="0.4">
      <c r="A9" s="352" t="s">
        <v>216</v>
      </c>
      <c r="B9" s="349">
        <v>0</v>
      </c>
      <c r="C9" s="349">
        <v>0</v>
      </c>
      <c r="D9" s="349">
        <v>0.67</v>
      </c>
      <c r="E9" s="349">
        <v>1.77</v>
      </c>
      <c r="F9" s="349">
        <v>4.9630000000000001</v>
      </c>
      <c r="G9" s="349">
        <v>8.8130000000000006</v>
      </c>
      <c r="H9" s="349">
        <v>11.128</v>
      </c>
      <c r="I9" s="349">
        <v>13.196999999999999</v>
      </c>
      <c r="J9" s="349">
        <v>17.204999999999998</v>
      </c>
      <c r="K9" s="349">
        <v>26.324000000000002</v>
      </c>
      <c r="L9" s="349">
        <v>30.888000000000002</v>
      </c>
      <c r="M9" s="349">
        <v>37.683680000000003</v>
      </c>
      <c r="N9" s="349">
        <v>45.37968</v>
      </c>
      <c r="O9" s="349">
        <v>51.738680000000002</v>
      </c>
      <c r="P9" s="349">
        <v>54.029679999999999</v>
      </c>
      <c r="Q9" s="349">
        <v>67.502679999999998</v>
      </c>
      <c r="R9" s="350">
        <v>85.29867999999999</v>
      </c>
      <c r="S9" s="350">
        <v>93.347679999999997</v>
      </c>
      <c r="T9" s="350">
        <v>106.23867999999999</v>
      </c>
      <c r="U9" s="350">
        <v>123.96467999999999</v>
      </c>
      <c r="V9" s="351">
        <v>132.32867999999999</v>
      </c>
      <c r="W9" s="351">
        <v>144.17867999999999</v>
      </c>
      <c r="X9" s="351">
        <v>158.22567999999998</v>
      </c>
      <c r="Y9" s="350">
        <v>176.09868</v>
      </c>
      <c r="Z9" s="351">
        <v>198.62967999999998</v>
      </c>
      <c r="AA9" s="351">
        <v>217.16067999999999</v>
      </c>
      <c r="AB9" s="351">
        <v>238.28467999999998</v>
      </c>
      <c r="AC9" s="351">
        <v>249.28667999999999</v>
      </c>
      <c r="AD9" s="351">
        <v>259.92167999999998</v>
      </c>
      <c r="AE9" s="351">
        <v>276.62367999999998</v>
      </c>
      <c r="AF9" s="351">
        <v>277.89668</v>
      </c>
      <c r="AG9" s="351">
        <v>286.49617999999998</v>
      </c>
      <c r="AH9" s="351">
        <v>287.12117999999998</v>
      </c>
      <c r="AI9" s="351">
        <v>288.30018000000001</v>
      </c>
      <c r="AJ9" s="351">
        <v>289.83517999999998</v>
      </c>
      <c r="AK9" s="351">
        <v>292.16717999999997</v>
      </c>
      <c r="AL9" s="351">
        <v>292.30351435999995</v>
      </c>
      <c r="AM9" s="351">
        <v>223.6591641</v>
      </c>
      <c r="AN9" s="351">
        <v>223.59099692000001</v>
      </c>
      <c r="AO9" s="351">
        <v>224</v>
      </c>
    </row>
    <row r="10" spans="1:41" x14ac:dyDescent="0.4">
      <c r="A10" s="348" t="s">
        <v>55</v>
      </c>
      <c r="B10" s="349">
        <v>5.2370000000000001</v>
      </c>
      <c r="C10" s="349">
        <v>10.171609999999999</v>
      </c>
      <c r="D10" s="349">
        <v>12.895159999999999</v>
      </c>
      <c r="E10" s="349">
        <v>18.190939999999998</v>
      </c>
      <c r="F10" s="349">
        <v>23.388019999999997</v>
      </c>
      <c r="G10" s="349">
        <v>27.243079999999999</v>
      </c>
      <c r="H10" s="349">
        <v>33.928179999999998</v>
      </c>
      <c r="I10" s="349">
        <v>53.956760000000003</v>
      </c>
      <c r="J10" s="349">
        <v>70.028960000000012</v>
      </c>
      <c r="K10" s="349">
        <v>87.003870000000006</v>
      </c>
      <c r="L10" s="349">
        <v>101.18443000000002</v>
      </c>
      <c r="M10" s="349">
        <v>132.11603000000002</v>
      </c>
      <c r="N10" s="349">
        <v>149.73038000000003</v>
      </c>
      <c r="O10" s="349">
        <v>172.86680000000004</v>
      </c>
      <c r="P10" s="349">
        <v>193.33762000000004</v>
      </c>
      <c r="Q10" s="349">
        <v>214.03872000000007</v>
      </c>
      <c r="R10" s="350">
        <v>241.68962000000005</v>
      </c>
      <c r="S10" s="350">
        <v>259.74952000000008</v>
      </c>
      <c r="T10" s="350">
        <v>297.77882000000005</v>
      </c>
      <c r="U10" s="350">
        <v>370.80182000000008</v>
      </c>
      <c r="V10" s="351">
        <v>412.67452000000009</v>
      </c>
      <c r="W10" s="351">
        <v>438.45252000000005</v>
      </c>
      <c r="X10" s="351">
        <v>465.24962000000005</v>
      </c>
      <c r="Y10" s="350">
        <v>511.37782000000004</v>
      </c>
      <c r="Z10" s="351">
        <v>556.59832000000006</v>
      </c>
      <c r="AA10" s="351">
        <v>604.21580000000017</v>
      </c>
      <c r="AB10" s="351">
        <v>659.6070000000002</v>
      </c>
      <c r="AC10" s="351">
        <v>681.89890000000025</v>
      </c>
      <c r="AD10" s="351">
        <v>689.84970000000033</v>
      </c>
      <c r="AE10" s="351">
        <v>710.02730000000042</v>
      </c>
      <c r="AF10" s="351">
        <v>712.33830000000034</v>
      </c>
      <c r="AG10" s="351">
        <v>716.75130000000036</v>
      </c>
      <c r="AH10" s="351">
        <v>719.92330000000038</v>
      </c>
      <c r="AI10" s="351">
        <v>723.43830000000037</v>
      </c>
      <c r="AJ10" s="351">
        <v>725.43817000000035</v>
      </c>
      <c r="AK10" s="351">
        <v>733.81917000000044</v>
      </c>
      <c r="AL10" s="351">
        <v>741.89150200000029</v>
      </c>
      <c r="AM10" s="351">
        <v>743.90958500000022</v>
      </c>
      <c r="AN10" s="351">
        <v>749.76202570000009</v>
      </c>
      <c r="AO10" s="351">
        <v>754</v>
      </c>
    </row>
    <row r="11" spans="1:41" x14ac:dyDescent="0.4">
      <c r="A11" s="356" t="s">
        <v>217</v>
      </c>
      <c r="B11" s="349">
        <v>6.6419500000000022</v>
      </c>
      <c r="C11" s="349">
        <v>26.016159999999996</v>
      </c>
      <c r="D11" s="349">
        <v>44.484919999999988</v>
      </c>
      <c r="E11" s="349">
        <v>77.250370000000018</v>
      </c>
      <c r="F11" s="349">
        <v>120.88253999999998</v>
      </c>
      <c r="G11" s="349">
        <v>263.28005999999988</v>
      </c>
      <c r="H11" s="349">
        <v>592.85979999999984</v>
      </c>
      <c r="I11" s="349">
        <v>997.64262000000133</v>
      </c>
      <c r="J11" s="349">
        <v>1151.2342100000012</v>
      </c>
      <c r="K11" s="349">
        <v>1336.7323200000014</v>
      </c>
      <c r="L11" s="349">
        <v>1483.3643000000013</v>
      </c>
      <c r="M11" s="349">
        <v>1581.6619300000013</v>
      </c>
      <c r="N11" s="349">
        <v>1681.0432900000012</v>
      </c>
      <c r="O11" s="349">
        <v>1819.4924600000008</v>
      </c>
      <c r="P11" s="349">
        <v>1946.7488300000007</v>
      </c>
      <c r="Q11" s="349">
        <v>2053.8491700000004</v>
      </c>
      <c r="R11" s="351">
        <v>2203.18804</v>
      </c>
      <c r="S11" s="351">
        <v>2352.9346700000001</v>
      </c>
      <c r="T11" s="351">
        <v>2521.6717100000001</v>
      </c>
      <c r="U11" s="351">
        <v>2733.1523400000001</v>
      </c>
      <c r="V11" s="351">
        <v>2906.46297</v>
      </c>
      <c r="W11" s="351">
        <v>3096.7722800000006</v>
      </c>
      <c r="X11" s="351">
        <v>3329.345420000001</v>
      </c>
      <c r="Y11" s="351">
        <v>3606.797520000001</v>
      </c>
      <c r="Z11" s="351">
        <v>3810.0552600000005</v>
      </c>
      <c r="AA11" s="351">
        <v>4147.0769500000015</v>
      </c>
      <c r="AB11" s="351">
        <v>4363.3198100000018</v>
      </c>
      <c r="AC11" s="351">
        <v>4536.9186100000015</v>
      </c>
      <c r="AD11" s="351">
        <v>4614.9173300000011</v>
      </c>
      <c r="AE11" s="351">
        <v>4720.6829500000013</v>
      </c>
      <c r="AF11" s="351">
        <v>4755.8334400000012</v>
      </c>
      <c r="AG11" s="351">
        <v>4793.446030000001</v>
      </c>
      <c r="AH11" s="351">
        <v>4825.3382600000004</v>
      </c>
      <c r="AI11" s="351">
        <v>4860.5277700000015</v>
      </c>
      <c r="AJ11" s="351">
        <v>4903.9756900000011</v>
      </c>
      <c r="AK11" s="351">
        <v>4964.2361400000009</v>
      </c>
      <c r="AL11" s="351">
        <v>4991.4271050000007</v>
      </c>
      <c r="AM11" s="351">
        <v>5020.7933472000004</v>
      </c>
      <c r="AN11" s="351">
        <v>5046.8966736000002</v>
      </c>
      <c r="AO11" s="351">
        <v>5073</v>
      </c>
    </row>
    <row r="12" spans="1:41" x14ac:dyDescent="0.4">
      <c r="A12" s="356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51"/>
      <c r="S12" s="351"/>
      <c r="T12" s="351"/>
    </row>
    <row r="13" spans="1:41" s="354" customFormat="1" x14ac:dyDescent="0.4">
      <c r="A13" s="353" t="s">
        <v>25</v>
      </c>
      <c r="B13" s="547">
        <v>15.148950000000003</v>
      </c>
      <c r="C13" s="547">
        <v>43.076610000000002</v>
      </c>
      <c r="D13" s="547">
        <v>66.586590000000001</v>
      </c>
      <c r="E13" s="547">
        <v>106.89798000000002</v>
      </c>
      <c r="F13" s="547">
        <v>161.88298999999995</v>
      </c>
      <c r="G13" s="547">
        <v>314.64571999999993</v>
      </c>
      <c r="H13" s="547">
        <v>656.00434999999982</v>
      </c>
      <c r="I13" s="547">
        <v>1086.6970000000013</v>
      </c>
      <c r="J13" s="547">
        <v>1264.0809900000011</v>
      </c>
      <c r="K13" s="547">
        <v>1480.8383300000014</v>
      </c>
      <c r="L13" s="547">
        <v>1649.7847800000011</v>
      </c>
      <c r="M13" s="547">
        <v>1786.7946400000012</v>
      </c>
      <c r="N13" s="547">
        <v>1913.7394200000012</v>
      </c>
      <c r="O13" s="547">
        <v>2083.4394500000008</v>
      </c>
      <c r="P13" s="547">
        <v>2237.0369200000009</v>
      </c>
      <c r="Q13" s="547">
        <v>2381.8525500000005</v>
      </c>
      <c r="R13" s="511">
        <v>2578.0645199999999</v>
      </c>
      <c r="S13" s="511">
        <v>2762.2336299999997</v>
      </c>
      <c r="T13" s="511">
        <v>2991.5597699999994</v>
      </c>
      <c r="U13" s="511">
        <v>3299.9200700000001</v>
      </c>
      <c r="V13" s="511">
        <v>3528.8872900000001</v>
      </c>
      <c r="W13" s="511">
        <v>3763.0364000000009</v>
      </c>
      <c r="X13" s="511">
        <v>4043.6277400000013</v>
      </c>
      <c r="Y13" s="511">
        <v>4399.1760200000017</v>
      </c>
      <c r="Z13" s="511">
        <v>4680.7877600000011</v>
      </c>
      <c r="AA13" s="511">
        <v>5099.7130100000004</v>
      </c>
      <c r="AB13" s="511">
        <v>5414.6928100000014</v>
      </c>
      <c r="AC13" s="511">
        <v>5644.3844200000021</v>
      </c>
      <c r="AD13" s="511">
        <v>5746.4344500000016</v>
      </c>
      <c r="AE13" s="511">
        <v>5898.7158700000018</v>
      </c>
      <c r="AF13" s="511">
        <v>5954.1989600000015</v>
      </c>
      <c r="AG13" s="511">
        <v>6014.9745900000016</v>
      </c>
      <c r="AH13" s="511">
        <v>6052.230300000002</v>
      </c>
      <c r="AI13" s="511">
        <v>6093.3677100000023</v>
      </c>
      <c r="AJ13" s="511">
        <v>6140.716300000001</v>
      </c>
      <c r="AK13" s="511">
        <v>6213.2264000000005</v>
      </c>
      <c r="AL13" s="511">
        <v>6266.9806067600002</v>
      </c>
      <c r="AM13" s="511">
        <v>6248.7807100000009</v>
      </c>
      <c r="AN13" s="511">
        <v>6297.6117795200007</v>
      </c>
      <c r="AO13" s="511">
        <v>6345</v>
      </c>
    </row>
    <row r="14" spans="1:41" x14ac:dyDescent="0.4">
      <c r="A14" s="353"/>
      <c r="N14" s="355"/>
      <c r="O14" s="346"/>
    </row>
    <row r="15" spans="1:41" x14ac:dyDescent="0.4">
      <c r="N15" s="355"/>
    </row>
    <row r="16" spans="1:41" x14ac:dyDescent="0.4">
      <c r="N16" s="355"/>
      <c r="U16" s="351"/>
    </row>
    <row r="17" spans="14:21" x14ac:dyDescent="0.4">
      <c r="N17" s="355"/>
    </row>
    <row r="18" spans="14:21" x14ac:dyDescent="0.4">
      <c r="N18" s="355"/>
      <c r="U18" s="351"/>
    </row>
  </sheetData>
  <mergeCells count="10">
    <mergeCell ref="AK5:AN5"/>
    <mergeCell ref="AG5:AJ5"/>
    <mergeCell ref="AC5:AF5"/>
    <mergeCell ref="Y5:AB5"/>
    <mergeCell ref="B5:D5"/>
    <mergeCell ref="E5:H5"/>
    <mergeCell ref="I5:L5"/>
    <mergeCell ref="M5:P5"/>
    <mergeCell ref="Q5:T5"/>
    <mergeCell ref="U5:X5"/>
  </mergeCells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E39"/>
  <sheetViews>
    <sheetView zoomScale="80" zoomScaleNormal="80" workbookViewId="0"/>
  </sheetViews>
  <sheetFormatPr defaultColWidth="8.76953125" defaultRowHeight="15" x14ac:dyDescent="0.5"/>
  <cols>
    <col min="1" max="1" width="33" style="268" bestFit="1" customWidth="1"/>
    <col min="2" max="2" width="7.81640625" style="268" bestFit="1" customWidth="1"/>
    <col min="3" max="11" width="5.453125" style="268" customWidth="1"/>
    <col min="12" max="23" width="5.453125" style="268" bestFit="1" customWidth="1"/>
    <col min="24" max="24" width="6.36328125" style="268" bestFit="1" customWidth="1"/>
    <col min="25" max="27" width="6.453125" style="268" bestFit="1" customWidth="1"/>
    <col min="28" max="28" width="6.36328125" style="268" bestFit="1" customWidth="1"/>
    <col min="29" max="30" width="6.5" style="268" bestFit="1" customWidth="1"/>
    <col min="31" max="31" width="6.36328125" style="268" bestFit="1" customWidth="1"/>
    <col min="32" max="16384" width="8.76953125" style="268"/>
  </cols>
  <sheetData>
    <row r="1" spans="1:31" x14ac:dyDescent="0.5">
      <c r="A1" s="366" t="s">
        <v>363</v>
      </c>
    </row>
    <row r="2" spans="1:31" x14ac:dyDescent="0.5">
      <c r="A2" s="366"/>
      <c r="AA2" s="367"/>
      <c r="AC2" s="367"/>
      <c r="AD2" s="367"/>
      <c r="AE2" s="367" t="s">
        <v>34</v>
      </c>
    </row>
    <row r="3" spans="1:31" x14ac:dyDescent="0.5">
      <c r="B3" s="281">
        <v>1990</v>
      </c>
      <c r="C3" s="281">
        <v>1991</v>
      </c>
      <c r="D3" s="281">
        <v>1992</v>
      </c>
      <c r="E3" s="281">
        <v>1993</v>
      </c>
      <c r="F3" s="281">
        <v>1994</v>
      </c>
      <c r="G3" s="281">
        <v>1995</v>
      </c>
      <c r="H3" s="281">
        <v>1996</v>
      </c>
      <c r="I3" s="281">
        <v>1997</v>
      </c>
      <c r="J3" s="281">
        <v>1998</v>
      </c>
      <c r="K3" s="281">
        <v>1999</v>
      </c>
      <c r="L3" s="281">
        <v>2000</v>
      </c>
      <c r="M3" s="281">
        <v>2001</v>
      </c>
      <c r="N3" s="281">
        <v>2002</v>
      </c>
      <c r="O3" s="281">
        <v>2003</v>
      </c>
      <c r="P3" s="281">
        <v>2004</v>
      </c>
      <c r="Q3" s="281">
        <v>2005</v>
      </c>
      <c r="R3" s="281">
        <v>2006</v>
      </c>
      <c r="S3" s="281">
        <v>2007</v>
      </c>
      <c r="T3" s="281">
        <v>2008</v>
      </c>
      <c r="U3" s="281">
        <v>2009</v>
      </c>
      <c r="V3" s="281">
        <v>2010</v>
      </c>
      <c r="W3" s="281">
        <v>2011</v>
      </c>
      <c r="X3" s="281">
        <v>2012</v>
      </c>
      <c r="Y3" s="281">
        <v>2013</v>
      </c>
      <c r="Z3" s="281">
        <v>2014</v>
      </c>
      <c r="AA3" s="281">
        <v>2015</v>
      </c>
      <c r="AB3" s="281">
        <v>2016</v>
      </c>
      <c r="AC3" s="281">
        <v>2017</v>
      </c>
      <c r="AD3" s="281">
        <v>2018</v>
      </c>
      <c r="AE3" s="281">
        <v>2019</v>
      </c>
    </row>
    <row r="4" spans="1:31" x14ac:dyDescent="0.5">
      <c r="A4" s="357" t="s">
        <v>218</v>
      </c>
      <c r="B4" s="358">
        <v>447.66079058280002</v>
      </c>
      <c r="C4" s="358">
        <v>397.56429767999998</v>
      </c>
      <c r="D4" s="358">
        <v>466.99005239999997</v>
      </c>
      <c r="E4" s="358">
        <v>369.86463696000004</v>
      </c>
      <c r="F4" s="358">
        <v>437.96079695999998</v>
      </c>
      <c r="G4" s="358">
        <v>415.93530035999999</v>
      </c>
      <c r="H4" s="358">
        <v>291.67917685000003</v>
      </c>
      <c r="I4" s="358">
        <v>358.44283199500001</v>
      </c>
      <c r="J4" s="358">
        <v>440.00691322000006</v>
      </c>
      <c r="K4" s="358">
        <v>458.79647168461776</v>
      </c>
      <c r="L4" s="358">
        <v>437.25546358152553</v>
      </c>
      <c r="M4" s="358">
        <v>348.73529295170005</v>
      </c>
      <c r="N4" s="358">
        <v>411.69378519137649</v>
      </c>
      <c r="O4" s="358">
        <v>269.78091266698499</v>
      </c>
      <c r="P4" s="358">
        <v>416.51042606457526</v>
      </c>
      <c r="Q4" s="358">
        <v>423.17625713109942</v>
      </c>
      <c r="R4" s="358">
        <v>394.93535954890001</v>
      </c>
      <c r="S4" s="358">
        <v>436.57341179100001</v>
      </c>
      <c r="T4" s="358">
        <v>442.06797813434122</v>
      </c>
      <c r="U4" s="358">
        <v>449.57605481081066</v>
      </c>
      <c r="V4" s="358">
        <v>308.96641133356485</v>
      </c>
      <c r="W4" s="358">
        <v>489.48578855261093</v>
      </c>
      <c r="X4" s="358">
        <v>456.91178249192484</v>
      </c>
      <c r="Y4" s="358">
        <v>404.66519171718295</v>
      </c>
      <c r="Z4" s="358">
        <v>506.45364404321344</v>
      </c>
      <c r="AA4" s="358">
        <v>541.64248804624015</v>
      </c>
      <c r="AB4" s="358">
        <v>461.77563393916296</v>
      </c>
      <c r="AC4" s="358">
        <v>506.11284986001561</v>
      </c>
      <c r="AD4" s="358">
        <v>468.88779481701175</v>
      </c>
      <c r="AE4" s="358">
        <v>511.50909109130214</v>
      </c>
    </row>
    <row r="5" spans="1:31" x14ac:dyDescent="0.5">
      <c r="A5" s="357" t="s">
        <v>55</v>
      </c>
      <c r="B5" s="358">
        <v>0.79316206080000007</v>
      </c>
      <c r="C5" s="358">
        <v>0.73755277620000004</v>
      </c>
      <c r="D5" s="358">
        <v>2.7952576908600006</v>
      </c>
      <c r="E5" s="358">
        <v>18.694666393860008</v>
      </c>
      <c r="F5" s="358">
        <v>29.5342219986</v>
      </c>
      <c r="G5" s="358">
        <v>33.730140401200799</v>
      </c>
      <c r="H5" s="358">
        <v>41.936333003309997</v>
      </c>
      <c r="I5" s="358">
        <v>57.350650194600007</v>
      </c>
      <c r="J5" s="358">
        <v>75.396945535849994</v>
      </c>
      <c r="K5" s="358">
        <v>73.101796942299998</v>
      </c>
      <c r="L5" s="358">
        <v>81.341179059999988</v>
      </c>
      <c r="M5" s="358">
        <v>82.972270644426686</v>
      </c>
      <c r="N5" s="358">
        <v>107.99925180776428</v>
      </c>
      <c r="O5" s="358">
        <v>110.5207967816868</v>
      </c>
      <c r="P5" s="358">
        <v>166.38744107200003</v>
      </c>
      <c r="Q5" s="358">
        <v>249.69113986240004</v>
      </c>
      <c r="R5" s="358">
        <v>363.29114784539405</v>
      </c>
      <c r="S5" s="358">
        <v>453.46919773750005</v>
      </c>
      <c r="T5" s="358">
        <v>612.34435945421444</v>
      </c>
      <c r="U5" s="358">
        <v>798.02433594028707</v>
      </c>
      <c r="V5" s="358">
        <v>884.41071716968554</v>
      </c>
      <c r="W5" s="358">
        <v>1372.5756230836237</v>
      </c>
      <c r="X5" s="358">
        <v>1706.5547805309739</v>
      </c>
      <c r="Y5" s="358">
        <v>2441.7176207433886</v>
      </c>
      <c r="Z5" s="358">
        <v>2748.0220662899164</v>
      </c>
      <c r="AA5" s="358">
        <v>3463.0217530168152</v>
      </c>
      <c r="AB5" s="358">
        <v>3195.152967672655</v>
      </c>
      <c r="AC5" s="358">
        <v>4268.3918246712419</v>
      </c>
      <c r="AD5" s="358">
        <v>4893.0925533388408</v>
      </c>
      <c r="AE5" s="358">
        <v>5531.8315304831449</v>
      </c>
    </row>
    <row r="6" spans="1:31" x14ac:dyDescent="0.5">
      <c r="A6" s="357" t="s">
        <v>230</v>
      </c>
      <c r="B6" s="358">
        <v>7.24450328</v>
      </c>
      <c r="C6" s="358">
        <v>7.5855032799999993</v>
      </c>
      <c r="D6" s="358">
        <v>7.9415032800000009</v>
      </c>
      <c r="E6" s="358">
        <v>8.2405032800000004</v>
      </c>
      <c r="F6" s="358">
        <v>8.5645032800000003</v>
      </c>
      <c r="G6" s="358">
        <v>8.9428657999999999</v>
      </c>
      <c r="H6" s="358">
        <v>9.4864590315731618</v>
      </c>
      <c r="I6" s="358">
        <v>9.7129926764511616</v>
      </c>
      <c r="J6" s="358">
        <v>9.9516089073595086</v>
      </c>
      <c r="K6" s="358">
        <v>10.260521803599723</v>
      </c>
      <c r="L6" s="358">
        <v>11.990350279505686</v>
      </c>
      <c r="M6" s="358">
        <v>14.219845161933439</v>
      </c>
      <c r="N6" s="358">
        <v>17.131881620339524</v>
      </c>
      <c r="O6" s="358">
        <v>20.840680782367428</v>
      </c>
      <c r="P6" s="358">
        <v>25.72593428275</v>
      </c>
      <c r="Q6" s="358">
        <v>30.891478835000001</v>
      </c>
      <c r="R6" s="358">
        <v>38.017161035000001</v>
      </c>
      <c r="S6" s="358">
        <v>46.921341460000001</v>
      </c>
      <c r="T6" s="358">
        <v>35.77278565368043</v>
      </c>
      <c r="U6" s="358">
        <v>51.404342255300378</v>
      </c>
      <c r="V6" s="358">
        <v>64.831764265612676</v>
      </c>
      <c r="W6" s="358">
        <v>102.39071294377803</v>
      </c>
      <c r="X6" s="358">
        <v>217.95773362314753</v>
      </c>
      <c r="Y6" s="358">
        <v>318.02906495954772</v>
      </c>
      <c r="Z6" s="358">
        <v>505.63830806282249</v>
      </c>
      <c r="AA6" s="358">
        <v>1706.3552371203195</v>
      </c>
      <c r="AB6" s="358">
        <v>1927.6462076407286</v>
      </c>
      <c r="AC6" s="358">
        <v>2001.8504857269218</v>
      </c>
      <c r="AD6" s="358">
        <v>2127.9630732156879</v>
      </c>
      <c r="AE6" s="358">
        <v>2162.008936870765</v>
      </c>
    </row>
    <row r="7" spans="1:31" x14ac:dyDescent="0.5">
      <c r="A7" s="357" t="s">
        <v>219</v>
      </c>
      <c r="B7" s="358">
        <v>79.753139127570279</v>
      </c>
      <c r="C7" s="358">
        <v>104.52547974184151</v>
      </c>
      <c r="D7" s="358">
        <v>155.13405642303067</v>
      </c>
      <c r="E7" s="358">
        <v>161.62101651716904</v>
      </c>
      <c r="F7" s="358">
        <v>188.47236044604787</v>
      </c>
      <c r="G7" s="358">
        <v>199.35681206953103</v>
      </c>
      <c r="H7" s="358">
        <v>248.66641193834045</v>
      </c>
      <c r="I7" s="358">
        <v>316.50280419809775</v>
      </c>
      <c r="J7" s="358">
        <v>402.35336831748111</v>
      </c>
      <c r="K7" s="358">
        <v>571.99259429321091</v>
      </c>
      <c r="L7" s="358">
        <v>731.13329616267629</v>
      </c>
      <c r="M7" s="358">
        <v>835.82385646572641</v>
      </c>
      <c r="N7" s="358">
        <v>892.10709627943254</v>
      </c>
      <c r="O7" s="358">
        <v>1088.0994119141385</v>
      </c>
      <c r="P7" s="358">
        <v>1326.7140863771729</v>
      </c>
      <c r="Q7" s="358">
        <v>1420.7581598438835</v>
      </c>
      <c r="R7" s="358">
        <v>1464.7022955277141</v>
      </c>
      <c r="S7" s="358">
        <v>1547.4640371807147</v>
      </c>
      <c r="T7" s="358">
        <v>1553.7290891977696</v>
      </c>
      <c r="U7" s="358">
        <v>1626.4091363431664</v>
      </c>
      <c r="V7" s="358">
        <v>1724.5856933558546</v>
      </c>
      <c r="W7" s="358">
        <v>1757.7638164134578</v>
      </c>
      <c r="X7" s="358">
        <v>1721.8449623201257</v>
      </c>
      <c r="Y7" s="358">
        <v>1710.7446382667754</v>
      </c>
      <c r="Z7" s="358">
        <v>1664.3571289300091</v>
      </c>
      <c r="AA7" s="358">
        <v>1611.5426890254723</v>
      </c>
      <c r="AB7" s="358">
        <v>1556.0109092683997</v>
      </c>
      <c r="AC7" s="358">
        <v>1418.560350113959</v>
      </c>
      <c r="AD7" s="358">
        <v>1297.8646460931877</v>
      </c>
      <c r="AE7" s="358">
        <v>1202.2728180011723</v>
      </c>
    </row>
    <row r="8" spans="1:31" x14ac:dyDescent="0.5">
      <c r="A8" s="357" t="s">
        <v>220</v>
      </c>
      <c r="B8" s="358">
        <v>138.24053788127256</v>
      </c>
      <c r="C8" s="358">
        <v>151.05824552906961</v>
      </c>
      <c r="D8" s="358">
        <v>151.05824552906958</v>
      </c>
      <c r="E8" s="358">
        <v>157.81263561823548</v>
      </c>
      <c r="F8" s="358">
        <v>170.38704476352902</v>
      </c>
      <c r="G8" s="358">
        <v>193.13669269137421</v>
      </c>
      <c r="H8" s="358">
        <v>193.14009669137425</v>
      </c>
      <c r="I8" s="358">
        <v>191.89342344998363</v>
      </c>
      <c r="J8" s="358">
        <v>180.53245491374224</v>
      </c>
      <c r="K8" s="358">
        <v>188.81505119137421</v>
      </c>
      <c r="L8" s="358">
        <v>168.6807086905543</v>
      </c>
      <c r="M8" s="358">
        <v>168.38661887061332</v>
      </c>
      <c r="N8" s="358">
        <v>173.98298778163195</v>
      </c>
      <c r="O8" s="358">
        <v>181.67530081599378</v>
      </c>
      <c r="P8" s="358">
        <v>199.1023258339095</v>
      </c>
      <c r="Q8" s="358">
        <v>205.71945126785832</v>
      </c>
      <c r="R8" s="358">
        <v>190.05498454133158</v>
      </c>
      <c r="S8" s="358">
        <v>211.34956811289112</v>
      </c>
      <c r="T8" s="358">
        <v>229.55964577675508</v>
      </c>
      <c r="U8" s="358">
        <v>248.72901748303397</v>
      </c>
      <c r="V8" s="358">
        <v>295.02392270681008</v>
      </c>
      <c r="W8" s="358">
        <v>318.50041411644622</v>
      </c>
      <c r="X8" s="358">
        <v>305.95633096163152</v>
      </c>
      <c r="Y8" s="358">
        <v>319.53784620395658</v>
      </c>
      <c r="Z8" s="358">
        <v>343.29306389574219</v>
      </c>
      <c r="AA8" s="358">
        <v>366.44135069677964</v>
      </c>
      <c r="AB8" s="358">
        <v>387.23874579602767</v>
      </c>
      <c r="AC8" s="358">
        <v>398.08796899522889</v>
      </c>
      <c r="AD8" s="358">
        <v>430.09357643122985</v>
      </c>
      <c r="AE8" s="358">
        <v>473.42844993155131</v>
      </c>
    </row>
    <row r="9" spans="1:31" x14ac:dyDescent="0.5">
      <c r="A9" s="357" t="s">
        <v>221</v>
      </c>
      <c r="B9" s="358">
        <v>174.11865864144454</v>
      </c>
      <c r="C9" s="358">
        <v>174.11865864144454</v>
      </c>
      <c r="D9" s="358">
        <v>204.21324161650904</v>
      </c>
      <c r="E9" s="358">
        <v>204.21324161650904</v>
      </c>
      <c r="F9" s="358">
        <v>204.21324161650904</v>
      </c>
      <c r="G9" s="358">
        <v>204.21324161650904</v>
      </c>
      <c r="H9" s="358">
        <v>204.21324161650904</v>
      </c>
      <c r="I9" s="358">
        <v>204.21324161650904</v>
      </c>
      <c r="J9" s="358">
        <v>204.21324161650904</v>
      </c>
      <c r="K9" s="358">
        <v>204.21324161650904</v>
      </c>
      <c r="L9" s="358">
        <v>204.21324161650904</v>
      </c>
      <c r="M9" s="358">
        <v>204.21324161650904</v>
      </c>
      <c r="N9" s="358">
        <v>204.21324161650904</v>
      </c>
      <c r="O9" s="358">
        <v>205.83739371357601</v>
      </c>
      <c r="P9" s="358">
        <v>232.39705741855354</v>
      </c>
      <c r="Q9" s="358">
        <v>265.5966370497755</v>
      </c>
      <c r="R9" s="358">
        <v>298.79621668099742</v>
      </c>
      <c r="S9" s="358">
        <v>331.99579631221934</v>
      </c>
      <c r="T9" s="358">
        <v>895.69342844729715</v>
      </c>
      <c r="U9" s="358">
        <v>975.78393664646467</v>
      </c>
      <c r="V9" s="358">
        <v>1374.3896161553112</v>
      </c>
      <c r="W9" s="358">
        <v>1194.0337665218724</v>
      </c>
      <c r="X9" s="358">
        <v>1518.5229232685356</v>
      </c>
      <c r="Y9" s="358">
        <v>1787.6796538387202</v>
      </c>
      <c r="Z9" s="358">
        <v>1698.0861205694084</v>
      </c>
      <c r="AA9" s="358">
        <v>1918.3172425862836</v>
      </c>
      <c r="AB9" s="358">
        <v>2064.3309978341581</v>
      </c>
      <c r="AC9" s="358">
        <v>2053.5826809393698</v>
      </c>
      <c r="AD9" s="358">
        <v>2241.015069254945</v>
      </c>
      <c r="AE9" s="358">
        <v>2312.8761240725607</v>
      </c>
    </row>
    <row r="10" spans="1:31" x14ac:dyDescent="0.5">
      <c r="A10" s="357" t="s">
        <v>222</v>
      </c>
      <c r="B10" s="358">
        <v>0</v>
      </c>
      <c r="C10" s="358">
        <v>0</v>
      </c>
      <c r="D10" s="358">
        <v>0</v>
      </c>
      <c r="E10" s="358">
        <v>236.75</v>
      </c>
      <c r="F10" s="358">
        <v>455.14</v>
      </c>
      <c r="G10" s="358">
        <v>498.05</v>
      </c>
      <c r="H10" s="358">
        <v>505.47</v>
      </c>
      <c r="I10" s="358">
        <v>506.08</v>
      </c>
      <c r="J10" s="358">
        <v>436.91</v>
      </c>
      <c r="K10" s="358">
        <v>367.74</v>
      </c>
      <c r="L10" s="358">
        <v>254.18643880768124</v>
      </c>
      <c r="M10" s="358">
        <v>225.24078771376705</v>
      </c>
      <c r="N10" s="358">
        <v>225.24078771376705</v>
      </c>
      <c r="O10" s="358">
        <v>225.24078771376705</v>
      </c>
      <c r="P10" s="358">
        <v>225.24078771376705</v>
      </c>
      <c r="Q10" s="358">
        <v>93.132382726664744</v>
      </c>
      <c r="R10" s="358">
        <v>96.956722302030755</v>
      </c>
      <c r="S10" s="358">
        <v>101.1875650619121</v>
      </c>
      <c r="T10" s="358">
        <v>220.29335239323589</v>
      </c>
      <c r="U10" s="358">
        <v>223.44611666188979</v>
      </c>
      <c r="V10" s="358">
        <v>279.06591326427377</v>
      </c>
      <c r="W10" s="358">
        <v>307.62718329034107</v>
      </c>
      <c r="X10" s="358">
        <v>309.14730749020731</v>
      </c>
      <c r="Y10" s="358">
        <v>315.38393314703353</v>
      </c>
      <c r="Z10" s="358">
        <v>319.09399233304669</v>
      </c>
      <c r="AA10" s="358">
        <v>318.65146804241903</v>
      </c>
      <c r="AB10" s="358">
        <v>319.05880624820867</v>
      </c>
      <c r="AC10" s="358">
        <v>320.9691434986147</v>
      </c>
      <c r="AD10" s="358">
        <v>316.88664612591953</v>
      </c>
      <c r="AE10" s="358">
        <v>316.88664612591953</v>
      </c>
    </row>
    <row r="11" spans="1:31" x14ac:dyDescent="0.5">
      <c r="A11" s="357" t="s">
        <v>223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93.961954739258772</v>
      </c>
      <c r="O11" s="358">
        <v>197.34306329944243</v>
      </c>
      <c r="P11" s="358">
        <v>335.05018038701212</v>
      </c>
      <c r="Q11" s="358">
        <v>830.66306985897029</v>
      </c>
      <c r="R11" s="358">
        <v>828.96219580190223</v>
      </c>
      <c r="S11" s="358">
        <v>576.37193670055763</v>
      </c>
      <c r="T11" s="358">
        <v>487.62464328538658</v>
      </c>
      <c r="U11" s="358">
        <v>439.7978936040069</v>
      </c>
      <c r="V11" s="358">
        <v>625.1625395534943</v>
      </c>
      <c r="W11" s="358">
        <v>763.50855492036271</v>
      </c>
      <c r="X11" s="358">
        <v>400.51209313025203</v>
      </c>
      <c r="Y11" s="358">
        <v>53.655999999999999</v>
      </c>
      <c r="Z11" s="358">
        <v>25.103000000000002</v>
      </c>
      <c r="AA11" s="358">
        <v>37.782834716981128</v>
      </c>
      <c r="AB11" s="358">
        <v>24.615606608605326</v>
      </c>
      <c r="AC11" s="358">
        <v>18.341049858620963</v>
      </c>
      <c r="AD11" s="358">
        <v>0.18780775500000002</v>
      </c>
      <c r="AE11" s="358">
        <v>0.29271067499999998</v>
      </c>
    </row>
    <row r="12" spans="1:31" x14ac:dyDescent="0.5">
      <c r="A12" s="357" t="s">
        <v>224</v>
      </c>
      <c r="B12" s="358">
        <v>100.82772</v>
      </c>
      <c r="C12" s="358">
        <v>104.00417999999999</v>
      </c>
      <c r="D12" s="358">
        <v>116.70813</v>
      </c>
      <c r="E12" s="358">
        <v>147.30912000000001</v>
      </c>
      <c r="F12" s="358">
        <v>221.50800000000001</v>
      </c>
      <c r="G12" s="358">
        <v>229.15305000000001</v>
      </c>
      <c r="H12" s="358">
        <v>237.19688999999997</v>
      </c>
      <c r="I12" s="358">
        <v>267.23214000000002</v>
      </c>
      <c r="J12" s="358">
        <v>361.66095000000001</v>
      </c>
      <c r="K12" s="358">
        <v>365.16141900000002</v>
      </c>
      <c r="L12" s="358">
        <v>374.75624240992914</v>
      </c>
      <c r="M12" s="358">
        <v>413.24220269731325</v>
      </c>
      <c r="N12" s="358">
        <v>453.91846848003149</v>
      </c>
      <c r="O12" s="358">
        <v>479.5643159614666</v>
      </c>
      <c r="P12" s="358">
        <v>463.19556596146663</v>
      </c>
      <c r="Q12" s="358">
        <v>459.99105210368691</v>
      </c>
      <c r="R12" s="358">
        <v>512.73357359292038</v>
      </c>
      <c r="S12" s="358">
        <v>520.48772873189876</v>
      </c>
      <c r="T12" s="358">
        <v>538.57454939831428</v>
      </c>
      <c r="U12" s="358">
        <v>656.08516419676801</v>
      </c>
      <c r="V12" s="358">
        <v>631.6500615849767</v>
      </c>
      <c r="W12" s="358">
        <v>600.21067845703556</v>
      </c>
      <c r="X12" s="358">
        <v>668.30002948821891</v>
      </c>
      <c r="Y12" s="358">
        <v>594.40546113712014</v>
      </c>
      <c r="Z12" s="358">
        <v>704.51990577602464</v>
      </c>
      <c r="AA12" s="358">
        <v>971.91661211926441</v>
      </c>
      <c r="AB12" s="358">
        <v>1186.7042063894953</v>
      </c>
      <c r="AC12" s="358">
        <v>1278.1164580555867</v>
      </c>
      <c r="AD12" s="358">
        <v>1463.9333968365454</v>
      </c>
      <c r="AE12" s="358">
        <v>1626.0068274406767</v>
      </c>
    </row>
    <row r="13" spans="1:31" x14ac:dyDescent="0.5">
      <c r="A13" s="357" t="s">
        <v>225</v>
      </c>
      <c r="B13" s="358">
        <v>0</v>
      </c>
      <c r="C13" s="358">
        <v>0.48399999999999999</v>
      </c>
      <c r="D13" s="358">
        <v>17.367999999999999</v>
      </c>
      <c r="E13" s="358">
        <v>52.28</v>
      </c>
      <c r="F13" s="358">
        <v>70.77</v>
      </c>
      <c r="G13" s="358">
        <v>71.162999999999997</v>
      </c>
      <c r="H13" s="358">
        <v>66.989000000000004</v>
      </c>
      <c r="I13" s="358">
        <v>67.813126970478592</v>
      </c>
      <c r="J13" s="358">
        <v>76.216852966466007</v>
      </c>
      <c r="K13" s="358">
        <v>156.76930830228301</v>
      </c>
      <c r="L13" s="358">
        <v>182.53017340212094</v>
      </c>
      <c r="M13" s="358">
        <v>205.33157112830798</v>
      </c>
      <c r="N13" s="358">
        <v>184.41123817712813</v>
      </c>
      <c r="O13" s="358">
        <v>169.38631747396579</v>
      </c>
      <c r="P13" s="358">
        <v>179.39067402312025</v>
      </c>
      <c r="Q13" s="358">
        <v>171.3138038597497</v>
      </c>
      <c r="R13" s="358">
        <v>167.67742637123436</v>
      </c>
      <c r="S13" s="358">
        <v>263.4102048593453</v>
      </c>
      <c r="T13" s="358">
        <v>300.81085230391051</v>
      </c>
      <c r="U13" s="358">
        <v>270.30083419381026</v>
      </c>
      <c r="V13" s="358">
        <v>279.23477854541176</v>
      </c>
      <c r="W13" s="358">
        <v>259.76094998476867</v>
      </c>
      <c r="X13" s="358">
        <v>256.50748667935926</v>
      </c>
      <c r="Y13" s="358">
        <v>255.46881553501481</v>
      </c>
      <c r="Z13" s="358">
        <v>259.35506811512943</v>
      </c>
      <c r="AA13" s="358">
        <v>266.02915355980235</v>
      </c>
      <c r="AB13" s="358">
        <v>241.08724325028652</v>
      </c>
      <c r="AC13" s="358">
        <v>236.97845366244383</v>
      </c>
      <c r="AD13" s="358">
        <v>223.53991568811304</v>
      </c>
      <c r="AE13" s="358">
        <v>236.05659707818549</v>
      </c>
    </row>
    <row r="14" spans="1:31" x14ac:dyDescent="0.5">
      <c r="A14" s="357" t="s">
        <v>226</v>
      </c>
      <c r="B14" s="358">
        <v>0.24870415869137422</v>
      </c>
      <c r="C14" s="358">
        <v>0.34286617902591016</v>
      </c>
      <c r="D14" s="358">
        <v>0.43732303708527387</v>
      </c>
      <c r="E14" s="358">
        <v>0.43247649980862579</v>
      </c>
      <c r="F14" s="358">
        <v>0.41799122340177114</v>
      </c>
      <c r="G14" s="358">
        <v>0.37001509913758612</v>
      </c>
      <c r="H14" s="358">
        <v>0.37332377655706794</v>
      </c>
      <c r="I14" s="358">
        <v>0.33738831938753694</v>
      </c>
      <c r="J14" s="358">
        <v>0.28780831677732405</v>
      </c>
      <c r="K14" s="358">
        <v>0.28780831677732405</v>
      </c>
      <c r="L14" s="358">
        <v>0.28780831677732405</v>
      </c>
      <c r="M14" s="358">
        <v>0.28780831677732405</v>
      </c>
      <c r="N14" s="358">
        <v>0.28780831677732405</v>
      </c>
      <c r="O14" s="358">
        <v>3.326312744458531</v>
      </c>
      <c r="P14" s="358">
        <v>4.8796439106286984</v>
      </c>
      <c r="Q14" s="358">
        <v>4.6257725728107575</v>
      </c>
      <c r="R14" s="358">
        <v>5.7758348883240407</v>
      </c>
      <c r="S14" s="358">
        <v>6.9208332484421131</v>
      </c>
      <c r="T14" s="358">
        <v>8.6105884468678262</v>
      </c>
      <c r="U14" s="358">
        <v>16.267383885682523</v>
      </c>
      <c r="V14" s="358">
        <v>43.271034439570457</v>
      </c>
      <c r="W14" s="358">
        <v>87.512240739496434</v>
      </c>
      <c r="X14" s="358">
        <v>176.77213226754128</v>
      </c>
      <c r="Y14" s="358">
        <v>252.38761822011833</v>
      </c>
      <c r="Z14" s="358">
        <v>378.31862765232478</v>
      </c>
      <c r="AA14" s="358">
        <v>605.81452235948996</v>
      </c>
      <c r="AB14" s="358">
        <v>1089.1298739448955</v>
      </c>
      <c r="AC14" s="358">
        <v>1292.6525267130246</v>
      </c>
      <c r="AD14" s="358">
        <v>1394.7110188731808</v>
      </c>
      <c r="AE14" s="358">
        <v>1472.5694192274714</v>
      </c>
    </row>
    <row r="15" spans="1:31" x14ac:dyDescent="0.5">
      <c r="A15" s="357" t="s">
        <v>227</v>
      </c>
      <c r="B15" s="358">
        <v>71.653768988248785</v>
      </c>
      <c r="C15" s="358">
        <v>71.653768988248785</v>
      </c>
      <c r="D15" s="358">
        <v>71.653768988248785</v>
      </c>
      <c r="E15" s="358">
        <v>71.653768988248785</v>
      </c>
      <c r="F15" s="358">
        <v>71.653768988248785</v>
      </c>
      <c r="G15" s="358">
        <v>71.653768988248785</v>
      </c>
      <c r="H15" s="358">
        <v>71.653768988248785</v>
      </c>
      <c r="I15" s="358">
        <v>71.653768988248785</v>
      </c>
      <c r="J15" s="358">
        <v>71.80045136278143</v>
      </c>
      <c r="K15" s="358">
        <v>72.115870588724349</v>
      </c>
      <c r="L15" s="358">
        <v>82.639735507417129</v>
      </c>
      <c r="M15" s="358">
        <v>152.60512599425286</v>
      </c>
      <c r="N15" s="358">
        <v>164.23550227694221</v>
      </c>
      <c r="O15" s="358">
        <v>208.5762688654313</v>
      </c>
      <c r="P15" s="358">
        <v>195.01222255325501</v>
      </c>
      <c r="Q15" s="358">
        <v>221.81453479513806</v>
      </c>
      <c r="R15" s="358">
        <v>225.90689524713937</v>
      </c>
      <c r="S15" s="358">
        <v>250.67208398070076</v>
      </c>
      <c r="T15" s="358">
        <v>435.98414010512715</v>
      </c>
      <c r="U15" s="358">
        <v>614.4562083388696</v>
      </c>
      <c r="V15" s="358">
        <v>731.9407905137117</v>
      </c>
      <c r="W15" s="358">
        <v>843.31491565373756</v>
      </c>
      <c r="X15" s="358">
        <v>1347.720367845958</v>
      </c>
      <c r="Y15" s="358">
        <v>2427.0888550120876</v>
      </c>
      <c r="Z15" s="358">
        <v>3474.0819231752025</v>
      </c>
      <c r="AA15" s="358">
        <v>4687.7477564153305</v>
      </c>
      <c r="AB15" s="358">
        <v>4794.1841963100942</v>
      </c>
      <c r="AC15" s="358">
        <v>5226.0919038882157</v>
      </c>
      <c r="AD15" s="358">
        <v>6161.5278179259813</v>
      </c>
      <c r="AE15" s="358">
        <v>6675.3457126619887</v>
      </c>
    </row>
    <row r="16" spans="1:31" x14ac:dyDescent="0.5">
      <c r="A16" s="357" t="s">
        <v>228</v>
      </c>
      <c r="B16" s="358"/>
      <c r="C16" s="358"/>
      <c r="D16" s="358"/>
      <c r="E16" s="358"/>
      <c r="F16" s="358"/>
      <c r="G16" s="358"/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2.3861114999999997</v>
      </c>
      <c r="O16" s="358">
        <v>15.112039499999998</v>
      </c>
      <c r="P16" s="358">
        <v>16.702780499999999</v>
      </c>
      <c r="Q16" s="358">
        <v>74.051215618694485</v>
      </c>
      <c r="R16" s="358">
        <v>187.79203607410454</v>
      </c>
      <c r="S16" s="358">
        <v>361.69050647440218</v>
      </c>
      <c r="T16" s="358">
        <v>844.50717934176851</v>
      </c>
      <c r="U16" s="358">
        <v>1038.4891526573133</v>
      </c>
      <c r="V16" s="358">
        <v>1217.5843114218019</v>
      </c>
      <c r="W16" s="358">
        <v>1127.5439719999999</v>
      </c>
      <c r="X16" s="358">
        <v>957.77894599999991</v>
      </c>
      <c r="Y16" s="358">
        <v>1091.6018239999999</v>
      </c>
      <c r="Z16" s="358">
        <v>1242.68878</v>
      </c>
      <c r="AA16" s="358">
        <v>997.79306391516184</v>
      </c>
      <c r="AB16" s="358">
        <v>1009.5442820292346</v>
      </c>
      <c r="AC16" s="358">
        <v>997.12429540460482</v>
      </c>
      <c r="AD16" s="358">
        <v>1364.7941148371071</v>
      </c>
      <c r="AE16" s="358">
        <v>1737.6590732255504</v>
      </c>
    </row>
    <row r="17" spans="1:31" x14ac:dyDescent="0.5">
      <c r="A17" s="357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</row>
    <row r="18" spans="1:31" s="281" customFormat="1" x14ac:dyDescent="0.5">
      <c r="A18" s="359" t="s">
        <v>25</v>
      </c>
      <c r="B18" s="360">
        <v>1020.5409847208275</v>
      </c>
      <c r="C18" s="360">
        <v>1012.0745528158304</v>
      </c>
      <c r="D18" s="360">
        <v>1194.2995789648032</v>
      </c>
      <c r="E18" s="360">
        <v>1428.8720658738309</v>
      </c>
      <c r="F18" s="360">
        <v>1858.6219292763365</v>
      </c>
      <c r="G18" s="360">
        <v>1925.7048870260014</v>
      </c>
      <c r="H18" s="360">
        <v>1870.804701895913</v>
      </c>
      <c r="I18" s="360">
        <v>2051.2323684087564</v>
      </c>
      <c r="J18" s="360">
        <v>2259.3305951569673</v>
      </c>
      <c r="K18" s="360">
        <v>2469.2540837393963</v>
      </c>
      <c r="L18" s="360">
        <v>2529.0146378346967</v>
      </c>
      <c r="M18" s="360">
        <v>2651.0586215613275</v>
      </c>
      <c r="N18" s="360">
        <v>2931.5701155009588</v>
      </c>
      <c r="O18" s="360">
        <v>3175.3036022332785</v>
      </c>
      <c r="P18" s="360">
        <v>3786.3091260982114</v>
      </c>
      <c r="Q18" s="360">
        <v>4451.4249555257311</v>
      </c>
      <c r="R18" s="360">
        <v>4775.6018494569935</v>
      </c>
      <c r="S18" s="360">
        <v>5108.5142116515835</v>
      </c>
      <c r="T18" s="360">
        <v>6605.5725919386687</v>
      </c>
      <c r="U18" s="360">
        <v>7408.769577017405</v>
      </c>
      <c r="V18" s="360">
        <v>8460.117554310078</v>
      </c>
      <c r="W18" s="360">
        <v>9224.2286166775302</v>
      </c>
      <c r="X18" s="360">
        <v>10044.486876097875</v>
      </c>
      <c r="Y18" s="360">
        <v>11972.366522780943</v>
      </c>
      <c r="Z18" s="360">
        <v>13869.011628842842</v>
      </c>
      <c r="AA18" s="360">
        <v>17493.056171620359</v>
      </c>
      <c r="AB18" s="360">
        <v>18256.479676931951</v>
      </c>
      <c r="AC18" s="360">
        <v>20016.85999138785</v>
      </c>
      <c r="AD18" s="360">
        <v>22384.497431192751</v>
      </c>
      <c r="AE18" s="360">
        <v>24258.743936885287</v>
      </c>
    </row>
    <row r="19" spans="1:31" x14ac:dyDescent="0.5">
      <c r="A19" s="357"/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</row>
    <row r="20" spans="1:31" x14ac:dyDescent="0.5">
      <c r="A20" s="357" t="s">
        <v>231</v>
      </c>
      <c r="B20" s="358">
        <v>6.4160000000000004</v>
      </c>
      <c r="C20" s="358">
        <v>6.7569999999999997</v>
      </c>
      <c r="D20" s="358">
        <v>7.1130000000000004</v>
      </c>
      <c r="E20" s="358">
        <v>7.4119999999999999</v>
      </c>
      <c r="F20" s="358">
        <v>7.7359999999999998</v>
      </c>
      <c r="G20" s="358">
        <v>8.1143625200000002</v>
      </c>
      <c r="H20" s="358">
        <v>8.6579075715731619</v>
      </c>
      <c r="I20" s="358">
        <v>8.8844412164511617</v>
      </c>
      <c r="J20" s="358">
        <v>9.1230574473595087</v>
      </c>
      <c r="K20" s="358">
        <v>9.4319703435997226</v>
      </c>
      <c r="L20" s="358">
        <v>11.161798819505686</v>
      </c>
      <c r="M20" s="358">
        <v>13.391293701933439</v>
      </c>
      <c r="N20" s="358">
        <v>16.303330160339524</v>
      </c>
      <c r="O20" s="358">
        <v>20.012129322367429</v>
      </c>
      <c r="P20" s="358">
        <v>24.89738282275</v>
      </c>
      <c r="Q20" s="358">
        <v>30.062927375000001</v>
      </c>
      <c r="R20" s="358">
        <v>37.188609575000001</v>
      </c>
      <c r="S20" s="358">
        <v>46.092790000000001</v>
      </c>
      <c r="T20" s="358">
        <v>31.017635328530929</v>
      </c>
      <c r="U20" s="358">
        <v>34.906402203019127</v>
      </c>
      <c r="V20" s="358">
        <v>41.461491674478282</v>
      </c>
      <c r="W20" s="358">
        <v>63.916257172768816</v>
      </c>
      <c r="X20" s="358">
        <v>162.28268065738771</v>
      </c>
      <c r="Y20" s="358">
        <v>220.73514645261992</v>
      </c>
      <c r="Z20" s="358">
        <v>398.14190480677473</v>
      </c>
      <c r="AA20" s="358">
        <v>698.3974920731215</v>
      </c>
      <c r="AB20" s="358">
        <v>945.06232410079963</v>
      </c>
      <c r="AC20" s="358">
        <v>1037.2131242531709</v>
      </c>
      <c r="AD20" s="358">
        <v>1147.7972169220518</v>
      </c>
      <c r="AE20" s="358">
        <v>1164.086436659356</v>
      </c>
    </row>
    <row r="21" spans="1:31" x14ac:dyDescent="0.5">
      <c r="A21" s="362" t="s">
        <v>232</v>
      </c>
      <c r="B21" s="358">
        <v>0.82850328000000006</v>
      </c>
      <c r="C21" s="358">
        <v>0.82850328000000006</v>
      </c>
      <c r="D21" s="358">
        <v>0.82850328000000006</v>
      </c>
      <c r="E21" s="358">
        <v>0.82850328000000006</v>
      </c>
      <c r="F21" s="358">
        <v>0.82850328000000006</v>
      </c>
      <c r="G21" s="358">
        <v>0.82850328000000006</v>
      </c>
      <c r="H21" s="358">
        <v>0.82855146000000002</v>
      </c>
      <c r="I21" s="358">
        <v>0.82855146000000002</v>
      </c>
      <c r="J21" s="358">
        <v>0.82855146000000002</v>
      </c>
      <c r="K21" s="358">
        <v>0.82855146000000002</v>
      </c>
      <c r="L21" s="358">
        <v>0.82855146000000002</v>
      </c>
      <c r="M21" s="358">
        <v>0.82855146000000002</v>
      </c>
      <c r="N21" s="358">
        <v>0.82855146000000002</v>
      </c>
      <c r="O21" s="358">
        <v>0.82855146000000002</v>
      </c>
      <c r="P21" s="358">
        <v>0.82855146000000002</v>
      </c>
      <c r="Q21" s="358">
        <v>0.82855146000000002</v>
      </c>
      <c r="R21" s="358">
        <v>0.82855146000000002</v>
      </c>
      <c r="S21" s="358">
        <v>0.82855146000000002</v>
      </c>
      <c r="T21" s="358">
        <v>4.7551503251495015</v>
      </c>
      <c r="U21" s="358">
        <v>16.497940052281248</v>
      </c>
      <c r="V21" s="358">
        <v>23.370272591134395</v>
      </c>
      <c r="W21" s="358">
        <v>38.474455771009204</v>
      </c>
      <c r="X21" s="358">
        <v>55.675052965759832</v>
      </c>
      <c r="Y21" s="358">
        <v>97.293918506927795</v>
      </c>
      <c r="Z21" s="358">
        <v>107.49640325604776</v>
      </c>
      <c r="AA21" s="358">
        <v>1007.9577450471979</v>
      </c>
      <c r="AB21" s="358">
        <v>982.58388353992893</v>
      </c>
      <c r="AC21" s="358">
        <v>964.63736147375084</v>
      </c>
      <c r="AD21" s="358">
        <v>980.16585629363601</v>
      </c>
      <c r="AE21" s="358">
        <v>997.92250021140921</v>
      </c>
    </row>
    <row r="22" spans="1:31" x14ac:dyDescent="0.5">
      <c r="A22" s="357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</row>
    <row r="23" spans="1:31" x14ac:dyDescent="0.5">
      <c r="A23" s="357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3"/>
      <c r="Y23" s="363"/>
      <c r="Z23" s="362"/>
      <c r="AA23" s="362"/>
    </row>
    <row r="24" spans="1:31" x14ac:dyDescent="0.5">
      <c r="A24" s="357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3"/>
      <c r="Y24" s="363"/>
      <c r="Z24" s="363"/>
      <c r="AA24" s="363"/>
    </row>
    <row r="25" spans="1:31" x14ac:dyDescent="0.5">
      <c r="A25" s="357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</row>
    <row r="26" spans="1:31" x14ac:dyDescent="0.5"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</row>
    <row r="27" spans="1:31" x14ac:dyDescent="0.5"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</row>
    <row r="28" spans="1:31" x14ac:dyDescent="0.5"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</row>
    <row r="29" spans="1:31" x14ac:dyDescent="0.5"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</row>
    <row r="30" spans="1:31" x14ac:dyDescent="0.5"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</row>
    <row r="31" spans="1:31" x14ac:dyDescent="0.5"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</row>
    <row r="32" spans="1:31" x14ac:dyDescent="0.5"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</row>
    <row r="33" spans="2:30" x14ac:dyDescent="0.5"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</row>
    <row r="34" spans="2:30" x14ac:dyDescent="0.5"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</row>
    <row r="35" spans="2:30" x14ac:dyDescent="0.5"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</row>
    <row r="36" spans="2:30" s="281" customFormat="1" x14ac:dyDescent="0.5"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268"/>
      <c r="AC36" s="268"/>
      <c r="AD36" s="268"/>
    </row>
    <row r="37" spans="2:30" x14ac:dyDescent="0.5"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281"/>
      <c r="AC37" s="281"/>
      <c r="AD37" s="281"/>
    </row>
    <row r="38" spans="2:30" x14ac:dyDescent="0.5"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</row>
    <row r="39" spans="2:30" x14ac:dyDescent="0.5"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</row>
  </sheetData>
  <pageMargins left="0.7" right="0.7" top="0.75" bottom="0.75" header="0.3" footer="0.3"/>
  <pageSetup paperSize="9" orientation="portrait" verticalDpi="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1"/>
  <sheetViews>
    <sheetView workbookViewId="0"/>
  </sheetViews>
  <sheetFormatPr defaultColWidth="8.76953125" defaultRowHeight="12.3" x14ac:dyDescent="0.4"/>
  <cols>
    <col min="1" max="1" width="16.453125" style="196" customWidth="1"/>
    <col min="2" max="20" width="7.58984375" style="196" customWidth="1"/>
    <col min="21" max="16384" width="8.76953125" style="196"/>
  </cols>
  <sheetData>
    <row r="1" spans="1:21" ht="15" x14ac:dyDescent="0.5">
      <c r="A1" s="194" t="s">
        <v>364</v>
      </c>
    </row>
    <row r="2" spans="1:21" x14ac:dyDescent="0.4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68"/>
      <c r="N2" s="368"/>
      <c r="O2" s="368"/>
      <c r="P2" s="368"/>
      <c r="Q2" s="368"/>
      <c r="S2" s="368"/>
      <c r="T2" s="368"/>
      <c r="U2" s="368" t="s">
        <v>233</v>
      </c>
    </row>
    <row r="3" spans="1:21" x14ac:dyDescent="0.4">
      <c r="A3" s="370"/>
      <c r="B3" s="371">
        <v>2000</v>
      </c>
      <c r="C3" s="371">
        <v>2001</v>
      </c>
      <c r="D3" s="371">
        <v>2002</v>
      </c>
      <c r="E3" s="371">
        <v>2003</v>
      </c>
      <c r="F3" s="371">
        <v>2004</v>
      </c>
      <c r="G3" s="371">
        <v>2005</v>
      </c>
      <c r="H3" s="371">
        <v>2006</v>
      </c>
      <c r="I3" s="371">
        <v>2007</v>
      </c>
      <c r="J3" s="371">
        <v>2008</v>
      </c>
      <c r="K3" s="371">
        <v>2009</v>
      </c>
      <c r="L3" s="371">
        <v>2010</v>
      </c>
      <c r="M3" s="371">
        <v>2011</v>
      </c>
      <c r="N3" s="371">
        <v>2012</v>
      </c>
      <c r="O3" s="371">
        <v>2013</v>
      </c>
      <c r="P3" s="371">
        <v>2014</v>
      </c>
      <c r="Q3" s="371">
        <v>2015</v>
      </c>
      <c r="R3" s="371">
        <v>2016</v>
      </c>
      <c r="S3" s="371">
        <v>2017</v>
      </c>
      <c r="T3" s="371">
        <v>2018</v>
      </c>
      <c r="U3" s="371">
        <v>2019</v>
      </c>
    </row>
    <row r="4" spans="1:21" x14ac:dyDescent="0.4">
      <c r="A4" s="370" t="s">
        <v>234</v>
      </c>
      <c r="B4" s="372">
        <v>0.94492796000000012</v>
      </c>
      <c r="C4" s="372">
        <v>0.96014426600000014</v>
      </c>
      <c r="D4" s="372">
        <v>1.2512433685892801</v>
      </c>
      <c r="E4" s="372">
        <v>1.2755057328800001</v>
      </c>
      <c r="F4" s="372">
        <v>1.7363943000000002</v>
      </c>
      <c r="G4" s="372">
        <v>2.5011861400000002</v>
      </c>
      <c r="H4" s="372">
        <v>3.5736511003999998</v>
      </c>
      <c r="I4" s="372">
        <v>4.4912822999999999</v>
      </c>
      <c r="J4" s="372">
        <v>5.7861258933200101</v>
      </c>
      <c r="K4" s="372">
        <v>7.5270767808936156</v>
      </c>
      <c r="L4" s="372">
        <v>7.2259712313839097</v>
      </c>
      <c r="M4" s="372">
        <v>10.813941004901785</v>
      </c>
      <c r="N4" s="372">
        <v>12.243977138043844</v>
      </c>
      <c r="O4" s="372">
        <v>16.925377116165702</v>
      </c>
      <c r="P4" s="372">
        <v>18.554721821261381</v>
      </c>
      <c r="Q4" s="372">
        <v>22.851980415181472</v>
      </c>
      <c r="R4" s="372">
        <v>20.753686406072102</v>
      </c>
      <c r="S4" s="372">
        <v>28.725213701069173</v>
      </c>
      <c r="T4" s="372">
        <v>30.219288815710275</v>
      </c>
      <c r="U4" s="372">
        <v>32.189232454165875</v>
      </c>
    </row>
    <row r="5" spans="1:21" x14ac:dyDescent="0.4">
      <c r="A5" s="370" t="s">
        <v>235</v>
      </c>
      <c r="B5" s="372">
        <v>8.9999999999999998E-4</v>
      </c>
      <c r="C5" s="372">
        <v>4.9418915555555559E-3</v>
      </c>
      <c r="D5" s="372">
        <v>4.7809590000000004E-3</v>
      </c>
      <c r="E5" s="372">
        <v>9.8439999999999986E-3</v>
      </c>
      <c r="F5" s="372">
        <v>0.19868090000000002</v>
      </c>
      <c r="G5" s="372">
        <v>0.40270570000000006</v>
      </c>
      <c r="H5" s="372">
        <v>0.65140150000000008</v>
      </c>
      <c r="I5" s="372">
        <v>0.78253519999999988</v>
      </c>
      <c r="J5" s="372">
        <v>1.3353994826666666</v>
      </c>
      <c r="K5" s="372">
        <v>1.7538947366999997</v>
      </c>
      <c r="L5" s="372">
        <v>3.0596683240000009</v>
      </c>
      <c r="M5" s="372">
        <v>5.1490248971000003</v>
      </c>
      <c r="N5" s="372">
        <v>7.6031448080045809</v>
      </c>
      <c r="O5" s="372">
        <v>11.471641209628201</v>
      </c>
      <c r="P5" s="372">
        <v>13.404597435468473</v>
      </c>
      <c r="Q5" s="372">
        <v>17.422739047711069</v>
      </c>
      <c r="R5" s="372">
        <v>16.405736373164444</v>
      </c>
      <c r="S5" s="372">
        <v>20.915907711633533</v>
      </c>
      <c r="T5" s="372">
        <v>26.687061749374795</v>
      </c>
      <c r="U5" s="372">
        <v>32.145611186970896</v>
      </c>
    </row>
    <row r="6" spans="1:21" x14ac:dyDescent="0.4">
      <c r="A6" s="370" t="s">
        <v>236</v>
      </c>
      <c r="B6" s="372">
        <v>1.2675E-3</v>
      </c>
      <c r="C6" s="372">
        <v>1.82E-3</v>
      </c>
      <c r="D6" s="372">
        <v>2.6974999999999998E-3</v>
      </c>
      <c r="E6" s="372">
        <v>2.94451E-3</v>
      </c>
      <c r="F6" s="372">
        <v>4.0051500000000007E-3</v>
      </c>
      <c r="G6" s="372">
        <v>8.175E-3</v>
      </c>
      <c r="H6" s="372">
        <v>1.0695E-2</v>
      </c>
      <c r="I6" s="372">
        <v>1.4E-2</v>
      </c>
      <c r="J6" s="372">
        <v>1.7000000000000001E-2</v>
      </c>
      <c r="K6" s="372">
        <v>2.0000206391421436E-2</v>
      </c>
      <c r="L6" s="372">
        <v>4.0277099879080742E-2</v>
      </c>
      <c r="M6" s="372">
        <v>0.24362288097941537</v>
      </c>
      <c r="N6" s="372">
        <v>1.3537504466500854</v>
      </c>
      <c r="O6" s="372">
        <v>2.0101551562757782</v>
      </c>
      <c r="P6" s="372">
        <v>4.0540901148272681</v>
      </c>
      <c r="Q6" s="372">
        <v>7.5328641170078097</v>
      </c>
      <c r="R6" s="372">
        <v>10.395105787805848</v>
      </c>
      <c r="S6" s="372">
        <v>11.457267984429174</v>
      </c>
      <c r="T6" s="372">
        <v>12.735510443609151</v>
      </c>
      <c r="U6" s="372">
        <v>12.918070335700909</v>
      </c>
    </row>
    <row r="7" spans="1:21" x14ac:dyDescent="0.4">
      <c r="A7" s="370" t="s">
        <v>237</v>
      </c>
      <c r="B7" s="372">
        <v>5.0852528182999999</v>
      </c>
      <c r="C7" s="372">
        <v>4.0557322731999994</v>
      </c>
      <c r="D7" s="372">
        <v>4.787972148530284</v>
      </c>
      <c r="E7" s="372">
        <v>3.137534601</v>
      </c>
      <c r="F7" s="372">
        <v>4.843989370990001</v>
      </c>
      <c r="G7" s="372">
        <v>4.9215125560400006</v>
      </c>
      <c r="H7" s="372">
        <v>4.5930727399999993</v>
      </c>
      <c r="I7" s="372">
        <v>5.0773206000000002</v>
      </c>
      <c r="J7" s="372">
        <v>5.1412220519199998</v>
      </c>
      <c r="K7" s="372">
        <v>5.2285404990499593</v>
      </c>
      <c r="L7" s="372">
        <v>3.5932594212195719</v>
      </c>
      <c r="M7" s="372">
        <v>5.6926881264477638</v>
      </c>
      <c r="N7" s="372">
        <v>5.3138545384883962</v>
      </c>
      <c r="O7" s="372">
        <v>4.7062300600940041</v>
      </c>
      <c r="P7" s="372">
        <v>5.8900231905938636</v>
      </c>
      <c r="Q7" s="372">
        <v>6.2992671750449514</v>
      </c>
      <c r="R7" s="372">
        <v>5.3704208168769307</v>
      </c>
      <c r="S7" s="372">
        <v>5.8860597762402227</v>
      </c>
      <c r="T7" s="372">
        <v>5.4531347888237676</v>
      </c>
      <c r="U7" s="372">
        <v>5.9488177134535336</v>
      </c>
    </row>
    <row r="8" spans="1:21" x14ac:dyDescent="0.4">
      <c r="A8" s="370" t="s">
        <v>238</v>
      </c>
      <c r="B8" s="372">
        <v>1.69400213115</v>
      </c>
      <c r="C8" s="372">
        <v>2.0190179525000005</v>
      </c>
      <c r="D8" s="372">
        <v>2.4014978077499989</v>
      </c>
      <c r="E8" s="372">
        <v>2.8975055250000001</v>
      </c>
      <c r="F8" s="372">
        <v>3.3601333549999999</v>
      </c>
      <c r="G8" s="372">
        <v>4.8118140209500018</v>
      </c>
      <c r="H8" s="372">
        <v>4.8524036068750007</v>
      </c>
      <c r="I8" s="372">
        <v>4.64769006541498</v>
      </c>
      <c r="J8" s="372">
        <v>4.8703239136936318</v>
      </c>
      <c r="K8" s="372">
        <v>5.7968077986909927</v>
      </c>
      <c r="L8" s="372">
        <v>7.0444048439528784</v>
      </c>
      <c r="M8" s="372">
        <v>7.9950109254291695</v>
      </c>
      <c r="N8" s="372">
        <v>9.5253390418938366</v>
      </c>
      <c r="O8" s="372">
        <v>12.925195848764968</v>
      </c>
      <c r="P8" s="372">
        <v>17.585845143065374</v>
      </c>
      <c r="Q8" s="372">
        <v>24.384790924043859</v>
      </c>
      <c r="R8" s="372">
        <v>25.362803156789436</v>
      </c>
      <c r="S8" s="372">
        <v>27.610394435607223</v>
      </c>
      <c r="T8" s="372">
        <v>31.038213340461798</v>
      </c>
      <c r="U8" s="372">
        <v>33.689413342947823</v>
      </c>
    </row>
    <row r="9" spans="1:21" x14ac:dyDescent="0.4">
      <c r="A9" s="370" t="s">
        <v>229</v>
      </c>
      <c r="B9" s="372">
        <v>2.1878200000000003</v>
      </c>
      <c r="C9" s="372">
        <v>2.5070201889999999</v>
      </c>
      <c r="D9" s="372">
        <v>2.6786277871919904</v>
      </c>
      <c r="E9" s="372">
        <v>3.2762083575622087</v>
      </c>
      <c r="F9" s="372">
        <v>4.0037444999999998</v>
      </c>
      <c r="G9" s="372">
        <v>4.2904848800000002</v>
      </c>
      <c r="H9" s="372">
        <v>4.4244705496999996</v>
      </c>
      <c r="I9" s="372">
        <v>4.6768111000000001</v>
      </c>
      <c r="J9" s="372">
        <v>4.6959132435999997</v>
      </c>
      <c r="K9" s="372">
        <v>4.9175147073463146</v>
      </c>
      <c r="L9" s="372">
        <v>5.2168550296780003</v>
      </c>
      <c r="M9" s="372">
        <v>5.318015126880633</v>
      </c>
      <c r="N9" s="372">
        <v>5.2084985407500639</v>
      </c>
      <c r="O9" s="372">
        <v>5.174653652711398</v>
      </c>
      <c r="P9" s="372">
        <v>5.0332181367435984</v>
      </c>
      <c r="Q9" s="372">
        <v>4.8721869094746646</v>
      </c>
      <c r="R9" s="372">
        <v>4.7028705129953501</v>
      </c>
      <c r="S9" s="372">
        <v>4.2837837581334615</v>
      </c>
      <c r="T9" s="372">
        <v>3.9157825565741295</v>
      </c>
      <c r="U9" s="372">
        <v>3.6243230727215741</v>
      </c>
    </row>
    <row r="11" spans="1:21" x14ac:dyDescent="0.4">
      <c r="A11" s="196" t="s">
        <v>25</v>
      </c>
      <c r="B11" s="369">
        <v>9.9141704094499996</v>
      </c>
      <c r="C11" s="369">
        <v>9.5486765722555571</v>
      </c>
      <c r="D11" s="369">
        <v>11.126819571061551</v>
      </c>
      <c r="E11" s="369">
        <v>10.599542726442211</v>
      </c>
      <c r="F11" s="369">
        <v>14.146947575990001</v>
      </c>
      <c r="G11" s="369">
        <v>16.935878296990001</v>
      </c>
      <c r="H11" s="369">
        <v>18.105694496975005</v>
      </c>
      <c r="I11" s="369">
        <v>19.689639265414982</v>
      </c>
      <c r="J11" s="369">
        <v>21.845984585200313</v>
      </c>
      <c r="K11" s="369">
        <v>25.243834729072304</v>
      </c>
      <c r="L11" s="369">
        <v>26.180435950113445</v>
      </c>
      <c r="M11" s="369">
        <v>35.212302961738772</v>
      </c>
      <c r="N11" s="369">
        <v>41.248564513830807</v>
      </c>
      <c r="O11" s="369">
        <v>53.213253043640059</v>
      </c>
      <c r="P11" s="369">
        <v>64.522495841959952</v>
      </c>
      <c r="Q11" s="369">
        <v>83.363828588463832</v>
      </c>
      <c r="R11" s="369">
        <v>82.990623053704098</v>
      </c>
      <c r="S11" s="369">
        <v>98.878627367112784</v>
      </c>
      <c r="T11" s="369">
        <v>110.04899169455391</v>
      </c>
      <c r="U11" s="369">
        <v>120.51546810596059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zoomScaleNormal="100" workbookViewId="0"/>
  </sheetViews>
  <sheetFormatPr defaultColWidth="9.36328125" defaultRowHeight="15" x14ac:dyDescent="0.5"/>
  <cols>
    <col min="1" max="1" width="8.54296875" style="8" customWidth="1"/>
    <col min="2" max="2" width="20.81640625" style="9" bestFit="1" customWidth="1"/>
    <col min="3" max="3" width="20.2265625" style="9" bestFit="1" customWidth="1"/>
    <col min="4" max="4" width="39.81640625" style="9" bestFit="1" customWidth="1"/>
    <col min="5" max="5" width="9.81640625" style="9" bestFit="1" customWidth="1"/>
    <col min="6" max="6" width="5.90625" style="9" bestFit="1" customWidth="1"/>
    <col min="7" max="7" width="20" style="9" bestFit="1" customWidth="1"/>
    <col min="8" max="16384" width="9.36328125" style="9"/>
  </cols>
  <sheetData>
    <row r="1" spans="1:7" x14ac:dyDescent="0.5">
      <c r="A1" s="8" t="s">
        <v>326</v>
      </c>
    </row>
    <row r="3" spans="1:7" x14ac:dyDescent="0.5">
      <c r="A3" s="24"/>
      <c r="B3" s="24"/>
      <c r="C3" s="24"/>
      <c r="D3" s="24"/>
      <c r="E3" s="24"/>
      <c r="F3" s="24"/>
      <c r="G3" s="138" t="s">
        <v>26</v>
      </c>
    </row>
    <row r="4" spans="1:7" s="8" customFormat="1" x14ac:dyDescent="0.5">
      <c r="A4" s="139"/>
      <c r="B4" s="140" t="s">
        <v>27</v>
      </c>
      <c r="C4" s="140" t="s">
        <v>20</v>
      </c>
      <c r="D4" s="140" t="s">
        <v>328</v>
      </c>
      <c r="E4" s="140" t="s">
        <v>23</v>
      </c>
      <c r="F4" s="140" t="s">
        <v>24</v>
      </c>
      <c r="G4" s="24" t="s">
        <v>25</v>
      </c>
    </row>
    <row r="5" spans="1:7" x14ac:dyDescent="0.5">
      <c r="A5" s="24">
        <v>1980</v>
      </c>
      <c r="B5" s="25">
        <v>267.27600000000001</v>
      </c>
      <c r="C5" s="25">
        <v>30.724</v>
      </c>
      <c r="D5" s="26">
        <v>13</v>
      </c>
      <c r="E5" s="26">
        <v>160.30166686795076</v>
      </c>
      <c r="F5" s="26">
        <v>100.69833313204924</v>
      </c>
      <c r="G5" s="27">
        <v>572</v>
      </c>
    </row>
    <row r="6" spans="1:7" x14ac:dyDescent="0.5">
      <c r="A6" s="24"/>
      <c r="B6" s="25">
        <v>255.58500000000001</v>
      </c>
      <c r="C6" s="25">
        <v>32.414999999999999</v>
      </c>
      <c r="D6" s="26">
        <v>12</v>
      </c>
      <c r="E6" s="26">
        <v>157.2307537095609</v>
      </c>
      <c r="F6" s="26">
        <v>98.769246290439099</v>
      </c>
      <c r="G6" s="27">
        <v>556</v>
      </c>
    </row>
    <row r="7" spans="1:7" x14ac:dyDescent="0.5">
      <c r="A7" s="24"/>
      <c r="B7" s="25">
        <v>243.90600000000001</v>
      </c>
      <c r="C7" s="25">
        <v>30.094000000000001</v>
      </c>
      <c r="D7" s="26">
        <v>12</v>
      </c>
      <c r="E7" s="26">
        <v>151.40142423000788</v>
      </c>
      <c r="F7" s="26">
        <v>95.598575769992152</v>
      </c>
      <c r="G7" s="27">
        <v>533</v>
      </c>
    </row>
    <row r="8" spans="1:7" x14ac:dyDescent="0.5">
      <c r="A8" s="24"/>
      <c r="B8" s="25">
        <v>228.61</v>
      </c>
      <c r="C8" s="25">
        <v>29.39</v>
      </c>
      <c r="D8" s="26">
        <v>11</v>
      </c>
      <c r="E8" s="26">
        <v>144.96092890157817</v>
      </c>
      <c r="F8" s="26">
        <v>92.039071098421843</v>
      </c>
      <c r="G8" s="27">
        <v>506.00000000000006</v>
      </c>
    </row>
    <row r="9" spans="1:7" x14ac:dyDescent="0.5">
      <c r="A9" s="24"/>
      <c r="B9" s="25">
        <v>209.518</v>
      </c>
      <c r="C9" s="25">
        <v>29.481999999999999</v>
      </c>
      <c r="D9" s="26">
        <v>11</v>
      </c>
      <c r="E9" s="26">
        <v>139.74427191186302</v>
      </c>
      <c r="F9" s="26">
        <v>89.255728088136976</v>
      </c>
      <c r="G9" s="27">
        <v>479</v>
      </c>
    </row>
    <row r="10" spans="1:7" x14ac:dyDescent="0.5">
      <c r="A10" s="24">
        <v>1985</v>
      </c>
      <c r="B10" s="25">
        <v>193.88200000000001</v>
      </c>
      <c r="C10" s="25">
        <v>31.117999999999999</v>
      </c>
      <c r="D10" s="26">
        <v>11</v>
      </c>
      <c r="E10" s="26">
        <v>137.48742612578667</v>
      </c>
      <c r="F10" s="26">
        <v>85.512573874213345</v>
      </c>
      <c r="G10" s="27">
        <v>459</v>
      </c>
    </row>
    <row r="11" spans="1:7" x14ac:dyDescent="0.5">
      <c r="A11" s="24"/>
      <c r="B11" s="25">
        <v>160.13</v>
      </c>
      <c r="C11" s="25">
        <v>30.87</v>
      </c>
      <c r="D11" s="26">
        <v>11</v>
      </c>
      <c r="E11" s="26">
        <v>134.60109703261188</v>
      </c>
      <c r="F11" s="26">
        <v>81.398902967388125</v>
      </c>
      <c r="G11" s="27">
        <v>418</v>
      </c>
    </row>
    <row r="12" spans="1:7" x14ac:dyDescent="0.5">
      <c r="A12" s="24"/>
      <c r="B12" s="25">
        <v>130.34100000000001</v>
      </c>
      <c r="C12" s="25">
        <v>32.658999999999999</v>
      </c>
      <c r="D12" s="26">
        <v>11</v>
      </c>
      <c r="E12" s="26">
        <v>132.32413577564031</v>
      </c>
      <c r="F12" s="26">
        <v>77.675864224359685</v>
      </c>
      <c r="G12" s="27">
        <v>384</v>
      </c>
    </row>
    <row r="13" spans="1:7" x14ac:dyDescent="0.5">
      <c r="A13" s="24"/>
      <c r="B13" s="25">
        <v>109.047</v>
      </c>
      <c r="C13" s="25">
        <v>34.953000000000003</v>
      </c>
      <c r="D13" s="26">
        <v>11</v>
      </c>
      <c r="E13" s="26">
        <v>133.91739603262167</v>
      </c>
      <c r="F13" s="26">
        <v>76.082603967378347</v>
      </c>
      <c r="G13" s="27">
        <v>365.00000000000006</v>
      </c>
    </row>
    <row r="14" spans="1:7" x14ac:dyDescent="0.5">
      <c r="A14" s="24"/>
      <c r="B14" s="25">
        <v>94.281999999999996</v>
      </c>
      <c r="C14" s="25">
        <v>35.718000000000004</v>
      </c>
      <c r="D14" s="26">
        <v>11</v>
      </c>
      <c r="E14" s="26">
        <v>131.70008406574746</v>
      </c>
      <c r="F14" s="26">
        <v>72.299915934252553</v>
      </c>
      <c r="G14" s="27">
        <v>345</v>
      </c>
    </row>
    <row r="15" spans="1:7" x14ac:dyDescent="0.5">
      <c r="A15" s="24">
        <v>1990</v>
      </c>
      <c r="B15" s="25">
        <v>83.144000000000005</v>
      </c>
      <c r="C15" s="25">
        <v>36.856000000000002</v>
      </c>
      <c r="D15" s="26">
        <v>11</v>
      </c>
      <c r="E15" s="26">
        <v>123.27003115253341</v>
      </c>
      <c r="F15" s="26">
        <v>70.729968847466594</v>
      </c>
      <c r="G15" s="27">
        <v>325</v>
      </c>
    </row>
    <row r="16" spans="1:7" x14ac:dyDescent="0.5">
      <c r="A16" s="24"/>
      <c r="B16" s="25">
        <v>74.02600000000001</v>
      </c>
      <c r="C16" s="25">
        <v>36.973999999999997</v>
      </c>
      <c r="D16" s="26">
        <v>11</v>
      </c>
      <c r="E16" s="26">
        <v>116.23309520237284</v>
      </c>
      <c r="F16" s="26">
        <v>69.766904797627149</v>
      </c>
      <c r="G16" s="27">
        <v>308</v>
      </c>
    </row>
    <row r="17" spans="1:7" x14ac:dyDescent="0.5">
      <c r="A17" s="24"/>
      <c r="B17" s="25">
        <v>55.702860513407401</v>
      </c>
      <c r="C17" s="25">
        <v>33.297139486592599</v>
      </c>
      <c r="D17" s="26">
        <v>11</v>
      </c>
      <c r="E17" s="26">
        <v>103.1616424776568</v>
      </c>
      <c r="F17" s="26">
        <v>62.838357522343202</v>
      </c>
      <c r="G17" s="27">
        <v>266</v>
      </c>
    </row>
    <row r="18" spans="1:7" x14ac:dyDescent="0.5">
      <c r="A18" s="24"/>
      <c r="B18" s="25">
        <v>32.061</v>
      </c>
      <c r="C18" s="25">
        <v>26.939</v>
      </c>
      <c r="D18" s="26">
        <v>11</v>
      </c>
      <c r="E18" s="26">
        <v>92.000481569917937</v>
      </c>
      <c r="F18" s="26">
        <v>56.99951843008207</v>
      </c>
      <c r="G18" s="27">
        <v>219.00000000000003</v>
      </c>
    </row>
    <row r="19" spans="1:7" x14ac:dyDescent="0.5">
      <c r="A19" s="24"/>
      <c r="B19" s="25">
        <v>14.989000000000001</v>
      </c>
      <c r="C19" s="25">
        <v>25.010999999999999</v>
      </c>
      <c r="D19" s="26">
        <v>10</v>
      </c>
      <c r="E19" s="26">
        <v>88.310187351862183</v>
      </c>
      <c r="F19" s="26">
        <v>49.689812648137796</v>
      </c>
      <c r="G19" s="27">
        <v>187.99999999999997</v>
      </c>
    </row>
    <row r="20" spans="1:7" x14ac:dyDescent="0.5">
      <c r="A20" s="24">
        <v>1995</v>
      </c>
      <c r="B20" s="25">
        <v>9.3000000000000007</v>
      </c>
      <c r="C20" s="25">
        <v>26.7</v>
      </c>
      <c r="D20" s="26">
        <v>9</v>
      </c>
      <c r="E20" s="26">
        <v>80.284464463597388</v>
      </c>
      <c r="F20" s="26">
        <v>39.715535536402619</v>
      </c>
      <c r="G20" s="27">
        <v>165</v>
      </c>
    </row>
    <row r="21" spans="1:7" x14ac:dyDescent="0.5">
      <c r="A21" s="24"/>
      <c r="B21" s="25">
        <v>12.900000000000002</v>
      </c>
      <c r="C21" s="25">
        <v>30.099999999999998</v>
      </c>
      <c r="D21" s="26">
        <v>10</v>
      </c>
      <c r="E21" s="26">
        <v>64.20683069546314</v>
      </c>
      <c r="F21" s="26">
        <v>39.793169304536868</v>
      </c>
      <c r="G21" s="27">
        <v>157</v>
      </c>
    </row>
    <row r="22" spans="1:7" x14ac:dyDescent="0.5">
      <c r="A22" s="24"/>
      <c r="B22" s="25">
        <v>13.500000000000004</v>
      </c>
      <c r="C22" s="25">
        <v>31.499999999999996</v>
      </c>
      <c r="D22" s="26">
        <v>10</v>
      </c>
      <c r="E22" s="26">
        <v>69.61009518661983</v>
      </c>
      <c r="F22" s="26">
        <v>35.389904813380177</v>
      </c>
      <c r="G22" s="27">
        <v>160</v>
      </c>
    </row>
    <row r="23" spans="1:7" x14ac:dyDescent="0.5">
      <c r="A23" s="24"/>
      <c r="B23" s="25">
        <v>8.1632653061224492</v>
      </c>
      <c r="C23" s="25">
        <v>35.836734693877553</v>
      </c>
      <c r="D23" s="26">
        <v>9</v>
      </c>
      <c r="E23" s="26">
        <v>72.203142598644718</v>
      </c>
      <c r="F23" s="26">
        <v>27.796857401355268</v>
      </c>
      <c r="G23" s="27">
        <v>153</v>
      </c>
    </row>
    <row r="24" spans="1:7" x14ac:dyDescent="0.5">
      <c r="A24" s="24"/>
      <c r="B24" s="25">
        <v>8.1521739130434785</v>
      </c>
      <c r="C24" s="25">
        <v>34.847826086956523</v>
      </c>
      <c r="D24" s="26">
        <v>10</v>
      </c>
      <c r="E24" s="26">
        <v>75.911220257135199</v>
      </c>
      <c r="F24" s="26">
        <v>22.088779742864812</v>
      </c>
      <c r="G24" s="27">
        <v>151</v>
      </c>
    </row>
    <row r="25" spans="1:7" x14ac:dyDescent="0.5">
      <c r="A25" s="24">
        <v>2000</v>
      </c>
      <c r="B25" s="25">
        <v>7.4749999999999996</v>
      </c>
      <c r="C25" s="25">
        <v>32.524999999999999</v>
      </c>
      <c r="D25" s="26">
        <v>10</v>
      </c>
      <c r="E25" s="26">
        <v>71.424369013154063</v>
      </c>
      <c r="F25" s="26">
        <v>20.57563098684594</v>
      </c>
      <c r="G25" s="27">
        <v>142</v>
      </c>
    </row>
    <row r="26" spans="1:7" x14ac:dyDescent="0.5">
      <c r="A26" s="24"/>
      <c r="B26" s="25">
        <v>7.2631578947368425</v>
      </c>
      <c r="C26" s="25">
        <v>32.736842105263158</v>
      </c>
      <c r="D26" s="26">
        <v>10</v>
      </c>
      <c r="E26" s="26">
        <v>76.082480035751061</v>
      </c>
      <c r="F26" s="26">
        <v>21.917519964248935</v>
      </c>
      <c r="G26" s="27">
        <v>148</v>
      </c>
    </row>
    <row r="27" spans="1:7" x14ac:dyDescent="0.5">
      <c r="A27" s="141"/>
      <c r="B27" s="25">
        <v>6.5405405405405403</v>
      </c>
      <c r="C27" s="25">
        <v>31.45945945945946</v>
      </c>
      <c r="D27" s="26">
        <v>10</v>
      </c>
      <c r="E27" s="26">
        <v>73.753424524452555</v>
      </c>
      <c r="F27" s="26">
        <v>21.246575475547438</v>
      </c>
      <c r="G27" s="27">
        <v>143</v>
      </c>
    </row>
    <row r="28" spans="1:7" x14ac:dyDescent="0.5">
      <c r="A28" s="142"/>
      <c r="B28" s="25">
        <v>5.3589743589743586</v>
      </c>
      <c r="C28" s="25">
        <v>28.641025641025642</v>
      </c>
      <c r="D28" s="26">
        <v>9</v>
      </c>
      <c r="E28" s="26">
        <v>69.095313501855557</v>
      </c>
      <c r="F28" s="26">
        <v>19.904686498144443</v>
      </c>
      <c r="G28" s="27">
        <v>132</v>
      </c>
    </row>
    <row r="29" spans="1:7" x14ac:dyDescent="0.5">
      <c r="A29" s="143"/>
      <c r="B29" s="25">
        <v>4.1351351351351351</v>
      </c>
      <c r="C29" s="25">
        <v>26.864864864864863</v>
      </c>
      <c r="D29" s="26">
        <v>9</v>
      </c>
      <c r="E29" s="26">
        <v>62.88449880505955</v>
      </c>
      <c r="F29" s="26">
        <v>18.115501194940446</v>
      </c>
      <c r="G29" s="27">
        <v>121</v>
      </c>
    </row>
    <row r="30" spans="1:7" x14ac:dyDescent="0.5">
      <c r="A30" s="144">
        <v>2005</v>
      </c>
      <c r="B30" s="25">
        <v>3.3684210526315788</v>
      </c>
      <c r="C30" s="25">
        <v>26.631578947368421</v>
      </c>
      <c r="D30" s="26">
        <v>8</v>
      </c>
      <c r="E30" s="26">
        <v>55.120980434064542</v>
      </c>
      <c r="F30" s="26">
        <v>15.879019565935454</v>
      </c>
      <c r="G30" s="27">
        <v>108.99999999999999</v>
      </c>
    </row>
    <row r="31" spans="1:7" x14ac:dyDescent="0.5">
      <c r="A31" s="145"/>
      <c r="B31" s="25">
        <v>2.8333333333333335</v>
      </c>
      <c r="C31" s="25">
        <v>31.166666666666664</v>
      </c>
      <c r="D31" s="26">
        <v>8</v>
      </c>
      <c r="E31" s="26">
        <v>58.226387782462545</v>
      </c>
      <c r="F31" s="26">
        <v>16.773612217537451</v>
      </c>
      <c r="G31" s="27">
        <v>117</v>
      </c>
    </row>
    <row r="32" spans="1:7" x14ac:dyDescent="0.5">
      <c r="A32" s="145"/>
      <c r="B32" s="25">
        <v>3.1666666666666665</v>
      </c>
      <c r="C32" s="25">
        <v>32.833333333333336</v>
      </c>
      <c r="D32" s="26">
        <v>9</v>
      </c>
      <c r="E32" s="26">
        <v>64.437202479258545</v>
      </c>
      <c r="F32" s="26">
        <v>18.562797520741448</v>
      </c>
      <c r="G32" s="27">
        <v>128</v>
      </c>
    </row>
    <row r="33" spans="1:7" x14ac:dyDescent="0.5">
      <c r="A33" s="146"/>
      <c r="B33" s="25">
        <v>5.6842105263157894</v>
      </c>
      <c r="C33" s="25">
        <v>30.315789473684212</v>
      </c>
      <c r="D33" s="26">
        <v>9</v>
      </c>
      <c r="E33" s="26">
        <v>49.910873440285208</v>
      </c>
      <c r="F33" s="26">
        <v>30.089126559714792</v>
      </c>
      <c r="G33" s="27">
        <v>125</v>
      </c>
    </row>
    <row r="34" spans="1:7" x14ac:dyDescent="0.5">
      <c r="A34" s="147"/>
      <c r="B34" s="25">
        <v>5.6842105263157894</v>
      </c>
      <c r="C34" s="25">
        <v>31.315789473684212</v>
      </c>
      <c r="D34" s="26">
        <v>9</v>
      </c>
      <c r="E34" s="26">
        <v>64.884135472370772</v>
      </c>
      <c r="F34" s="26">
        <v>39.115864527629235</v>
      </c>
      <c r="G34" s="27">
        <v>150</v>
      </c>
    </row>
    <row r="35" spans="1:7" x14ac:dyDescent="0.5">
      <c r="A35" s="144">
        <v>2010</v>
      </c>
      <c r="B35" s="25">
        <v>5.4566473988439306</v>
      </c>
      <c r="C35" s="25">
        <v>30.543352601156069</v>
      </c>
      <c r="D35" s="26">
        <v>9</v>
      </c>
      <c r="E35" s="26">
        <v>75.321428571428569</v>
      </c>
      <c r="F35" s="26">
        <v>47.678571428571423</v>
      </c>
      <c r="G35" s="27">
        <v>168</v>
      </c>
    </row>
    <row r="36" spans="1:7" x14ac:dyDescent="0.5">
      <c r="A36" s="144"/>
      <c r="B36" s="25">
        <v>6.204081632653061</v>
      </c>
      <c r="C36" s="25">
        <v>33.795918367346943</v>
      </c>
      <c r="D36" s="26">
        <v>9</v>
      </c>
      <c r="E36" s="26">
        <v>68.595155709342563</v>
      </c>
      <c r="F36" s="26">
        <v>43.404844290657437</v>
      </c>
      <c r="G36" s="27">
        <v>161</v>
      </c>
    </row>
    <row r="37" spans="1:7" x14ac:dyDescent="0.5">
      <c r="A37" s="145"/>
      <c r="B37" s="25">
        <v>6.746666666666667</v>
      </c>
      <c r="C37" s="25">
        <v>37.25333333333333</v>
      </c>
      <c r="D37" s="26">
        <v>9</v>
      </c>
      <c r="E37" s="26">
        <v>74.758186397984886</v>
      </c>
      <c r="F37" s="26">
        <v>42.241813602015114</v>
      </c>
      <c r="G37" s="27">
        <v>170</v>
      </c>
    </row>
    <row r="38" spans="1:7" x14ac:dyDescent="0.5">
      <c r="A38" s="145"/>
      <c r="B38" s="25">
        <v>5.034825870646765</v>
      </c>
      <c r="C38" s="25">
        <v>39.965174129353237</v>
      </c>
      <c r="D38" s="26">
        <v>10</v>
      </c>
      <c r="E38" s="26">
        <v>77.597495527728086</v>
      </c>
      <c r="F38" s="26">
        <v>36.402504472271922</v>
      </c>
      <c r="G38" s="27">
        <v>169</v>
      </c>
    </row>
    <row r="39" spans="1:7" x14ac:dyDescent="0.5">
      <c r="A39" s="145"/>
      <c r="B39" s="25">
        <v>2.9743589743589745</v>
      </c>
      <c r="C39" s="25">
        <v>43.025641025641022</v>
      </c>
      <c r="D39" s="26">
        <v>6</v>
      </c>
      <c r="E39" s="26">
        <v>66.596788581623542</v>
      </c>
      <c r="F39" s="26">
        <v>38.403211418376451</v>
      </c>
      <c r="G39" s="27">
        <v>157</v>
      </c>
    </row>
    <row r="40" spans="1:7" x14ac:dyDescent="0.5">
      <c r="A40" s="145">
        <v>2015</v>
      </c>
      <c r="B40" s="25">
        <v>2.1468926553672318</v>
      </c>
      <c r="C40" s="25">
        <v>41.853107344632768</v>
      </c>
      <c r="D40" s="26">
        <v>7</v>
      </c>
      <c r="E40" s="26">
        <v>79.519108280254784</v>
      </c>
      <c r="F40" s="26">
        <v>43.480891719745216</v>
      </c>
      <c r="G40" s="27">
        <v>174</v>
      </c>
    </row>
    <row r="41" spans="1:7" x14ac:dyDescent="0.5">
      <c r="A41" s="9"/>
      <c r="B41" s="25">
        <v>1.147239263803681</v>
      </c>
      <c r="C41" s="25">
        <v>35.852760736196316</v>
      </c>
      <c r="D41" s="26">
        <v>8</v>
      </c>
      <c r="E41" s="26">
        <v>83.708692247454962</v>
      </c>
      <c r="F41" s="26">
        <v>47.291307752545038</v>
      </c>
      <c r="G41" s="27">
        <v>176</v>
      </c>
    </row>
    <row r="42" spans="1:7" x14ac:dyDescent="0.5">
      <c r="A42" s="145"/>
      <c r="B42" s="25">
        <v>1.4444444444444444</v>
      </c>
      <c r="C42" s="25">
        <v>32.555555555555557</v>
      </c>
      <c r="D42" s="26">
        <v>9</v>
      </c>
      <c r="E42" s="26">
        <v>90.400586940572254</v>
      </c>
      <c r="F42" s="26">
        <v>45.39985326485693</v>
      </c>
      <c r="G42" s="27">
        <v>178.8004402054292</v>
      </c>
    </row>
    <row r="43" spans="1:7" x14ac:dyDescent="0.5">
      <c r="A43" s="145"/>
      <c r="B43" s="25">
        <v>1.2907801418439715</v>
      </c>
      <c r="C43" s="25">
        <v>30.709219858156029</v>
      </c>
      <c r="D43" s="26">
        <v>9</v>
      </c>
      <c r="E43" s="26">
        <v>102.27972027972028</v>
      </c>
      <c r="F43" s="26">
        <v>39.025174825174823</v>
      </c>
      <c r="G43" s="27">
        <v>182.30489510489508</v>
      </c>
    </row>
    <row r="44" spans="1:7" x14ac:dyDescent="0.5">
      <c r="A44" s="145" t="s">
        <v>325</v>
      </c>
      <c r="B44" s="25">
        <v>1.2907801418439715</v>
      </c>
      <c r="C44" s="25">
        <v>31.709219858156029</v>
      </c>
      <c r="D44" s="26">
        <v>9</v>
      </c>
      <c r="E44" s="26">
        <v>97.95804195804196</v>
      </c>
      <c r="F44" s="26">
        <v>37.376223776223775</v>
      </c>
      <c r="G44" s="27">
        <v>177.33426573426576</v>
      </c>
    </row>
    <row r="45" spans="1:7" x14ac:dyDescent="0.5">
      <c r="A45" s="143"/>
      <c r="B45" s="24"/>
      <c r="C45" s="24"/>
      <c r="D45" s="24"/>
      <c r="E45" s="24"/>
      <c r="F45" s="24"/>
      <c r="G45" s="24"/>
    </row>
    <row r="46" spans="1:7" x14ac:dyDescent="0.5">
      <c r="A46" s="98" t="s">
        <v>91</v>
      </c>
      <c r="B46" s="24"/>
      <c r="C46" s="24"/>
      <c r="D46" s="24"/>
      <c r="E46" s="28"/>
      <c r="F46" s="24"/>
      <c r="G46" s="24"/>
    </row>
    <row r="47" spans="1:7" x14ac:dyDescent="0.5">
      <c r="G47" s="11"/>
    </row>
    <row r="48" spans="1:7" x14ac:dyDescent="0.5">
      <c r="G48" s="11"/>
    </row>
    <row r="49" spans="7:7" x14ac:dyDescent="0.5">
      <c r="G49" s="10"/>
    </row>
    <row r="50" spans="7:7" x14ac:dyDescent="0.5">
      <c r="G50" s="10"/>
    </row>
  </sheetData>
  <pageMargins left="0.75" right="0.75" top="1" bottom="1" header="0.5" footer="0.5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38"/>
  <sheetViews>
    <sheetView zoomScaleNormal="100" workbookViewId="0"/>
  </sheetViews>
  <sheetFormatPr defaultColWidth="8.76953125" defaultRowHeight="12.3" x14ac:dyDescent="0.4"/>
  <cols>
    <col min="1" max="1" width="8.76953125" style="151"/>
    <col min="2" max="2" width="16.81640625" style="373" customWidth="1"/>
    <col min="3" max="3" width="10.36328125" style="151" customWidth="1"/>
    <col min="4" max="4" width="15.81640625" style="373" customWidth="1"/>
    <col min="5" max="5" width="21.36328125" style="373" bestFit="1" customWidth="1"/>
    <col min="6" max="6" width="15.2265625" style="373" bestFit="1" customWidth="1"/>
    <col min="7" max="16384" width="8.76953125" style="151"/>
  </cols>
  <sheetData>
    <row r="1" spans="1:9" ht="15" x14ac:dyDescent="0.5">
      <c r="A1" s="12" t="s">
        <v>365</v>
      </c>
    </row>
    <row r="4" spans="1:9" x14ac:dyDescent="0.4">
      <c r="B4" s="373" t="s">
        <v>239</v>
      </c>
      <c r="C4" s="185" t="s">
        <v>240</v>
      </c>
      <c r="D4" s="373" t="s">
        <v>241</v>
      </c>
      <c r="E4" s="373" t="s">
        <v>242</v>
      </c>
      <c r="F4" s="373" t="s">
        <v>243</v>
      </c>
    </row>
    <row r="5" spans="1:9" x14ac:dyDescent="0.4">
      <c r="A5" s="151">
        <v>2004</v>
      </c>
      <c r="B5" s="374">
        <v>1.1279711604706867E-2</v>
      </c>
      <c r="C5" s="376">
        <v>0.15</v>
      </c>
      <c r="D5" s="377">
        <v>3.5308439817049481E-2</v>
      </c>
      <c r="E5" s="377">
        <v>7.2812280847945081E-3</v>
      </c>
      <c r="F5" s="377">
        <v>1.63289027012386E-3</v>
      </c>
      <c r="G5" s="185"/>
      <c r="H5" s="185"/>
      <c r="I5" s="185"/>
    </row>
    <row r="6" spans="1:9" x14ac:dyDescent="0.4">
      <c r="B6" s="374">
        <v>1.3168647363023344E-2</v>
      </c>
      <c r="C6" s="376">
        <v>0.15</v>
      </c>
      <c r="D6" s="378">
        <v>4.118535533307853E-2</v>
      </c>
      <c r="E6" s="378">
        <v>7.5121161966150811E-3</v>
      </c>
      <c r="F6" s="378">
        <v>2.9004013835574865E-3</v>
      </c>
    </row>
    <row r="7" spans="1:9" x14ac:dyDescent="0.4">
      <c r="A7" s="151">
        <v>2006</v>
      </c>
      <c r="B7" s="374">
        <v>1.5275197582028081E-2</v>
      </c>
      <c r="C7" s="376">
        <v>0.15</v>
      </c>
      <c r="D7" s="378">
        <v>4.5112685330904345E-2</v>
      </c>
      <c r="E7" s="378">
        <v>8.5459663658178434E-3</v>
      </c>
      <c r="F7" s="378">
        <v>5.547323451862993E-3</v>
      </c>
    </row>
    <row r="8" spans="1:9" x14ac:dyDescent="0.4">
      <c r="B8" s="374">
        <v>1.7787568051176868E-2</v>
      </c>
      <c r="C8" s="376">
        <v>0.15</v>
      </c>
      <c r="D8" s="378">
        <v>4.8198685601549218E-2</v>
      </c>
      <c r="E8" s="378">
        <v>1.0000303226393399E-2</v>
      </c>
      <c r="F8" s="378">
        <v>9.5208735329093824E-3</v>
      </c>
    </row>
    <row r="9" spans="1:9" x14ac:dyDescent="0.4">
      <c r="A9" s="151">
        <v>2008</v>
      </c>
      <c r="B9" s="374">
        <v>2.8647170936236428E-2</v>
      </c>
      <c r="C9" s="376">
        <v>0.15</v>
      </c>
      <c r="D9" s="378">
        <v>5.4702030233105013E-2</v>
      </c>
      <c r="E9" s="378">
        <v>2.4227795437988902E-2</v>
      </c>
      <c r="F9" s="379">
        <v>2.1080476126479321E-2</v>
      </c>
    </row>
    <row r="10" spans="1:9" x14ac:dyDescent="0.4">
      <c r="B10" s="374">
        <v>3.5068298228519049E-2</v>
      </c>
      <c r="C10" s="376">
        <v>0.15</v>
      </c>
      <c r="D10" s="378">
        <v>6.6787884465039263E-2</v>
      </c>
      <c r="E10" s="378">
        <v>2.8941363941311846E-2</v>
      </c>
      <c r="F10" s="379">
        <v>2.6467141137550124E-2</v>
      </c>
    </row>
    <row r="11" spans="1:9" x14ac:dyDescent="0.4">
      <c r="A11" s="151">
        <v>2010</v>
      </c>
      <c r="B11" s="374">
        <v>3.921869663155398E-2</v>
      </c>
      <c r="C11" s="376">
        <v>0.15</v>
      </c>
      <c r="D11" s="378">
        <v>7.467263293466915E-2</v>
      </c>
      <c r="E11" s="378">
        <v>3.1989744627760885E-2</v>
      </c>
      <c r="F11" s="379">
        <v>3.3041163251861252E-2</v>
      </c>
    </row>
    <row r="12" spans="1:9" x14ac:dyDescent="0.4">
      <c r="B12" s="374">
        <v>4.463249387079693E-2</v>
      </c>
      <c r="C12" s="376">
        <v>0.15</v>
      </c>
      <c r="D12" s="378">
        <v>8.9018522715468326E-2</v>
      </c>
      <c r="E12" s="378">
        <v>3.6729859912593553E-2</v>
      </c>
      <c r="F12" s="379">
        <v>3.1890746600569175E-2</v>
      </c>
    </row>
    <row r="13" spans="1:9" x14ac:dyDescent="0.4">
      <c r="A13" s="185">
        <v>2012</v>
      </c>
      <c r="B13" s="374">
        <v>4.8684551350847628E-2</v>
      </c>
      <c r="C13" s="376">
        <v>0.15</v>
      </c>
      <c r="D13" s="378">
        <v>0.1082277385121158</v>
      </c>
      <c r="E13" s="378">
        <v>3.8941347038295493E-2</v>
      </c>
      <c r="F13" s="379">
        <v>3.9558313624796296E-2</v>
      </c>
    </row>
    <row r="14" spans="1:9" x14ac:dyDescent="0.4">
      <c r="A14" s="185"/>
      <c r="B14" s="374">
        <v>6.021790050398608E-2</v>
      </c>
      <c r="C14" s="376">
        <v>0.15</v>
      </c>
      <c r="D14" s="378">
        <v>0.13845259141767588</v>
      </c>
      <c r="E14" s="378">
        <v>4.717651000025111E-2</v>
      </c>
      <c r="F14" s="379">
        <v>4.6902410307556916E-2</v>
      </c>
    </row>
    <row r="15" spans="1:9" x14ac:dyDescent="0.4">
      <c r="A15" s="185">
        <v>2014</v>
      </c>
      <c r="B15" s="374">
        <v>7.352236484279355E-2</v>
      </c>
      <c r="C15" s="376">
        <v>0.15</v>
      </c>
      <c r="D15" s="378">
        <v>0.17840569136424389</v>
      </c>
      <c r="E15" s="378">
        <v>5.4711968968374269E-2</v>
      </c>
      <c r="F15" s="379">
        <v>5.270184291265128E-2</v>
      </c>
    </row>
    <row r="16" spans="1:9" x14ac:dyDescent="0.4">
      <c r="A16" s="185"/>
      <c r="B16" s="375">
        <v>8.4522810887112498E-2</v>
      </c>
      <c r="C16" s="376">
        <v>0.15</v>
      </c>
      <c r="D16" s="375">
        <v>0.22374521935672226</v>
      </c>
      <c r="E16" s="375">
        <v>6.1989679760953355E-2</v>
      </c>
      <c r="F16" s="375">
        <v>4.4848392165231565E-2</v>
      </c>
    </row>
    <row r="17" spans="1:12" x14ac:dyDescent="0.4">
      <c r="A17" s="185">
        <v>2016</v>
      </c>
      <c r="B17" s="375">
        <v>9.081512212156255E-2</v>
      </c>
      <c r="C17" s="376">
        <v>0.15</v>
      </c>
      <c r="D17" s="375">
        <v>0.24572395152403526</v>
      </c>
      <c r="E17" s="375">
        <v>6.6209501785778432E-2</v>
      </c>
      <c r="F17" s="375">
        <v>4.9950092788777642E-2</v>
      </c>
    </row>
    <row r="18" spans="1:12" x14ac:dyDescent="0.4">
      <c r="A18" s="185"/>
      <c r="B18" s="375">
        <v>9.9254517451856802E-2</v>
      </c>
      <c r="C18" s="376">
        <v>0.15</v>
      </c>
      <c r="D18" s="375">
        <v>0.27976106190503636</v>
      </c>
      <c r="E18" s="375">
        <v>6.9745276858556082E-2</v>
      </c>
      <c r="F18" s="375">
        <v>4.8027266560032568E-2</v>
      </c>
      <c r="I18" s="380"/>
      <c r="J18" s="380"/>
      <c r="K18" s="380"/>
      <c r="L18" s="380"/>
    </row>
    <row r="19" spans="1:12" x14ac:dyDescent="0.4">
      <c r="A19" s="185"/>
      <c r="B19" s="375">
        <v>0.11205664410085485</v>
      </c>
      <c r="C19" s="376">
        <v>0.15</v>
      </c>
      <c r="D19" s="375">
        <v>0.31586627915290871</v>
      </c>
      <c r="E19" s="375">
        <v>7.5813509896935624E-2</v>
      </c>
      <c r="F19" s="375">
        <v>6.4592861841254109E-2</v>
      </c>
      <c r="I19" s="380"/>
      <c r="J19" s="380"/>
      <c r="K19" s="380"/>
      <c r="L19" s="380"/>
    </row>
    <row r="20" spans="1:12" x14ac:dyDescent="0.4">
      <c r="A20" s="185">
        <v>2019</v>
      </c>
      <c r="B20" s="375">
        <v>0.12315236479666102</v>
      </c>
      <c r="C20" s="376">
        <v>0.15</v>
      </c>
      <c r="D20" s="375">
        <v>0.34848150722984572</v>
      </c>
      <c r="E20" s="375">
        <v>7.9035185764565918E-2</v>
      </c>
      <c r="F20" s="375">
        <v>8.7521328996983713E-2</v>
      </c>
      <c r="I20" s="380"/>
      <c r="J20" s="380"/>
      <c r="K20" s="380"/>
      <c r="L20" s="380"/>
    </row>
    <row r="21" spans="1:12" ht="15" x14ac:dyDescent="0.5">
      <c r="A21" s="185"/>
      <c r="B21" s="337"/>
      <c r="C21" s="376"/>
      <c r="D21" s="337"/>
      <c r="E21" s="337"/>
      <c r="F21" s="337"/>
      <c r="I21" s="380"/>
      <c r="J21" s="380"/>
      <c r="K21" s="380"/>
      <c r="L21" s="380"/>
    </row>
    <row r="22" spans="1:12" ht="15" x14ac:dyDescent="0.5">
      <c r="A22" s="185"/>
      <c r="B22" s="337"/>
      <c r="C22" s="161"/>
      <c r="D22" s="337"/>
      <c r="E22" s="337"/>
      <c r="F22" s="337"/>
      <c r="I22" s="380"/>
      <c r="J22" s="380"/>
      <c r="K22" s="380"/>
      <c r="L22" s="380"/>
    </row>
    <row r="23" spans="1:12" ht="15" x14ac:dyDescent="0.5">
      <c r="B23" s="337"/>
      <c r="C23" s="161"/>
      <c r="D23" s="337"/>
      <c r="E23" s="337"/>
      <c r="F23" s="337"/>
      <c r="I23" s="380"/>
      <c r="J23" s="380"/>
      <c r="K23" s="380"/>
      <c r="L23" s="380"/>
    </row>
    <row r="24" spans="1:12" ht="15" x14ac:dyDescent="0.5">
      <c r="B24" s="337"/>
      <c r="C24" s="161"/>
      <c r="D24" s="337"/>
      <c r="E24" s="337"/>
      <c r="F24" s="337"/>
      <c r="I24" s="380"/>
      <c r="J24" s="380"/>
      <c r="K24" s="380"/>
      <c r="L24" s="380"/>
    </row>
    <row r="25" spans="1:12" ht="15" x14ac:dyDescent="0.5">
      <c r="B25" s="337"/>
      <c r="C25" s="337"/>
      <c r="D25" s="337"/>
      <c r="E25" s="337"/>
      <c r="F25" s="337"/>
      <c r="I25" s="380"/>
      <c r="J25" s="380"/>
      <c r="K25" s="380"/>
      <c r="L25" s="380"/>
    </row>
    <row r="26" spans="1:12" x14ac:dyDescent="0.4">
      <c r="A26" s="185"/>
      <c r="C26" s="380"/>
      <c r="I26" s="380"/>
      <c r="J26" s="380"/>
      <c r="K26" s="380"/>
      <c r="L26" s="380"/>
    </row>
    <row r="27" spans="1:12" x14ac:dyDescent="0.4">
      <c r="A27" s="185"/>
      <c r="C27" s="380"/>
      <c r="I27" s="380"/>
      <c r="J27" s="380"/>
      <c r="K27" s="380"/>
      <c r="L27" s="380"/>
    </row>
    <row r="28" spans="1:12" x14ac:dyDescent="0.4">
      <c r="A28" s="185"/>
      <c r="C28" s="380"/>
      <c r="I28" s="380"/>
      <c r="J28" s="380"/>
      <c r="K28" s="380"/>
      <c r="L28" s="380"/>
    </row>
    <row r="29" spans="1:12" x14ac:dyDescent="0.4">
      <c r="A29" s="185"/>
      <c r="C29" s="380"/>
    </row>
    <row r="30" spans="1:12" x14ac:dyDescent="0.4">
      <c r="C30" s="380"/>
    </row>
    <row r="31" spans="1:12" x14ac:dyDescent="0.4">
      <c r="C31" s="380"/>
    </row>
    <row r="32" spans="1:12" s="373" customFormat="1" x14ac:dyDescent="0.4">
      <c r="A32" s="151"/>
      <c r="C32" s="380"/>
      <c r="G32" s="151"/>
      <c r="H32" s="151"/>
      <c r="I32" s="151"/>
      <c r="J32" s="151"/>
      <c r="K32" s="151"/>
      <c r="L32" s="151"/>
    </row>
    <row r="33" spans="1:12" s="373" customFormat="1" x14ac:dyDescent="0.4">
      <c r="A33" s="151"/>
      <c r="C33" s="380"/>
      <c r="G33" s="151"/>
      <c r="H33" s="151"/>
      <c r="I33" s="151"/>
      <c r="J33" s="151"/>
      <c r="K33" s="151"/>
      <c r="L33" s="151"/>
    </row>
    <row r="34" spans="1:12" s="373" customFormat="1" x14ac:dyDescent="0.4">
      <c r="A34" s="151"/>
      <c r="C34" s="380"/>
      <c r="G34" s="151"/>
      <c r="H34" s="151"/>
      <c r="I34" s="151"/>
      <c r="J34" s="151"/>
      <c r="K34" s="151"/>
      <c r="L34" s="151"/>
    </row>
    <row r="35" spans="1:12" s="373" customFormat="1" x14ac:dyDescent="0.4">
      <c r="A35" s="151"/>
      <c r="C35" s="380"/>
      <c r="G35" s="151"/>
      <c r="H35" s="151"/>
      <c r="I35" s="151"/>
      <c r="J35" s="151"/>
      <c r="K35" s="151"/>
      <c r="L35" s="151"/>
    </row>
    <row r="36" spans="1:12" s="373" customFormat="1" x14ac:dyDescent="0.4">
      <c r="A36" s="151"/>
      <c r="C36" s="380"/>
      <c r="G36" s="151"/>
      <c r="H36" s="151"/>
      <c r="I36" s="151"/>
      <c r="J36" s="151"/>
      <c r="K36" s="151"/>
      <c r="L36" s="151"/>
    </row>
    <row r="37" spans="1:12" s="373" customFormat="1" x14ac:dyDescent="0.4">
      <c r="A37" s="151"/>
      <c r="C37" s="380"/>
      <c r="G37" s="151"/>
      <c r="H37" s="151"/>
      <c r="I37" s="151"/>
      <c r="J37" s="151"/>
      <c r="K37" s="151"/>
      <c r="L37" s="151"/>
    </row>
    <row r="38" spans="1:12" s="373" customFormat="1" x14ac:dyDescent="0.4">
      <c r="A38" s="151"/>
      <c r="C38" s="380"/>
      <c r="G38" s="151"/>
      <c r="H38" s="151"/>
      <c r="I38" s="151"/>
      <c r="J38" s="151"/>
      <c r="K38" s="151"/>
      <c r="L38" s="151"/>
    </row>
  </sheetData>
  <pageMargins left="0.7" right="0.7" top="0.75" bottom="0.75" header="0.3" footer="0.3"/>
  <pageSetup paperSize="9" scale="8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6"/>
  <sheetViews>
    <sheetView workbookViewId="0"/>
  </sheetViews>
  <sheetFormatPr defaultColWidth="8.81640625" defaultRowHeight="14.1" x14ac:dyDescent="0.5"/>
  <cols>
    <col min="1" max="1" width="8.81640625" style="276" customWidth="1"/>
    <col min="2" max="2" width="12.08984375" style="381" bestFit="1" customWidth="1"/>
    <col min="3" max="3" width="13.54296875" style="264" bestFit="1" customWidth="1"/>
    <col min="4" max="4" width="8.81640625" style="381"/>
    <col min="5" max="16384" width="8.81640625" style="264"/>
  </cols>
  <sheetData>
    <row r="1" spans="1:4" ht="15" x14ac:dyDescent="0.5">
      <c r="A1" s="267" t="s">
        <v>366</v>
      </c>
    </row>
    <row r="3" spans="1:4" s="276" customFormat="1" x14ac:dyDescent="0.5">
      <c r="A3" s="276" t="s">
        <v>244</v>
      </c>
      <c r="B3" s="276" t="s">
        <v>245</v>
      </c>
      <c r="C3" s="276" t="s">
        <v>246</v>
      </c>
    </row>
    <row r="4" spans="1:4" hidden="1" x14ac:dyDescent="0.5">
      <c r="A4" s="276">
        <v>1977</v>
      </c>
      <c r="B4" s="381">
        <v>2793</v>
      </c>
      <c r="C4" s="381"/>
      <c r="D4" s="264"/>
    </row>
    <row r="5" spans="1:4" hidden="1" x14ac:dyDescent="0.5">
      <c r="C5" s="381"/>
      <c r="D5" s="264"/>
    </row>
    <row r="6" spans="1:4" hidden="1" x14ac:dyDescent="0.5">
      <c r="C6" s="381"/>
      <c r="D6" s="264"/>
    </row>
    <row r="7" spans="1:4" hidden="1" x14ac:dyDescent="0.5">
      <c r="C7" s="381"/>
      <c r="D7" s="264"/>
    </row>
    <row r="8" spans="1:4" hidden="1" x14ac:dyDescent="0.5">
      <c r="C8" s="381"/>
      <c r="D8" s="264"/>
    </row>
    <row r="9" spans="1:4" hidden="1" x14ac:dyDescent="0.5">
      <c r="C9" s="381"/>
      <c r="D9" s="264"/>
    </row>
    <row r="10" spans="1:4" hidden="1" x14ac:dyDescent="0.5">
      <c r="A10" s="276">
        <v>1983</v>
      </c>
      <c r="B10" s="381">
        <v>2254</v>
      </c>
      <c r="C10" s="381"/>
      <c r="D10" s="264"/>
    </row>
    <row r="11" spans="1:4" hidden="1" x14ac:dyDescent="0.5">
      <c r="C11" s="381"/>
      <c r="D11" s="264"/>
    </row>
    <row r="12" spans="1:4" hidden="1" x14ac:dyDescent="0.5">
      <c r="C12" s="381"/>
      <c r="D12" s="264"/>
    </row>
    <row r="13" spans="1:4" hidden="1" x14ac:dyDescent="0.5">
      <c r="C13" s="381"/>
      <c r="D13" s="264"/>
    </row>
    <row r="14" spans="1:4" hidden="1" x14ac:dyDescent="0.5">
      <c r="C14" s="381"/>
      <c r="D14" s="264"/>
    </row>
    <row r="15" spans="1:4" hidden="1" x14ac:dyDescent="0.5">
      <c r="A15" s="276">
        <v>1988</v>
      </c>
      <c r="B15" s="381">
        <v>1793</v>
      </c>
      <c r="C15" s="381"/>
      <c r="D15" s="264"/>
    </row>
    <row r="16" spans="1:4" hidden="1" x14ac:dyDescent="0.5">
      <c r="C16" s="381"/>
      <c r="D16" s="264"/>
    </row>
    <row r="17" spans="1:4" hidden="1" x14ac:dyDescent="0.5">
      <c r="C17" s="381"/>
      <c r="D17" s="264"/>
    </row>
    <row r="18" spans="1:4" x14ac:dyDescent="0.5">
      <c r="A18" s="276">
        <v>1991</v>
      </c>
      <c r="B18" s="381">
        <v>2312</v>
      </c>
      <c r="C18" s="381"/>
      <c r="D18" s="264"/>
    </row>
    <row r="19" spans="1:4" x14ac:dyDescent="0.5">
      <c r="C19" s="381"/>
      <c r="D19" s="264"/>
    </row>
    <row r="20" spans="1:4" x14ac:dyDescent="0.5">
      <c r="B20" s="381">
        <v>2556</v>
      </c>
      <c r="C20" s="381">
        <v>996</v>
      </c>
      <c r="D20" s="264"/>
    </row>
    <row r="21" spans="1:4" x14ac:dyDescent="0.5">
      <c r="A21" s="276">
        <v>1994</v>
      </c>
      <c r="B21" s="381">
        <v>3116.78</v>
      </c>
      <c r="C21" s="381">
        <v>1139</v>
      </c>
      <c r="D21" s="264"/>
    </row>
    <row r="22" spans="1:4" x14ac:dyDescent="0.5">
      <c r="B22" s="381">
        <v>3354.18</v>
      </c>
      <c r="C22" s="381">
        <v>1219</v>
      </c>
      <c r="D22" s="264"/>
    </row>
    <row r="23" spans="1:4" x14ac:dyDescent="0.5">
      <c r="A23" s="276">
        <v>1996</v>
      </c>
      <c r="B23" s="381">
        <v>3041.39</v>
      </c>
      <c r="C23" s="381">
        <v>1298</v>
      </c>
      <c r="D23" s="264"/>
    </row>
    <row r="24" spans="1:4" x14ac:dyDescent="0.5">
      <c r="B24" s="381">
        <v>3204.32</v>
      </c>
      <c r="C24" s="381">
        <v>1318</v>
      </c>
      <c r="D24" s="264"/>
    </row>
    <row r="25" spans="1:4" x14ac:dyDescent="0.5">
      <c r="A25" s="276">
        <v>1998</v>
      </c>
      <c r="B25" s="381">
        <v>3438.78</v>
      </c>
      <c r="C25" s="381">
        <v>1328</v>
      </c>
      <c r="D25" s="264"/>
    </row>
    <row r="26" spans="1:4" x14ac:dyDescent="0.5">
      <c r="B26" s="381">
        <v>3668.62</v>
      </c>
      <c r="C26" s="381">
        <v>1352</v>
      </c>
      <c r="D26" s="264"/>
    </row>
    <row r="27" spans="1:4" x14ac:dyDescent="0.5">
      <c r="A27" s="276">
        <v>2000</v>
      </c>
      <c r="B27" s="381">
        <v>4451.04</v>
      </c>
      <c r="C27" s="381">
        <v>1339</v>
      </c>
      <c r="D27" s="264"/>
    </row>
    <row r="28" spans="1:4" x14ac:dyDescent="0.5">
      <c r="B28" s="381">
        <v>4452.93</v>
      </c>
      <c r="C28" s="381">
        <v>1366</v>
      </c>
      <c r="D28" s="264"/>
    </row>
    <row r="29" spans="1:4" x14ac:dyDescent="0.5">
      <c r="A29" s="276">
        <v>2002</v>
      </c>
      <c r="B29" s="381">
        <v>4548.43</v>
      </c>
      <c r="C29" s="381">
        <v>1328</v>
      </c>
      <c r="D29" s="264"/>
    </row>
    <row r="30" spans="1:4" x14ac:dyDescent="0.5">
      <c r="B30" s="381">
        <v>4471.78</v>
      </c>
      <c r="C30" s="381">
        <v>1292</v>
      </c>
      <c r="D30" s="264"/>
    </row>
    <row r="31" spans="1:4" x14ac:dyDescent="0.5">
      <c r="A31" s="276">
        <v>2004</v>
      </c>
      <c r="B31" s="381">
        <v>5339.84</v>
      </c>
      <c r="C31" s="381">
        <v>1263</v>
      </c>
      <c r="D31" s="264"/>
    </row>
    <row r="32" spans="1:4" x14ac:dyDescent="0.5">
      <c r="B32" s="381">
        <v>5463.83</v>
      </c>
      <c r="C32" s="381">
        <v>1284</v>
      </c>
      <c r="D32" s="264"/>
    </row>
    <row r="33" spans="1:5" x14ac:dyDescent="0.5">
      <c r="A33" s="276">
        <v>2006</v>
      </c>
      <c r="B33" s="381">
        <v>5360.95</v>
      </c>
      <c r="C33" s="381">
        <v>1271</v>
      </c>
      <c r="D33" s="264"/>
      <c r="E33" s="382"/>
    </row>
    <row r="34" spans="1:5" x14ac:dyDescent="0.5">
      <c r="B34" s="381">
        <v>5318.1</v>
      </c>
      <c r="C34" s="381">
        <v>1314</v>
      </c>
      <c r="D34" s="264"/>
      <c r="E34" s="382"/>
    </row>
    <row r="35" spans="1:5" x14ac:dyDescent="0.5">
      <c r="A35" s="276">
        <v>2008</v>
      </c>
      <c r="B35" s="381">
        <v>5323.02</v>
      </c>
      <c r="C35" s="381">
        <v>1326</v>
      </c>
      <c r="D35" s="264"/>
      <c r="E35" s="382"/>
    </row>
    <row r="36" spans="1:5" x14ac:dyDescent="0.5">
      <c r="B36" s="381">
        <v>5492.19</v>
      </c>
      <c r="C36" s="381">
        <v>1379</v>
      </c>
      <c r="D36" s="264"/>
      <c r="E36" s="383"/>
    </row>
    <row r="37" spans="1:5" x14ac:dyDescent="0.5">
      <c r="A37" s="276">
        <v>2010</v>
      </c>
      <c r="B37" s="381">
        <v>5949.91</v>
      </c>
      <c r="C37" s="381">
        <v>1455</v>
      </c>
      <c r="D37" s="264"/>
      <c r="E37" s="383"/>
    </row>
    <row r="38" spans="1:5" x14ac:dyDescent="0.5">
      <c r="B38" s="381">
        <v>5761.21</v>
      </c>
      <c r="C38" s="381">
        <v>1786</v>
      </c>
      <c r="D38" s="264"/>
    </row>
    <row r="39" spans="1:5" x14ac:dyDescent="0.5">
      <c r="A39" s="276">
        <v>2012</v>
      </c>
      <c r="B39" s="381">
        <v>5965.32</v>
      </c>
      <c r="C39" s="381">
        <v>1942</v>
      </c>
      <c r="D39" s="384"/>
      <c r="E39" s="384"/>
    </row>
    <row r="40" spans="1:5" x14ac:dyDescent="0.5">
      <c r="B40" s="381">
        <v>5923.82</v>
      </c>
      <c r="C40" s="381">
        <v>2029</v>
      </c>
      <c r="D40" s="264"/>
    </row>
    <row r="41" spans="1:5" x14ac:dyDescent="0.5">
      <c r="A41" s="276">
        <v>2014</v>
      </c>
      <c r="B41" s="381">
        <v>5887.76</v>
      </c>
      <c r="C41" s="381">
        <v>2071</v>
      </c>
      <c r="D41" s="264"/>
    </row>
    <row r="42" spans="1:5" x14ac:dyDescent="0.5">
      <c r="B42" s="381">
        <v>5708.4</v>
      </c>
      <c r="C42" s="381">
        <v>2130</v>
      </c>
      <c r="D42" s="264"/>
    </row>
    <row r="43" spans="1:5" x14ac:dyDescent="0.5">
      <c r="A43" s="276">
        <v>2016</v>
      </c>
      <c r="B43" s="381">
        <v>5625.41</v>
      </c>
      <c r="C43" s="381">
        <v>2224</v>
      </c>
    </row>
    <row r="44" spans="1:5" x14ac:dyDescent="0.5">
      <c r="B44" s="381">
        <v>5919.28</v>
      </c>
      <c r="C44" s="381">
        <v>2406</v>
      </c>
    </row>
    <row r="45" spans="1:5" x14ac:dyDescent="0.5">
      <c r="B45" s="381">
        <v>6063.14</v>
      </c>
      <c r="C45" s="381">
        <v>2497</v>
      </c>
    </row>
    <row r="46" spans="1:5" x14ac:dyDescent="0.5">
      <c r="A46" s="276">
        <v>2019</v>
      </c>
      <c r="B46" s="381">
        <v>6050.16</v>
      </c>
      <c r="C46" s="381">
        <v>2547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396"/>
  <sheetViews>
    <sheetView zoomScaleNormal="100" workbookViewId="0"/>
  </sheetViews>
  <sheetFormatPr defaultColWidth="8.81640625" defaultRowHeight="10.199999999999999" x14ac:dyDescent="0.35"/>
  <cols>
    <col min="1" max="1" width="8.81640625" style="386"/>
    <col min="2" max="6" width="10.58984375" style="386" customWidth="1"/>
    <col min="7" max="7" width="9.453125" style="386" bestFit="1" customWidth="1"/>
    <col min="8" max="16384" width="8.81640625" style="386"/>
  </cols>
  <sheetData>
    <row r="1" spans="1:15" ht="15" x14ac:dyDescent="0.5">
      <c r="A1" s="385" t="s">
        <v>367</v>
      </c>
      <c r="F1" s="387"/>
    </row>
    <row r="3" spans="1:15" s="387" customFormat="1" ht="61.5" x14ac:dyDescent="0.4">
      <c r="A3" s="271"/>
      <c r="B3" s="395" t="s">
        <v>247</v>
      </c>
      <c r="C3" s="396" t="s">
        <v>248</v>
      </c>
      <c r="D3" s="395" t="s">
        <v>249</v>
      </c>
      <c r="E3" s="396" t="s">
        <v>250</v>
      </c>
      <c r="F3" s="396" t="s">
        <v>251</v>
      </c>
    </row>
    <row r="4" spans="1:15" ht="12.3" x14ac:dyDescent="0.4">
      <c r="A4" s="271">
        <v>1990</v>
      </c>
      <c r="B4" s="277">
        <v>100</v>
      </c>
      <c r="C4" s="397">
        <v>100</v>
      </c>
      <c r="D4" s="277">
        <v>100</v>
      </c>
      <c r="E4" s="397">
        <v>99.999999999999986</v>
      </c>
      <c r="F4" s="397">
        <v>100</v>
      </c>
      <c r="H4" s="388"/>
      <c r="J4" s="387"/>
      <c r="K4" s="387"/>
      <c r="L4" s="387"/>
      <c r="M4" s="387"/>
      <c r="N4" s="387"/>
      <c r="O4" s="387"/>
    </row>
    <row r="5" spans="1:15" ht="12.3" x14ac:dyDescent="0.4">
      <c r="A5" s="271"/>
      <c r="B5" s="277">
        <v>102.37384668549458</v>
      </c>
      <c r="C5" s="397">
        <v>108.81832640818739</v>
      </c>
      <c r="D5" s="277">
        <v>107.64439924384131</v>
      </c>
      <c r="E5" s="397">
        <v>101.02840307582592</v>
      </c>
      <c r="F5" s="397">
        <v>102.78950524860637</v>
      </c>
      <c r="H5" s="388"/>
      <c r="J5" s="387"/>
      <c r="K5" s="387"/>
      <c r="L5" s="387"/>
      <c r="M5" s="387"/>
      <c r="N5" s="387"/>
      <c r="O5" s="387"/>
    </row>
    <row r="6" spans="1:15" ht="12.3" x14ac:dyDescent="0.4">
      <c r="A6" s="271"/>
      <c r="B6" s="277">
        <v>97.814457975480153</v>
      </c>
      <c r="C6" s="397">
        <v>106.32560649485217</v>
      </c>
      <c r="D6" s="277">
        <v>107.37763794500466</v>
      </c>
      <c r="E6" s="397">
        <v>103.96975507560629</v>
      </c>
      <c r="F6" s="397">
        <v>106.67368671602435</v>
      </c>
      <c r="H6" s="388"/>
      <c r="J6" s="387"/>
      <c r="K6" s="387"/>
      <c r="L6" s="387"/>
      <c r="M6" s="387"/>
      <c r="N6" s="387"/>
      <c r="O6" s="387"/>
    </row>
    <row r="7" spans="1:15" ht="12.3" x14ac:dyDescent="0.4">
      <c r="A7" s="271"/>
      <c r="B7" s="277">
        <v>95.051006221641828</v>
      </c>
      <c r="C7" s="397">
        <v>109.09976878080789</v>
      </c>
      <c r="D7" s="277">
        <v>102.95573040930059</v>
      </c>
      <c r="E7" s="397">
        <v>100.38347041690845</v>
      </c>
      <c r="F7" s="397">
        <v>101.36403395439484</v>
      </c>
      <c r="H7" s="388"/>
      <c r="J7" s="387"/>
      <c r="K7" s="387"/>
      <c r="L7" s="387"/>
      <c r="M7" s="387"/>
      <c r="N7" s="387"/>
      <c r="O7" s="387"/>
    </row>
    <row r="8" spans="1:15" ht="12.3" x14ac:dyDescent="0.4">
      <c r="A8" s="271"/>
      <c r="B8" s="277">
        <v>93.360900781185521</v>
      </c>
      <c r="C8" s="397">
        <v>104.49962814555123</v>
      </c>
      <c r="D8" s="277">
        <v>99.074134438922272</v>
      </c>
      <c r="E8" s="397">
        <v>98.572154381643387</v>
      </c>
      <c r="F8" s="397">
        <v>98.052805746523887</v>
      </c>
      <c r="H8" s="388"/>
      <c r="J8" s="387"/>
      <c r="K8" s="387"/>
      <c r="L8" s="387"/>
      <c r="M8" s="387"/>
      <c r="N8" s="387"/>
      <c r="O8" s="387"/>
    </row>
    <row r="9" spans="1:15" ht="12.3" x14ac:dyDescent="0.4">
      <c r="A9" s="271">
        <v>1995</v>
      </c>
      <c r="B9" s="277">
        <v>88.223837480599229</v>
      </c>
      <c r="C9" s="397">
        <v>100.78275457915993</v>
      </c>
      <c r="D9" s="277">
        <v>99.388504608737662</v>
      </c>
      <c r="E9" s="397">
        <v>96.958444420409904</v>
      </c>
      <c r="F9" s="397">
        <v>93.128945434035856</v>
      </c>
      <c r="H9" s="388"/>
      <c r="J9" s="387"/>
      <c r="K9" s="387"/>
      <c r="L9" s="387"/>
      <c r="M9" s="387"/>
      <c r="N9" s="387"/>
      <c r="O9" s="387"/>
    </row>
    <row r="10" spans="1:15" ht="12.3" x14ac:dyDescent="0.4">
      <c r="A10" s="271"/>
      <c r="B10" s="277">
        <v>82.696009446371463</v>
      </c>
      <c r="C10" s="397">
        <v>112.65511877832358</v>
      </c>
      <c r="D10" s="277">
        <v>101.13907133029463</v>
      </c>
      <c r="E10" s="397">
        <v>100.08684061818842</v>
      </c>
      <c r="F10" s="397">
        <v>94.383322950040125</v>
      </c>
      <c r="H10" s="388"/>
      <c r="J10" s="387"/>
      <c r="K10" s="387"/>
      <c r="L10" s="387"/>
      <c r="M10" s="387"/>
      <c r="N10" s="387"/>
      <c r="O10" s="387"/>
    </row>
    <row r="11" spans="1:15" ht="12.3" x14ac:dyDescent="0.4">
      <c r="A11" s="271"/>
      <c r="B11" s="277">
        <v>81.845217895906202</v>
      </c>
      <c r="C11" s="397">
        <v>104.26736700973338</v>
      </c>
      <c r="D11" s="277">
        <v>94.163718309515616</v>
      </c>
      <c r="E11" s="397">
        <v>99.380873889876767</v>
      </c>
      <c r="F11" s="397">
        <v>94.463282969613459</v>
      </c>
      <c r="H11" s="388"/>
      <c r="J11" s="387"/>
      <c r="K11" s="387"/>
      <c r="L11" s="387"/>
      <c r="M11" s="387"/>
      <c r="N11" s="387"/>
      <c r="O11" s="387"/>
    </row>
    <row r="12" spans="1:15" ht="12.3" x14ac:dyDescent="0.4">
      <c r="A12" s="271"/>
      <c r="B12" s="277">
        <v>81.071724099692574</v>
      </c>
      <c r="C12" s="397">
        <v>106.64808725813229</v>
      </c>
      <c r="D12" s="277">
        <v>90.971195293094979</v>
      </c>
      <c r="E12" s="397">
        <v>97.875688788838914</v>
      </c>
      <c r="F12" s="397">
        <v>93.156684610650203</v>
      </c>
      <c r="H12" s="388"/>
      <c r="J12" s="387"/>
      <c r="K12" s="387"/>
      <c r="L12" s="387"/>
      <c r="M12" s="387"/>
      <c r="N12" s="387"/>
      <c r="O12" s="387"/>
    </row>
    <row r="13" spans="1:15" ht="12.3" x14ac:dyDescent="0.4">
      <c r="A13" s="271"/>
      <c r="B13" s="277">
        <v>79.486556414224893</v>
      </c>
      <c r="C13" s="397">
        <v>105.87434466301153</v>
      </c>
      <c r="D13" s="277">
        <v>87.373188166973591</v>
      </c>
      <c r="E13" s="397">
        <v>98.430348935886656</v>
      </c>
      <c r="F13" s="397">
        <v>93.839039791026067</v>
      </c>
      <c r="H13" s="388"/>
      <c r="J13" s="387"/>
      <c r="K13" s="387"/>
      <c r="L13" s="387"/>
      <c r="M13" s="387"/>
      <c r="N13" s="387"/>
      <c r="O13" s="387"/>
    </row>
    <row r="14" spans="1:15" ht="12.3" x14ac:dyDescent="0.4">
      <c r="A14" s="271">
        <v>2000</v>
      </c>
      <c r="B14" s="277">
        <v>81.102671156702243</v>
      </c>
      <c r="C14" s="397">
        <v>106.72652052072165</v>
      </c>
      <c r="D14" s="277">
        <v>85.522565713833998</v>
      </c>
      <c r="E14" s="397">
        <v>98.17061728584963</v>
      </c>
      <c r="F14" s="397">
        <v>92.126365107567054</v>
      </c>
      <c r="H14" s="388"/>
      <c r="I14" s="387"/>
      <c r="J14" s="390"/>
      <c r="K14" s="390"/>
      <c r="L14" s="390"/>
      <c r="M14" s="390"/>
      <c r="N14" s="390"/>
      <c r="O14" s="387"/>
    </row>
    <row r="15" spans="1:15" ht="12.3" x14ac:dyDescent="0.4">
      <c r="A15" s="271"/>
      <c r="B15" s="277">
        <v>82.245018094659429</v>
      </c>
      <c r="C15" s="397">
        <v>109.12798736350661</v>
      </c>
      <c r="D15" s="277">
        <v>84.451758797879336</v>
      </c>
      <c r="E15" s="397">
        <v>96.361281090012525</v>
      </c>
      <c r="F15" s="397">
        <v>92.944637421119737</v>
      </c>
      <c r="H15" s="388"/>
      <c r="I15" s="387"/>
      <c r="J15" s="390"/>
      <c r="K15" s="390"/>
      <c r="L15" s="390"/>
      <c r="M15" s="390"/>
      <c r="N15" s="390"/>
      <c r="O15" s="387"/>
    </row>
    <row r="16" spans="1:15" ht="12.3" x14ac:dyDescent="0.4">
      <c r="A16" s="271"/>
      <c r="B16" s="277">
        <v>79.539963351754707</v>
      </c>
      <c r="C16" s="397">
        <v>106.41031683610377</v>
      </c>
      <c r="D16" s="277">
        <v>72.54081091207685</v>
      </c>
      <c r="E16" s="397">
        <v>95.325431289051821</v>
      </c>
      <c r="F16" s="397">
        <v>94.623779838143349</v>
      </c>
      <c r="H16" s="388"/>
      <c r="I16" s="387"/>
      <c r="J16" s="390"/>
      <c r="K16" s="390"/>
      <c r="L16" s="390"/>
      <c r="M16" s="390"/>
      <c r="N16" s="390"/>
      <c r="O16" s="387"/>
    </row>
    <row r="17" spans="1:15" ht="12.3" x14ac:dyDescent="0.4">
      <c r="A17" s="271"/>
      <c r="B17" s="277">
        <v>80.577047131800853</v>
      </c>
      <c r="C17" s="397">
        <v>107.71077326491552</v>
      </c>
      <c r="D17" s="277">
        <v>69.183325419093592</v>
      </c>
      <c r="E17" s="397">
        <v>94.817754792162901</v>
      </c>
      <c r="F17" s="397">
        <v>95.216386784435144</v>
      </c>
      <c r="H17" s="388"/>
      <c r="I17" s="387"/>
      <c r="J17" s="390"/>
      <c r="K17" s="390"/>
      <c r="L17" s="390"/>
      <c r="M17" s="390"/>
      <c r="N17" s="390"/>
      <c r="O17" s="387"/>
    </row>
    <row r="18" spans="1:15" ht="12.3" x14ac:dyDescent="0.4">
      <c r="A18" s="271"/>
      <c r="B18" s="277">
        <v>77.09484502060991</v>
      </c>
      <c r="C18" s="397">
        <v>109.69527705237648</v>
      </c>
      <c r="D18" s="277">
        <v>70.627919023859832</v>
      </c>
      <c r="E18" s="397">
        <v>95.366461725721422</v>
      </c>
      <c r="F18" s="397">
        <v>97.234569421555818</v>
      </c>
      <c r="H18" s="388"/>
      <c r="I18" s="387"/>
      <c r="J18" s="390"/>
      <c r="K18" s="390"/>
      <c r="L18" s="390"/>
      <c r="M18" s="390"/>
      <c r="N18" s="390"/>
      <c r="O18" s="387"/>
    </row>
    <row r="19" spans="1:15" ht="12.3" x14ac:dyDescent="0.4">
      <c r="A19" s="271">
        <v>2005</v>
      </c>
      <c r="B19" s="277">
        <v>76.026684331549745</v>
      </c>
      <c r="C19" s="397">
        <v>105.35477238595207</v>
      </c>
      <c r="D19" s="277">
        <v>68.839013931436654</v>
      </c>
      <c r="E19" s="397">
        <v>96.025510813613167</v>
      </c>
      <c r="F19" s="397">
        <v>98.8023178260093</v>
      </c>
      <c r="H19" s="388"/>
      <c r="I19" s="387"/>
      <c r="J19" s="390"/>
      <c r="K19" s="390"/>
      <c r="L19" s="390"/>
      <c r="M19" s="390"/>
      <c r="N19" s="390"/>
      <c r="O19" s="387"/>
    </row>
    <row r="20" spans="1:15" ht="12.3" x14ac:dyDescent="0.4">
      <c r="A20" s="271"/>
      <c r="B20" s="277">
        <v>73.235996378877999</v>
      </c>
      <c r="C20" s="397">
        <v>101.98826490019353</v>
      </c>
      <c r="D20" s="277">
        <v>62.63270355872794</v>
      </c>
      <c r="E20" s="397">
        <v>95.022690281416487</v>
      </c>
      <c r="F20" s="397">
        <v>100.099882585693</v>
      </c>
      <c r="H20" s="388"/>
      <c r="I20" s="387"/>
      <c r="J20" s="390"/>
      <c r="K20" s="390"/>
      <c r="L20" s="390"/>
      <c r="M20" s="390"/>
      <c r="N20" s="390"/>
      <c r="O20" s="387"/>
    </row>
    <row r="21" spans="1:15" ht="12.3" x14ac:dyDescent="0.4">
      <c r="A21" s="271"/>
      <c r="B21" s="277">
        <v>70.670720356103914</v>
      </c>
      <c r="C21" s="397">
        <v>97.50742902127412</v>
      </c>
      <c r="D21" s="277">
        <v>59.347340974658003</v>
      </c>
      <c r="E21" s="397">
        <v>95.270413587634309</v>
      </c>
      <c r="F21" s="397">
        <v>98.905128343288396</v>
      </c>
      <c r="H21" s="388"/>
      <c r="I21" s="387"/>
      <c r="J21" s="390"/>
      <c r="K21" s="390"/>
      <c r="L21" s="390"/>
      <c r="M21" s="390"/>
      <c r="N21" s="390"/>
      <c r="O21" s="387"/>
    </row>
    <row r="22" spans="1:15" ht="12.3" x14ac:dyDescent="0.4">
      <c r="A22" s="271"/>
      <c r="B22" s="277">
        <v>71.735424083058973</v>
      </c>
      <c r="C22" s="397">
        <v>98.793498571655434</v>
      </c>
      <c r="D22" s="277">
        <v>63.818014822261993</v>
      </c>
      <c r="E22" s="397">
        <v>92.679520196085932</v>
      </c>
      <c r="F22" s="397">
        <v>100.20848610560375</v>
      </c>
      <c r="H22" s="388"/>
      <c r="I22" s="387"/>
      <c r="J22" s="390"/>
      <c r="K22" s="390"/>
      <c r="L22" s="390"/>
      <c r="M22" s="390"/>
      <c r="N22" s="390"/>
      <c r="O22" s="387"/>
    </row>
    <row r="23" spans="1:15" ht="12.3" x14ac:dyDescent="0.4">
      <c r="A23" s="271"/>
      <c r="B23" s="277">
        <v>66.031647946184194</v>
      </c>
      <c r="C23" s="397">
        <v>95.357646439385434</v>
      </c>
      <c r="D23" s="277">
        <v>58.651686152624727</v>
      </c>
      <c r="E23" s="397">
        <v>90.436728090901852</v>
      </c>
      <c r="F23" s="397">
        <v>110.73918436827769</v>
      </c>
      <c r="H23" s="388"/>
      <c r="I23" s="387"/>
      <c r="J23" s="390"/>
      <c r="K23" s="390"/>
      <c r="L23" s="390"/>
      <c r="M23" s="390"/>
      <c r="N23" s="390"/>
      <c r="O23" s="387"/>
    </row>
    <row r="24" spans="1:15" ht="12.3" x14ac:dyDescent="0.4">
      <c r="A24" s="271">
        <v>2010</v>
      </c>
      <c r="B24" s="277">
        <v>67.137977571023214</v>
      </c>
      <c r="C24" s="397">
        <v>104.64646855883785</v>
      </c>
      <c r="D24" s="277">
        <v>60.881549216384094</v>
      </c>
      <c r="E24" s="397">
        <v>89.907334535727628</v>
      </c>
      <c r="F24" s="397">
        <v>102.42091600300274</v>
      </c>
      <c r="H24" s="388"/>
      <c r="I24" s="387"/>
      <c r="J24" s="390"/>
      <c r="K24" s="390"/>
      <c r="L24" s="390"/>
      <c r="M24" s="390"/>
      <c r="N24" s="390"/>
      <c r="O24" s="387"/>
    </row>
    <row r="25" spans="1:15" ht="12.3" x14ac:dyDescent="0.4">
      <c r="A25" s="271"/>
      <c r="B25" s="277">
        <v>62.834914374356131</v>
      </c>
      <c r="C25" s="397">
        <v>86.031554151122776</v>
      </c>
      <c r="D25" s="277">
        <v>55.198218444050639</v>
      </c>
      <c r="E25" s="397">
        <v>89.043139986069704</v>
      </c>
      <c r="F25" s="397">
        <v>100.23727922046307</v>
      </c>
      <c r="H25" s="388"/>
      <c r="I25" s="387"/>
      <c r="J25" s="390"/>
      <c r="K25" s="390"/>
      <c r="L25" s="390"/>
      <c r="M25" s="390"/>
      <c r="N25" s="390"/>
      <c r="O25" s="387"/>
    </row>
    <row r="26" spans="1:15" ht="12.3" x14ac:dyDescent="0.4">
      <c r="A26" s="271"/>
      <c r="B26" s="277">
        <v>63.354412109327797</v>
      </c>
      <c r="C26" s="397">
        <v>92.450236260033932</v>
      </c>
      <c r="D26" s="277">
        <v>57.36224499001414</v>
      </c>
      <c r="E26" s="397">
        <v>88.031313680701317</v>
      </c>
      <c r="F26" s="397">
        <v>99.140189220772243</v>
      </c>
      <c r="H26" s="388"/>
      <c r="I26" s="387"/>
      <c r="J26" s="390"/>
      <c r="K26" s="390"/>
      <c r="L26" s="390"/>
      <c r="M26" s="390"/>
      <c r="N26" s="390"/>
      <c r="O26" s="387"/>
    </row>
    <row r="27" spans="1:15" ht="12.3" x14ac:dyDescent="0.4">
      <c r="A27" s="271"/>
      <c r="B27" s="277">
        <v>64.046747398845497</v>
      </c>
      <c r="C27" s="397">
        <v>92.589283846323283</v>
      </c>
      <c r="D27" s="277">
        <v>57.17695706400373</v>
      </c>
      <c r="E27" s="397">
        <v>87.556522917513973</v>
      </c>
      <c r="F27" s="397">
        <v>108.34533103157608</v>
      </c>
      <c r="H27" s="388"/>
      <c r="I27" s="387"/>
      <c r="J27" s="390"/>
      <c r="K27" s="390"/>
      <c r="L27" s="390"/>
      <c r="M27" s="390"/>
      <c r="N27" s="390"/>
      <c r="O27" s="387"/>
    </row>
    <row r="28" spans="1:15" ht="12.3" x14ac:dyDescent="0.4">
      <c r="A28" s="271"/>
      <c r="B28" s="277">
        <v>61.577159360621494</v>
      </c>
      <c r="C28" s="397">
        <v>78.988226081702635</v>
      </c>
      <c r="D28" s="277">
        <v>52.413242715176629</v>
      </c>
      <c r="E28" s="397">
        <v>86.337964777694779</v>
      </c>
      <c r="F28" s="397">
        <v>115.36309265850551</v>
      </c>
      <c r="H28" s="388"/>
      <c r="I28" s="387"/>
      <c r="J28" s="390"/>
      <c r="K28" s="390"/>
      <c r="L28" s="390"/>
      <c r="M28" s="390"/>
      <c r="N28" s="390"/>
      <c r="O28" s="387"/>
    </row>
    <row r="29" spans="1:15" ht="12.3" x14ac:dyDescent="0.4">
      <c r="A29" s="271">
        <v>2015</v>
      </c>
      <c r="B29" s="277">
        <v>60.963230473294978</v>
      </c>
      <c r="C29" s="397">
        <v>81.450120857383624</v>
      </c>
      <c r="D29" s="277">
        <v>54.999487242512046</v>
      </c>
      <c r="E29" s="397">
        <v>87.12336243137311</v>
      </c>
      <c r="F29" s="397">
        <v>107.40628286199359</v>
      </c>
      <c r="H29" s="388"/>
      <c r="I29" s="387"/>
      <c r="J29" s="390"/>
      <c r="K29" s="390"/>
      <c r="L29" s="390"/>
      <c r="M29" s="390"/>
      <c r="N29" s="390"/>
      <c r="O29" s="387"/>
    </row>
    <row r="30" spans="1:15" ht="12.3" x14ac:dyDescent="0.4">
      <c r="A30" s="271"/>
      <c r="B30" s="277">
        <v>55.488109442214395</v>
      </c>
      <c r="C30" s="397">
        <v>82.304900690209408</v>
      </c>
      <c r="D30" s="277">
        <v>59.438675517027839</v>
      </c>
      <c r="E30" s="397">
        <v>88.489398751714049</v>
      </c>
      <c r="F30" s="397">
        <v>106.05761052854143</v>
      </c>
      <c r="H30" s="388"/>
      <c r="I30" s="387"/>
      <c r="J30" s="390"/>
      <c r="K30" s="390"/>
      <c r="L30" s="390"/>
      <c r="M30" s="390"/>
      <c r="N30" s="390"/>
      <c r="O30" s="387"/>
    </row>
    <row r="31" spans="1:15" ht="12.3" x14ac:dyDescent="0.4">
      <c r="A31" s="271"/>
      <c r="B31" s="277">
        <v>54.779848524005281</v>
      </c>
      <c r="C31" s="397">
        <v>79.562018502138599</v>
      </c>
      <c r="D31" s="277">
        <v>58.24488202758176</v>
      </c>
      <c r="E31" s="397">
        <v>87.69160391303646</v>
      </c>
      <c r="F31" s="397">
        <v>107.34460061136572</v>
      </c>
      <c r="H31" s="388"/>
      <c r="I31" s="387"/>
      <c r="J31" s="390"/>
      <c r="K31" s="390"/>
      <c r="L31" s="390"/>
      <c r="M31" s="390"/>
      <c r="N31" s="390"/>
      <c r="O31" s="387"/>
    </row>
    <row r="32" spans="1:15" ht="12.3" x14ac:dyDescent="0.4">
      <c r="A32" s="271"/>
      <c r="B32" s="277">
        <v>54.274239959279932</v>
      </c>
      <c r="C32" s="397">
        <v>82.02317209447969</v>
      </c>
      <c r="D32" s="277">
        <v>58.043820685559112</v>
      </c>
      <c r="E32" s="397">
        <v>86.413912949923912</v>
      </c>
      <c r="F32" s="397">
        <v>102.24973141091643</v>
      </c>
      <c r="H32" s="390"/>
      <c r="I32" s="387"/>
      <c r="J32" s="390"/>
      <c r="K32" s="390"/>
      <c r="L32" s="390"/>
      <c r="M32" s="390"/>
      <c r="N32" s="390"/>
      <c r="O32" s="387"/>
    </row>
    <row r="33" spans="1:15" ht="12.3" x14ac:dyDescent="0.4">
      <c r="A33" s="271">
        <v>2019</v>
      </c>
      <c r="B33" s="277">
        <v>53.922507221454531</v>
      </c>
      <c r="C33" s="397">
        <v>80.744416034290111</v>
      </c>
      <c r="D33" s="277">
        <v>57.173495908975518</v>
      </c>
      <c r="E33" s="397">
        <v>84.662433298749477</v>
      </c>
      <c r="F33" s="397">
        <v>98.685971296873333</v>
      </c>
      <c r="H33" s="388"/>
      <c r="I33" s="387"/>
      <c r="J33" s="390"/>
      <c r="K33" s="390"/>
      <c r="L33" s="390"/>
      <c r="M33" s="390"/>
      <c r="N33" s="390"/>
      <c r="O33" s="387"/>
    </row>
    <row r="34" spans="1:15" ht="10.5" x14ac:dyDescent="0.4">
      <c r="A34" s="391"/>
      <c r="B34" s="388"/>
      <c r="C34" s="389"/>
      <c r="D34" s="388"/>
      <c r="E34" s="389"/>
      <c r="F34" s="389"/>
      <c r="G34" s="388"/>
      <c r="I34" s="387"/>
      <c r="J34" s="390"/>
      <c r="K34" s="390"/>
      <c r="L34" s="390"/>
      <c r="M34" s="390"/>
      <c r="N34" s="390"/>
      <c r="O34" s="387"/>
    </row>
    <row r="35" spans="1:15" ht="10.5" x14ac:dyDescent="0.4">
      <c r="A35" s="391"/>
      <c r="B35" s="388"/>
      <c r="C35" s="389"/>
      <c r="D35" s="388"/>
      <c r="E35" s="389"/>
      <c r="F35" s="389"/>
      <c r="G35" s="388"/>
      <c r="I35" s="387"/>
      <c r="J35" s="390"/>
      <c r="K35" s="390"/>
      <c r="L35" s="390"/>
      <c r="M35" s="390"/>
      <c r="N35" s="390"/>
    </row>
    <row r="36" spans="1:15" ht="10.5" x14ac:dyDescent="0.4">
      <c r="A36" s="391"/>
      <c r="B36" s="388"/>
      <c r="C36" s="389"/>
      <c r="D36" s="388"/>
      <c r="E36" s="389"/>
      <c r="F36" s="389"/>
      <c r="G36" s="388"/>
      <c r="I36" s="387"/>
      <c r="J36" s="390"/>
      <c r="K36" s="390"/>
      <c r="L36" s="390"/>
      <c r="M36" s="390"/>
      <c r="N36" s="390"/>
    </row>
    <row r="37" spans="1:15" ht="10.5" x14ac:dyDescent="0.4">
      <c r="A37" s="391"/>
      <c r="B37" s="388"/>
      <c r="C37" s="389"/>
      <c r="D37" s="388"/>
      <c r="E37" s="389"/>
      <c r="F37" s="389"/>
      <c r="G37" s="388"/>
      <c r="I37" s="387"/>
      <c r="J37" s="390"/>
      <c r="K37" s="390"/>
      <c r="L37" s="390"/>
      <c r="M37" s="390"/>
      <c r="N37" s="390"/>
    </row>
    <row r="38" spans="1:15" ht="10.5" x14ac:dyDescent="0.4">
      <c r="A38" s="391"/>
      <c r="B38" s="388"/>
      <c r="C38" s="389"/>
      <c r="D38" s="388"/>
      <c r="E38" s="389"/>
      <c r="F38" s="389"/>
      <c r="G38" s="388"/>
      <c r="I38" s="387"/>
      <c r="J38" s="390"/>
      <c r="K38" s="390"/>
      <c r="L38" s="390"/>
      <c r="M38" s="390"/>
      <c r="N38" s="390"/>
    </row>
    <row r="39" spans="1:15" ht="10.5" x14ac:dyDescent="0.4">
      <c r="A39" s="391"/>
      <c r="B39" s="388"/>
      <c r="C39" s="389"/>
      <c r="D39" s="388"/>
      <c r="E39" s="389"/>
      <c r="F39" s="389"/>
      <c r="G39" s="388"/>
      <c r="I39" s="387"/>
      <c r="J39" s="390"/>
      <c r="K39" s="390"/>
      <c r="L39" s="390"/>
      <c r="M39" s="390"/>
      <c r="N39" s="390"/>
    </row>
    <row r="40" spans="1:15" ht="10.5" x14ac:dyDescent="0.4">
      <c r="A40" s="387"/>
      <c r="B40" s="388"/>
      <c r="C40" s="388"/>
      <c r="D40" s="392"/>
      <c r="G40" s="388"/>
    </row>
    <row r="41" spans="1:15" ht="10.5" x14ac:dyDescent="0.4">
      <c r="A41" s="387"/>
      <c r="B41" s="388"/>
      <c r="C41" s="388"/>
      <c r="G41" s="388"/>
    </row>
    <row r="42" spans="1:15" ht="10.5" x14ac:dyDescent="0.4">
      <c r="A42" s="387"/>
      <c r="B42" s="393"/>
      <c r="C42" s="388"/>
      <c r="D42" s="393"/>
      <c r="E42" s="388"/>
      <c r="F42" s="388"/>
      <c r="G42" s="388"/>
    </row>
    <row r="43" spans="1:15" ht="10.5" x14ac:dyDescent="0.4">
      <c r="A43" s="387"/>
      <c r="B43" s="393"/>
      <c r="C43" s="388"/>
      <c r="D43" s="393"/>
      <c r="E43" s="388"/>
      <c r="F43" s="388"/>
      <c r="G43" s="388"/>
    </row>
    <row r="44" spans="1:15" ht="10.5" x14ac:dyDescent="0.4">
      <c r="A44" s="387"/>
      <c r="B44" s="393"/>
      <c r="C44" s="388"/>
      <c r="D44" s="393"/>
      <c r="E44" s="388"/>
      <c r="F44" s="388"/>
      <c r="G44" s="388"/>
    </row>
    <row r="45" spans="1:15" ht="10.5" x14ac:dyDescent="0.4">
      <c r="A45" s="387"/>
      <c r="B45" s="393"/>
      <c r="C45" s="388"/>
      <c r="D45" s="393"/>
      <c r="E45" s="388"/>
      <c r="F45" s="388"/>
      <c r="G45" s="388"/>
    </row>
    <row r="46" spans="1:15" ht="10.5" x14ac:dyDescent="0.4">
      <c r="A46" s="387"/>
      <c r="B46" s="388"/>
      <c r="C46" s="388"/>
      <c r="D46" s="393"/>
      <c r="E46" s="388"/>
      <c r="F46" s="388"/>
      <c r="G46" s="388"/>
    </row>
    <row r="47" spans="1:15" ht="10.5" x14ac:dyDescent="0.4">
      <c r="A47" s="387"/>
      <c r="B47" s="388"/>
      <c r="C47" s="388"/>
      <c r="D47" s="393"/>
      <c r="E47" s="388"/>
      <c r="F47" s="388"/>
      <c r="G47" s="388"/>
    </row>
    <row r="48" spans="1:15" ht="10.5" x14ac:dyDescent="0.4">
      <c r="A48" s="387"/>
      <c r="B48" s="388"/>
      <c r="C48" s="388"/>
      <c r="D48" s="393"/>
      <c r="E48" s="388"/>
      <c r="F48" s="388"/>
      <c r="G48" s="388"/>
    </row>
    <row r="49" spans="1:7" ht="10.5" x14ac:dyDescent="0.4">
      <c r="A49" s="387"/>
      <c r="B49" s="388"/>
      <c r="C49" s="388"/>
      <c r="D49" s="393"/>
      <c r="E49" s="388"/>
      <c r="F49" s="388"/>
      <c r="G49" s="388"/>
    </row>
    <row r="50" spans="1:7" ht="10.5" x14ac:dyDescent="0.4">
      <c r="A50" s="387"/>
      <c r="B50" s="388"/>
      <c r="C50" s="394"/>
      <c r="D50" s="394"/>
    </row>
    <row r="51" spans="1:7" ht="10.5" x14ac:dyDescent="0.4">
      <c r="A51" s="387"/>
      <c r="C51" s="394"/>
      <c r="D51" s="394"/>
    </row>
    <row r="52" spans="1:7" ht="10.5" x14ac:dyDescent="0.4">
      <c r="A52" s="387"/>
      <c r="C52" s="394"/>
      <c r="D52" s="394"/>
    </row>
    <row r="53" spans="1:7" ht="10.5" x14ac:dyDescent="0.4">
      <c r="A53" s="387"/>
      <c r="C53" s="394"/>
      <c r="D53" s="394"/>
    </row>
    <row r="54" spans="1:7" ht="10.5" x14ac:dyDescent="0.4">
      <c r="A54" s="387"/>
      <c r="C54" s="394"/>
      <c r="D54" s="394"/>
    </row>
    <row r="55" spans="1:7" ht="10.5" x14ac:dyDescent="0.4">
      <c r="A55" s="387"/>
      <c r="C55" s="394"/>
      <c r="D55" s="394"/>
    </row>
    <row r="56" spans="1:7" ht="10.5" x14ac:dyDescent="0.4">
      <c r="A56" s="387"/>
      <c r="C56" s="394"/>
      <c r="D56" s="394"/>
    </row>
    <row r="57" spans="1:7" ht="10.5" x14ac:dyDescent="0.4">
      <c r="A57" s="387"/>
      <c r="C57" s="394"/>
      <c r="D57" s="394"/>
    </row>
    <row r="58" spans="1:7" ht="10.5" x14ac:dyDescent="0.4">
      <c r="A58" s="387"/>
      <c r="C58" s="394"/>
      <c r="D58" s="394"/>
    </row>
    <row r="59" spans="1:7" ht="10.5" x14ac:dyDescent="0.4">
      <c r="A59" s="387"/>
      <c r="C59" s="394"/>
      <c r="D59" s="394"/>
    </row>
    <row r="60" spans="1:7" ht="10.5" x14ac:dyDescent="0.4">
      <c r="A60" s="387"/>
      <c r="C60" s="394"/>
      <c r="D60" s="394"/>
    </row>
    <row r="61" spans="1:7" ht="10.5" x14ac:dyDescent="0.4">
      <c r="A61" s="387"/>
      <c r="C61" s="394"/>
      <c r="D61" s="394"/>
    </row>
    <row r="62" spans="1:7" ht="10.5" x14ac:dyDescent="0.4">
      <c r="A62" s="387"/>
      <c r="C62" s="394"/>
      <c r="D62" s="394"/>
    </row>
    <row r="63" spans="1:7" ht="10.5" x14ac:dyDescent="0.4">
      <c r="A63" s="387"/>
      <c r="C63" s="394"/>
      <c r="D63" s="394"/>
    </row>
    <row r="64" spans="1:7" ht="10.5" x14ac:dyDescent="0.4">
      <c r="A64" s="387"/>
      <c r="C64" s="394"/>
      <c r="D64" s="394"/>
    </row>
    <row r="65" spans="1:4" ht="10.5" x14ac:dyDescent="0.4">
      <c r="A65" s="387"/>
      <c r="C65" s="394"/>
      <c r="D65" s="394"/>
    </row>
    <row r="66" spans="1:4" ht="10.5" x14ac:dyDescent="0.4">
      <c r="A66" s="387"/>
      <c r="C66" s="394"/>
      <c r="D66" s="394"/>
    </row>
    <row r="67" spans="1:4" ht="10.5" x14ac:dyDescent="0.4">
      <c r="A67" s="387"/>
      <c r="C67" s="394"/>
      <c r="D67" s="394"/>
    </row>
    <row r="68" spans="1:4" ht="10.5" x14ac:dyDescent="0.4">
      <c r="A68" s="387"/>
      <c r="C68" s="394"/>
      <c r="D68" s="394"/>
    </row>
    <row r="69" spans="1:4" ht="10.5" x14ac:dyDescent="0.4">
      <c r="A69" s="387"/>
      <c r="C69" s="394"/>
      <c r="D69" s="394"/>
    </row>
    <row r="70" spans="1:4" ht="10.5" x14ac:dyDescent="0.4">
      <c r="A70" s="387"/>
      <c r="C70" s="394"/>
      <c r="D70" s="394"/>
    </row>
    <row r="71" spans="1:4" ht="10.5" x14ac:dyDescent="0.4">
      <c r="A71" s="387"/>
      <c r="C71" s="394"/>
      <c r="D71" s="394"/>
    </row>
    <row r="72" spans="1:4" ht="10.5" x14ac:dyDescent="0.4">
      <c r="A72" s="387"/>
      <c r="C72" s="394"/>
      <c r="D72" s="394"/>
    </row>
    <row r="73" spans="1:4" ht="10.5" x14ac:dyDescent="0.4">
      <c r="A73" s="387"/>
      <c r="C73" s="394"/>
      <c r="D73" s="394"/>
    </row>
    <row r="74" spans="1:4" ht="10.5" x14ac:dyDescent="0.4">
      <c r="A74" s="387"/>
      <c r="C74" s="394"/>
      <c r="D74" s="394"/>
    </row>
    <row r="75" spans="1:4" ht="10.5" x14ac:dyDescent="0.4">
      <c r="A75" s="387"/>
      <c r="C75" s="394"/>
      <c r="D75" s="394"/>
    </row>
    <row r="76" spans="1:4" ht="10.5" x14ac:dyDescent="0.4">
      <c r="A76" s="387"/>
      <c r="C76" s="394"/>
      <c r="D76" s="394"/>
    </row>
    <row r="77" spans="1:4" ht="10.5" x14ac:dyDescent="0.4">
      <c r="A77" s="387"/>
      <c r="C77" s="394"/>
      <c r="D77" s="394"/>
    </row>
    <row r="78" spans="1:4" ht="10.5" x14ac:dyDescent="0.4">
      <c r="A78" s="387"/>
      <c r="C78" s="394"/>
      <c r="D78" s="394"/>
    </row>
    <row r="79" spans="1:4" ht="10.5" x14ac:dyDescent="0.4">
      <c r="A79" s="387"/>
      <c r="C79" s="394"/>
      <c r="D79" s="394"/>
    </row>
    <row r="80" spans="1:4" ht="10.5" x14ac:dyDescent="0.4">
      <c r="A80" s="387"/>
      <c r="C80" s="394"/>
      <c r="D80" s="394"/>
    </row>
    <row r="81" spans="1:4" ht="10.5" x14ac:dyDescent="0.4">
      <c r="A81" s="387"/>
      <c r="C81" s="394"/>
      <c r="D81" s="394"/>
    </row>
    <row r="82" spans="1:4" ht="10.5" x14ac:dyDescent="0.4">
      <c r="A82" s="387"/>
      <c r="C82" s="394"/>
      <c r="D82" s="394"/>
    </row>
    <row r="83" spans="1:4" ht="10.5" x14ac:dyDescent="0.4">
      <c r="A83" s="387"/>
      <c r="C83" s="394"/>
      <c r="D83" s="394"/>
    </row>
    <row r="84" spans="1:4" ht="10.5" x14ac:dyDescent="0.4">
      <c r="A84" s="387"/>
      <c r="C84" s="394"/>
      <c r="D84" s="394"/>
    </row>
    <row r="85" spans="1:4" ht="10.5" x14ac:dyDescent="0.4">
      <c r="A85" s="387"/>
      <c r="C85" s="394"/>
      <c r="D85" s="394"/>
    </row>
    <row r="86" spans="1:4" ht="10.5" x14ac:dyDescent="0.4">
      <c r="A86" s="387"/>
      <c r="C86" s="394"/>
      <c r="D86" s="394"/>
    </row>
    <row r="87" spans="1:4" ht="10.5" x14ac:dyDescent="0.4">
      <c r="A87" s="387"/>
      <c r="C87" s="394"/>
      <c r="D87" s="394"/>
    </row>
    <row r="88" spans="1:4" ht="10.5" x14ac:dyDescent="0.4">
      <c r="A88" s="387"/>
      <c r="C88" s="394"/>
      <c r="D88" s="394"/>
    </row>
    <row r="89" spans="1:4" ht="10.5" x14ac:dyDescent="0.4">
      <c r="A89" s="387"/>
      <c r="C89" s="394"/>
      <c r="D89" s="394"/>
    </row>
    <row r="90" spans="1:4" ht="10.5" x14ac:dyDescent="0.4">
      <c r="A90" s="387"/>
      <c r="C90" s="394"/>
      <c r="D90" s="394"/>
    </row>
    <row r="91" spans="1:4" ht="10.5" x14ac:dyDescent="0.4">
      <c r="A91" s="387"/>
      <c r="C91" s="394"/>
      <c r="D91" s="394"/>
    </row>
    <row r="92" spans="1:4" ht="10.5" x14ac:dyDescent="0.4">
      <c r="A92" s="387"/>
      <c r="C92" s="394"/>
      <c r="D92" s="394"/>
    </row>
    <row r="93" spans="1:4" ht="10.5" x14ac:dyDescent="0.4">
      <c r="A93" s="387"/>
      <c r="C93" s="394"/>
      <c r="D93" s="394"/>
    </row>
    <row r="94" spans="1:4" ht="10.5" x14ac:dyDescent="0.4">
      <c r="A94" s="387"/>
      <c r="C94" s="394"/>
      <c r="D94" s="394"/>
    </row>
    <row r="95" spans="1:4" ht="10.5" x14ac:dyDescent="0.4">
      <c r="A95" s="387"/>
      <c r="C95" s="394"/>
      <c r="D95" s="394"/>
    </row>
    <row r="96" spans="1:4" ht="10.5" x14ac:dyDescent="0.4">
      <c r="A96" s="387"/>
      <c r="C96" s="394"/>
      <c r="D96" s="394"/>
    </row>
    <row r="97" spans="1:4" ht="10.5" x14ac:dyDescent="0.4">
      <c r="A97" s="387"/>
      <c r="C97" s="394"/>
      <c r="D97" s="394"/>
    </row>
    <row r="98" spans="1:4" ht="10.5" x14ac:dyDescent="0.4">
      <c r="A98" s="387"/>
      <c r="C98" s="394"/>
      <c r="D98" s="394"/>
    </row>
    <row r="99" spans="1:4" ht="10.5" x14ac:dyDescent="0.4">
      <c r="A99" s="387"/>
      <c r="C99" s="394"/>
      <c r="D99" s="394"/>
    </row>
    <row r="100" spans="1:4" ht="10.5" x14ac:dyDescent="0.4">
      <c r="A100" s="387"/>
      <c r="C100" s="394"/>
      <c r="D100" s="394"/>
    </row>
    <row r="101" spans="1:4" ht="10.5" x14ac:dyDescent="0.4">
      <c r="A101" s="387"/>
      <c r="C101" s="394"/>
      <c r="D101" s="394"/>
    </row>
    <row r="102" spans="1:4" ht="10.5" x14ac:dyDescent="0.4">
      <c r="A102" s="387"/>
      <c r="C102" s="394"/>
      <c r="D102" s="394"/>
    </row>
    <row r="103" spans="1:4" ht="10.5" x14ac:dyDescent="0.4">
      <c r="A103" s="387"/>
      <c r="C103" s="394"/>
      <c r="D103" s="394"/>
    </row>
    <row r="104" spans="1:4" ht="10.5" x14ac:dyDescent="0.4">
      <c r="A104" s="387"/>
      <c r="C104" s="394"/>
      <c r="D104" s="394"/>
    </row>
    <row r="105" spans="1:4" ht="10.5" x14ac:dyDescent="0.4">
      <c r="A105" s="387"/>
      <c r="C105" s="394"/>
      <c r="D105" s="394"/>
    </row>
    <row r="106" spans="1:4" ht="10.5" x14ac:dyDescent="0.4">
      <c r="A106" s="387"/>
      <c r="C106" s="394"/>
      <c r="D106" s="394"/>
    </row>
    <row r="107" spans="1:4" ht="10.5" x14ac:dyDescent="0.4">
      <c r="A107" s="387"/>
      <c r="C107" s="394"/>
      <c r="D107" s="394"/>
    </row>
    <row r="108" spans="1:4" ht="10.5" x14ac:dyDescent="0.4">
      <c r="A108" s="387"/>
      <c r="C108" s="394"/>
      <c r="D108" s="394"/>
    </row>
    <row r="109" spans="1:4" ht="10.5" x14ac:dyDescent="0.4">
      <c r="A109" s="387"/>
      <c r="C109" s="394"/>
      <c r="D109" s="394"/>
    </row>
    <row r="110" spans="1:4" ht="10.5" x14ac:dyDescent="0.4">
      <c r="A110" s="387"/>
      <c r="C110" s="394"/>
      <c r="D110" s="394"/>
    </row>
    <row r="111" spans="1:4" ht="10.5" x14ac:dyDescent="0.4">
      <c r="A111" s="387"/>
    </row>
    <row r="112" spans="1:4" ht="10.5" x14ac:dyDescent="0.4">
      <c r="A112" s="387"/>
    </row>
    <row r="113" spans="1:1" ht="10.5" x14ac:dyDescent="0.4">
      <c r="A113" s="387"/>
    </row>
    <row r="114" spans="1:1" ht="10.5" x14ac:dyDescent="0.4">
      <c r="A114" s="387"/>
    </row>
    <row r="115" spans="1:1" ht="10.5" x14ac:dyDescent="0.4">
      <c r="A115" s="387"/>
    </row>
    <row r="116" spans="1:1" ht="10.5" x14ac:dyDescent="0.4">
      <c r="A116" s="387"/>
    </row>
    <row r="117" spans="1:1" ht="10.5" x14ac:dyDescent="0.4">
      <c r="A117" s="387"/>
    </row>
    <row r="118" spans="1:1" ht="10.5" x14ac:dyDescent="0.4">
      <c r="A118" s="387"/>
    </row>
    <row r="119" spans="1:1" ht="10.5" x14ac:dyDescent="0.4">
      <c r="A119" s="387"/>
    </row>
    <row r="120" spans="1:1" ht="10.5" x14ac:dyDescent="0.4">
      <c r="A120" s="387"/>
    </row>
    <row r="121" spans="1:1" ht="10.5" x14ac:dyDescent="0.4">
      <c r="A121" s="387"/>
    </row>
    <row r="122" spans="1:1" ht="10.5" x14ac:dyDescent="0.4">
      <c r="A122" s="387"/>
    </row>
    <row r="123" spans="1:1" ht="10.5" x14ac:dyDescent="0.4">
      <c r="A123" s="387"/>
    </row>
    <row r="124" spans="1:1" ht="10.5" x14ac:dyDescent="0.4">
      <c r="A124" s="387"/>
    </row>
    <row r="125" spans="1:1" ht="10.5" x14ac:dyDescent="0.4">
      <c r="A125" s="387"/>
    </row>
    <row r="126" spans="1:1" ht="10.5" x14ac:dyDescent="0.4">
      <c r="A126" s="387"/>
    </row>
    <row r="127" spans="1:1" ht="10.5" x14ac:dyDescent="0.4">
      <c r="A127" s="387"/>
    </row>
    <row r="128" spans="1:1" ht="10.5" x14ac:dyDescent="0.4">
      <c r="A128" s="387"/>
    </row>
    <row r="129" spans="1:1" ht="10.5" x14ac:dyDescent="0.4">
      <c r="A129" s="387"/>
    </row>
    <row r="130" spans="1:1" ht="10.5" x14ac:dyDescent="0.4">
      <c r="A130" s="387"/>
    </row>
    <row r="131" spans="1:1" ht="10.5" x14ac:dyDescent="0.4">
      <c r="A131" s="387"/>
    </row>
    <row r="132" spans="1:1" ht="10.5" x14ac:dyDescent="0.4">
      <c r="A132" s="387"/>
    </row>
    <row r="133" spans="1:1" ht="10.5" x14ac:dyDescent="0.4">
      <c r="A133" s="387"/>
    </row>
    <row r="134" spans="1:1" ht="10.5" x14ac:dyDescent="0.4">
      <c r="A134" s="387"/>
    </row>
    <row r="135" spans="1:1" ht="10.5" x14ac:dyDescent="0.4">
      <c r="A135" s="387"/>
    </row>
    <row r="136" spans="1:1" ht="10.5" x14ac:dyDescent="0.4">
      <c r="A136" s="387"/>
    </row>
    <row r="137" spans="1:1" ht="10.5" x14ac:dyDescent="0.4">
      <c r="A137" s="387"/>
    </row>
    <row r="138" spans="1:1" ht="10.5" x14ac:dyDescent="0.4">
      <c r="A138" s="387"/>
    </row>
    <row r="139" spans="1:1" ht="10.5" x14ac:dyDescent="0.4">
      <c r="A139" s="387"/>
    </row>
    <row r="140" spans="1:1" ht="10.5" x14ac:dyDescent="0.4">
      <c r="A140" s="387"/>
    </row>
    <row r="141" spans="1:1" ht="10.5" x14ac:dyDescent="0.4">
      <c r="A141" s="387"/>
    </row>
    <row r="142" spans="1:1" ht="10.5" x14ac:dyDescent="0.4">
      <c r="A142" s="387"/>
    </row>
    <row r="143" spans="1:1" ht="10.5" x14ac:dyDescent="0.4">
      <c r="A143" s="387"/>
    </row>
    <row r="144" spans="1:1" ht="10.5" x14ac:dyDescent="0.4">
      <c r="A144" s="387"/>
    </row>
    <row r="145" spans="1:1" ht="10.5" x14ac:dyDescent="0.4">
      <c r="A145" s="387"/>
    </row>
    <row r="146" spans="1:1" ht="10.5" x14ac:dyDescent="0.4">
      <c r="A146" s="387"/>
    </row>
    <row r="147" spans="1:1" ht="10.5" x14ac:dyDescent="0.4">
      <c r="A147" s="387"/>
    </row>
    <row r="148" spans="1:1" ht="10.5" x14ac:dyDescent="0.4">
      <c r="A148" s="387"/>
    </row>
    <row r="149" spans="1:1" ht="10.5" x14ac:dyDescent="0.4">
      <c r="A149" s="387"/>
    </row>
    <row r="150" spans="1:1" ht="10.5" x14ac:dyDescent="0.4">
      <c r="A150" s="387"/>
    </row>
    <row r="151" spans="1:1" ht="10.5" x14ac:dyDescent="0.4">
      <c r="A151" s="387"/>
    </row>
    <row r="152" spans="1:1" ht="10.5" x14ac:dyDescent="0.4">
      <c r="A152" s="387"/>
    </row>
    <row r="153" spans="1:1" ht="10.5" x14ac:dyDescent="0.4">
      <c r="A153" s="387"/>
    </row>
    <row r="154" spans="1:1" ht="10.5" x14ac:dyDescent="0.4">
      <c r="A154" s="387"/>
    </row>
    <row r="155" spans="1:1" ht="10.5" x14ac:dyDescent="0.4">
      <c r="A155" s="387"/>
    </row>
    <row r="156" spans="1:1" ht="10.5" x14ac:dyDescent="0.4">
      <c r="A156" s="387"/>
    </row>
    <row r="157" spans="1:1" ht="10.5" x14ac:dyDescent="0.4">
      <c r="A157" s="387"/>
    </row>
    <row r="158" spans="1:1" ht="10.5" x14ac:dyDescent="0.4">
      <c r="A158" s="387"/>
    </row>
    <row r="159" spans="1:1" ht="10.5" x14ac:dyDescent="0.4">
      <c r="A159" s="387"/>
    </row>
    <row r="160" spans="1:1" ht="10.5" x14ac:dyDescent="0.4">
      <c r="A160" s="387"/>
    </row>
    <row r="161" spans="1:1" ht="10.5" x14ac:dyDescent="0.4">
      <c r="A161" s="387"/>
    </row>
    <row r="162" spans="1:1" ht="10.5" x14ac:dyDescent="0.4">
      <c r="A162" s="387"/>
    </row>
    <row r="163" spans="1:1" ht="10.5" x14ac:dyDescent="0.4">
      <c r="A163" s="387"/>
    </row>
    <row r="164" spans="1:1" ht="10.5" x14ac:dyDescent="0.4">
      <c r="A164" s="387"/>
    </row>
    <row r="165" spans="1:1" ht="10.5" x14ac:dyDescent="0.4">
      <c r="A165" s="387"/>
    </row>
    <row r="166" spans="1:1" ht="10.5" x14ac:dyDescent="0.4">
      <c r="A166" s="387"/>
    </row>
    <row r="167" spans="1:1" ht="10.5" x14ac:dyDescent="0.4">
      <c r="A167" s="387"/>
    </row>
    <row r="168" spans="1:1" ht="10.5" x14ac:dyDescent="0.4">
      <c r="A168" s="387"/>
    </row>
    <row r="169" spans="1:1" ht="10.5" x14ac:dyDescent="0.4">
      <c r="A169" s="387"/>
    </row>
    <row r="170" spans="1:1" ht="10.5" x14ac:dyDescent="0.4">
      <c r="A170" s="387"/>
    </row>
    <row r="171" spans="1:1" ht="10.5" x14ac:dyDescent="0.4">
      <c r="A171" s="387"/>
    </row>
    <row r="172" spans="1:1" ht="10.5" x14ac:dyDescent="0.4">
      <c r="A172" s="387"/>
    </row>
    <row r="173" spans="1:1" ht="10.5" x14ac:dyDescent="0.4">
      <c r="A173" s="387"/>
    </row>
    <row r="174" spans="1:1" ht="10.5" x14ac:dyDescent="0.4">
      <c r="A174" s="387"/>
    </row>
    <row r="175" spans="1:1" ht="10.5" x14ac:dyDescent="0.4">
      <c r="A175" s="387"/>
    </row>
    <row r="176" spans="1:1" ht="10.5" x14ac:dyDescent="0.4">
      <c r="A176" s="387"/>
    </row>
    <row r="177" spans="1:1" ht="10.5" x14ac:dyDescent="0.4">
      <c r="A177" s="387"/>
    </row>
    <row r="178" spans="1:1" ht="10.5" x14ac:dyDescent="0.4">
      <c r="A178" s="387"/>
    </row>
    <row r="179" spans="1:1" ht="10.5" x14ac:dyDescent="0.4">
      <c r="A179" s="387"/>
    </row>
    <row r="180" spans="1:1" ht="10.5" x14ac:dyDescent="0.4">
      <c r="A180" s="387"/>
    </row>
    <row r="181" spans="1:1" ht="10.5" x14ac:dyDescent="0.4">
      <c r="A181" s="387"/>
    </row>
    <row r="182" spans="1:1" ht="10.5" x14ac:dyDescent="0.4">
      <c r="A182" s="387"/>
    </row>
    <row r="183" spans="1:1" ht="10.5" x14ac:dyDescent="0.4">
      <c r="A183" s="387"/>
    </row>
    <row r="184" spans="1:1" ht="10.5" x14ac:dyDescent="0.4">
      <c r="A184" s="387"/>
    </row>
    <row r="185" spans="1:1" ht="10.5" x14ac:dyDescent="0.4">
      <c r="A185" s="387"/>
    </row>
    <row r="186" spans="1:1" ht="10.5" x14ac:dyDescent="0.4">
      <c r="A186" s="387"/>
    </row>
    <row r="187" spans="1:1" ht="10.5" x14ac:dyDescent="0.4">
      <c r="A187" s="387"/>
    </row>
    <row r="188" spans="1:1" ht="10.5" x14ac:dyDescent="0.4">
      <c r="A188" s="387"/>
    </row>
    <row r="189" spans="1:1" ht="10.5" x14ac:dyDescent="0.4">
      <c r="A189" s="387"/>
    </row>
    <row r="190" spans="1:1" ht="10.5" x14ac:dyDescent="0.4">
      <c r="A190" s="387"/>
    </row>
    <row r="191" spans="1:1" ht="10.5" x14ac:dyDescent="0.4">
      <c r="A191" s="387"/>
    </row>
    <row r="192" spans="1:1" ht="10.5" x14ac:dyDescent="0.4">
      <c r="A192" s="387"/>
    </row>
    <row r="193" spans="1:1" ht="10.5" x14ac:dyDescent="0.4">
      <c r="A193" s="387"/>
    </row>
    <row r="194" spans="1:1" ht="10.5" x14ac:dyDescent="0.4">
      <c r="A194" s="387"/>
    </row>
    <row r="195" spans="1:1" ht="10.5" x14ac:dyDescent="0.4">
      <c r="A195" s="387"/>
    </row>
    <row r="196" spans="1:1" ht="10.5" x14ac:dyDescent="0.4">
      <c r="A196" s="387"/>
    </row>
    <row r="197" spans="1:1" ht="10.5" x14ac:dyDescent="0.4">
      <c r="A197" s="387"/>
    </row>
    <row r="198" spans="1:1" ht="10.5" x14ac:dyDescent="0.4">
      <c r="A198" s="387"/>
    </row>
    <row r="199" spans="1:1" ht="10.5" x14ac:dyDescent="0.4">
      <c r="A199" s="387"/>
    </row>
    <row r="200" spans="1:1" ht="10.5" x14ac:dyDescent="0.4">
      <c r="A200" s="387"/>
    </row>
    <row r="201" spans="1:1" ht="10.5" x14ac:dyDescent="0.4">
      <c r="A201" s="387"/>
    </row>
    <row r="202" spans="1:1" ht="10.5" x14ac:dyDescent="0.4">
      <c r="A202" s="387"/>
    </row>
    <row r="203" spans="1:1" ht="10.5" x14ac:dyDescent="0.4">
      <c r="A203" s="387"/>
    </row>
    <row r="204" spans="1:1" ht="10.5" x14ac:dyDescent="0.4">
      <c r="A204" s="387"/>
    </row>
    <row r="205" spans="1:1" ht="10.5" x14ac:dyDescent="0.4">
      <c r="A205" s="387"/>
    </row>
    <row r="206" spans="1:1" ht="10.5" x14ac:dyDescent="0.4">
      <c r="A206" s="387"/>
    </row>
    <row r="207" spans="1:1" ht="10.5" x14ac:dyDescent="0.4">
      <c r="A207" s="387"/>
    </row>
    <row r="208" spans="1:1" ht="10.5" x14ac:dyDescent="0.4">
      <c r="A208" s="387"/>
    </row>
    <row r="209" spans="1:1" ht="10.5" x14ac:dyDescent="0.4">
      <c r="A209" s="387"/>
    </row>
    <row r="210" spans="1:1" ht="10.5" x14ac:dyDescent="0.4">
      <c r="A210" s="387"/>
    </row>
    <row r="211" spans="1:1" ht="10.5" x14ac:dyDescent="0.4">
      <c r="A211" s="387"/>
    </row>
    <row r="212" spans="1:1" ht="10.5" x14ac:dyDescent="0.4">
      <c r="A212" s="387"/>
    </row>
    <row r="213" spans="1:1" ht="10.5" x14ac:dyDescent="0.4">
      <c r="A213" s="387"/>
    </row>
    <row r="214" spans="1:1" ht="10.5" x14ac:dyDescent="0.4">
      <c r="A214" s="387"/>
    </row>
    <row r="215" spans="1:1" ht="10.5" x14ac:dyDescent="0.4">
      <c r="A215" s="387"/>
    </row>
    <row r="216" spans="1:1" ht="10.5" x14ac:dyDescent="0.4">
      <c r="A216" s="387"/>
    </row>
    <row r="217" spans="1:1" ht="10.5" x14ac:dyDescent="0.4">
      <c r="A217" s="387"/>
    </row>
    <row r="218" spans="1:1" ht="10.5" x14ac:dyDescent="0.4">
      <c r="A218" s="387"/>
    </row>
    <row r="219" spans="1:1" ht="10.5" x14ac:dyDescent="0.4">
      <c r="A219" s="387"/>
    </row>
    <row r="220" spans="1:1" ht="10.5" x14ac:dyDescent="0.4">
      <c r="A220" s="387"/>
    </row>
    <row r="221" spans="1:1" ht="10.5" x14ac:dyDescent="0.4">
      <c r="A221" s="387"/>
    </row>
    <row r="222" spans="1:1" ht="10.5" x14ac:dyDescent="0.4">
      <c r="A222" s="387"/>
    </row>
    <row r="223" spans="1:1" ht="10.5" x14ac:dyDescent="0.4">
      <c r="A223" s="387"/>
    </row>
    <row r="224" spans="1:1" ht="10.5" x14ac:dyDescent="0.4">
      <c r="A224" s="387"/>
    </row>
    <row r="225" spans="1:1" ht="10.5" x14ac:dyDescent="0.4">
      <c r="A225" s="387"/>
    </row>
    <row r="226" spans="1:1" ht="10.5" x14ac:dyDescent="0.4">
      <c r="A226" s="387"/>
    </row>
    <row r="227" spans="1:1" ht="10.5" x14ac:dyDescent="0.4">
      <c r="A227" s="387"/>
    </row>
    <row r="228" spans="1:1" ht="10.5" x14ac:dyDescent="0.4">
      <c r="A228" s="387"/>
    </row>
    <row r="229" spans="1:1" ht="10.5" x14ac:dyDescent="0.4">
      <c r="A229" s="387"/>
    </row>
    <row r="230" spans="1:1" ht="10.5" x14ac:dyDescent="0.4">
      <c r="A230" s="387"/>
    </row>
    <row r="231" spans="1:1" ht="10.5" x14ac:dyDescent="0.4">
      <c r="A231" s="387"/>
    </row>
    <row r="232" spans="1:1" ht="10.5" x14ac:dyDescent="0.4">
      <c r="A232" s="387"/>
    </row>
    <row r="233" spans="1:1" ht="10.5" x14ac:dyDescent="0.4">
      <c r="A233" s="387"/>
    </row>
    <row r="234" spans="1:1" ht="10.5" x14ac:dyDescent="0.4">
      <c r="A234" s="387"/>
    </row>
    <row r="235" spans="1:1" ht="10.5" x14ac:dyDescent="0.4">
      <c r="A235" s="387"/>
    </row>
    <row r="236" spans="1:1" ht="10.5" x14ac:dyDescent="0.4">
      <c r="A236" s="387"/>
    </row>
    <row r="237" spans="1:1" ht="10.5" x14ac:dyDescent="0.4">
      <c r="A237" s="387"/>
    </row>
    <row r="238" spans="1:1" ht="10.5" x14ac:dyDescent="0.4">
      <c r="A238" s="387"/>
    </row>
    <row r="239" spans="1:1" ht="10.5" x14ac:dyDescent="0.4">
      <c r="A239" s="387"/>
    </row>
    <row r="240" spans="1:1" ht="10.5" x14ac:dyDescent="0.4">
      <c r="A240" s="387"/>
    </row>
    <row r="241" spans="1:1" ht="10.5" x14ac:dyDescent="0.4">
      <c r="A241" s="387"/>
    </row>
    <row r="242" spans="1:1" ht="10.5" x14ac:dyDescent="0.4">
      <c r="A242" s="387"/>
    </row>
    <row r="243" spans="1:1" ht="10.5" x14ac:dyDescent="0.4">
      <c r="A243" s="387"/>
    </row>
    <row r="244" spans="1:1" ht="10.5" x14ac:dyDescent="0.4">
      <c r="A244" s="387"/>
    </row>
    <row r="245" spans="1:1" ht="10.5" x14ac:dyDescent="0.4">
      <c r="A245" s="387"/>
    </row>
    <row r="246" spans="1:1" ht="10.5" x14ac:dyDescent="0.4">
      <c r="A246" s="387"/>
    </row>
    <row r="247" spans="1:1" ht="10.5" x14ac:dyDescent="0.4">
      <c r="A247" s="387"/>
    </row>
    <row r="248" spans="1:1" ht="10.5" x14ac:dyDescent="0.4">
      <c r="A248" s="387"/>
    </row>
    <row r="249" spans="1:1" ht="10.5" x14ac:dyDescent="0.4">
      <c r="A249" s="387"/>
    </row>
    <row r="250" spans="1:1" ht="10.5" x14ac:dyDescent="0.4">
      <c r="A250" s="387"/>
    </row>
    <row r="251" spans="1:1" ht="10.5" x14ac:dyDescent="0.4">
      <c r="A251" s="387"/>
    </row>
    <row r="252" spans="1:1" ht="10.5" x14ac:dyDescent="0.4">
      <c r="A252" s="387"/>
    </row>
    <row r="253" spans="1:1" ht="10.5" x14ac:dyDescent="0.4">
      <c r="A253" s="387"/>
    </row>
    <row r="254" spans="1:1" ht="10.5" x14ac:dyDescent="0.4">
      <c r="A254" s="387"/>
    </row>
    <row r="255" spans="1:1" ht="10.5" x14ac:dyDescent="0.4">
      <c r="A255" s="387"/>
    </row>
    <row r="256" spans="1:1" ht="10.5" x14ac:dyDescent="0.4">
      <c r="A256" s="387"/>
    </row>
    <row r="257" spans="1:1" ht="10.5" x14ac:dyDescent="0.4">
      <c r="A257" s="387"/>
    </row>
    <row r="258" spans="1:1" ht="10.5" x14ac:dyDescent="0.4">
      <c r="A258" s="387"/>
    </row>
    <row r="259" spans="1:1" ht="10.5" x14ac:dyDescent="0.4">
      <c r="A259" s="387"/>
    </row>
    <row r="260" spans="1:1" ht="10.5" x14ac:dyDescent="0.4">
      <c r="A260" s="387"/>
    </row>
    <row r="261" spans="1:1" ht="10.5" x14ac:dyDescent="0.4">
      <c r="A261" s="387"/>
    </row>
    <row r="262" spans="1:1" ht="10.5" x14ac:dyDescent="0.4">
      <c r="A262" s="387"/>
    </row>
    <row r="263" spans="1:1" ht="10.5" x14ac:dyDescent="0.4">
      <c r="A263" s="387"/>
    </row>
    <row r="264" spans="1:1" ht="10.5" x14ac:dyDescent="0.4">
      <c r="A264" s="387"/>
    </row>
    <row r="265" spans="1:1" ht="10.5" x14ac:dyDescent="0.4">
      <c r="A265" s="387"/>
    </row>
    <row r="266" spans="1:1" ht="10.5" x14ac:dyDescent="0.4">
      <c r="A266" s="387"/>
    </row>
    <row r="267" spans="1:1" ht="10.5" x14ac:dyDescent="0.4">
      <c r="A267" s="387"/>
    </row>
    <row r="268" spans="1:1" ht="10.5" x14ac:dyDescent="0.4">
      <c r="A268" s="387"/>
    </row>
    <row r="269" spans="1:1" ht="10.5" x14ac:dyDescent="0.4">
      <c r="A269" s="387"/>
    </row>
    <row r="270" spans="1:1" ht="10.5" x14ac:dyDescent="0.4">
      <c r="A270" s="387"/>
    </row>
    <row r="271" spans="1:1" ht="10.5" x14ac:dyDescent="0.4">
      <c r="A271" s="387"/>
    </row>
    <row r="272" spans="1:1" ht="10.5" x14ac:dyDescent="0.4">
      <c r="A272" s="387"/>
    </row>
    <row r="273" spans="1:1" ht="10.5" x14ac:dyDescent="0.4">
      <c r="A273" s="387"/>
    </row>
    <row r="274" spans="1:1" ht="10.5" x14ac:dyDescent="0.4">
      <c r="A274" s="387"/>
    </row>
    <row r="275" spans="1:1" ht="10.5" x14ac:dyDescent="0.4">
      <c r="A275" s="387"/>
    </row>
    <row r="276" spans="1:1" ht="10.5" x14ac:dyDescent="0.4">
      <c r="A276" s="387"/>
    </row>
    <row r="277" spans="1:1" ht="10.5" x14ac:dyDescent="0.4">
      <c r="A277" s="387"/>
    </row>
    <row r="278" spans="1:1" ht="10.5" x14ac:dyDescent="0.4">
      <c r="A278" s="387"/>
    </row>
    <row r="279" spans="1:1" ht="10.5" x14ac:dyDescent="0.4">
      <c r="A279" s="387"/>
    </row>
    <row r="280" spans="1:1" ht="10.5" x14ac:dyDescent="0.4">
      <c r="A280" s="387"/>
    </row>
    <row r="281" spans="1:1" ht="10.5" x14ac:dyDescent="0.4">
      <c r="A281" s="387"/>
    </row>
    <row r="282" spans="1:1" ht="10.5" x14ac:dyDescent="0.4">
      <c r="A282" s="387"/>
    </row>
    <row r="283" spans="1:1" ht="10.5" x14ac:dyDescent="0.4">
      <c r="A283" s="387"/>
    </row>
    <row r="284" spans="1:1" ht="10.5" x14ac:dyDescent="0.4">
      <c r="A284" s="387"/>
    </row>
    <row r="285" spans="1:1" ht="10.5" x14ac:dyDescent="0.4">
      <c r="A285" s="387"/>
    </row>
    <row r="286" spans="1:1" ht="10.5" x14ac:dyDescent="0.4">
      <c r="A286" s="387"/>
    </row>
    <row r="287" spans="1:1" ht="10.5" x14ac:dyDescent="0.4">
      <c r="A287" s="387"/>
    </row>
    <row r="288" spans="1:1" ht="10.5" x14ac:dyDescent="0.4">
      <c r="A288" s="387"/>
    </row>
    <row r="289" spans="1:1" ht="10.5" x14ac:dyDescent="0.4">
      <c r="A289" s="387"/>
    </row>
    <row r="290" spans="1:1" ht="10.5" x14ac:dyDescent="0.4">
      <c r="A290" s="387"/>
    </row>
    <row r="291" spans="1:1" ht="10.5" x14ac:dyDescent="0.4">
      <c r="A291" s="387"/>
    </row>
    <row r="292" spans="1:1" ht="10.5" x14ac:dyDescent="0.4">
      <c r="A292" s="387"/>
    </row>
    <row r="293" spans="1:1" ht="10.5" x14ac:dyDescent="0.4">
      <c r="A293" s="387"/>
    </row>
    <row r="294" spans="1:1" ht="10.5" x14ac:dyDescent="0.4">
      <c r="A294" s="387"/>
    </row>
    <row r="295" spans="1:1" ht="10.5" x14ac:dyDescent="0.4">
      <c r="A295" s="387"/>
    </row>
    <row r="296" spans="1:1" ht="10.5" x14ac:dyDescent="0.4">
      <c r="A296" s="387"/>
    </row>
    <row r="297" spans="1:1" ht="10.5" x14ac:dyDescent="0.4">
      <c r="A297" s="387"/>
    </row>
    <row r="298" spans="1:1" ht="10.5" x14ac:dyDescent="0.4">
      <c r="A298" s="387"/>
    </row>
    <row r="299" spans="1:1" ht="10.5" x14ac:dyDescent="0.4">
      <c r="A299" s="387"/>
    </row>
    <row r="300" spans="1:1" ht="10.5" x14ac:dyDescent="0.4">
      <c r="A300" s="387"/>
    </row>
    <row r="301" spans="1:1" ht="10.5" x14ac:dyDescent="0.4">
      <c r="A301" s="387"/>
    </row>
    <row r="302" spans="1:1" ht="10.5" x14ac:dyDescent="0.4">
      <c r="A302" s="387"/>
    </row>
    <row r="303" spans="1:1" ht="10.5" x14ac:dyDescent="0.4">
      <c r="A303" s="387"/>
    </row>
    <row r="304" spans="1:1" ht="10.5" x14ac:dyDescent="0.4">
      <c r="A304" s="387"/>
    </row>
    <row r="305" spans="1:1" ht="10.5" x14ac:dyDescent="0.4">
      <c r="A305" s="387"/>
    </row>
    <row r="306" spans="1:1" ht="10.5" x14ac:dyDescent="0.4">
      <c r="A306" s="387"/>
    </row>
    <row r="307" spans="1:1" ht="10.5" x14ac:dyDescent="0.4">
      <c r="A307" s="387"/>
    </row>
    <row r="308" spans="1:1" ht="10.5" x14ac:dyDescent="0.4">
      <c r="A308" s="387"/>
    </row>
    <row r="309" spans="1:1" ht="10.5" x14ac:dyDescent="0.4">
      <c r="A309" s="387"/>
    </row>
    <row r="310" spans="1:1" ht="10.5" x14ac:dyDescent="0.4">
      <c r="A310" s="387"/>
    </row>
    <row r="311" spans="1:1" ht="10.5" x14ac:dyDescent="0.4">
      <c r="A311" s="387"/>
    </row>
    <row r="312" spans="1:1" ht="10.5" x14ac:dyDescent="0.4">
      <c r="A312" s="387"/>
    </row>
    <row r="313" spans="1:1" ht="10.5" x14ac:dyDescent="0.4">
      <c r="A313" s="387"/>
    </row>
    <row r="314" spans="1:1" ht="10.5" x14ac:dyDescent="0.4">
      <c r="A314" s="387"/>
    </row>
    <row r="315" spans="1:1" ht="10.5" x14ac:dyDescent="0.4">
      <c r="A315" s="387"/>
    </row>
    <row r="316" spans="1:1" ht="10.5" x14ac:dyDescent="0.4">
      <c r="A316" s="387"/>
    </row>
    <row r="317" spans="1:1" ht="10.5" x14ac:dyDescent="0.4">
      <c r="A317" s="387"/>
    </row>
    <row r="318" spans="1:1" ht="10.5" x14ac:dyDescent="0.4">
      <c r="A318" s="387"/>
    </row>
    <row r="319" spans="1:1" ht="10.5" x14ac:dyDescent="0.4">
      <c r="A319" s="387"/>
    </row>
    <row r="320" spans="1:1" ht="10.5" x14ac:dyDescent="0.4">
      <c r="A320" s="387"/>
    </row>
    <row r="321" spans="1:1" ht="10.5" x14ac:dyDescent="0.4">
      <c r="A321" s="387"/>
    </row>
    <row r="322" spans="1:1" ht="10.5" x14ac:dyDescent="0.4">
      <c r="A322" s="387"/>
    </row>
    <row r="323" spans="1:1" ht="10.5" x14ac:dyDescent="0.4">
      <c r="A323" s="387"/>
    </row>
    <row r="324" spans="1:1" ht="10.5" x14ac:dyDescent="0.4">
      <c r="A324" s="387"/>
    </row>
    <row r="325" spans="1:1" ht="10.5" x14ac:dyDescent="0.4">
      <c r="A325" s="387"/>
    </row>
    <row r="326" spans="1:1" ht="10.5" x14ac:dyDescent="0.4">
      <c r="A326" s="387"/>
    </row>
    <row r="327" spans="1:1" ht="10.5" x14ac:dyDescent="0.4">
      <c r="A327" s="387"/>
    </row>
    <row r="328" spans="1:1" ht="10.5" x14ac:dyDescent="0.4">
      <c r="A328" s="387"/>
    </row>
    <row r="329" spans="1:1" ht="10.5" x14ac:dyDescent="0.4">
      <c r="A329" s="387"/>
    </row>
    <row r="330" spans="1:1" ht="10.5" x14ac:dyDescent="0.4">
      <c r="A330" s="387"/>
    </row>
    <row r="331" spans="1:1" ht="10.5" x14ac:dyDescent="0.4">
      <c r="A331" s="387"/>
    </row>
    <row r="332" spans="1:1" ht="10.5" x14ac:dyDescent="0.4">
      <c r="A332" s="387"/>
    </row>
    <row r="333" spans="1:1" ht="10.5" x14ac:dyDescent="0.4">
      <c r="A333" s="387"/>
    </row>
    <row r="334" spans="1:1" ht="10.5" x14ac:dyDescent="0.4">
      <c r="A334" s="387"/>
    </row>
    <row r="335" spans="1:1" ht="10.5" x14ac:dyDescent="0.4">
      <c r="A335" s="387"/>
    </row>
    <row r="336" spans="1:1" ht="10.5" x14ac:dyDescent="0.4">
      <c r="A336" s="387"/>
    </row>
    <row r="337" spans="1:1" ht="10.5" x14ac:dyDescent="0.4">
      <c r="A337" s="387"/>
    </row>
    <row r="338" spans="1:1" ht="10.5" x14ac:dyDescent="0.4">
      <c r="A338" s="387"/>
    </row>
    <row r="339" spans="1:1" ht="10.5" x14ac:dyDescent="0.4">
      <c r="A339" s="387"/>
    </row>
    <row r="340" spans="1:1" ht="10.5" x14ac:dyDescent="0.4">
      <c r="A340" s="387"/>
    </row>
    <row r="341" spans="1:1" ht="10.5" x14ac:dyDescent="0.4">
      <c r="A341" s="387"/>
    </row>
    <row r="342" spans="1:1" ht="10.5" x14ac:dyDescent="0.4">
      <c r="A342" s="387"/>
    </row>
    <row r="343" spans="1:1" ht="10.5" x14ac:dyDescent="0.4">
      <c r="A343" s="387"/>
    </row>
    <row r="344" spans="1:1" ht="10.5" x14ac:dyDescent="0.4">
      <c r="A344" s="387"/>
    </row>
    <row r="345" spans="1:1" ht="10.5" x14ac:dyDescent="0.4">
      <c r="A345" s="387"/>
    </row>
    <row r="346" spans="1:1" ht="10.5" x14ac:dyDescent="0.4">
      <c r="A346" s="387"/>
    </row>
    <row r="347" spans="1:1" ht="10.5" x14ac:dyDescent="0.4">
      <c r="A347" s="387"/>
    </row>
    <row r="348" spans="1:1" ht="10.5" x14ac:dyDescent="0.4">
      <c r="A348" s="387"/>
    </row>
    <row r="349" spans="1:1" ht="10.5" x14ac:dyDescent="0.4">
      <c r="A349" s="387"/>
    </row>
    <row r="350" spans="1:1" ht="10.5" x14ac:dyDescent="0.4">
      <c r="A350" s="387"/>
    </row>
    <row r="351" spans="1:1" ht="10.5" x14ac:dyDescent="0.4">
      <c r="A351" s="387"/>
    </row>
    <row r="352" spans="1:1" ht="10.5" x14ac:dyDescent="0.4">
      <c r="A352" s="387"/>
    </row>
    <row r="353" spans="1:1" ht="10.5" x14ac:dyDescent="0.4">
      <c r="A353" s="387"/>
    </row>
    <row r="354" spans="1:1" ht="10.5" x14ac:dyDescent="0.4">
      <c r="A354" s="387"/>
    </row>
    <row r="355" spans="1:1" ht="10.5" x14ac:dyDescent="0.4">
      <c r="A355" s="387"/>
    </row>
    <row r="356" spans="1:1" ht="10.5" x14ac:dyDescent="0.4">
      <c r="A356" s="387"/>
    </row>
    <row r="357" spans="1:1" ht="10.5" x14ac:dyDescent="0.4">
      <c r="A357" s="387"/>
    </row>
    <row r="358" spans="1:1" ht="10.5" x14ac:dyDescent="0.4">
      <c r="A358" s="387"/>
    </row>
    <row r="359" spans="1:1" ht="10.5" x14ac:dyDescent="0.4">
      <c r="A359" s="387"/>
    </row>
    <row r="360" spans="1:1" ht="10.5" x14ac:dyDescent="0.4">
      <c r="A360" s="387"/>
    </row>
    <row r="361" spans="1:1" ht="10.5" x14ac:dyDescent="0.4">
      <c r="A361" s="387"/>
    </row>
    <row r="362" spans="1:1" ht="10.5" x14ac:dyDescent="0.4">
      <c r="A362" s="387"/>
    </row>
    <row r="363" spans="1:1" ht="10.5" x14ac:dyDescent="0.4">
      <c r="A363" s="387"/>
    </row>
    <row r="364" spans="1:1" ht="10.5" x14ac:dyDescent="0.4">
      <c r="A364" s="387"/>
    </row>
    <row r="365" spans="1:1" ht="10.5" x14ac:dyDescent="0.4">
      <c r="A365" s="387"/>
    </row>
    <row r="366" spans="1:1" ht="10.5" x14ac:dyDescent="0.4">
      <c r="A366" s="387"/>
    </row>
    <row r="367" spans="1:1" ht="10.5" x14ac:dyDescent="0.4">
      <c r="A367" s="387"/>
    </row>
    <row r="368" spans="1:1" ht="10.5" x14ac:dyDescent="0.4">
      <c r="A368" s="387"/>
    </row>
    <row r="369" spans="1:1" ht="10.5" x14ac:dyDescent="0.4">
      <c r="A369" s="387"/>
    </row>
    <row r="370" spans="1:1" ht="10.5" x14ac:dyDescent="0.4">
      <c r="A370" s="387"/>
    </row>
    <row r="371" spans="1:1" ht="10.5" x14ac:dyDescent="0.4">
      <c r="A371" s="387"/>
    </row>
    <row r="372" spans="1:1" ht="10.5" x14ac:dyDescent="0.4">
      <c r="A372" s="387"/>
    </row>
    <row r="373" spans="1:1" ht="10.5" x14ac:dyDescent="0.4">
      <c r="A373" s="387"/>
    </row>
    <row r="374" spans="1:1" ht="10.5" x14ac:dyDescent="0.4">
      <c r="A374" s="387"/>
    </row>
    <row r="375" spans="1:1" ht="10.5" x14ac:dyDescent="0.4">
      <c r="A375" s="387"/>
    </row>
    <row r="376" spans="1:1" ht="10.5" x14ac:dyDescent="0.4">
      <c r="A376" s="387"/>
    </row>
    <row r="377" spans="1:1" ht="10.5" x14ac:dyDescent="0.4">
      <c r="A377" s="387"/>
    </row>
    <row r="378" spans="1:1" ht="10.5" x14ac:dyDescent="0.4">
      <c r="A378" s="387"/>
    </row>
    <row r="379" spans="1:1" ht="10.5" x14ac:dyDescent="0.4">
      <c r="A379" s="387"/>
    </row>
    <row r="380" spans="1:1" ht="10.5" x14ac:dyDescent="0.4">
      <c r="A380" s="387"/>
    </row>
    <row r="381" spans="1:1" ht="10.5" x14ac:dyDescent="0.4">
      <c r="A381" s="387"/>
    </row>
    <row r="382" spans="1:1" ht="10.5" x14ac:dyDescent="0.4">
      <c r="A382" s="387"/>
    </row>
    <row r="383" spans="1:1" ht="10.5" x14ac:dyDescent="0.4">
      <c r="A383" s="387"/>
    </row>
    <row r="384" spans="1:1" ht="10.5" x14ac:dyDescent="0.4">
      <c r="A384" s="387"/>
    </row>
    <row r="385" spans="1:1" ht="10.5" x14ac:dyDescent="0.4">
      <c r="A385" s="387"/>
    </row>
    <row r="386" spans="1:1" ht="10.5" x14ac:dyDescent="0.4">
      <c r="A386" s="387"/>
    </row>
    <row r="387" spans="1:1" ht="10.5" x14ac:dyDescent="0.4">
      <c r="A387" s="387"/>
    </row>
    <row r="388" spans="1:1" ht="10.5" x14ac:dyDescent="0.4">
      <c r="A388" s="387"/>
    </row>
    <row r="389" spans="1:1" ht="10.5" x14ac:dyDescent="0.4">
      <c r="A389" s="387"/>
    </row>
    <row r="390" spans="1:1" ht="10.5" x14ac:dyDescent="0.4">
      <c r="A390" s="387"/>
    </row>
    <row r="391" spans="1:1" ht="10.5" x14ac:dyDescent="0.4">
      <c r="A391" s="387"/>
    </row>
    <row r="392" spans="1:1" ht="10.5" x14ac:dyDescent="0.4">
      <c r="A392" s="387"/>
    </row>
    <row r="393" spans="1:1" ht="10.5" x14ac:dyDescent="0.4">
      <c r="A393" s="387"/>
    </row>
    <row r="394" spans="1:1" ht="10.5" x14ac:dyDescent="0.4">
      <c r="A394" s="387"/>
    </row>
    <row r="395" spans="1:1" ht="10.5" x14ac:dyDescent="0.4">
      <c r="A395" s="387"/>
    </row>
    <row r="396" spans="1:1" ht="10.5" x14ac:dyDescent="0.4">
      <c r="A396" s="387"/>
    </row>
  </sheetData>
  <pageMargins left="0.75" right="0.75" top="1" bottom="1" header="0.5" footer="0.5"/>
  <pageSetup paperSize="9" scale="6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0"/>
  <sheetViews>
    <sheetView workbookViewId="0"/>
  </sheetViews>
  <sheetFormatPr defaultColWidth="8.76953125" defaultRowHeight="12.3" x14ac:dyDescent="0.4"/>
  <cols>
    <col min="1" max="1" width="24.1328125" style="413" customWidth="1"/>
    <col min="2" max="6" width="10.81640625" style="196" customWidth="1"/>
    <col min="7" max="7" width="10.2265625" style="196" bestFit="1" customWidth="1"/>
    <col min="8" max="16384" width="8.76953125" style="196"/>
  </cols>
  <sheetData>
    <row r="1" spans="1:3" s="399" customFormat="1" ht="15" x14ac:dyDescent="0.5">
      <c r="A1" s="398" t="s">
        <v>368</v>
      </c>
    </row>
    <row r="2" spans="1:3" s="399" customFormat="1" ht="15" x14ac:dyDescent="0.5">
      <c r="A2" s="398"/>
    </row>
    <row r="3" spans="1:3" ht="15.3" thickBot="1" x14ac:dyDescent="0.55000000000000004">
      <c r="A3" s="400"/>
      <c r="B3" s="566" t="s">
        <v>255</v>
      </c>
      <c r="C3" s="566"/>
    </row>
    <row r="4" spans="1:3" s="403" customFormat="1" ht="49.3" customHeight="1" thickBot="1" x14ac:dyDescent="0.55000000000000004">
      <c r="A4" s="401" t="s">
        <v>252</v>
      </c>
      <c r="B4" s="402" t="s">
        <v>253</v>
      </c>
      <c r="C4" s="402" t="s">
        <v>254</v>
      </c>
    </row>
    <row r="5" spans="1:3" s="403" customFormat="1" ht="15" x14ac:dyDescent="0.5">
      <c r="A5" s="404" t="s">
        <v>369</v>
      </c>
      <c r="B5" s="405">
        <v>13009.023999999999</v>
      </c>
      <c r="C5" s="406">
        <v>15699.133999999998</v>
      </c>
    </row>
    <row r="6" spans="1:3" s="403" customFormat="1" ht="15" x14ac:dyDescent="0.5">
      <c r="A6" s="404" t="s">
        <v>370</v>
      </c>
      <c r="B6" s="407">
        <v>13323.026</v>
      </c>
      <c r="C6" s="408">
        <v>15890.09</v>
      </c>
    </row>
    <row r="7" spans="1:3" s="403" customFormat="1" ht="15" x14ac:dyDescent="0.5">
      <c r="A7" s="404" t="s">
        <v>371</v>
      </c>
      <c r="B7" s="409">
        <v>13555.097000000002</v>
      </c>
      <c r="C7" s="410">
        <v>16055.172</v>
      </c>
    </row>
    <row r="8" spans="1:3" ht="15" x14ac:dyDescent="0.5">
      <c r="A8" s="404" t="s">
        <v>372</v>
      </c>
      <c r="B8" s="409">
        <v>13816.45</v>
      </c>
      <c r="C8" s="410">
        <v>16256.374</v>
      </c>
    </row>
    <row r="9" spans="1:3" ht="15" x14ac:dyDescent="0.5">
      <c r="A9" s="404" t="s">
        <v>373</v>
      </c>
      <c r="B9" s="409">
        <v>14093.162</v>
      </c>
      <c r="C9" s="410">
        <v>16466.654000000002</v>
      </c>
    </row>
    <row r="10" spans="1:3" s="403" customFormat="1" ht="15.3" thickBot="1" x14ac:dyDescent="0.55000000000000004">
      <c r="A10" s="411" t="s">
        <v>374</v>
      </c>
      <c r="B10" s="411">
        <v>14344.251999999999</v>
      </c>
      <c r="C10" s="412">
        <v>16671.879000000001</v>
      </c>
    </row>
  </sheetData>
  <mergeCells count="1">
    <mergeCell ref="B3:C3"/>
  </mergeCells>
  <phoneticPr fontId="4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5"/>
  <sheetViews>
    <sheetView workbookViewId="0"/>
  </sheetViews>
  <sheetFormatPr defaultRowHeight="15" x14ac:dyDescent="0.5"/>
  <cols>
    <col min="2" max="4" width="9.6796875" bestFit="1" customWidth="1"/>
  </cols>
  <sheetData>
    <row r="1" spans="1:4" x14ac:dyDescent="0.5">
      <c r="A1" s="398" t="s">
        <v>375</v>
      </c>
    </row>
    <row r="3" spans="1:4" x14ac:dyDescent="0.5">
      <c r="A3" t="s">
        <v>376</v>
      </c>
    </row>
    <row r="4" spans="1:4" x14ac:dyDescent="0.5">
      <c r="A4" t="s">
        <v>244</v>
      </c>
      <c r="B4" t="s">
        <v>377</v>
      </c>
      <c r="C4" t="s">
        <v>378</v>
      </c>
      <c r="D4" t="s">
        <v>25</v>
      </c>
    </row>
    <row r="5" spans="1:4" x14ac:dyDescent="0.5">
      <c r="A5">
        <v>2012</v>
      </c>
      <c r="B5" s="548">
        <v>3200</v>
      </c>
      <c r="C5" s="548">
        <v>47725949</v>
      </c>
      <c r="D5" s="548">
        <v>47729149</v>
      </c>
    </row>
    <row r="6" spans="1:4" x14ac:dyDescent="0.5">
      <c r="A6">
        <v>2013</v>
      </c>
      <c r="B6" s="548">
        <v>265155</v>
      </c>
      <c r="C6" s="548">
        <v>47508595</v>
      </c>
      <c r="D6" s="548">
        <v>47773750</v>
      </c>
    </row>
    <row r="7" spans="1:4" x14ac:dyDescent="0.5">
      <c r="A7">
        <v>2014</v>
      </c>
      <c r="B7" s="548">
        <v>671234</v>
      </c>
      <c r="C7" s="548">
        <v>45454621</v>
      </c>
      <c r="D7" s="548">
        <v>46125855</v>
      </c>
    </row>
    <row r="8" spans="1:4" x14ac:dyDescent="0.5">
      <c r="A8">
        <v>2015</v>
      </c>
      <c r="B8" s="548">
        <v>2320481</v>
      </c>
      <c r="C8" s="548">
        <v>47830562</v>
      </c>
      <c r="D8" s="548">
        <v>50151043</v>
      </c>
    </row>
    <row r="9" spans="1:4" x14ac:dyDescent="0.5">
      <c r="A9">
        <v>2016</v>
      </c>
      <c r="B9" s="548">
        <v>4132114</v>
      </c>
      <c r="C9" s="548">
        <v>46189285</v>
      </c>
      <c r="D9" s="548">
        <v>50321399</v>
      </c>
    </row>
    <row r="10" spans="1:4" x14ac:dyDescent="0.5">
      <c r="A10">
        <v>2017</v>
      </c>
      <c r="B10" s="548">
        <v>8975694</v>
      </c>
      <c r="C10" s="548">
        <v>41582817</v>
      </c>
      <c r="D10" s="548">
        <v>50558511</v>
      </c>
    </row>
    <row r="11" spans="1:4" x14ac:dyDescent="0.5">
      <c r="A11">
        <v>2018</v>
      </c>
      <c r="B11" s="548">
        <v>14513504</v>
      </c>
      <c r="C11" s="548">
        <v>36521904</v>
      </c>
      <c r="D11" s="548">
        <v>51035408</v>
      </c>
    </row>
    <row r="12" spans="1:4" x14ac:dyDescent="0.5">
      <c r="A12">
        <v>2019</v>
      </c>
      <c r="B12" s="549">
        <v>19163869</v>
      </c>
      <c r="C12" s="549">
        <v>32680877</v>
      </c>
      <c r="D12" s="549">
        <v>51844746</v>
      </c>
    </row>
    <row r="14" spans="1:4" x14ac:dyDescent="0.5">
      <c r="A14" t="s">
        <v>379</v>
      </c>
    </row>
    <row r="15" spans="1:4" x14ac:dyDescent="0.5">
      <c r="A15" t="s">
        <v>244</v>
      </c>
      <c r="B15" t="s">
        <v>377</v>
      </c>
      <c r="C15" t="s">
        <v>378</v>
      </c>
      <c r="D15" t="s">
        <v>25</v>
      </c>
    </row>
    <row r="16" spans="1:4" x14ac:dyDescent="0.5">
      <c r="A16">
        <v>2012</v>
      </c>
      <c r="B16" s="548">
        <v>454233</v>
      </c>
      <c r="C16" s="548">
        <v>2423566</v>
      </c>
      <c r="D16" s="548">
        <v>2877799</v>
      </c>
    </row>
    <row r="17" spans="1:4" x14ac:dyDescent="0.5">
      <c r="A17">
        <v>2013</v>
      </c>
      <c r="B17" s="548">
        <v>529178</v>
      </c>
      <c r="C17" s="548">
        <v>2307098</v>
      </c>
      <c r="D17" s="548">
        <v>2836276</v>
      </c>
    </row>
    <row r="18" spans="1:4" x14ac:dyDescent="0.5">
      <c r="A18">
        <v>2014</v>
      </c>
      <c r="B18" s="548">
        <v>521578</v>
      </c>
      <c r="C18" s="548">
        <v>2197313</v>
      </c>
      <c r="D18" s="548">
        <v>2718891</v>
      </c>
    </row>
    <row r="19" spans="1:4" x14ac:dyDescent="0.5">
      <c r="A19">
        <v>2015</v>
      </c>
      <c r="B19" s="548">
        <v>810899</v>
      </c>
      <c r="C19" s="548">
        <v>2522624</v>
      </c>
      <c r="D19" s="548">
        <v>3333523</v>
      </c>
    </row>
    <row r="20" spans="1:4" x14ac:dyDescent="0.5">
      <c r="A20">
        <v>2016</v>
      </c>
      <c r="B20" s="548">
        <v>923555</v>
      </c>
      <c r="C20" s="548">
        <v>2421492</v>
      </c>
      <c r="D20" s="548">
        <v>3345047</v>
      </c>
    </row>
    <row r="21" spans="1:4" x14ac:dyDescent="0.5">
      <c r="A21">
        <v>2017</v>
      </c>
      <c r="B21" s="548">
        <v>1060580</v>
      </c>
      <c r="C21" s="548">
        <v>2270294</v>
      </c>
      <c r="D21" s="548">
        <v>3330874</v>
      </c>
    </row>
    <row r="22" spans="1:4" x14ac:dyDescent="0.5">
      <c r="A22">
        <v>2018</v>
      </c>
      <c r="B22" s="548">
        <v>1134548</v>
      </c>
      <c r="C22" s="548">
        <v>2091610</v>
      </c>
      <c r="D22" s="548">
        <v>3226158</v>
      </c>
    </row>
    <row r="23" spans="1:4" x14ac:dyDescent="0.5">
      <c r="A23">
        <v>2019</v>
      </c>
      <c r="B23" s="549">
        <v>1312816</v>
      </c>
      <c r="C23" s="549">
        <v>1887306</v>
      </c>
      <c r="D23" s="549">
        <v>3200122</v>
      </c>
    </row>
    <row r="24" spans="1:4" x14ac:dyDescent="0.5">
      <c r="A24" t="s">
        <v>380</v>
      </c>
    </row>
    <row r="26" spans="1:4" x14ac:dyDescent="0.5">
      <c r="A26" t="s">
        <v>381</v>
      </c>
    </row>
    <row r="27" spans="1:4" x14ac:dyDescent="0.5">
      <c r="A27" t="s">
        <v>244</v>
      </c>
      <c r="B27" t="s">
        <v>377</v>
      </c>
      <c r="C27" t="s">
        <v>378</v>
      </c>
      <c r="D27" t="s">
        <v>25</v>
      </c>
    </row>
    <row r="28" spans="1:4" x14ac:dyDescent="0.5">
      <c r="A28">
        <v>2012</v>
      </c>
      <c r="B28" s="548">
        <v>457433</v>
      </c>
      <c r="C28" s="548">
        <v>50149515</v>
      </c>
      <c r="D28" s="548">
        <v>50606948</v>
      </c>
    </row>
    <row r="29" spans="1:4" x14ac:dyDescent="0.5">
      <c r="A29">
        <v>2013</v>
      </c>
      <c r="B29" s="548">
        <v>794333</v>
      </c>
      <c r="C29" s="548">
        <v>49815693</v>
      </c>
      <c r="D29" s="548">
        <v>50610026</v>
      </c>
    </row>
    <row r="30" spans="1:4" x14ac:dyDescent="0.5">
      <c r="A30">
        <v>2014</v>
      </c>
      <c r="B30" s="548">
        <v>1192812</v>
      </c>
      <c r="C30" s="548">
        <v>47651934</v>
      </c>
      <c r="D30" s="548">
        <v>48844746</v>
      </c>
    </row>
    <row r="31" spans="1:4" x14ac:dyDescent="0.5">
      <c r="A31">
        <v>2015</v>
      </c>
      <c r="B31" s="548">
        <v>3131380</v>
      </c>
      <c r="C31" s="548">
        <v>50353186</v>
      </c>
      <c r="D31" s="548">
        <v>53484566</v>
      </c>
    </row>
    <row r="32" spans="1:4" x14ac:dyDescent="0.5">
      <c r="A32">
        <v>2016</v>
      </c>
      <c r="B32" s="548">
        <v>5055669</v>
      </c>
      <c r="C32" s="548">
        <v>48610777</v>
      </c>
      <c r="D32" s="548">
        <v>53666446</v>
      </c>
    </row>
    <row r="33" spans="1:4" x14ac:dyDescent="0.5">
      <c r="A33">
        <v>2017</v>
      </c>
      <c r="B33" s="548">
        <v>10036274</v>
      </c>
      <c r="C33" s="548">
        <v>43853111</v>
      </c>
      <c r="D33" s="548">
        <v>53889385</v>
      </c>
    </row>
    <row r="34" spans="1:4" x14ac:dyDescent="0.5">
      <c r="A34">
        <v>2018</v>
      </c>
      <c r="B34" s="548">
        <v>15648052</v>
      </c>
      <c r="C34" s="548">
        <v>38613514</v>
      </c>
      <c r="D34" s="548">
        <v>54261566</v>
      </c>
    </row>
    <row r="35" spans="1:4" x14ac:dyDescent="0.5">
      <c r="A35">
        <v>2019</v>
      </c>
      <c r="B35" s="549">
        <v>20476685</v>
      </c>
      <c r="C35" s="549">
        <v>34568183</v>
      </c>
      <c r="D35" s="549">
        <v>55044868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O32"/>
  <sheetViews>
    <sheetView workbookViewId="0"/>
  </sheetViews>
  <sheetFormatPr defaultColWidth="7.54296875" defaultRowHeight="12.3" x14ac:dyDescent="0.4"/>
  <cols>
    <col min="1" max="3" width="12.81640625" style="196" customWidth="1"/>
    <col min="4" max="4" width="7.54296875" style="196"/>
    <col min="5" max="5" width="35" style="196" bestFit="1" customWidth="1"/>
    <col min="6" max="6" width="9.81640625" style="196" bestFit="1" customWidth="1"/>
    <col min="7" max="16384" width="7.54296875" style="196"/>
  </cols>
  <sheetData>
    <row r="1" spans="1:41" ht="15" x14ac:dyDescent="0.5">
      <c r="A1" s="414" t="s">
        <v>382</v>
      </c>
    </row>
    <row r="2" spans="1:41" s="417" customFormat="1" x14ac:dyDescent="0.4">
      <c r="A2" s="415"/>
      <c r="B2" s="416"/>
      <c r="C2" s="416"/>
    </row>
    <row r="3" spans="1:41" s="417" customFormat="1" ht="36.9" x14ac:dyDescent="0.4">
      <c r="A3" s="418" t="s">
        <v>256</v>
      </c>
      <c r="B3" s="419" t="s">
        <v>288</v>
      </c>
      <c r="C3" s="419" t="s">
        <v>383</v>
      </c>
      <c r="D3" s="420"/>
    </row>
    <row r="4" spans="1:41" s="417" customFormat="1" x14ac:dyDescent="0.4">
      <c r="A4" s="421"/>
      <c r="B4" s="422"/>
      <c r="C4" s="423"/>
      <c r="D4" s="420"/>
    </row>
    <row r="5" spans="1:41" s="417" customFormat="1" x14ac:dyDescent="0.4">
      <c r="A5" s="424">
        <v>2003</v>
      </c>
      <c r="B5" s="507">
        <v>11.7</v>
      </c>
      <c r="C5" s="425">
        <v>231</v>
      </c>
      <c r="D5" s="420"/>
    </row>
    <row r="6" spans="1:41" s="417" customFormat="1" x14ac:dyDescent="0.4">
      <c r="A6" s="424">
        <v>2004</v>
      </c>
      <c r="B6" s="507">
        <v>11.6</v>
      </c>
      <c r="C6" s="425">
        <v>239</v>
      </c>
      <c r="D6" s="420"/>
    </row>
    <row r="7" spans="1:41" s="417" customFormat="1" x14ac:dyDescent="0.4">
      <c r="A7" s="424">
        <v>2005</v>
      </c>
      <c r="B7" s="507">
        <v>11.32</v>
      </c>
      <c r="C7" s="425">
        <v>256</v>
      </c>
      <c r="D7" s="420"/>
    </row>
    <row r="8" spans="1:41" s="414" customFormat="1" ht="15" x14ac:dyDescent="0.5">
      <c r="A8" s="424">
        <v>2006</v>
      </c>
      <c r="B8" s="507">
        <v>10.72</v>
      </c>
      <c r="C8" s="425">
        <v>329</v>
      </c>
      <c r="D8" s="426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</row>
    <row r="9" spans="1:41" s="417" customFormat="1" x14ac:dyDescent="0.4">
      <c r="A9" s="424">
        <v>2007</v>
      </c>
      <c r="B9" s="507">
        <v>11.09</v>
      </c>
      <c r="C9" s="425">
        <v>321</v>
      </c>
      <c r="D9" s="426"/>
    </row>
    <row r="10" spans="1:41" s="417" customFormat="1" x14ac:dyDescent="0.4">
      <c r="A10" s="424">
        <v>2008</v>
      </c>
      <c r="B10" s="507">
        <v>11.67</v>
      </c>
      <c r="C10" s="425">
        <v>343</v>
      </c>
      <c r="D10" s="426"/>
    </row>
    <row r="11" spans="1:41" s="417" customFormat="1" x14ac:dyDescent="0.4">
      <c r="A11" s="424">
        <v>2009</v>
      </c>
      <c r="B11" s="507">
        <v>11.9</v>
      </c>
      <c r="C11" s="425">
        <v>362</v>
      </c>
      <c r="D11" s="426"/>
    </row>
    <row r="12" spans="1:41" s="417" customFormat="1" x14ac:dyDescent="0.4">
      <c r="A12" s="424">
        <v>2010</v>
      </c>
      <c r="B12" s="507">
        <v>11.4</v>
      </c>
      <c r="C12" s="425">
        <v>364</v>
      </c>
      <c r="D12" s="426"/>
    </row>
    <row r="13" spans="1:41" s="417" customFormat="1" x14ac:dyDescent="0.4">
      <c r="A13" s="424">
        <v>2011</v>
      </c>
      <c r="B13" s="507">
        <v>11.06</v>
      </c>
      <c r="C13" s="425">
        <v>396</v>
      </c>
      <c r="D13" s="426"/>
    </row>
    <row r="14" spans="1:41" x14ac:dyDescent="0.4">
      <c r="A14" s="424">
        <v>2012</v>
      </c>
      <c r="B14" s="507">
        <v>10.69</v>
      </c>
      <c r="C14" s="425">
        <v>397</v>
      </c>
      <c r="D14" s="427"/>
    </row>
    <row r="15" spans="1:41" x14ac:dyDescent="0.4">
      <c r="A15" s="424">
        <v>2013</v>
      </c>
      <c r="B15" s="507">
        <v>10.49</v>
      </c>
      <c r="C15" s="425">
        <v>380</v>
      </c>
      <c r="D15" s="427"/>
    </row>
    <row r="16" spans="1:41" x14ac:dyDescent="0.4">
      <c r="A16" s="424">
        <v>2014</v>
      </c>
      <c r="B16" s="508">
        <v>10.48</v>
      </c>
      <c r="C16" s="425">
        <v>380</v>
      </c>
      <c r="D16" s="427"/>
    </row>
    <row r="17" spans="1:3" x14ac:dyDescent="0.4">
      <c r="A17" s="424">
        <v>2015</v>
      </c>
      <c r="B17" s="508">
        <v>10.95</v>
      </c>
      <c r="C17" s="425">
        <v>355</v>
      </c>
    </row>
    <row r="18" spans="1:3" x14ac:dyDescent="0.4">
      <c r="A18" s="424">
        <v>2016</v>
      </c>
      <c r="B18" s="508">
        <v>11.09</v>
      </c>
      <c r="C18" s="425">
        <v>339</v>
      </c>
    </row>
    <row r="19" spans="1:3" x14ac:dyDescent="0.4">
      <c r="A19" s="424">
        <v>2017</v>
      </c>
      <c r="B19" s="508">
        <v>10.9</v>
      </c>
      <c r="C19" s="425">
        <v>328</v>
      </c>
    </row>
    <row r="20" spans="1:3" x14ac:dyDescent="0.4">
      <c r="A20" s="424">
        <v>2018</v>
      </c>
      <c r="B20" s="508">
        <v>10.3</v>
      </c>
      <c r="C20" s="425">
        <v>334</v>
      </c>
    </row>
    <row r="21" spans="1:3" x14ac:dyDescent="0.4">
      <c r="B21" s="427"/>
      <c r="C21" s="428"/>
    </row>
    <row r="22" spans="1:3" x14ac:dyDescent="0.4">
      <c r="B22" s="427"/>
      <c r="C22" s="428"/>
    </row>
    <row r="23" spans="1:3" x14ac:dyDescent="0.4">
      <c r="B23" s="427"/>
      <c r="C23" s="428"/>
    </row>
    <row r="24" spans="1:3" x14ac:dyDescent="0.4">
      <c r="B24" s="427"/>
      <c r="C24" s="428"/>
    </row>
    <row r="25" spans="1:3" x14ac:dyDescent="0.4">
      <c r="B25" s="427"/>
      <c r="C25" s="428"/>
    </row>
    <row r="26" spans="1:3" x14ac:dyDescent="0.4">
      <c r="B26" s="427"/>
      <c r="C26" s="428"/>
    </row>
    <row r="27" spans="1:3" x14ac:dyDescent="0.4">
      <c r="B27" s="427"/>
      <c r="C27" s="428"/>
    </row>
    <row r="28" spans="1:3" x14ac:dyDescent="0.4">
      <c r="B28" s="427"/>
    </row>
    <row r="29" spans="1:3" x14ac:dyDescent="0.4">
      <c r="B29" s="427"/>
    </row>
    <row r="30" spans="1:3" x14ac:dyDescent="0.4">
      <c r="B30" s="427"/>
    </row>
    <row r="31" spans="1:3" x14ac:dyDescent="0.4">
      <c r="B31" s="427"/>
    </row>
    <row r="32" spans="1:3" x14ac:dyDescent="0.4">
      <c r="B32" s="427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3"/>
  <sheetViews>
    <sheetView showGridLines="0" workbookViewId="0"/>
  </sheetViews>
  <sheetFormatPr defaultColWidth="8.76953125" defaultRowHeight="14.4" x14ac:dyDescent="0.55000000000000004"/>
  <cols>
    <col min="1" max="1" width="18.2265625" style="18" customWidth="1"/>
    <col min="2" max="2" width="10.453125" style="18" bestFit="1" customWidth="1"/>
    <col min="3" max="3" width="14.76953125" style="18" customWidth="1"/>
    <col min="4" max="4" width="11.2265625" style="18" bestFit="1" customWidth="1"/>
    <col min="5" max="5" width="11.31640625" style="431" customWidth="1"/>
    <col min="6" max="6" width="8.76953125" style="18"/>
    <col min="7" max="7" width="24.58984375" style="18" bestFit="1" customWidth="1"/>
    <col min="8" max="8" width="27.08984375" style="18" bestFit="1" customWidth="1"/>
    <col min="9" max="9" width="22.2265625" style="18" bestFit="1" customWidth="1"/>
    <col min="10" max="10" width="19.58984375" style="18" bestFit="1" customWidth="1"/>
    <col min="11" max="16384" width="8.76953125" style="18"/>
  </cols>
  <sheetData>
    <row r="1" spans="1:7" ht="15.3" x14ac:dyDescent="0.55000000000000004">
      <c r="A1" s="52" t="s">
        <v>384</v>
      </c>
      <c r="B1" s="429"/>
      <c r="C1" s="429"/>
      <c r="E1" s="18"/>
      <c r="G1" s="430"/>
    </row>
    <row r="3" spans="1:7" ht="15.3" x14ac:dyDescent="0.55000000000000004">
      <c r="A3" t="s">
        <v>257</v>
      </c>
      <c r="B3"/>
      <c r="C3"/>
      <c r="D3"/>
      <c r="E3"/>
      <c r="F3"/>
      <c r="G3"/>
    </row>
    <row r="4" spans="1:7" ht="15.3" x14ac:dyDescent="0.55000000000000004">
      <c r="A4"/>
      <c r="B4" s="301" t="s">
        <v>289</v>
      </c>
      <c r="C4" s="301" t="s">
        <v>258</v>
      </c>
      <c r="D4" s="301" t="s">
        <v>259</v>
      </c>
      <c r="E4" s="301" t="s">
        <v>260</v>
      </c>
      <c r="F4" s="301" t="s">
        <v>261</v>
      </c>
      <c r="G4"/>
    </row>
    <row r="5" spans="1:7" ht="15.3" x14ac:dyDescent="0.55000000000000004">
      <c r="A5">
        <v>2010</v>
      </c>
      <c r="B5" s="509">
        <v>1.5434606011372809E-2</v>
      </c>
      <c r="C5" s="509">
        <v>0.31194151096669376</v>
      </c>
      <c r="D5" s="509">
        <v>0.48375304630381805</v>
      </c>
      <c r="E5" s="509">
        <v>0.14053614947197401</v>
      </c>
      <c r="F5" s="509">
        <v>4.8334687246141352E-2</v>
      </c>
      <c r="G5" s="509"/>
    </row>
    <row r="6" spans="1:7" ht="15.3" x14ac:dyDescent="0.55000000000000004">
      <c r="A6">
        <v>2011</v>
      </c>
      <c r="B6" s="509">
        <v>2.7227722772277228E-2</v>
      </c>
      <c r="C6" s="509">
        <v>0.35767326732673266</v>
      </c>
      <c r="D6" s="509">
        <v>0.46328382838283827</v>
      </c>
      <c r="E6" s="509">
        <v>0.11097359735973597</v>
      </c>
      <c r="F6" s="509">
        <v>4.1254125412541254E-2</v>
      </c>
      <c r="G6" s="509"/>
    </row>
    <row r="7" spans="1:7" ht="15.3" x14ac:dyDescent="0.55000000000000004">
      <c r="A7">
        <v>2012</v>
      </c>
      <c r="B7" s="509">
        <v>4.5648464163822525E-2</v>
      </c>
      <c r="C7" s="509">
        <v>0.42150170648464164</v>
      </c>
      <c r="D7" s="509">
        <v>0.40870307167235492</v>
      </c>
      <c r="E7" s="509">
        <v>9.3003412969283272E-2</v>
      </c>
      <c r="F7" s="509">
        <v>3.1569965870307165E-2</v>
      </c>
      <c r="G7" s="509"/>
    </row>
    <row r="8" spans="1:7" ht="15.3" x14ac:dyDescent="0.55000000000000004">
      <c r="A8">
        <v>2013</v>
      </c>
      <c r="B8" s="509">
        <v>5.1942567567567564E-2</v>
      </c>
      <c r="C8" s="509">
        <v>0.49113175675675674</v>
      </c>
      <c r="D8" s="509">
        <v>0.35135135135135137</v>
      </c>
      <c r="E8" s="509">
        <v>7.6013513513513514E-2</v>
      </c>
      <c r="F8" s="509">
        <v>2.9560810810810811E-2</v>
      </c>
      <c r="G8" s="509"/>
    </row>
    <row r="9" spans="1:7" ht="15.3" x14ac:dyDescent="0.55000000000000004">
      <c r="A9">
        <v>2014</v>
      </c>
      <c r="B9" s="509">
        <v>7.1126164267569861E-2</v>
      </c>
      <c r="C9" s="509">
        <v>0.55800169348010165</v>
      </c>
      <c r="D9" s="509">
        <v>0.27392040643522436</v>
      </c>
      <c r="E9" s="509">
        <v>7.4513124470787465E-2</v>
      </c>
      <c r="F9" s="509">
        <v>2.2438611346316681E-2</v>
      </c>
      <c r="G9" s="509"/>
    </row>
    <row r="10" spans="1:7" ht="15.3" x14ac:dyDescent="0.55000000000000004">
      <c r="A10">
        <v>2015</v>
      </c>
      <c r="B10" s="509">
        <v>7.3730862207896861E-2</v>
      </c>
      <c r="C10" s="509">
        <v>0.59548751007252221</v>
      </c>
      <c r="D10" s="509">
        <v>0.23448831587429492</v>
      </c>
      <c r="E10" s="509">
        <v>7.1313456889605151E-2</v>
      </c>
      <c r="F10" s="509">
        <v>2.4576954069298954E-2</v>
      </c>
      <c r="G10" s="509"/>
    </row>
    <row r="11" spans="1:7" ht="15.3" x14ac:dyDescent="0.55000000000000004">
      <c r="A11">
        <v>2016</v>
      </c>
      <c r="B11" s="509">
        <v>7.6440611524892205E-2</v>
      </c>
      <c r="C11" s="509">
        <v>0.58251666013328107</v>
      </c>
      <c r="D11" s="509">
        <v>0.25401803214425717</v>
      </c>
      <c r="E11" s="509">
        <v>6.2720501764014114E-2</v>
      </c>
      <c r="F11" s="509">
        <v>2.4304194433555467E-2</v>
      </c>
    </row>
    <row r="12" spans="1:7" ht="15.3" x14ac:dyDescent="0.55000000000000004">
      <c r="A12">
        <v>2017</v>
      </c>
      <c r="B12" s="509">
        <v>9.9819999999999992E-2</v>
      </c>
      <c r="C12" s="509">
        <v>0.55920000000000003</v>
      </c>
      <c r="D12" s="509">
        <v>0.26257999999999998</v>
      </c>
      <c r="E12" s="509">
        <v>5.9210000000000006E-2</v>
      </c>
      <c r="F12" s="509">
        <v>1.9199999999999998E-2</v>
      </c>
    </row>
    <row r="13" spans="1:7" ht="15.3" x14ac:dyDescent="0.55000000000000004">
      <c r="A13">
        <v>2018</v>
      </c>
      <c r="B13" s="509">
        <v>0.12415</v>
      </c>
      <c r="C13" s="509">
        <v>0.57025000000000003</v>
      </c>
      <c r="D13" s="509">
        <v>0.23158000000000001</v>
      </c>
      <c r="E13" s="509">
        <v>5.3520000000000005E-2</v>
      </c>
      <c r="F13" s="509">
        <v>2.0499999999999997E-2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33"/>
  <sheetViews>
    <sheetView zoomScaleNormal="100" workbookViewId="0"/>
  </sheetViews>
  <sheetFormatPr defaultColWidth="8.76953125" defaultRowHeight="15" x14ac:dyDescent="0.5"/>
  <cols>
    <col min="1" max="1" width="12.81640625" style="434" customWidth="1"/>
    <col min="2" max="2" width="8.81640625" style="432" bestFit="1" customWidth="1"/>
    <col min="3" max="3" width="13.1328125" style="432" bestFit="1" customWidth="1"/>
    <col min="4" max="4" width="8.81640625" style="432" customWidth="1"/>
    <col min="5" max="5" width="9.81640625" style="432" customWidth="1"/>
    <col min="6" max="16384" width="8.76953125" style="433"/>
  </cols>
  <sheetData>
    <row r="1" spans="1:25" x14ac:dyDescent="0.5">
      <c r="A1" s="442" t="s">
        <v>385</v>
      </c>
    </row>
    <row r="3" spans="1:25" x14ac:dyDescent="0.5">
      <c r="B3" s="435" t="s">
        <v>30</v>
      </c>
      <c r="C3" s="435" t="s">
        <v>262</v>
      </c>
      <c r="D3" s="435" t="s">
        <v>24</v>
      </c>
      <c r="E3" s="435" t="s">
        <v>23</v>
      </c>
    </row>
    <row r="4" spans="1:25" ht="15" customHeight="1" x14ac:dyDescent="0.5">
      <c r="A4" s="434">
        <v>1990</v>
      </c>
      <c r="B4" s="441">
        <v>92.3</v>
      </c>
      <c r="C4" s="436">
        <v>25.7</v>
      </c>
      <c r="D4" s="436">
        <v>70</v>
      </c>
      <c r="E4" s="436">
        <v>80.7</v>
      </c>
      <c r="Q4" s="437"/>
      <c r="R4" s="437"/>
      <c r="S4" s="437"/>
      <c r="T4" s="437"/>
      <c r="V4" s="438"/>
      <c r="W4" s="438"/>
      <c r="X4" s="438"/>
      <c r="Y4" s="438"/>
    </row>
    <row r="5" spans="1:25" x14ac:dyDescent="0.5">
      <c r="B5" s="436">
        <v>85.2</v>
      </c>
      <c r="C5" s="436">
        <v>21.2</v>
      </c>
      <c r="D5" s="436">
        <v>66.3</v>
      </c>
      <c r="E5" s="436">
        <v>78.2</v>
      </c>
      <c r="Q5" s="437"/>
      <c r="R5" s="437"/>
      <c r="S5" s="437"/>
      <c r="T5" s="437"/>
      <c r="V5" s="438"/>
      <c r="W5" s="438"/>
      <c r="X5" s="438"/>
      <c r="Y5" s="438"/>
    </row>
    <row r="6" spans="1:25" x14ac:dyDescent="0.5">
      <c r="B6" s="436">
        <v>83.7</v>
      </c>
      <c r="C6" s="436">
        <v>19.7</v>
      </c>
      <c r="D6" s="436">
        <v>64.5</v>
      </c>
      <c r="E6" s="436">
        <v>80</v>
      </c>
      <c r="Q6" s="437"/>
      <c r="R6" s="437"/>
      <c r="S6" s="437"/>
      <c r="T6" s="437"/>
      <c r="V6" s="438"/>
      <c r="W6" s="438"/>
      <c r="X6" s="438"/>
      <c r="Y6" s="438"/>
    </row>
    <row r="7" spans="1:25" x14ac:dyDescent="0.5">
      <c r="B7" s="436">
        <v>76.5</v>
      </c>
      <c r="C7" s="436">
        <v>20.5</v>
      </c>
      <c r="D7" s="436">
        <v>60.5</v>
      </c>
      <c r="E7" s="436">
        <v>81.599999999999994</v>
      </c>
      <c r="Q7" s="437"/>
      <c r="R7" s="437"/>
      <c r="S7" s="437"/>
      <c r="T7" s="437"/>
      <c r="V7" s="438"/>
      <c r="W7" s="438"/>
      <c r="X7" s="438"/>
      <c r="Y7" s="438"/>
    </row>
    <row r="8" spans="1:25" x14ac:dyDescent="0.5">
      <c r="B8" s="436">
        <v>74.5</v>
      </c>
      <c r="C8" s="436">
        <v>21.8</v>
      </c>
      <c r="D8" s="436">
        <v>58.4</v>
      </c>
      <c r="E8" s="436">
        <v>77.599999999999994</v>
      </c>
      <c r="Q8" s="437"/>
      <c r="R8" s="437"/>
      <c r="S8" s="437"/>
      <c r="T8" s="437"/>
      <c r="V8" s="438"/>
      <c r="W8" s="438"/>
      <c r="X8" s="438"/>
      <c r="Y8" s="438"/>
    </row>
    <row r="9" spans="1:25" x14ac:dyDescent="0.5">
      <c r="A9" s="434">
        <v>1995</v>
      </c>
      <c r="B9" s="436">
        <v>68.3</v>
      </c>
      <c r="C9" s="436">
        <v>24.9</v>
      </c>
      <c r="D9" s="436">
        <v>53.4</v>
      </c>
      <c r="E9" s="436">
        <v>75.099999999999994</v>
      </c>
      <c r="Q9" s="437"/>
      <c r="R9" s="437"/>
      <c r="S9" s="437"/>
      <c r="T9" s="437"/>
      <c r="V9" s="438"/>
      <c r="W9" s="438"/>
      <c r="X9" s="438"/>
      <c r="Y9" s="438"/>
    </row>
    <row r="10" spans="1:25" x14ac:dyDescent="0.5">
      <c r="B10" s="436">
        <v>62.4</v>
      </c>
      <c r="C10" s="436">
        <v>26.4</v>
      </c>
      <c r="D10" s="436">
        <v>39.1</v>
      </c>
      <c r="E10" s="436">
        <v>69.599999999999994</v>
      </c>
      <c r="Q10" s="437"/>
      <c r="R10" s="437"/>
      <c r="S10" s="437"/>
      <c r="T10" s="437"/>
      <c r="V10" s="438"/>
      <c r="W10" s="438"/>
      <c r="X10" s="438"/>
      <c r="Y10" s="438"/>
    </row>
    <row r="11" spans="1:25" x14ac:dyDescent="0.5">
      <c r="B11" s="436">
        <v>60.3</v>
      </c>
      <c r="C11" s="436">
        <v>25</v>
      </c>
      <c r="D11" s="436">
        <v>40.1</v>
      </c>
      <c r="E11" s="436">
        <v>65</v>
      </c>
      <c r="Q11" s="437"/>
      <c r="R11" s="437"/>
      <c r="S11" s="437"/>
      <c r="T11" s="437"/>
      <c r="V11" s="438"/>
      <c r="W11" s="438"/>
      <c r="X11" s="438"/>
      <c r="Y11" s="438"/>
    </row>
    <row r="12" spans="1:25" x14ac:dyDescent="0.5">
      <c r="B12" s="436">
        <v>61.1</v>
      </c>
      <c r="C12" s="436">
        <v>20.6</v>
      </c>
      <c r="D12" s="436">
        <v>41.8</v>
      </c>
      <c r="E12" s="436">
        <v>63.7</v>
      </c>
      <c r="Q12" s="437"/>
      <c r="R12" s="437"/>
      <c r="S12" s="437"/>
      <c r="T12" s="437"/>
      <c r="V12" s="438"/>
      <c r="W12" s="438"/>
      <c r="X12" s="438"/>
      <c r="Y12" s="438"/>
    </row>
    <row r="13" spans="1:25" x14ac:dyDescent="0.5">
      <c r="B13" s="436">
        <v>59.6</v>
      </c>
      <c r="C13" s="436">
        <v>23.4</v>
      </c>
      <c r="D13" s="436">
        <v>41.2</v>
      </c>
      <c r="E13" s="436">
        <v>63.5</v>
      </c>
      <c r="Q13" s="437"/>
      <c r="R13" s="437"/>
      <c r="S13" s="437"/>
      <c r="T13" s="437"/>
      <c r="V13" s="438"/>
      <c r="W13" s="438"/>
      <c r="X13" s="438"/>
      <c r="Y13" s="438"/>
    </row>
    <row r="14" spans="1:25" x14ac:dyDescent="0.5">
      <c r="A14" s="434">
        <v>2000</v>
      </c>
      <c r="B14" s="436">
        <v>58.6</v>
      </c>
      <c r="C14" s="436">
        <v>33.299999999999997</v>
      </c>
      <c r="D14" s="436">
        <v>44</v>
      </c>
      <c r="E14" s="436">
        <v>57.8</v>
      </c>
      <c r="Q14" s="437"/>
      <c r="R14" s="437"/>
      <c r="S14" s="437"/>
      <c r="T14" s="437"/>
      <c r="V14" s="438"/>
      <c r="W14" s="438"/>
      <c r="X14" s="438"/>
      <c r="Y14" s="438"/>
    </row>
    <row r="15" spans="1:25" x14ac:dyDescent="0.5">
      <c r="B15" s="436">
        <v>67.099999999999994</v>
      </c>
      <c r="C15" s="436">
        <v>32.9</v>
      </c>
      <c r="D15" s="436">
        <v>61.3</v>
      </c>
      <c r="E15" s="436">
        <v>55.4</v>
      </c>
      <c r="Q15" s="437"/>
      <c r="R15" s="437"/>
      <c r="S15" s="437"/>
      <c r="T15" s="437"/>
      <c r="V15" s="438"/>
      <c r="W15" s="438"/>
      <c r="X15" s="438"/>
      <c r="Y15" s="438"/>
    </row>
    <row r="16" spans="1:25" x14ac:dyDescent="0.5">
      <c r="B16" s="436">
        <v>67.099999999999994</v>
      </c>
      <c r="C16" s="436">
        <v>33.700000000000003</v>
      </c>
      <c r="D16" s="436">
        <v>58.3</v>
      </c>
      <c r="E16" s="436">
        <v>53.1</v>
      </c>
      <c r="Q16" s="437"/>
      <c r="R16" s="437"/>
      <c r="S16" s="437"/>
      <c r="T16" s="437"/>
      <c r="V16" s="438"/>
      <c r="W16" s="438"/>
      <c r="X16" s="438"/>
      <c r="Y16" s="438"/>
    </row>
    <row r="17" spans="1:25" x14ac:dyDescent="0.5">
      <c r="B17" s="436">
        <v>60.8</v>
      </c>
      <c r="C17" s="436">
        <v>38.1</v>
      </c>
      <c r="D17" s="436">
        <v>59</v>
      </c>
      <c r="E17" s="436">
        <v>50.3</v>
      </c>
      <c r="Q17" s="437"/>
      <c r="R17" s="437"/>
      <c r="S17" s="437"/>
      <c r="T17" s="437"/>
      <c r="V17" s="438"/>
      <c r="W17" s="438"/>
      <c r="X17" s="438"/>
      <c r="Y17" s="438"/>
    </row>
    <row r="18" spans="1:25" x14ac:dyDescent="0.5">
      <c r="B18" s="436">
        <v>65.2</v>
      </c>
      <c r="C18" s="436">
        <v>37.4</v>
      </c>
      <c r="D18" s="436">
        <v>63.3</v>
      </c>
      <c r="E18" s="436">
        <v>53.3</v>
      </c>
      <c r="Q18" s="437"/>
      <c r="R18" s="437"/>
      <c r="S18" s="437"/>
      <c r="T18" s="437"/>
      <c r="V18" s="438"/>
      <c r="W18" s="438"/>
      <c r="X18" s="438"/>
      <c r="Y18" s="438"/>
    </row>
    <row r="19" spans="1:25" x14ac:dyDescent="0.5">
      <c r="A19" s="434">
        <v>2005</v>
      </c>
      <c r="B19" s="439">
        <v>73.5</v>
      </c>
      <c r="C19" s="439">
        <v>48.5</v>
      </c>
      <c r="D19" s="439">
        <v>92</v>
      </c>
      <c r="E19" s="439">
        <v>68.099999999999994</v>
      </c>
      <c r="Q19" s="437"/>
      <c r="R19" s="437"/>
      <c r="S19" s="437"/>
      <c r="T19" s="437"/>
      <c r="V19" s="438"/>
      <c r="W19" s="438"/>
      <c r="X19" s="438"/>
      <c r="Y19" s="438"/>
    </row>
    <row r="20" spans="1:25" x14ac:dyDescent="0.5">
      <c r="B20" s="439">
        <v>68.7</v>
      </c>
      <c r="C20" s="439">
        <v>60.2</v>
      </c>
      <c r="D20" s="439">
        <v>110.8</v>
      </c>
      <c r="E20" s="439">
        <v>88.2</v>
      </c>
      <c r="Q20" s="437"/>
      <c r="R20" s="437"/>
      <c r="S20" s="437"/>
      <c r="T20" s="437"/>
      <c r="V20" s="438"/>
      <c r="W20" s="438"/>
      <c r="X20" s="438"/>
      <c r="Y20" s="438"/>
    </row>
    <row r="21" spans="1:25" x14ac:dyDescent="0.5">
      <c r="B21" s="440">
        <v>76.900000000000006</v>
      </c>
      <c r="C21" s="440">
        <v>60.8</v>
      </c>
      <c r="D21" s="440">
        <v>87.2</v>
      </c>
      <c r="E21" s="440">
        <v>87.9</v>
      </c>
      <c r="Q21" s="437"/>
      <c r="R21" s="437"/>
      <c r="S21" s="437"/>
      <c r="T21" s="437"/>
      <c r="V21" s="438"/>
      <c r="W21" s="438"/>
      <c r="X21" s="438"/>
      <c r="Y21" s="438"/>
    </row>
    <row r="22" spans="1:25" x14ac:dyDescent="0.5">
      <c r="B22" s="440">
        <v>95</v>
      </c>
      <c r="C22" s="440">
        <v>86</v>
      </c>
      <c r="D22" s="440">
        <v>127</v>
      </c>
      <c r="E22" s="440">
        <v>105</v>
      </c>
      <c r="Q22" s="437"/>
      <c r="R22" s="437"/>
      <c r="S22" s="437"/>
      <c r="T22" s="437"/>
      <c r="V22" s="438"/>
      <c r="W22" s="438"/>
      <c r="X22" s="438"/>
      <c r="Y22" s="438"/>
    </row>
    <row r="23" spans="1:25" x14ac:dyDescent="0.5">
      <c r="B23" s="440">
        <v>88.5</v>
      </c>
      <c r="C23" s="440">
        <v>82.5</v>
      </c>
      <c r="D23" s="440">
        <v>106.3</v>
      </c>
      <c r="E23" s="440">
        <v>111.5</v>
      </c>
      <c r="Q23" s="437"/>
      <c r="R23" s="437"/>
      <c r="S23" s="437"/>
      <c r="T23" s="437"/>
      <c r="V23" s="438"/>
      <c r="W23" s="438"/>
      <c r="X23" s="438"/>
      <c r="Y23" s="438"/>
    </row>
    <row r="24" spans="1:25" x14ac:dyDescent="0.5">
      <c r="A24" s="434">
        <v>2010</v>
      </c>
      <c r="B24" s="440">
        <v>100</v>
      </c>
      <c r="C24" s="440">
        <v>100</v>
      </c>
      <c r="D24" s="440">
        <v>100</v>
      </c>
      <c r="E24" s="440">
        <v>100</v>
      </c>
      <c r="Q24" s="437"/>
      <c r="R24" s="437"/>
      <c r="S24" s="437"/>
      <c r="T24" s="437"/>
      <c r="V24" s="438"/>
      <c r="W24" s="438"/>
      <c r="X24" s="438"/>
      <c r="Y24" s="438"/>
    </row>
    <row r="25" spans="1:25" x14ac:dyDescent="0.5">
      <c r="B25" s="440">
        <v>108.2</v>
      </c>
      <c r="C25" s="440">
        <v>118.7</v>
      </c>
      <c r="D25" s="440">
        <v>119.7</v>
      </c>
      <c r="E25" s="440">
        <v>101</v>
      </c>
      <c r="Q25" s="437"/>
      <c r="R25" s="437"/>
      <c r="S25" s="437"/>
      <c r="T25" s="437"/>
      <c r="V25" s="438"/>
      <c r="W25" s="438"/>
      <c r="X25" s="438"/>
      <c r="Y25" s="438"/>
    </row>
    <row r="26" spans="1:25" x14ac:dyDescent="0.5">
      <c r="B26" s="440">
        <v>104</v>
      </c>
      <c r="C26" s="440">
        <v>124</v>
      </c>
      <c r="D26" s="440">
        <v>128.4</v>
      </c>
      <c r="E26" s="440">
        <v>104.1</v>
      </c>
      <c r="Q26" s="437"/>
      <c r="R26" s="437"/>
      <c r="S26" s="437"/>
      <c r="T26" s="437"/>
      <c r="V26" s="438"/>
      <c r="W26" s="438"/>
      <c r="X26" s="438"/>
      <c r="Y26" s="438"/>
    </row>
    <row r="27" spans="1:25" x14ac:dyDescent="0.5">
      <c r="B27" s="440">
        <v>107.2</v>
      </c>
      <c r="C27" s="440">
        <v>117.3</v>
      </c>
      <c r="D27" s="440">
        <v>139.19999999999999</v>
      </c>
      <c r="E27" s="440">
        <v>107.3</v>
      </c>
      <c r="Q27" s="437"/>
      <c r="R27" s="437"/>
      <c r="S27" s="437"/>
      <c r="T27" s="437"/>
      <c r="V27" s="438"/>
      <c r="W27" s="438"/>
      <c r="X27" s="438"/>
      <c r="Y27" s="438"/>
    </row>
    <row r="28" spans="1:25" x14ac:dyDescent="0.5">
      <c r="B28" s="440">
        <v>105.2</v>
      </c>
      <c r="C28" s="440">
        <v>102.9</v>
      </c>
      <c r="D28" s="440">
        <v>123.1</v>
      </c>
      <c r="E28" s="440">
        <v>111.1</v>
      </c>
      <c r="Q28" s="437"/>
      <c r="R28" s="437"/>
      <c r="S28" s="437"/>
      <c r="T28" s="437"/>
      <c r="V28" s="438"/>
      <c r="W28" s="438"/>
      <c r="X28" s="438"/>
      <c r="Y28" s="438"/>
    </row>
    <row r="29" spans="1:25" x14ac:dyDescent="0.5">
      <c r="A29" s="434">
        <v>2015</v>
      </c>
      <c r="B29" s="440">
        <v>93.1</v>
      </c>
      <c r="C29" s="440">
        <v>70.599999999999994</v>
      </c>
      <c r="D29" s="440">
        <v>110</v>
      </c>
      <c r="E29" s="440">
        <v>111.9</v>
      </c>
    </row>
    <row r="30" spans="1:25" x14ac:dyDescent="0.5">
      <c r="B30" s="440">
        <v>85.5</v>
      </c>
      <c r="C30" s="440">
        <v>69.599999999999994</v>
      </c>
      <c r="D30" s="440">
        <v>91</v>
      </c>
      <c r="E30" s="440">
        <v>107.1</v>
      </c>
    </row>
    <row r="31" spans="1:25" x14ac:dyDescent="0.5">
      <c r="B31" s="440">
        <v>94</v>
      </c>
      <c r="C31" s="440">
        <v>84.5</v>
      </c>
      <c r="D31" s="440">
        <v>94.7</v>
      </c>
      <c r="E31" s="440">
        <v>110.8</v>
      </c>
    </row>
    <row r="32" spans="1:25" x14ac:dyDescent="0.5">
      <c r="B32" s="440">
        <v>111.8</v>
      </c>
      <c r="C32" s="440">
        <v>90</v>
      </c>
      <c r="D32" s="440">
        <v>109.6</v>
      </c>
      <c r="E32" s="440">
        <v>115.6</v>
      </c>
    </row>
    <row r="33" spans="1:5" x14ac:dyDescent="0.5">
      <c r="A33" s="434">
        <v>2019</v>
      </c>
      <c r="B33" s="440">
        <v>108.3</v>
      </c>
      <c r="C33" s="440">
        <v>93.7</v>
      </c>
      <c r="D33" s="440">
        <v>100.2</v>
      </c>
      <c r="E33" s="440">
        <v>125.6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0"/>
  <sheetViews>
    <sheetView workbookViewId="0"/>
  </sheetViews>
  <sheetFormatPr defaultColWidth="8.81640625" defaultRowHeight="15" x14ac:dyDescent="0.5"/>
  <cols>
    <col min="1" max="1" width="8.81640625" style="444"/>
    <col min="2" max="5" width="8.81640625" style="443"/>
    <col min="6" max="6" width="8.76953125" style="433" customWidth="1"/>
    <col min="7" max="16384" width="8.81640625" style="443"/>
  </cols>
  <sheetData>
    <row r="1" spans="1:5" x14ac:dyDescent="0.5">
      <c r="A1" s="442" t="s">
        <v>386</v>
      </c>
    </row>
    <row r="2" spans="1:5" x14ac:dyDescent="0.5">
      <c r="B2" s="445"/>
      <c r="C2" s="445"/>
      <c r="D2" s="445"/>
      <c r="E2" s="445"/>
    </row>
    <row r="3" spans="1:5" x14ac:dyDescent="0.5">
      <c r="A3" s="446" t="s">
        <v>263</v>
      </c>
      <c r="B3" s="447"/>
      <c r="C3" s="448"/>
      <c r="D3" s="448"/>
      <c r="E3" s="448"/>
    </row>
    <row r="4" spans="1:5" s="444" customFormat="1" ht="24.6" x14ac:dyDescent="0.4">
      <c r="A4" s="449"/>
      <c r="B4" s="450" t="s">
        <v>264</v>
      </c>
      <c r="C4" s="450" t="s">
        <v>265</v>
      </c>
      <c r="D4" s="450" t="s">
        <v>266</v>
      </c>
      <c r="E4" s="450" t="s">
        <v>267</v>
      </c>
    </row>
    <row r="5" spans="1:5" x14ac:dyDescent="0.5">
      <c r="A5" s="451">
        <v>1996</v>
      </c>
      <c r="B5" s="452">
        <v>58.5</v>
      </c>
      <c r="C5" s="452">
        <v>56.3</v>
      </c>
      <c r="D5" s="452">
        <v>81.2</v>
      </c>
      <c r="E5" s="452">
        <v>45.3</v>
      </c>
    </row>
    <row r="6" spans="1:5" x14ac:dyDescent="0.5">
      <c r="A6" s="451"/>
      <c r="B6" s="452">
        <v>58.5</v>
      </c>
      <c r="C6" s="452">
        <v>55.2</v>
      </c>
      <c r="D6" s="452">
        <v>76.3</v>
      </c>
      <c r="E6" s="452">
        <v>41.2</v>
      </c>
    </row>
    <row r="7" spans="1:5" x14ac:dyDescent="0.5">
      <c r="A7" s="453"/>
      <c r="B7" s="452">
        <v>58.5</v>
      </c>
      <c r="C7" s="452">
        <v>52.8</v>
      </c>
      <c r="D7" s="452">
        <v>72.2</v>
      </c>
      <c r="E7" s="452">
        <v>31.6</v>
      </c>
    </row>
    <row r="8" spans="1:5" x14ac:dyDescent="0.5">
      <c r="A8" s="454"/>
      <c r="B8" s="452">
        <v>59.1</v>
      </c>
      <c r="C8" s="452">
        <v>52.4</v>
      </c>
      <c r="D8" s="452">
        <v>70.7</v>
      </c>
      <c r="E8" s="452">
        <v>35.5</v>
      </c>
    </row>
    <row r="9" spans="1:5" x14ac:dyDescent="0.5">
      <c r="A9" s="454">
        <v>2000</v>
      </c>
      <c r="B9" s="452">
        <v>59</v>
      </c>
      <c r="C9" s="452">
        <v>50.3</v>
      </c>
      <c r="D9" s="452">
        <v>68</v>
      </c>
      <c r="E9" s="452">
        <v>53.3</v>
      </c>
    </row>
    <row r="10" spans="1:5" x14ac:dyDescent="0.5">
      <c r="A10" s="454"/>
      <c r="B10" s="452">
        <v>61.1</v>
      </c>
      <c r="C10" s="452">
        <v>51.2</v>
      </c>
      <c r="D10" s="452">
        <v>66.7</v>
      </c>
      <c r="E10" s="452">
        <v>49.5</v>
      </c>
    </row>
    <row r="11" spans="1:5" x14ac:dyDescent="0.5">
      <c r="B11" s="452">
        <v>63</v>
      </c>
      <c r="C11" s="452">
        <v>53.3</v>
      </c>
      <c r="D11" s="452">
        <v>65.599999999999994</v>
      </c>
      <c r="E11" s="452">
        <v>43.8</v>
      </c>
    </row>
    <row r="12" spans="1:5" x14ac:dyDescent="0.5">
      <c r="B12" s="452">
        <v>62.8</v>
      </c>
      <c r="C12" s="452">
        <v>53.2</v>
      </c>
      <c r="D12" s="452">
        <v>64.8</v>
      </c>
      <c r="E12" s="452">
        <v>47.4</v>
      </c>
    </row>
    <row r="13" spans="1:5" x14ac:dyDescent="0.5">
      <c r="B13" s="452">
        <v>64.5</v>
      </c>
      <c r="C13" s="452">
        <v>55.6</v>
      </c>
      <c r="D13" s="452">
        <v>67</v>
      </c>
      <c r="E13" s="452">
        <v>54.6</v>
      </c>
    </row>
    <row r="14" spans="1:5" x14ac:dyDescent="0.5">
      <c r="A14" s="444">
        <v>2005</v>
      </c>
      <c r="B14" s="455">
        <v>69.3</v>
      </c>
      <c r="C14" s="455">
        <v>61.9</v>
      </c>
      <c r="D14" s="455">
        <v>72.2</v>
      </c>
      <c r="E14" s="455">
        <v>72.400000000000006</v>
      </c>
    </row>
    <row r="15" spans="1:5" x14ac:dyDescent="0.5">
      <c r="B15" s="455">
        <v>72.599999999999994</v>
      </c>
      <c r="C15" s="455">
        <v>79</v>
      </c>
      <c r="D15" s="455">
        <v>85.6</v>
      </c>
      <c r="E15" s="455">
        <v>80.099999999999994</v>
      </c>
    </row>
    <row r="16" spans="1:5" x14ac:dyDescent="0.5">
      <c r="B16" s="455">
        <v>75.8</v>
      </c>
      <c r="C16" s="455">
        <v>83.1</v>
      </c>
      <c r="D16" s="455">
        <v>90.1</v>
      </c>
      <c r="E16" s="455">
        <v>77.7</v>
      </c>
    </row>
    <row r="17" spans="1:8" x14ac:dyDescent="0.5">
      <c r="B17" s="455">
        <v>87.6</v>
      </c>
      <c r="C17" s="455">
        <v>96.4</v>
      </c>
      <c r="D17" s="455">
        <v>101.2</v>
      </c>
      <c r="E17" s="455">
        <v>112.8</v>
      </c>
    </row>
    <row r="18" spans="1:8" x14ac:dyDescent="0.5">
      <c r="B18" s="455">
        <v>101.5</v>
      </c>
      <c r="C18" s="455">
        <v>107.6</v>
      </c>
      <c r="D18" s="455">
        <v>104.1</v>
      </c>
      <c r="E18" s="455">
        <v>78.099999999999994</v>
      </c>
    </row>
    <row r="19" spans="1:8" x14ac:dyDescent="0.5">
      <c r="A19" s="444">
        <v>2010</v>
      </c>
      <c r="B19" s="455">
        <v>100</v>
      </c>
      <c r="C19" s="455">
        <v>100</v>
      </c>
      <c r="D19" s="455">
        <v>100</v>
      </c>
      <c r="E19" s="455">
        <v>100</v>
      </c>
    </row>
    <row r="20" spans="1:8" x14ac:dyDescent="0.5">
      <c r="B20" s="455">
        <v>102.8</v>
      </c>
      <c r="C20" s="455">
        <v>108.7</v>
      </c>
      <c r="D20" s="455">
        <v>105.2</v>
      </c>
      <c r="E20" s="455">
        <v>124.1</v>
      </c>
      <c r="F20" s="437"/>
      <c r="G20" s="456"/>
      <c r="H20" s="456"/>
    </row>
    <row r="21" spans="1:8" x14ac:dyDescent="0.5">
      <c r="B21" s="455">
        <v>104.6</v>
      </c>
      <c r="C21" s="455">
        <v>118.1</v>
      </c>
      <c r="D21" s="455">
        <v>109.2</v>
      </c>
      <c r="E21" s="455">
        <v>125.7</v>
      </c>
      <c r="F21" s="437"/>
      <c r="G21" s="456"/>
      <c r="H21" s="456"/>
    </row>
    <row r="22" spans="1:8" x14ac:dyDescent="0.5">
      <c r="B22" s="455">
        <v>104.3</v>
      </c>
      <c r="C22" s="455">
        <v>124.8</v>
      </c>
      <c r="D22" s="455">
        <v>115.2</v>
      </c>
      <c r="E22" s="455">
        <v>123.8</v>
      </c>
      <c r="F22" s="437"/>
      <c r="G22" s="456"/>
      <c r="H22" s="456"/>
    </row>
    <row r="23" spans="1:8" x14ac:dyDescent="0.5">
      <c r="B23" s="455">
        <v>105.2</v>
      </c>
      <c r="C23" s="455">
        <v>128.30000000000001</v>
      </c>
      <c r="D23" s="455">
        <v>119.3</v>
      </c>
      <c r="E23" s="455">
        <v>107.8</v>
      </c>
      <c r="F23" s="437"/>
      <c r="G23" s="456"/>
      <c r="H23" s="456"/>
    </row>
    <row r="24" spans="1:8" x14ac:dyDescent="0.5">
      <c r="A24" s="444">
        <v>2015</v>
      </c>
      <c r="B24" s="455">
        <v>104.8</v>
      </c>
      <c r="C24" s="455">
        <v>121.9</v>
      </c>
      <c r="D24" s="455">
        <v>118.3</v>
      </c>
      <c r="E24" s="455">
        <v>75.5</v>
      </c>
      <c r="F24" s="437"/>
      <c r="G24" s="456"/>
      <c r="H24" s="456"/>
    </row>
    <row r="25" spans="1:8" x14ac:dyDescent="0.5">
      <c r="B25" s="455">
        <v>102.5</v>
      </c>
      <c r="C25" s="455">
        <v>112.3</v>
      </c>
      <c r="D25" s="455">
        <v>115.6</v>
      </c>
      <c r="E25" s="455">
        <v>66</v>
      </c>
    </row>
    <row r="26" spans="1:8" x14ac:dyDescent="0.5">
      <c r="B26" s="455">
        <v>102.9</v>
      </c>
      <c r="C26" s="455">
        <v>108.9</v>
      </c>
      <c r="D26" s="455">
        <v>121</v>
      </c>
      <c r="E26" s="455">
        <v>80.3</v>
      </c>
    </row>
    <row r="27" spans="1:8" x14ac:dyDescent="0.5">
      <c r="B27" s="455">
        <v>102.3</v>
      </c>
      <c r="C27" s="455">
        <v>110.7</v>
      </c>
      <c r="D27" s="455">
        <v>128.6</v>
      </c>
      <c r="E27" s="455">
        <v>98.3</v>
      </c>
    </row>
    <row r="28" spans="1:8" x14ac:dyDescent="0.5">
      <c r="A28" s="444">
        <v>2019</v>
      </c>
      <c r="B28" s="455">
        <v>104.2</v>
      </c>
      <c r="C28" s="455">
        <v>108.1</v>
      </c>
      <c r="D28" s="455">
        <v>135.5</v>
      </c>
      <c r="E28" s="455">
        <v>94.1</v>
      </c>
    </row>
    <row r="30" spans="1:8" x14ac:dyDescent="0.5">
      <c r="A30" s="510" t="s">
        <v>268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27"/>
  <sheetViews>
    <sheetView workbookViewId="0">
      <pane ySplit="4" topLeftCell="A5" activePane="bottomLeft" state="frozen"/>
      <selection pane="bottomLeft"/>
    </sheetView>
  </sheetViews>
  <sheetFormatPr defaultColWidth="8.81640625" defaultRowHeight="12.3" x14ac:dyDescent="0.4"/>
  <cols>
    <col min="1" max="1" width="6.1328125" style="481" customWidth="1"/>
    <col min="2" max="2" width="6.08984375" style="443" customWidth="1"/>
    <col min="3" max="3" width="8" style="469" customWidth="1"/>
    <col min="4" max="4" width="11.81640625" style="469" customWidth="1"/>
    <col min="5" max="5" width="10.1328125" style="469" customWidth="1"/>
    <col min="6" max="6" width="11.453125" style="469" customWidth="1"/>
    <col min="7" max="7" width="10" style="469" customWidth="1"/>
    <col min="8" max="8" width="11.81640625" style="469" customWidth="1"/>
    <col min="9" max="9" width="7.81640625" style="443" customWidth="1"/>
    <col min="10" max="16384" width="8.81640625" style="443"/>
  </cols>
  <sheetData>
    <row r="1" spans="1:9" ht="15" x14ac:dyDescent="0.5">
      <c r="A1" s="482" t="s">
        <v>387</v>
      </c>
      <c r="B1" s="458"/>
      <c r="C1" s="459"/>
      <c r="D1" s="459"/>
      <c r="E1" s="459"/>
      <c r="F1" s="459"/>
      <c r="G1" s="459"/>
      <c r="H1" s="459"/>
      <c r="I1" s="460"/>
    </row>
    <row r="2" spans="1:9" x14ac:dyDescent="0.4">
      <c r="A2" s="457"/>
      <c r="B2" s="458"/>
      <c r="C2" s="459"/>
      <c r="D2" s="459"/>
      <c r="E2" s="459"/>
      <c r="F2" s="459"/>
      <c r="G2" s="459"/>
      <c r="H2" s="459"/>
      <c r="I2" s="460"/>
    </row>
    <row r="3" spans="1:9" x14ac:dyDescent="0.4">
      <c r="A3" s="461" t="s">
        <v>244</v>
      </c>
      <c r="B3" s="462" t="s">
        <v>269</v>
      </c>
      <c r="C3" s="463" t="s">
        <v>270</v>
      </c>
      <c r="D3" s="463" t="s">
        <v>270</v>
      </c>
      <c r="E3" s="463" t="s">
        <v>271</v>
      </c>
      <c r="F3" s="463" t="s">
        <v>272</v>
      </c>
      <c r="G3" s="463" t="s">
        <v>273</v>
      </c>
      <c r="H3" s="463" t="s">
        <v>273</v>
      </c>
      <c r="I3" s="464" t="s">
        <v>76</v>
      </c>
    </row>
    <row r="4" spans="1:9" x14ac:dyDescent="0.4">
      <c r="A4" s="461"/>
      <c r="B4" s="462"/>
      <c r="C4" s="463" t="s">
        <v>274</v>
      </c>
      <c r="D4" s="463" t="s">
        <v>275</v>
      </c>
      <c r="E4" s="463" t="s">
        <v>274</v>
      </c>
      <c r="F4" s="463" t="s">
        <v>276</v>
      </c>
      <c r="G4" s="463" t="s">
        <v>274</v>
      </c>
      <c r="H4" s="463" t="s">
        <v>276</v>
      </c>
      <c r="I4" s="464" t="s">
        <v>277</v>
      </c>
    </row>
    <row r="5" spans="1:9" s="469" customFormat="1" ht="11.4" x14ac:dyDescent="0.4">
      <c r="A5" s="465">
        <v>1990</v>
      </c>
      <c r="B5" s="466">
        <v>1</v>
      </c>
      <c r="C5" s="467">
        <v>67.566530551074848</v>
      </c>
      <c r="D5" s="467">
        <v>24.978741016477091</v>
      </c>
      <c r="E5" s="467">
        <v>63.292329221684298</v>
      </c>
      <c r="F5" s="467">
        <v>25.760875795824333</v>
      </c>
      <c r="G5" s="467">
        <v>62.901261832010661</v>
      </c>
      <c r="H5" s="467">
        <v>26.124403228478688</v>
      </c>
      <c r="I5" s="468">
        <v>60.51812882280592</v>
      </c>
    </row>
    <row r="6" spans="1:9" s="469" customFormat="1" ht="11.4" x14ac:dyDescent="0.4">
      <c r="A6" s="465">
        <v>1990</v>
      </c>
      <c r="B6" s="466">
        <v>2</v>
      </c>
      <c r="C6" s="467">
        <v>71.107764468884895</v>
      </c>
      <c r="D6" s="467">
        <v>25.462663535922754</v>
      </c>
      <c r="E6" s="467">
        <v>66.437002634081026</v>
      </c>
      <c r="F6" s="467">
        <v>26.228539033084591</v>
      </c>
      <c r="G6" s="467">
        <v>63.103826174602041</v>
      </c>
      <c r="H6" s="467">
        <v>19.481283772877141</v>
      </c>
      <c r="I6" s="468">
        <v>61.802908578143679</v>
      </c>
    </row>
    <row r="7" spans="1:9" s="469" customFormat="1" ht="11.4" x14ac:dyDescent="0.4">
      <c r="A7" s="465">
        <v>1990</v>
      </c>
      <c r="B7" s="466">
        <v>3</v>
      </c>
      <c r="C7" s="467">
        <v>73.709737455232244</v>
      </c>
      <c r="D7" s="467">
        <v>28.772568777827651</v>
      </c>
      <c r="E7" s="467">
        <v>69.105497885650863</v>
      </c>
      <c r="F7" s="467">
        <v>29.463990419676051</v>
      </c>
      <c r="G7" s="467">
        <v>63.123653075113971</v>
      </c>
      <c r="H7" s="467">
        <v>20.522651460318357</v>
      </c>
      <c r="I7" s="468">
        <v>63.637001414033698</v>
      </c>
    </row>
    <row r="8" spans="1:9" s="469" customFormat="1" ht="11.4" x14ac:dyDescent="0.4">
      <c r="A8" s="465">
        <v>1990</v>
      </c>
      <c r="B8" s="466">
        <v>4</v>
      </c>
      <c r="C8" s="467">
        <v>74.570653194873827</v>
      </c>
      <c r="D8" s="467">
        <v>29.737689634393007</v>
      </c>
      <c r="E8" s="467">
        <v>69.937965679626174</v>
      </c>
      <c r="F8" s="467">
        <v>30.372732192662905</v>
      </c>
      <c r="G8" s="467">
        <v>69.787012940365315</v>
      </c>
      <c r="H8" s="467">
        <v>26.531245241817107</v>
      </c>
      <c r="I8" s="468">
        <v>64.037702886336007</v>
      </c>
    </row>
    <row r="9" spans="1:9" s="469" customFormat="1" ht="11.4" x14ac:dyDescent="0.4">
      <c r="A9" s="465">
        <v>1991</v>
      </c>
      <c r="B9" s="466">
        <v>1</v>
      </c>
      <c r="C9" s="467">
        <v>68.065326089621806</v>
      </c>
      <c r="D9" s="467">
        <v>24.795990768883872</v>
      </c>
      <c r="E9" s="467">
        <v>63.43551740811931</v>
      </c>
      <c r="F9" s="467">
        <v>25.346672858754211</v>
      </c>
      <c r="G9" s="467">
        <v>64.659255385608958</v>
      </c>
      <c r="H9" s="467">
        <v>22.776823106025962</v>
      </c>
      <c r="I9" s="468">
        <v>65.373471667612066</v>
      </c>
    </row>
    <row r="10" spans="1:9" s="469" customFormat="1" ht="11.4" x14ac:dyDescent="0.4">
      <c r="A10" s="465">
        <v>1991</v>
      </c>
      <c r="B10" s="466">
        <v>2</v>
      </c>
      <c r="C10" s="467">
        <v>75.170838990770562</v>
      </c>
      <c r="D10" s="467">
        <v>24.914224328107696</v>
      </c>
      <c r="E10" s="467">
        <v>69.806170792340566</v>
      </c>
      <c r="F10" s="467">
        <v>25.538842972807522</v>
      </c>
      <c r="G10" s="467">
        <v>65.831782803081168</v>
      </c>
      <c r="H10" s="467">
        <v>22.969846934122746</v>
      </c>
      <c r="I10" s="468">
        <v>66.173710445670025</v>
      </c>
    </row>
    <row r="11" spans="1:9" s="469" customFormat="1" ht="11.4" x14ac:dyDescent="0.4">
      <c r="A11" s="465">
        <v>1991</v>
      </c>
      <c r="B11" s="466">
        <v>3</v>
      </c>
      <c r="C11" s="467">
        <v>75.150397481086884</v>
      </c>
      <c r="D11" s="467">
        <v>25.363694652865671</v>
      </c>
      <c r="E11" s="467">
        <v>69.864635369363313</v>
      </c>
      <c r="F11" s="467">
        <v>25.995796148335444</v>
      </c>
      <c r="G11" s="467">
        <v>66.032208979507246</v>
      </c>
      <c r="H11" s="467">
        <v>23.547025000531299</v>
      </c>
      <c r="I11" s="468">
        <v>66.972366996018295</v>
      </c>
    </row>
    <row r="12" spans="1:9" s="469" customFormat="1" ht="11.4" x14ac:dyDescent="0.4">
      <c r="A12" s="465">
        <v>1991</v>
      </c>
      <c r="B12" s="466">
        <v>4</v>
      </c>
      <c r="C12" s="467">
        <v>72.899324717322429</v>
      </c>
      <c r="D12" s="467">
        <v>23.858318874866246</v>
      </c>
      <c r="E12" s="467">
        <v>67.705241677086391</v>
      </c>
      <c r="F12" s="467">
        <v>24.518041270498124</v>
      </c>
      <c r="G12" s="467">
        <v>66.784584304077725</v>
      </c>
      <c r="H12" s="467">
        <v>24.532811174877942</v>
      </c>
      <c r="I12" s="468">
        <v>67.705245361399719</v>
      </c>
    </row>
    <row r="13" spans="1:9" s="469" customFormat="1" ht="11.4" x14ac:dyDescent="0.4">
      <c r="A13" s="465">
        <v>1992</v>
      </c>
      <c r="B13" s="466">
        <v>1</v>
      </c>
      <c r="C13" s="467">
        <v>70.71054469382932</v>
      </c>
      <c r="D13" s="467">
        <v>21.433494072712499</v>
      </c>
      <c r="E13" s="467">
        <v>65.16328150193786</v>
      </c>
      <c r="F13" s="467">
        <v>22.198801912015632</v>
      </c>
      <c r="G13" s="467">
        <v>63.983635023521558</v>
      </c>
      <c r="H13" s="467">
        <v>21.99406987857148</v>
      </c>
      <c r="I13" s="468">
        <v>68.382068816891703</v>
      </c>
    </row>
    <row r="14" spans="1:9" s="469" customFormat="1" ht="11.4" x14ac:dyDescent="0.4">
      <c r="A14" s="465">
        <v>1992</v>
      </c>
      <c r="B14" s="466">
        <v>2</v>
      </c>
      <c r="C14" s="467">
        <v>74.948835914713854</v>
      </c>
      <c r="D14" s="467">
        <v>23.225090397042965</v>
      </c>
      <c r="E14" s="467">
        <v>68.400664219192322</v>
      </c>
      <c r="F14" s="467">
        <v>24.037530718849872</v>
      </c>
      <c r="G14" s="467">
        <v>65.778476593719731</v>
      </c>
      <c r="H14" s="467">
        <v>22.636436032140956</v>
      </c>
      <c r="I14" s="468">
        <v>68.517853154876974</v>
      </c>
    </row>
    <row r="15" spans="1:9" s="469" customFormat="1" ht="11.4" x14ac:dyDescent="0.4">
      <c r="A15" s="465">
        <v>1992</v>
      </c>
      <c r="B15" s="466">
        <v>3</v>
      </c>
      <c r="C15" s="467">
        <v>73.186522640433509</v>
      </c>
      <c r="D15" s="467">
        <v>21.58546008910805</v>
      </c>
      <c r="E15" s="467">
        <v>66.850492067013732</v>
      </c>
      <c r="F15" s="467">
        <v>22.595905642804421</v>
      </c>
      <c r="G15" s="467">
        <v>65.273806492888468</v>
      </c>
      <c r="H15" s="467">
        <v>22.083360796726552</v>
      </c>
      <c r="I15" s="468">
        <v>68.286707529749407</v>
      </c>
    </row>
    <row r="16" spans="1:9" s="469" customFormat="1" ht="11.4" x14ac:dyDescent="0.4">
      <c r="A16" s="465">
        <v>1992</v>
      </c>
      <c r="B16" s="466">
        <v>4</v>
      </c>
      <c r="C16" s="467">
        <v>74.576967930961146</v>
      </c>
      <c r="D16" s="467">
        <v>23.178740081452247</v>
      </c>
      <c r="E16" s="467">
        <v>68.44397769673202</v>
      </c>
      <c r="F16" s="467">
        <v>24.299980218836929</v>
      </c>
      <c r="G16" s="467">
        <v>67.632045183453442</v>
      </c>
      <c r="H16" s="467">
        <v>24.430469372756697</v>
      </c>
      <c r="I16" s="468">
        <v>68.971249560968516</v>
      </c>
    </row>
    <row r="17" spans="1:9" s="469" customFormat="1" ht="11.4" x14ac:dyDescent="0.4">
      <c r="A17" s="465">
        <v>1993</v>
      </c>
      <c r="B17" s="466">
        <v>1</v>
      </c>
      <c r="C17" s="467">
        <v>74.218729639056292</v>
      </c>
      <c r="D17" s="467">
        <v>22.158538326351145</v>
      </c>
      <c r="E17" s="467">
        <v>68.169867479951421</v>
      </c>
      <c r="F17" s="467">
        <v>24.585697807974658</v>
      </c>
      <c r="G17" s="467">
        <v>68.160349207474468</v>
      </c>
      <c r="H17" s="467">
        <v>25.38523269603888</v>
      </c>
      <c r="I17" s="468">
        <v>70.040720969142029</v>
      </c>
    </row>
    <row r="18" spans="1:9" s="469" customFormat="1" ht="11.4" x14ac:dyDescent="0.4">
      <c r="A18" s="465">
        <v>1993</v>
      </c>
      <c r="B18" s="466">
        <v>2</v>
      </c>
      <c r="C18" s="467">
        <v>79.113483215145436</v>
      </c>
      <c r="D18" s="467">
        <v>23.477853404591258</v>
      </c>
      <c r="E18" s="467">
        <v>72.149470102260779</v>
      </c>
      <c r="F18" s="467">
        <v>24.462470220826148</v>
      </c>
      <c r="G18" s="467">
        <v>70.906749848760441</v>
      </c>
      <c r="H18" s="467">
        <v>24.304740342497258</v>
      </c>
      <c r="I18" s="468">
        <v>69.739481932924136</v>
      </c>
    </row>
    <row r="19" spans="1:9" s="469" customFormat="1" ht="11.4" x14ac:dyDescent="0.4">
      <c r="A19" s="465">
        <v>1993</v>
      </c>
      <c r="B19" s="466">
        <v>3</v>
      </c>
      <c r="C19" s="467">
        <v>77.558250799982957</v>
      </c>
      <c r="D19" s="467">
        <v>22.610907466694226</v>
      </c>
      <c r="E19" s="467">
        <v>70.798630136822695</v>
      </c>
      <c r="F19" s="467">
        <v>23.698880001702523</v>
      </c>
      <c r="G19" s="467">
        <v>69.956634001033663</v>
      </c>
      <c r="H19" s="467">
        <v>23.869171355008174</v>
      </c>
      <c r="I19" s="468">
        <v>70.467465124091405</v>
      </c>
    </row>
    <row r="20" spans="1:9" s="469" customFormat="1" ht="11.4" x14ac:dyDescent="0.4">
      <c r="A20" s="465">
        <v>1993</v>
      </c>
      <c r="B20" s="466">
        <v>4</v>
      </c>
      <c r="C20" s="467">
        <v>77.098289659192091</v>
      </c>
      <c r="D20" s="467">
        <v>21.28875465592494</v>
      </c>
      <c r="E20" s="467">
        <v>70.254300527148203</v>
      </c>
      <c r="F20" s="467">
        <v>22.266467389074069</v>
      </c>
      <c r="G20" s="467">
        <v>70.921777489201915</v>
      </c>
      <c r="H20" s="467">
        <v>23.704833236879992</v>
      </c>
      <c r="I20" s="468">
        <v>70.913808302380261</v>
      </c>
    </row>
    <row r="21" spans="1:9" s="469" customFormat="1" ht="11.4" x14ac:dyDescent="0.4">
      <c r="A21" s="465">
        <v>1994</v>
      </c>
      <c r="B21" s="466">
        <v>1</v>
      </c>
      <c r="C21" s="467">
        <v>78.451501963965185</v>
      </c>
      <c r="D21" s="467">
        <v>20.098679634420183</v>
      </c>
      <c r="E21" s="467">
        <v>71.204336771170986</v>
      </c>
      <c r="F21" s="467">
        <v>20.727643452965797</v>
      </c>
      <c r="G21" s="467">
        <v>71.988194664433053</v>
      </c>
      <c r="H21" s="467">
        <v>22.262502920610679</v>
      </c>
      <c r="I21" s="468">
        <v>71.01627367048232</v>
      </c>
    </row>
    <row r="22" spans="1:9" s="469" customFormat="1" ht="11.4" x14ac:dyDescent="0.4">
      <c r="A22" s="465">
        <v>1994</v>
      </c>
      <c r="B22" s="466">
        <v>2</v>
      </c>
      <c r="C22" s="467">
        <v>80.19859170829632</v>
      </c>
      <c r="D22" s="467">
        <v>21.431813908658633</v>
      </c>
      <c r="E22" s="467">
        <v>72.696750452200249</v>
      </c>
      <c r="F22" s="467">
        <v>21.855646747986093</v>
      </c>
      <c r="G22" s="467">
        <v>72.725005974822068</v>
      </c>
      <c r="H22" s="467">
        <v>22.759823471884676</v>
      </c>
      <c r="I22" s="468">
        <v>70.782622808567751</v>
      </c>
    </row>
    <row r="23" spans="1:9" s="469" customFormat="1" ht="11.4" x14ac:dyDescent="0.4">
      <c r="A23" s="465">
        <v>1994</v>
      </c>
      <c r="B23" s="466">
        <v>3</v>
      </c>
      <c r="C23" s="467">
        <v>81.460464083017584</v>
      </c>
      <c r="D23" s="467">
        <v>22.506767523428397</v>
      </c>
      <c r="E23" s="467">
        <v>73.958208241874786</v>
      </c>
      <c r="F23" s="467">
        <v>22.930623785639856</v>
      </c>
      <c r="G23" s="467">
        <v>73.167009885746722</v>
      </c>
      <c r="H23" s="467">
        <v>23.128423374671872</v>
      </c>
      <c r="I23" s="468">
        <v>70.778711262813204</v>
      </c>
    </row>
    <row r="24" spans="1:9" s="469" customFormat="1" ht="11.4" x14ac:dyDescent="0.4">
      <c r="A24" s="465">
        <v>1994</v>
      </c>
      <c r="B24" s="466">
        <v>4</v>
      </c>
      <c r="C24" s="467">
        <v>79.82112218952922</v>
      </c>
      <c r="D24" s="467">
        <v>20.831976973104123</v>
      </c>
      <c r="E24" s="467">
        <v>72.278749765065342</v>
      </c>
      <c r="F24" s="467">
        <v>21.110293298730099</v>
      </c>
      <c r="G24" s="467">
        <v>71.995794834012287</v>
      </c>
      <c r="H24" s="467">
        <v>21.458188705762566</v>
      </c>
      <c r="I24" s="468">
        <v>71.860678510386023</v>
      </c>
    </row>
    <row r="25" spans="1:9" s="469" customFormat="1" ht="11.4" x14ac:dyDescent="0.4">
      <c r="A25" s="465">
        <v>1995</v>
      </c>
      <c r="B25" s="466">
        <v>1</v>
      </c>
      <c r="C25" s="467">
        <v>81.918964190271936</v>
      </c>
      <c r="D25" s="467">
        <v>19.453957425003171</v>
      </c>
      <c r="E25" s="467">
        <v>73.930601787202221</v>
      </c>
      <c r="F25" s="467">
        <v>19.361231221833471</v>
      </c>
      <c r="G25" s="467">
        <v>74.894954300167115</v>
      </c>
      <c r="H25" s="467">
        <v>20.18185811988532</v>
      </c>
      <c r="I25" s="468">
        <v>71.896254119947457</v>
      </c>
    </row>
    <row r="26" spans="1:9" s="469" customFormat="1" ht="11.4" x14ac:dyDescent="0.4">
      <c r="A26" s="465">
        <v>1995</v>
      </c>
      <c r="B26" s="466">
        <v>2</v>
      </c>
      <c r="C26" s="467">
        <v>83.178090097273838</v>
      </c>
      <c r="D26" s="467">
        <v>20.932478224391339</v>
      </c>
      <c r="E26" s="467">
        <v>75.070893456324384</v>
      </c>
      <c r="F26" s="467">
        <v>20.679559440924393</v>
      </c>
      <c r="G26" s="467">
        <v>75.567533976586745</v>
      </c>
      <c r="H26" s="467">
        <v>21.107222111150318</v>
      </c>
      <c r="I26" s="468">
        <v>72.487037467225335</v>
      </c>
    </row>
    <row r="27" spans="1:9" s="469" customFormat="1" ht="11.4" x14ac:dyDescent="0.4">
      <c r="A27" s="465">
        <v>1995</v>
      </c>
      <c r="B27" s="466">
        <v>3</v>
      </c>
      <c r="C27" s="467">
        <v>82.108705124226816</v>
      </c>
      <c r="D27" s="467">
        <v>20.409682579642489</v>
      </c>
      <c r="E27" s="467">
        <v>73.950307526998841</v>
      </c>
      <c r="F27" s="467">
        <v>20.067467915329232</v>
      </c>
      <c r="G27" s="467">
        <v>74.187576360922691</v>
      </c>
      <c r="H27" s="467">
        <v>20.259108127344653</v>
      </c>
      <c r="I27" s="468">
        <v>73.053561425163409</v>
      </c>
    </row>
    <row r="28" spans="1:9" s="469" customFormat="1" ht="11.4" x14ac:dyDescent="0.4">
      <c r="A28" s="465">
        <v>1995</v>
      </c>
      <c r="B28" s="466">
        <v>4</v>
      </c>
      <c r="C28" s="467">
        <v>80.777720281850037</v>
      </c>
      <c r="D28" s="467">
        <v>18.435349110506088</v>
      </c>
      <c r="E28" s="467">
        <v>72.463296540438549</v>
      </c>
      <c r="F28" s="467">
        <v>17.88436611406274</v>
      </c>
      <c r="G28" s="467">
        <v>73.357514846141697</v>
      </c>
      <c r="H28" s="467">
        <v>18.656645559897267</v>
      </c>
      <c r="I28" s="468">
        <v>73.807480320035751</v>
      </c>
    </row>
    <row r="29" spans="1:9" s="469" customFormat="1" ht="11.4" x14ac:dyDescent="0.4">
      <c r="A29" s="465">
        <v>1996</v>
      </c>
      <c r="B29" s="466">
        <v>1</v>
      </c>
      <c r="C29" s="467">
        <v>80.004420866489824</v>
      </c>
      <c r="D29" s="467">
        <v>16.206896551724135</v>
      </c>
      <c r="E29" s="467">
        <v>72.75862068965516</v>
      </c>
      <c r="F29" s="467">
        <v>16.432360742705569</v>
      </c>
      <c r="G29" s="467">
        <v>74.482758620689651</v>
      </c>
      <c r="H29" s="467">
        <v>17.904509283819628</v>
      </c>
      <c r="I29" s="468">
        <v>75.400000000000006</v>
      </c>
    </row>
    <row r="30" spans="1:9" s="469" customFormat="1" ht="11.4" x14ac:dyDescent="0.4">
      <c r="A30" s="465">
        <v>1996</v>
      </c>
      <c r="B30" s="466">
        <v>2</v>
      </c>
      <c r="C30" s="467">
        <v>78.282959874934861</v>
      </c>
      <c r="D30" s="467">
        <v>15.659197498697235</v>
      </c>
      <c r="E30" s="467">
        <v>71.669272190376944</v>
      </c>
      <c r="F30" s="467">
        <v>16.310578426263678</v>
      </c>
      <c r="G30" s="467">
        <v>73.063227375369109</v>
      </c>
      <c r="H30" s="467">
        <v>17.496091714434598</v>
      </c>
      <c r="I30" s="468">
        <v>76.760000000000005</v>
      </c>
    </row>
    <row r="31" spans="1:9" s="469" customFormat="1" ht="11.4" x14ac:dyDescent="0.4">
      <c r="A31" s="465">
        <v>1996</v>
      </c>
      <c r="B31" s="466">
        <v>3</v>
      </c>
      <c r="C31" s="467">
        <v>79.218319559228647</v>
      </c>
      <c r="D31" s="467">
        <v>16.90340909090909</v>
      </c>
      <c r="E31" s="467">
        <v>72.895144628099189</v>
      </c>
      <c r="F31" s="467">
        <v>17.755681818181817</v>
      </c>
      <c r="G31" s="467">
        <v>73.876549586776861</v>
      </c>
      <c r="H31" s="467">
        <v>18.582128099173556</v>
      </c>
      <c r="I31" s="468">
        <v>77.44</v>
      </c>
    </row>
    <row r="32" spans="1:9" s="469" customFormat="1" ht="11.4" x14ac:dyDescent="0.4">
      <c r="A32" s="465">
        <v>1996</v>
      </c>
      <c r="B32" s="466">
        <v>4</v>
      </c>
      <c r="C32" s="467">
        <v>83.322612461940906</v>
      </c>
      <c r="D32" s="467">
        <v>19.486255842874908</v>
      </c>
      <c r="E32" s="467">
        <v>76.881512929370885</v>
      </c>
      <c r="F32" s="467">
        <v>20.210986749002959</v>
      </c>
      <c r="G32" s="467">
        <v>78.952785282387751</v>
      </c>
      <c r="H32" s="467">
        <v>21.973498005917918</v>
      </c>
      <c r="I32" s="468">
        <v>77.73</v>
      </c>
    </row>
    <row r="33" spans="1:9" s="469" customFormat="1" ht="11.4" x14ac:dyDescent="0.4">
      <c r="A33" s="465">
        <v>1997</v>
      </c>
      <c r="B33" s="466">
        <v>1</v>
      </c>
      <c r="C33" s="467">
        <v>83.920354362877902</v>
      </c>
      <c r="D33" s="467">
        <v>17.64503504924096</v>
      </c>
      <c r="E33" s="467">
        <v>77.503977981335737</v>
      </c>
      <c r="F33" s="467">
        <v>18.410527673848534</v>
      </c>
      <c r="G33" s="467">
        <v>79.01346062873607</v>
      </c>
      <c r="H33" s="467">
        <v>19.687782221648817</v>
      </c>
      <c r="I33" s="468">
        <v>77.510000000000005</v>
      </c>
    </row>
    <row r="34" spans="1:9" s="469" customFormat="1" ht="11.4" x14ac:dyDescent="0.4">
      <c r="A34" s="465">
        <v>1997</v>
      </c>
      <c r="B34" s="466">
        <v>2</v>
      </c>
      <c r="C34" s="467">
        <v>84.040534713238458</v>
      </c>
      <c r="D34" s="467">
        <v>17.602414833980166</v>
      </c>
      <c r="E34" s="467">
        <v>76.977145321259172</v>
      </c>
      <c r="F34" s="467">
        <v>17.826649417852522</v>
      </c>
      <c r="G34" s="467">
        <v>78.102630444156972</v>
      </c>
      <c r="H34" s="467">
        <v>18.783958602846056</v>
      </c>
      <c r="I34" s="468">
        <v>77.3</v>
      </c>
    </row>
    <row r="35" spans="1:9" s="469" customFormat="1" ht="11.4" x14ac:dyDescent="0.4">
      <c r="A35" s="465">
        <v>1997</v>
      </c>
      <c r="B35" s="466">
        <v>3</v>
      </c>
      <c r="C35" s="467">
        <v>87.893002028397575</v>
      </c>
      <c r="D35" s="467">
        <v>17.625929682217716</v>
      </c>
      <c r="E35" s="467">
        <v>80.916159567275187</v>
      </c>
      <c r="F35" s="467">
        <v>17.799188640973632</v>
      </c>
      <c r="G35" s="467">
        <v>81.423258958755923</v>
      </c>
      <c r="H35" s="467">
        <v>18.230223123732252</v>
      </c>
      <c r="I35" s="468">
        <v>78.88</v>
      </c>
    </row>
    <row r="36" spans="1:9" s="469" customFormat="1" ht="11.4" x14ac:dyDescent="0.4">
      <c r="A36" s="465">
        <v>1997</v>
      </c>
      <c r="B36" s="466">
        <v>4</v>
      </c>
      <c r="C36" s="467">
        <v>90.345634095634111</v>
      </c>
      <c r="D36" s="467">
        <v>18.286555786555788</v>
      </c>
      <c r="E36" s="467">
        <v>82.999826749826752</v>
      </c>
      <c r="F36" s="467">
        <v>18.295218295218298</v>
      </c>
      <c r="G36" s="467">
        <v>83.216389466389472</v>
      </c>
      <c r="H36" s="467">
        <v>18.47713097713098</v>
      </c>
      <c r="I36" s="468">
        <v>76.959999999999994</v>
      </c>
    </row>
    <row r="37" spans="1:9" s="469" customFormat="1" ht="11.4" x14ac:dyDescent="0.4">
      <c r="A37" s="465">
        <v>1998</v>
      </c>
      <c r="B37" s="466">
        <v>1</v>
      </c>
      <c r="C37" s="467">
        <v>88.420736159429623</v>
      </c>
      <c r="D37" s="467">
        <v>17.141261864879954</v>
      </c>
      <c r="E37" s="467">
        <v>80.681183696259083</v>
      </c>
      <c r="F37" s="467">
        <v>16.763303697977065</v>
      </c>
      <c r="G37" s="467">
        <v>80.9517673839282</v>
      </c>
      <c r="H37" s="467">
        <v>16.995232573122021</v>
      </c>
      <c r="I37" s="468">
        <v>77.61</v>
      </c>
    </row>
    <row r="38" spans="1:9" s="469" customFormat="1" ht="11.4" x14ac:dyDescent="0.4">
      <c r="A38" s="465">
        <v>1998</v>
      </c>
      <c r="B38" s="466">
        <v>2</v>
      </c>
      <c r="C38" s="467">
        <v>92.842168313866424</v>
      </c>
      <c r="D38" s="467">
        <v>15.791725495229539</v>
      </c>
      <c r="E38" s="467">
        <v>84.332349291918035</v>
      </c>
      <c r="F38" s="467">
        <v>15.312540110383777</v>
      </c>
      <c r="G38" s="467">
        <v>85.615881572754887</v>
      </c>
      <c r="H38" s="467">
        <v>15.120010268258246</v>
      </c>
      <c r="I38" s="468">
        <v>77.91</v>
      </c>
    </row>
    <row r="39" spans="1:9" s="469" customFormat="1" ht="11.4" x14ac:dyDescent="0.4">
      <c r="A39" s="465">
        <v>1998</v>
      </c>
      <c r="B39" s="466">
        <v>3</v>
      </c>
      <c r="C39" s="467">
        <v>92.268743085694851</v>
      </c>
      <c r="D39" s="467">
        <v>15.645476980682494</v>
      </c>
      <c r="E39" s="467">
        <v>84.239639179644286</v>
      </c>
      <c r="F39" s="467">
        <v>15.547612969109013</v>
      </c>
      <c r="G39" s="467">
        <v>85.235299123478839</v>
      </c>
      <c r="H39" s="467">
        <v>15.113607352565738</v>
      </c>
      <c r="I39" s="468">
        <v>78.34</v>
      </c>
    </row>
    <row r="40" spans="1:9" s="469" customFormat="1" ht="11.4" x14ac:dyDescent="0.4">
      <c r="A40" s="465">
        <v>1998</v>
      </c>
      <c r="B40" s="466">
        <v>4</v>
      </c>
      <c r="C40" s="467">
        <v>89.307071467402679</v>
      </c>
      <c r="D40" s="467">
        <v>14.209844017898218</v>
      </c>
      <c r="E40" s="467">
        <v>81.38251160456656</v>
      </c>
      <c r="F40" s="467">
        <v>14.076025592773808</v>
      </c>
      <c r="G40" s="467">
        <v>82.436331702421271</v>
      </c>
      <c r="H40" s="467">
        <v>13.712206749466818</v>
      </c>
      <c r="I40" s="468">
        <v>79.709999999999994</v>
      </c>
    </row>
    <row r="41" spans="1:9" s="469" customFormat="1" ht="11.4" x14ac:dyDescent="0.4">
      <c r="A41" s="465">
        <v>1999</v>
      </c>
      <c r="B41" s="466">
        <v>1</v>
      </c>
      <c r="C41" s="467">
        <v>89.251632345554995</v>
      </c>
      <c r="D41" s="467">
        <v>12.589988280596016</v>
      </c>
      <c r="E41" s="467">
        <v>80.529047379876118</v>
      </c>
      <c r="F41" s="467">
        <v>11.953792064289301</v>
      </c>
      <c r="G41" s="467">
        <v>82.898041185333994</v>
      </c>
      <c r="H41" s="467">
        <v>11.878453038674035</v>
      </c>
      <c r="I41" s="468">
        <v>79.64</v>
      </c>
    </row>
    <row r="42" spans="1:9" s="469" customFormat="1" ht="11.4" x14ac:dyDescent="0.4">
      <c r="A42" s="470">
        <v>1999</v>
      </c>
      <c r="B42" s="466">
        <v>2</v>
      </c>
      <c r="C42" s="467">
        <v>98.223403806388987</v>
      </c>
      <c r="D42" s="467">
        <v>16.6434569776765</v>
      </c>
      <c r="E42" s="467">
        <v>88.635692281723436</v>
      </c>
      <c r="F42" s="467">
        <v>15.660210153183948</v>
      </c>
      <c r="G42" s="467">
        <v>92.458961049921939</v>
      </c>
      <c r="H42" s="467">
        <v>15.115837447778199</v>
      </c>
      <c r="I42" s="468">
        <v>78.989999999999995</v>
      </c>
    </row>
    <row r="43" spans="1:9" s="469" customFormat="1" ht="11.4" x14ac:dyDescent="0.4">
      <c r="A43" s="471">
        <v>1999</v>
      </c>
      <c r="B43" s="472">
        <v>3</v>
      </c>
      <c r="C43" s="467">
        <v>100.77037037037037</v>
      </c>
      <c r="D43" s="467">
        <v>18.611640211640214</v>
      </c>
      <c r="E43" s="467">
        <v>91.796825396825412</v>
      </c>
      <c r="F43" s="467">
        <v>18.184126984126983</v>
      </c>
      <c r="G43" s="467">
        <v>94.806349206349211</v>
      </c>
      <c r="H43" s="467">
        <v>20.736507936507934</v>
      </c>
      <c r="I43" s="468">
        <v>78.75</v>
      </c>
    </row>
    <row r="44" spans="1:9" s="469" customFormat="1" ht="11.4" x14ac:dyDescent="0.4">
      <c r="A44" s="471">
        <v>1999</v>
      </c>
      <c r="B44" s="472">
        <v>4</v>
      </c>
      <c r="C44" s="467">
        <v>102.15815208227951</v>
      </c>
      <c r="D44" s="467">
        <v>24.713370426572247</v>
      </c>
      <c r="E44" s="467">
        <v>93.841679312089028</v>
      </c>
      <c r="F44" s="467">
        <v>20.169448659585228</v>
      </c>
      <c r="G44" s="467">
        <v>96.39605462822459</v>
      </c>
      <c r="H44" s="467">
        <v>22.344461305007592</v>
      </c>
      <c r="I44" s="468">
        <v>79.08</v>
      </c>
    </row>
    <row r="45" spans="1:9" s="469" customFormat="1" ht="11.4" x14ac:dyDescent="0.4">
      <c r="A45" s="473">
        <v>2000</v>
      </c>
      <c r="B45" s="474">
        <v>1</v>
      </c>
      <c r="C45" s="467">
        <v>101.87013203382062</v>
      </c>
      <c r="D45" s="467">
        <v>25.20721396143113</v>
      </c>
      <c r="E45" s="467">
        <v>95.314257153567411</v>
      </c>
      <c r="F45" s="467">
        <v>22.129201549418969</v>
      </c>
      <c r="G45" s="467">
        <v>97.984089299845905</v>
      </c>
      <c r="H45" s="467">
        <v>24.403348744220917</v>
      </c>
      <c r="I45" s="468">
        <v>80.03</v>
      </c>
    </row>
    <row r="46" spans="1:9" s="469" customFormat="1" ht="11.4" x14ac:dyDescent="0.4">
      <c r="A46" s="473">
        <v>2000</v>
      </c>
      <c r="B46" s="474">
        <v>2</v>
      </c>
      <c r="C46" s="467">
        <v>106.50659368001992</v>
      </c>
      <c r="D46" s="467">
        <v>27.332669818362774</v>
      </c>
      <c r="E46" s="467">
        <v>101.09479970141828</v>
      </c>
      <c r="F46" s="467">
        <v>25.304802189599407</v>
      </c>
      <c r="G46" s="467">
        <v>101.41411628099858</v>
      </c>
      <c r="H46" s="467">
        <v>25.578502114953967</v>
      </c>
      <c r="I46" s="468">
        <v>80.38</v>
      </c>
    </row>
    <row r="47" spans="1:9" s="469" customFormat="1" ht="11.4" x14ac:dyDescent="0.4">
      <c r="A47" s="475">
        <v>2000</v>
      </c>
      <c r="B47" s="476">
        <v>3</v>
      </c>
      <c r="C47" s="467">
        <v>107.28651500164852</v>
      </c>
      <c r="D47" s="467">
        <v>28.391856247939341</v>
      </c>
      <c r="E47" s="467">
        <v>101.03857566765579</v>
      </c>
      <c r="F47" s="467">
        <v>25.630563798219587</v>
      </c>
      <c r="G47" s="467">
        <v>101.46307286515001</v>
      </c>
      <c r="H47" s="467">
        <v>25.989119683481704</v>
      </c>
      <c r="I47" s="468">
        <v>80.88</v>
      </c>
    </row>
    <row r="48" spans="1:9" s="469" customFormat="1" ht="11.4" x14ac:dyDescent="0.4">
      <c r="A48" s="477">
        <v>2000</v>
      </c>
      <c r="B48" s="476">
        <v>4</v>
      </c>
      <c r="C48" s="467">
        <v>105.70088845014807</v>
      </c>
      <c r="D48" s="467">
        <v>27.159427443237906</v>
      </c>
      <c r="E48" s="467">
        <v>99.267851266864085</v>
      </c>
      <c r="F48" s="467">
        <v>24.247285291214212</v>
      </c>
      <c r="G48" s="467">
        <v>102.88334978611384</v>
      </c>
      <c r="H48" s="467">
        <v>27.31984205330701</v>
      </c>
      <c r="I48" s="468">
        <v>81.040000000000006</v>
      </c>
    </row>
    <row r="49" spans="1:9" s="469" customFormat="1" ht="11.4" x14ac:dyDescent="0.4">
      <c r="A49" s="477">
        <v>2001</v>
      </c>
      <c r="B49" s="474">
        <v>1</v>
      </c>
      <c r="C49" s="467">
        <v>99.929789782348323</v>
      </c>
      <c r="D49" s="467">
        <v>23.674375730990295</v>
      </c>
      <c r="E49" s="467">
        <v>94.531863048775449</v>
      </c>
      <c r="F49" s="467">
        <v>20.7904844505018</v>
      </c>
      <c r="G49" s="467">
        <v>99.330937925907577</v>
      </c>
      <c r="H49" s="467">
        <v>25.288068393012018</v>
      </c>
      <c r="I49" s="468">
        <v>80.709999999999994</v>
      </c>
    </row>
    <row r="50" spans="1:9" s="469" customFormat="1" ht="11.4" x14ac:dyDescent="0.4">
      <c r="A50" s="477">
        <v>2001</v>
      </c>
      <c r="B50" s="474">
        <v>2</v>
      </c>
      <c r="C50" s="467">
        <v>98.092443140132062</v>
      </c>
      <c r="D50" s="467">
        <v>25.413104523639795</v>
      </c>
      <c r="E50" s="467">
        <v>94.962093421374419</v>
      </c>
      <c r="F50" s="467">
        <v>24.786011249694301</v>
      </c>
      <c r="G50" s="467">
        <v>95.088448683459688</v>
      </c>
      <c r="H50" s="467">
        <v>24.94497432134996</v>
      </c>
      <c r="I50" s="468">
        <v>81.78</v>
      </c>
    </row>
    <row r="51" spans="1:9" s="469" customFormat="1" ht="11.4" x14ac:dyDescent="0.4">
      <c r="A51" s="477">
        <v>2001</v>
      </c>
      <c r="B51" s="476">
        <v>3</v>
      </c>
      <c r="C51" s="467">
        <v>99.094225173162826</v>
      </c>
      <c r="D51" s="467">
        <v>24.308460496724223</v>
      </c>
      <c r="E51" s="467">
        <v>94.692405426451913</v>
      </c>
      <c r="F51" s="467">
        <v>24.246895364564118</v>
      </c>
      <c r="G51" s="467">
        <v>95.339972949711054</v>
      </c>
      <c r="H51" s="467">
        <v>24.800196729374157</v>
      </c>
      <c r="I51" s="468">
        <v>81.33</v>
      </c>
    </row>
    <row r="52" spans="1:9" s="469" customFormat="1" ht="11.4" x14ac:dyDescent="0.4">
      <c r="A52" s="477">
        <v>2001</v>
      </c>
      <c r="B52" s="476">
        <v>4</v>
      </c>
      <c r="C52" s="467">
        <v>94.70141948115517</v>
      </c>
      <c r="D52" s="467">
        <v>20.856375167932008</v>
      </c>
      <c r="E52" s="467">
        <v>87.979278838309668</v>
      </c>
      <c r="F52" s="467">
        <v>18.808125305922662</v>
      </c>
      <c r="G52" s="467">
        <v>92.841409691629963</v>
      </c>
      <c r="H52" s="467">
        <v>22.944199706314244</v>
      </c>
      <c r="I52" s="468">
        <v>81.72</v>
      </c>
    </row>
    <row r="53" spans="1:9" s="469" customFormat="1" ht="11.4" x14ac:dyDescent="0.4">
      <c r="A53" s="478">
        <v>2002</v>
      </c>
      <c r="B53" s="474">
        <v>1</v>
      </c>
      <c r="C53" s="467">
        <v>92.341684910402989</v>
      </c>
      <c r="D53" s="467">
        <v>19.211387541813956</v>
      </c>
      <c r="E53" s="467">
        <v>85.70501905456905</v>
      </c>
      <c r="F53" s="467">
        <v>17.209924592556554</v>
      </c>
      <c r="G53" s="467">
        <v>90.764615259871888</v>
      </c>
      <c r="H53" s="467">
        <v>21.515446363415229</v>
      </c>
      <c r="I53" s="468">
        <v>82.22</v>
      </c>
    </row>
    <row r="54" spans="1:9" s="469" customFormat="1" ht="11.4" x14ac:dyDescent="0.4">
      <c r="A54" s="478">
        <v>2002</v>
      </c>
      <c r="B54" s="479">
        <v>2</v>
      </c>
      <c r="C54" s="467">
        <v>93.692932705844484</v>
      </c>
      <c r="D54" s="467">
        <v>20.82711792459693</v>
      </c>
      <c r="E54" s="467">
        <v>89.980290414705749</v>
      </c>
      <c r="F54" s="467">
        <v>21.286352117774829</v>
      </c>
      <c r="G54" s="467">
        <v>92.067897510156456</v>
      </c>
      <c r="H54" s="467">
        <v>23.060214794256062</v>
      </c>
      <c r="I54" s="468">
        <v>82.87</v>
      </c>
    </row>
    <row r="55" spans="1:9" s="469" customFormat="1" ht="11.4" x14ac:dyDescent="0.4">
      <c r="A55" s="478">
        <v>2002</v>
      </c>
      <c r="B55" s="476">
        <v>3</v>
      </c>
      <c r="C55" s="467">
        <v>92.453659316075417</v>
      </c>
      <c r="D55" s="467">
        <v>20.174857034060228</v>
      </c>
      <c r="E55" s="467">
        <v>88.502716522850761</v>
      </c>
      <c r="F55" s="467">
        <v>20.409875359539793</v>
      </c>
      <c r="G55" s="467">
        <v>90.376318312559917</v>
      </c>
      <c r="H55" s="467">
        <v>22.003835091083413</v>
      </c>
      <c r="I55" s="468">
        <v>83.44</v>
      </c>
    </row>
    <row r="56" spans="1:9" s="469" customFormat="1" ht="11.4" x14ac:dyDescent="0.4">
      <c r="A56" s="478">
        <v>2002</v>
      </c>
      <c r="B56" s="476">
        <v>4</v>
      </c>
      <c r="C56" s="467">
        <v>92.295466285214758</v>
      </c>
      <c r="D56" s="467">
        <v>20.354077316715824</v>
      </c>
      <c r="E56" s="467">
        <v>88.290221321571892</v>
      </c>
      <c r="F56" s="467">
        <v>20.526880438669686</v>
      </c>
      <c r="G56" s="467">
        <v>90.002781420113649</v>
      </c>
      <c r="H56" s="467">
        <v>21.981165812373344</v>
      </c>
      <c r="I56" s="468">
        <v>83.89</v>
      </c>
    </row>
    <row r="57" spans="1:9" s="469" customFormat="1" ht="11.4" x14ac:dyDescent="0.4">
      <c r="A57" s="478">
        <v>2003</v>
      </c>
      <c r="B57" s="474">
        <v>1</v>
      </c>
      <c r="C57" s="467">
        <v>94.276014527080378</v>
      </c>
      <c r="D57" s="467">
        <v>22.418705127817478</v>
      </c>
      <c r="E57" s="467">
        <v>90.857413548081482</v>
      </c>
      <c r="F57" s="467">
        <v>23.057792515395548</v>
      </c>
      <c r="G57" s="467">
        <v>92.961471656402964</v>
      </c>
      <c r="H57" s="467">
        <v>24.857887257224061</v>
      </c>
      <c r="I57" s="468">
        <v>84.44</v>
      </c>
    </row>
    <row r="58" spans="1:9" s="469" customFormat="1" ht="11.4" x14ac:dyDescent="0.4">
      <c r="A58" s="478">
        <v>2003</v>
      </c>
      <c r="B58" s="479">
        <v>2</v>
      </c>
      <c r="C58" s="467">
        <v>94.885736800630411</v>
      </c>
      <c r="D58" s="467">
        <v>23.04696276176584</v>
      </c>
      <c r="E58" s="467">
        <v>90.003940110323086</v>
      </c>
      <c r="F58" s="467">
        <v>22.434988179669034</v>
      </c>
      <c r="G58" s="467">
        <v>92.872340425531917</v>
      </c>
      <c r="H58" s="467">
        <v>24.881796690307333</v>
      </c>
      <c r="I58" s="468">
        <v>84.6</v>
      </c>
    </row>
    <row r="59" spans="1:9" s="469" customFormat="1" ht="11.4" x14ac:dyDescent="0.4">
      <c r="A59" s="478">
        <v>2003</v>
      </c>
      <c r="B59" s="480">
        <v>3</v>
      </c>
      <c r="C59" s="467">
        <v>93.670935651901473</v>
      </c>
      <c r="D59" s="467">
        <v>22.358883080802393</v>
      </c>
      <c r="E59" s="467">
        <v>88.63039987467198</v>
      </c>
      <c r="F59" s="467">
        <v>21.595582187757021</v>
      </c>
      <c r="G59" s="467">
        <v>90.643480985391449</v>
      </c>
      <c r="H59" s="467">
        <v>23.311009282105509</v>
      </c>
      <c r="I59" s="468">
        <v>85.11</v>
      </c>
    </row>
    <row r="60" spans="1:9" s="469" customFormat="1" ht="11.4" x14ac:dyDescent="0.4">
      <c r="A60" s="478">
        <v>2003</v>
      </c>
      <c r="B60" s="480">
        <v>4</v>
      </c>
      <c r="C60" s="467">
        <v>93.484936831875615</v>
      </c>
      <c r="D60" s="467">
        <v>21.031036122655745</v>
      </c>
      <c r="E60" s="467">
        <v>88.466472303206999</v>
      </c>
      <c r="F60" s="467">
        <v>20.361516034985424</v>
      </c>
      <c r="G60" s="467">
        <v>90.336248785228364</v>
      </c>
      <c r="H60" s="467">
        <v>21.959183673469383</v>
      </c>
      <c r="I60" s="468">
        <v>85.75</v>
      </c>
    </row>
    <row r="61" spans="1:9" x14ac:dyDescent="0.4">
      <c r="A61" s="478">
        <v>2004</v>
      </c>
      <c r="B61" s="474">
        <v>1</v>
      </c>
      <c r="C61" s="467">
        <v>93.476911136980974</v>
      </c>
      <c r="D61" s="467">
        <v>21.126412866684831</v>
      </c>
      <c r="E61" s="467">
        <v>89.138533178114074</v>
      </c>
      <c r="F61" s="467">
        <v>21.036088474970896</v>
      </c>
      <c r="G61" s="467">
        <v>90.977881257275911</v>
      </c>
      <c r="H61" s="467">
        <v>22.596041909196739</v>
      </c>
      <c r="I61" s="468">
        <v>85.9</v>
      </c>
    </row>
    <row r="62" spans="1:9" x14ac:dyDescent="0.4">
      <c r="A62" s="478">
        <v>2004</v>
      </c>
      <c r="B62" s="479">
        <v>2</v>
      </c>
      <c r="C62" s="467">
        <v>95.897435897435884</v>
      </c>
      <c r="D62" s="467">
        <v>27.539064090350212</v>
      </c>
      <c r="E62" s="467">
        <v>92.051282051282058</v>
      </c>
      <c r="F62" s="467">
        <v>24.270952927669349</v>
      </c>
      <c r="G62" s="467">
        <v>93.528511289705321</v>
      </c>
      <c r="H62" s="467">
        <v>25.522388059701495</v>
      </c>
      <c r="I62" s="468">
        <v>87.1</v>
      </c>
    </row>
    <row r="63" spans="1:9" x14ac:dyDescent="0.4">
      <c r="A63" s="478">
        <v>2004</v>
      </c>
      <c r="B63" s="480">
        <v>3</v>
      </c>
      <c r="C63" s="467">
        <v>97.749036663996051</v>
      </c>
      <c r="D63" s="467">
        <v>29.282005200025647</v>
      </c>
      <c r="E63" s="467">
        <v>92.609972912136129</v>
      </c>
      <c r="F63" s="467">
        <v>24.905573995650681</v>
      </c>
      <c r="G63" s="467">
        <v>94.002518026782639</v>
      </c>
      <c r="H63" s="467">
        <v>26.095913929266342</v>
      </c>
      <c r="I63" s="468">
        <v>87.37</v>
      </c>
    </row>
    <row r="64" spans="1:9" x14ac:dyDescent="0.4">
      <c r="A64" s="478">
        <v>2004</v>
      </c>
      <c r="B64" s="480">
        <v>4</v>
      </c>
      <c r="C64" s="467">
        <v>100.27966742252454</v>
      </c>
      <c r="D64" s="467">
        <v>31.943037262186191</v>
      </c>
      <c r="E64" s="467">
        <v>94.372637944066511</v>
      </c>
      <c r="F64" s="467">
        <v>26.916099773242628</v>
      </c>
      <c r="G64" s="467">
        <v>97.399848828420261</v>
      </c>
      <c r="H64" s="467">
        <v>29.489795918367346</v>
      </c>
      <c r="I64" s="468">
        <v>88.2</v>
      </c>
    </row>
    <row r="65" spans="1:9" x14ac:dyDescent="0.4">
      <c r="A65" s="478">
        <v>2005</v>
      </c>
      <c r="B65" s="474">
        <v>1</v>
      </c>
      <c r="C65" s="467">
        <v>99.098283342765512</v>
      </c>
      <c r="D65" s="467">
        <v>31.028268451958073</v>
      </c>
      <c r="E65" s="467">
        <v>90.692322203357861</v>
      </c>
      <c r="F65" s="467">
        <v>23.870967741935488</v>
      </c>
      <c r="G65" s="467">
        <v>96.027164685908332</v>
      </c>
      <c r="H65" s="467">
        <v>28.409734012450482</v>
      </c>
      <c r="I65" s="468">
        <v>88.35</v>
      </c>
    </row>
    <row r="66" spans="1:9" x14ac:dyDescent="0.4">
      <c r="A66" s="478">
        <v>2005</v>
      </c>
      <c r="B66" s="479">
        <v>2</v>
      </c>
      <c r="C66" s="467">
        <v>98.646135535222797</v>
      </c>
      <c r="D66" s="467">
        <v>31.398924695443796</v>
      </c>
      <c r="E66" s="467">
        <v>94.986238190880002</v>
      </c>
      <c r="F66" s="467">
        <v>28.286096853380943</v>
      </c>
      <c r="G66" s="467">
        <v>99.702447370378636</v>
      </c>
      <c r="H66" s="467">
        <v>32.303057353269352</v>
      </c>
      <c r="I66" s="468">
        <v>89.62</v>
      </c>
    </row>
    <row r="67" spans="1:9" x14ac:dyDescent="0.4">
      <c r="A67" s="478">
        <v>2005</v>
      </c>
      <c r="B67" s="480">
        <v>3</v>
      </c>
      <c r="C67" s="467"/>
      <c r="D67" s="467"/>
      <c r="E67" s="467">
        <v>102.17862481315396</v>
      </c>
      <c r="F67" s="467">
        <v>34.159192825112108</v>
      </c>
      <c r="G67" s="467">
        <v>106.25560538116592</v>
      </c>
      <c r="H67" s="467">
        <v>37.623318385650222</v>
      </c>
      <c r="I67" s="468">
        <v>89.2</v>
      </c>
    </row>
    <row r="68" spans="1:9" x14ac:dyDescent="0.4">
      <c r="A68" s="478">
        <v>2005</v>
      </c>
      <c r="B68" s="480">
        <v>4</v>
      </c>
      <c r="C68" s="467"/>
      <c r="D68" s="467"/>
      <c r="E68" s="467">
        <v>100.51412930906938</v>
      </c>
      <c r="F68" s="467">
        <v>33.280291368797457</v>
      </c>
      <c r="G68" s="467">
        <v>104.82319869803223</v>
      </c>
      <c r="H68" s="467">
        <v>36.950732356857522</v>
      </c>
      <c r="I68" s="468">
        <v>90.12</v>
      </c>
    </row>
    <row r="69" spans="1:9" x14ac:dyDescent="0.4">
      <c r="A69" s="478">
        <v>2006</v>
      </c>
      <c r="B69" s="474">
        <v>1</v>
      </c>
      <c r="E69" s="467">
        <v>98.46996947294862</v>
      </c>
      <c r="F69" s="467">
        <v>31.834682830900789</v>
      </c>
      <c r="G69" s="467">
        <v>103.1593659200412</v>
      </c>
      <c r="H69" s="467">
        <v>35.825658530554044</v>
      </c>
      <c r="I69" s="468">
        <v>90.63</v>
      </c>
    </row>
    <row r="70" spans="1:9" x14ac:dyDescent="0.4">
      <c r="A70" s="478">
        <v>2006</v>
      </c>
      <c r="B70" s="479">
        <v>2</v>
      </c>
      <c r="E70" s="467">
        <v>103.87021679033901</v>
      </c>
      <c r="F70" s="467">
        <v>37.00341453297051</v>
      </c>
      <c r="G70" s="467">
        <v>106.83835297541104</v>
      </c>
      <c r="H70" s="467">
        <v>39.529487881967974</v>
      </c>
      <c r="I70" s="468">
        <v>91.64</v>
      </c>
    </row>
    <row r="71" spans="1:9" x14ac:dyDescent="0.4">
      <c r="A71" s="478">
        <v>2006</v>
      </c>
      <c r="B71" s="480">
        <v>3</v>
      </c>
      <c r="E71" s="467">
        <v>102.50297973778306</v>
      </c>
      <c r="F71" s="467">
        <v>36.201796833754834</v>
      </c>
      <c r="G71" s="467">
        <v>105.64163686928882</v>
      </c>
      <c r="H71" s="467">
        <v>38.872994392483143</v>
      </c>
      <c r="I71" s="468">
        <v>92.29</v>
      </c>
    </row>
    <row r="72" spans="1:9" x14ac:dyDescent="0.4">
      <c r="A72" s="478">
        <v>2006</v>
      </c>
      <c r="B72" s="480">
        <v>4</v>
      </c>
      <c r="E72" s="467">
        <v>93.088685015290523</v>
      </c>
      <c r="F72" s="467">
        <v>27.938210224554389</v>
      </c>
      <c r="G72" s="467">
        <v>99.233675121424696</v>
      </c>
      <c r="H72" s="467">
        <v>33.167989038285619</v>
      </c>
      <c r="I72" s="468">
        <v>92.65</v>
      </c>
    </row>
    <row r="73" spans="1:9" x14ac:dyDescent="0.4">
      <c r="A73" s="478">
        <v>2007</v>
      </c>
      <c r="B73" s="474">
        <v>1</v>
      </c>
      <c r="E73" s="467">
        <v>93.505703965955007</v>
      </c>
      <c r="F73" s="467">
        <v>27.707205798543811</v>
      </c>
      <c r="G73" s="467">
        <v>97.907949790794987</v>
      </c>
      <c r="H73" s="467">
        <v>31.453797989896987</v>
      </c>
      <c r="I73" s="468">
        <v>93.21</v>
      </c>
    </row>
    <row r="74" spans="1:9" x14ac:dyDescent="0.4">
      <c r="A74" s="478">
        <v>2007</v>
      </c>
      <c r="B74" s="479">
        <v>2</v>
      </c>
      <c r="E74" s="467">
        <v>100.85406213302018</v>
      </c>
      <c r="F74" s="467">
        <v>34.215864204120841</v>
      </c>
      <c r="G74" s="467">
        <v>102.54439343795593</v>
      </c>
      <c r="H74" s="467">
        <v>35.654444038108728</v>
      </c>
      <c r="I74" s="468">
        <v>93.67</v>
      </c>
    </row>
    <row r="75" spans="1:9" x14ac:dyDescent="0.4">
      <c r="A75" s="478">
        <v>2007</v>
      </c>
      <c r="B75" s="480">
        <v>3</v>
      </c>
      <c r="E75" s="467">
        <v>100.813695445419</v>
      </c>
      <c r="F75" s="467">
        <v>34.705156252459176</v>
      </c>
      <c r="G75" s="467">
        <v>101.97259501919757</v>
      </c>
      <c r="H75" s="467">
        <v>35.691453762057975</v>
      </c>
      <c r="I75" s="468">
        <v>94.63</v>
      </c>
    </row>
    <row r="76" spans="1:9" x14ac:dyDescent="0.4">
      <c r="A76" s="478">
        <v>2007</v>
      </c>
      <c r="B76" s="480">
        <v>4</v>
      </c>
      <c r="E76" s="467">
        <v>105.01155704980036</v>
      </c>
      <c r="F76" s="467">
        <v>36.471769055719719</v>
      </c>
      <c r="G76" s="467">
        <v>108.82888562022832</v>
      </c>
      <c r="H76" s="467">
        <v>39.720559328424379</v>
      </c>
      <c r="I76" s="468">
        <v>95.18</v>
      </c>
    </row>
    <row r="77" spans="1:9" x14ac:dyDescent="0.4">
      <c r="A77" s="478">
        <v>2008</v>
      </c>
      <c r="B77" s="474">
        <v>1</v>
      </c>
      <c r="E77" s="467">
        <v>108.7086150112671</v>
      </c>
      <c r="F77" s="467">
        <v>40.151875578569232</v>
      </c>
      <c r="G77" s="467">
        <v>114.64725255676895</v>
      </c>
      <c r="H77" s="467">
        <v>45.206035191762261</v>
      </c>
      <c r="I77" s="468">
        <v>96.15</v>
      </c>
    </row>
    <row r="78" spans="1:9" x14ac:dyDescent="0.4">
      <c r="A78" s="478">
        <v>2008</v>
      </c>
      <c r="B78" s="479">
        <v>2</v>
      </c>
      <c r="E78" s="467">
        <v>116.95408269270725</v>
      </c>
      <c r="F78" s="467">
        <v>47.229135630009146</v>
      </c>
      <c r="G78" s="467">
        <v>128.58923748182008</v>
      </c>
      <c r="H78" s="467">
        <v>57.131395024998774</v>
      </c>
      <c r="I78" s="468">
        <v>96.26</v>
      </c>
    </row>
    <row r="79" spans="1:9" x14ac:dyDescent="0.4">
      <c r="A79" s="478">
        <v>2008</v>
      </c>
      <c r="B79" s="480">
        <v>3</v>
      </c>
      <c r="E79" s="467">
        <v>118.03582458307598</v>
      </c>
      <c r="F79" s="467">
        <v>48.623614086271623</v>
      </c>
      <c r="G79" s="467">
        <v>130.68766728433189</v>
      </c>
      <c r="H79" s="467">
        <v>59.391139789468141</v>
      </c>
      <c r="I79" s="468">
        <v>97.14</v>
      </c>
    </row>
    <row r="80" spans="1:9" x14ac:dyDescent="0.4">
      <c r="A80" s="478">
        <v>2008</v>
      </c>
      <c r="B80" s="480">
        <v>4</v>
      </c>
      <c r="E80" s="467">
        <v>98.459969403365648</v>
      </c>
      <c r="F80" s="467">
        <v>32.323855106743068</v>
      </c>
      <c r="G80" s="467">
        <v>111.24936257011728</v>
      </c>
      <c r="H80" s="467">
        <v>43.284928759594081</v>
      </c>
      <c r="I80" s="468">
        <v>98.05</v>
      </c>
    </row>
    <row r="81" spans="1:9" x14ac:dyDescent="0.4">
      <c r="A81" s="478">
        <v>2009</v>
      </c>
      <c r="B81" s="474">
        <v>1</v>
      </c>
      <c r="E81" s="467">
        <v>90.518034126903018</v>
      </c>
      <c r="F81" s="467">
        <v>25.222011452636817</v>
      </c>
      <c r="G81" s="467">
        <v>101.79489799393752</v>
      </c>
      <c r="H81" s="467">
        <v>35.027980032666825</v>
      </c>
      <c r="I81" s="468">
        <v>97.87</v>
      </c>
    </row>
    <row r="82" spans="1:9" x14ac:dyDescent="0.4">
      <c r="A82" s="478">
        <v>2009</v>
      </c>
      <c r="B82" s="479">
        <v>2</v>
      </c>
      <c r="E82" s="467">
        <v>99.273443335370388</v>
      </c>
      <c r="F82" s="467">
        <v>31.130192695463236</v>
      </c>
      <c r="G82" s="467">
        <v>104.99083316357709</v>
      </c>
      <c r="H82" s="467">
        <v>36.101836024338624</v>
      </c>
      <c r="I82" s="468">
        <v>98.18</v>
      </c>
    </row>
    <row r="83" spans="1:9" x14ac:dyDescent="0.4">
      <c r="A83" s="478">
        <v>2009</v>
      </c>
      <c r="B83" s="480">
        <v>3</v>
      </c>
      <c r="E83" s="467">
        <v>104.99915952260884</v>
      </c>
      <c r="F83" s="467">
        <v>35.97667127102109</v>
      </c>
      <c r="G83" s="467">
        <v>105.79929399899142</v>
      </c>
      <c r="H83" s="467">
        <v>36.672440380918978</v>
      </c>
      <c r="I83" s="468">
        <v>99.15</v>
      </c>
    </row>
    <row r="84" spans="1:9" x14ac:dyDescent="0.4">
      <c r="A84" s="478">
        <v>2009</v>
      </c>
      <c r="B84" s="480">
        <v>4</v>
      </c>
      <c r="E84" s="467">
        <v>108.32743478114138</v>
      </c>
      <c r="F84" s="467">
        <v>37.308025525558584</v>
      </c>
      <c r="G84" s="467">
        <v>109.45939575231006</v>
      </c>
      <c r="H84" s="467">
        <v>38.292339413531352</v>
      </c>
      <c r="I84" s="468">
        <v>98.77</v>
      </c>
    </row>
    <row r="85" spans="1:9" x14ac:dyDescent="0.4">
      <c r="A85" s="478">
        <v>2010</v>
      </c>
      <c r="B85" s="474">
        <v>1</v>
      </c>
      <c r="E85" s="467">
        <v>113.27563930148534</v>
      </c>
      <c r="F85" s="467">
        <v>40.01178455204694</v>
      </c>
      <c r="G85" s="467">
        <v>114.71315651633678</v>
      </c>
      <c r="H85" s="467">
        <v>41.235203458303467</v>
      </c>
      <c r="I85" s="468">
        <v>99.64</v>
      </c>
    </row>
    <row r="86" spans="1:9" x14ac:dyDescent="0.4">
      <c r="A86" s="478">
        <v>2010</v>
      </c>
      <c r="B86" s="479">
        <v>2</v>
      </c>
      <c r="E86" s="467">
        <v>119.41771707284592</v>
      </c>
      <c r="F86" s="467">
        <v>44.510645381570484</v>
      </c>
      <c r="G86" s="467">
        <v>121.13994461066181</v>
      </c>
      <c r="H86" s="467">
        <v>45.97637094566911</v>
      </c>
      <c r="I86" s="468">
        <v>100.12</v>
      </c>
    </row>
    <row r="87" spans="1:9" x14ac:dyDescent="0.4">
      <c r="A87" s="478">
        <v>2010</v>
      </c>
      <c r="B87" s="480">
        <v>3</v>
      </c>
      <c r="E87" s="467">
        <v>116.23202685101693</v>
      </c>
      <c r="F87" s="467">
        <v>41.622006066846154</v>
      </c>
      <c r="G87" s="467">
        <v>118.73483462447977</v>
      </c>
      <c r="H87" s="467">
        <v>43.752055235750703</v>
      </c>
      <c r="I87" s="468">
        <v>99.81</v>
      </c>
    </row>
    <row r="88" spans="1:9" x14ac:dyDescent="0.4">
      <c r="A88" s="478">
        <v>2010</v>
      </c>
      <c r="B88" s="480">
        <v>4</v>
      </c>
      <c r="E88" s="467">
        <v>118.67181106021376</v>
      </c>
      <c r="F88" s="467">
        <v>43.050661830242063</v>
      </c>
      <c r="G88" s="467">
        <v>122.42558238850371</v>
      </c>
      <c r="H88" s="467">
        <v>46.245360833042007</v>
      </c>
      <c r="I88" s="468">
        <v>100.42</v>
      </c>
    </row>
    <row r="89" spans="1:9" x14ac:dyDescent="0.4">
      <c r="A89" s="478">
        <v>2011</v>
      </c>
      <c r="B89" s="474">
        <v>1</v>
      </c>
      <c r="E89" s="467">
        <v>126.52838264792909</v>
      </c>
      <c r="F89" s="467">
        <v>47.736716680635247</v>
      </c>
      <c r="G89" s="467">
        <v>131.70511903292058</v>
      </c>
      <c r="H89" s="467">
        <v>52.050663668128131</v>
      </c>
      <c r="I89" s="468">
        <v>102.16</v>
      </c>
    </row>
    <row r="90" spans="1:9" x14ac:dyDescent="0.4">
      <c r="A90" s="478">
        <v>2011</v>
      </c>
      <c r="B90" s="479">
        <v>2</v>
      </c>
      <c r="E90" s="467">
        <v>133.8770531781314</v>
      </c>
      <c r="F90" s="467">
        <v>54.380473069796707</v>
      </c>
      <c r="G90" s="467">
        <v>138.89625870509673</v>
      </c>
      <c r="H90" s="467">
        <v>58.563144342267783</v>
      </c>
      <c r="I90" s="468">
        <v>101.34</v>
      </c>
    </row>
    <row r="91" spans="1:9" x14ac:dyDescent="0.4">
      <c r="A91" s="478">
        <v>2011</v>
      </c>
      <c r="B91" s="480">
        <v>3</v>
      </c>
      <c r="E91" s="467">
        <v>132.73118882459033</v>
      </c>
      <c r="F91" s="467">
        <v>53.661603894705813</v>
      </c>
      <c r="G91" s="467">
        <v>137.06244538172791</v>
      </c>
      <c r="H91" s="467">
        <v>57.270984358987107</v>
      </c>
      <c r="I91" s="468">
        <v>101.76</v>
      </c>
    </row>
    <row r="92" spans="1:9" x14ac:dyDescent="0.4">
      <c r="A92" s="478">
        <v>2011</v>
      </c>
      <c r="B92" s="480">
        <v>4</v>
      </c>
      <c r="E92" s="467">
        <v>129.32507439895093</v>
      </c>
      <c r="F92" s="467">
        <v>51.454082893197707</v>
      </c>
      <c r="G92" s="467">
        <v>136.1344467638821</v>
      </c>
      <c r="H92" s="467">
        <v>57.128559863973663</v>
      </c>
      <c r="I92" s="468">
        <v>102.9</v>
      </c>
    </row>
    <row r="93" spans="1:9" x14ac:dyDescent="0.4">
      <c r="A93" s="478">
        <v>2012</v>
      </c>
      <c r="B93" s="474">
        <v>1</v>
      </c>
      <c r="E93" s="467">
        <v>131.54005830258066</v>
      </c>
      <c r="F93" s="467">
        <v>53.16824457223629</v>
      </c>
      <c r="G93" s="467">
        <v>139.27950332601725</v>
      </c>
      <c r="H93" s="467">
        <v>59.617782091766735</v>
      </c>
      <c r="I93" s="468">
        <v>102.66</v>
      </c>
    </row>
    <row r="94" spans="1:9" x14ac:dyDescent="0.4">
      <c r="A94" s="478">
        <v>2012</v>
      </c>
      <c r="B94" s="479">
        <v>2</v>
      </c>
      <c r="E94" s="467">
        <v>132.76800557042293</v>
      </c>
      <c r="F94" s="467">
        <v>54.486903866825301</v>
      </c>
      <c r="G94" s="467">
        <v>138.64059240807305</v>
      </c>
      <c r="H94" s="467">
        <v>59.380726231533743</v>
      </c>
      <c r="I94" s="468">
        <v>103.2</v>
      </c>
    </row>
    <row r="95" spans="1:9" x14ac:dyDescent="0.4">
      <c r="A95" s="478">
        <v>2012</v>
      </c>
      <c r="B95" s="480">
        <v>3</v>
      </c>
      <c r="E95" s="467">
        <v>129.31274680993957</v>
      </c>
      <c r="F95" s="467">
        <v>52.162426044964661</v>
      </c>
      <c r="G95" s="467">
        <v>134.31065654924598</v>
      </c>
      <c r="H95" s="467">
        <v>56.327350827720025</v>
      </c>
      <c r="I95" s="468">
        <v>104.23</v>
      </c>
    </row>
    <row r="96" spans="1:9" x14ac:dyDescent="0.4">
      <c r="A96" s="478">
        <v>2012</v>
      </c>
      <c r="B96" s="480">
        <v>4</v>
      </c>
      <c r="E96" s="467">
        <v>128.51655760119559</v>
      </c>
      <c r="F96" s="467">
        <v>51.81715422853933</v>
      </c>
      <c r="G96" s="467">
        <v>134.75113255284575</v>
      </c>
      <c r="H96" s="467">
        <v>57.012633354914456</v>
      </c>
      <c r="I96" s="468">
        <v>104.83</v>
      </c>
    </row>
    <row r="97" spans="1:9" x14ac:dyDescent="0.4">
      <c r="A97" s="478">
        <v>2013</v>
      </c>
      <c r="B97" s="474">
        <v>1</v>
      </c>
      <c r="E97" s="467">
        <v>128.90816843176543</v>
      </c>
      <c r="F97" s="467">
        <v>52.132947979942536</v>
      </c>
      <c r="G97" s="467">
        <v>136.11037411250479</v>
      </c>
      <c r="H97" s="467">
        <v>58.134786047225361</v>
      </c>
      <c r="I97" s="468">
        <v>104.81</v>
      </c>
    </row>
    <row r="98" spans="1:9" x14ac:dyDescent="0.4">
      <c r="A98" s="478">
        <v>2013</v>
      </c>
      <c r="B98" s="479">
        <v>2</v>
      </c>
      <c r="E98" s="467">
        <v>127.94887747662069</v>
      </c>
      <c r="F98" s="467">
        <v>51.512319437840127</v>
      </c>
      <c r="G98" s="467">
        <v>132.66264014662909</v>
      </c>
      <c r="H98" s="467">
        <v>55.440454996180456</v>
      </c>
      <c r="I98" s="468">
        <v>105.15</v>
      </c>
    </row>
    <row r="99" spans="1:9" x14ac:dyDescent="0.4">
      <c r="A99" s="478">
        <v>2013</v>
      </c>
      <c r="B99" s="480">
        <v>3</v>
      </c>
      <c r="E99" s="467">
        <v>128.3721761658031</v>
      </c>
      <c r="F99" s="467">
        <v>52.384255770136598</v>
      </c>
      <c r="G99" s="467">
        <v>133.01305856492385</v>
      </c>
      <c r="H99" s="467">
        <v>56.251657769403899</v>
      </c>
      <c r="I99" s="468">
        <v>106.15</v>
      </c>
    </row>
    <row r="100" spans="1:9" x14ac:dyDescent="0.4">
      <c r="A100" s="478">
        <v>2013</v>
      </c>
      <c r="B100" s="480">
        <v>4</v>
      </c>
      <c r="E100" s="467">
        <v>122.49662604293616</v>
      </c>
      <c r="F100" s="467">
        <v>47.754094403299895</v>
      </c>
      <c r="G100" s="467">
        <v>129.62908565357333</v>
      </c>
      <c r="H100" s="467">
        <v>53.697810745497542</v>
      </c>
      <c r="I100" s="468">
        <v>106.67</v>
      </c>
    </row>
    <row r="101" spans="1:9" x14ac:dyDescent="0.4">
      <c r="A101" s="478">
        <v>2014</v>
      </c>
      <c r="B101" s="474">
        <v>1</v>
      </c>
      <c r="E101" s="467">
        <v>120.64509489141932</v>
      </c>
      <c r="F101" s="467">
        <v>46.44947005994235</v>
      </c>
      <c r="G101" s="467">
        <v>127.80481955074356</v>
      </c>
      <c r="H101" s="467">
        <v>52.415907276045878</v>
      </c>
      <c r="I101" s="468">
        <v>107.14</v>
      </c>
    </row>
    <row r="102" spans="1:9" x14ac:dyDescent="0.4">
      <c r="A102" s="478">
        <v>2014</v>
      </c>
      <c r="B102" s="479">
        <v>2</v>
      </c>
      <c r="E102" s="467">
        <v>120.16235328747598</v>
      </c>
      <c r="F102" s="467">
        <v>46.268404649769671</v>
      </c>
      <c r="G102" s="467">
        <v>126.22706327074424</v>
      </c>
      <c r="H102" s="467">
        <v>51.322329635826556</v>
      </c>
      <c r="I102" s="468">
        <v>107.58</v>
      </c>
    </row>
    <row r="103" spans="1:9" x14ac:dyDescent="0.4">
      <c r="A103" s="478">
        <v>2014</v>
      </c>
      <c r="B103" s="480">
        <v>3</v>
      </c>
      <c r="E103" s="467">
        <v>119.95433176983275</v>
      </c>
      <c r="F103" s="467">
        <v>46.339291156702629</v>
      </c>
      <c r="G103" s="467">
        <v>124.20745809444051</v>
      </c>
      <c r="H103" s="467">
        <v>49.883563093875772</v>
      </c>
      <c r="I103" s="468">
        <v>108.07</v>
      </c>
    </row>
    <row r="104" spans="1:9" x14ac:dyDescent="0.4">
      <c r="A104" s="478">
        <v>2014</v>
      </c>
      <c r="B104" s="480">
        <v>4</v>
      </c>
      <c r="E104" s="467">
        <v>113.07802011892593</v>
      </c>
      <c r="F104" s="467">
        <v>40.439796307217826</v>
      </c>
      <c r="G104" s="467">
        <v>117.77205718229456</v>
      </c>
      <c r="H104" s="467">
        <v>44.351493860025002</v>
      </c>
      <c r="I104" s="468">
        <v>107.73</v>
      </c>
    </row>
    <row r="105" spans="1:9" x14ac:dyDescent="0.4">
      <c r="A105" s="478">
        <v>2015</v>
      </c>
      <c r="B105" s="474">
        <v>1</v>
      </c>
      <c r="E105" s="467">
        <v>101.12753800549793</v>
      </c>
      <c r="F105" s="467">
        <v>30.456083553368135</v>
      </c>
      <c r="G105" s="467">
        <v>107.93119590597546</v>
      </c>
      <c r="H105" s="467">
        <v>36.125798470432755</v>
      </c>
      <c r="I105" s="468">
        <v>107.68</v>
      </c>
    </row>
    <row r="106" spans="1:9" x14ac:dyDescent="0.4">
      <c r="A106" s="478">
        <v>2015</v>
      </c>
      <c r="B106" s="479">
        <v>2</v>
      </c>
      <c r="E106" s="467">
        <v>105.8575436610418</v>
      </c>
      <c r="F106" s="467">
        <v>34.8241645857862</v>
      </c>
      <c r="G106" s="467">
        <v>110.95780854454415</v>
      </c>
      <c r="H106" s="467">
        <v>39.074385322038147</v>
      </c>
      <c r="I106" s="468">
        <v>108.54</v>
      </c>
    </row>
    <row r="107" spans="1:9" x14ac:dyDescent="0.4">
      <c r="A107" s="478">
        <v>2015</v>
      </c>
      <c r="B107" s="480">
        <v>3</v>
      </c>
      <c r="E107" s="467">
        <v>105.20490588285651</v>
      </c>
      <c r="F107" s="467">
        <v>34.250769651642969</v>
      </c>
      <c r="G107" s="467">
        <v>104.54954831817125</v>
      </c>
      <c r="H107" s="467">
        <v>33.704638347738559</v>
      </c>
      <c r="I107" s="468">
        <v>108.48</v>
      </c>
    </row>
    <row r="108" spans="1:9" x14ac:dyDescent="0.4">
      <c r="A108" s="478">
        <v>2015</v>
      </c>
      <c r="B108" s="480">
        <v>4</v>
      </c>
      <c r="E108" s="467">
        <v>98.416587783417782</v>
      </c>
      <c r="F108" s="467">
        <v>28.514930981504001</v>
      </c>
      <c r="G108" s="467">
        <v>101.11203501969474</v>
      </c>
      <c r="H108" s="467">
        <v>30.761137011734789</v>
      </c>
      <c r="I108" s="468">
        <v>108.32</v>
      </c>
    </row>
    <row r="109" spans="1:9" x14ac:dyDescent="0.4">
      <c r="A109" s="478">
        <v>2016</v>
      </c>
      <c r="B109" s="474">
        <v>1</v>
      </c>
      <c r="E109" s="467">
        <v>92.866606622819361</v>
      </c>
      <c r="F109" s="467">
        <v>24.432611126862863</v>
      </c>
      <c r="G109" s="467">
        <v>93.192768284139021</v>
      </c>
      <c r="H109" s="467">
        <v>24.70441251129591</v>
      </c>
      <c r="I109" s="468">
        <v>109.43</v>
      </c>
    </row>
    <row r="110" spans="1:9" x14ac:dyDescent="0.4">
      <c r="A110" s="478">
        <v>2016</v>
      </c>
      <c r="B110" s="479">
        <v>2</v>
      </c>
      <c r="E110" s="467">
        <v>98.230494110717743</v>
      </c>
      <c r="F110" s="467">
        <v>29.448507233894517</v>
      </c>
      <c r="G110" s="467">
        <v>98.8427566247626</v>
      </c>
      <c r="H110" s="467">
        <v>29.958725995598574</v>
      </c>
      <c r="I110" s="468">
        <v>110.57</v>
      </c>
    </row>
    <row r="111" spans="1:9" x14ac:dyDescent="0.4">
      <c r="A111" s="478">
        <v>2016</v>
      </c>
      <c r="B111" s="480">
        <v>3</v>
      </c>
      <c r="E111" s="467">
        <v>99.883725757633187</v>
      </c>
      <c r="F111" s="467">
        <v>30.920829211978486</v>
      </c>
      <c r="G111" s="467">
        <v>101.28106135837021</v>
      </c>
      <c r="H111" s="467">
        <v>32.085275545925995</v>
      </c>
      <c r="I111" s="468">
        <v>110.77</v>
      </c>
    </row>
    <row r="112" spans="1:9" x14ac:dyDescent="0.4">
      <c r="A112" s="478">
        <v>2016</v>
      </c>
      <c r="B112" s="480">
        <v>4</v>
      </c>
      <c r="E112" s="467">
        <v>102.6757292641215</v>
      </c>
      <c r="F112" s="467">
        <v>33.599334405897508</v>
      </c>
      <c r="G112" s="467">
        <v>104.96252450980394</v>
      </c>
      <c r="H112" s="467">
        <v>35.504997110632885</v>
      </c>
      <c r="I112" s="468">
        <v>111.52</v>
      </c>
    </row>
    <row r="113" spans="1:9" x14ac:dyDescent="0.4">
      <c r="A113" s="478">
        <v>2017</v>
      </c>
      <c r="B113" s="474">
        <v>1</v>
      </c>
      <c r="E113" s="467">
        <v>106.33261314651409</v>
      </c>
      <c r="F113" s="467">
        <v>36.966272474009642</v>
      </c>
      <c r="G113" s="467">
        <v>109.06053114695662</v>
      </c>
      <c r="H113" s="467">
        <v>39.239537474378416</v>
      </c>
      <c r="I113" s="468">
        <v>112.21</v>
      </c>
    </row>
    <row r="114" spans="1:9" x14ac:dyDescent="0.4">
      <c r="A114" s="478">
        <v>2017</v>
      </c>
      <c r="B114" s="479">
        <v>2</v>
      </c>
      <c r="E114" s="467">
        <v>103.33132798275327</v>
      </c>
      <c r="F114" s="467">
        <v>34.543325018551712</v>
      </c>
      <c r="G114" s="467">
        <v>105.24609212789939</v>
      </c>
      <c r="H114" s="467">
        <v>36.138961806173498</v>
      </c>
      <c r="I114" s="468">
        <v>112.38</v>
      </c>
    </row>
    <row r="115" spans="1:9" x14ac:dyDescent="0.4">
      <c r="A115" s="478">
        <v>2017</v>
      </c>
      <c r="B115" s="480">
        <v>3</v>
      </c>
      <c r="E115" s="467">
        <v>103.26222029336832</v>
      </c>
      <c r="F115" s="467">
        <v>34.536159960892832</v>
      </c>
      <c r="G115" s="467">
        <v>104.67893827599492</v>
      </c>
      <c r="H115" s="467">
        <v>35.716758279748348</v>
      </c>
      <c r="I115" s="468">
        <v>112.49</v>
      </c>
    </row>
    <row r="116" spans="1:9" x14ac:dyDescent="0.4">
      <c r="A116" s="478">
        <v>2017</v>
      </c>
      <c r="B116" s="480">
        <v>4</v>
      </c>
      <c r="E116" s="467">
        <v>104.55739325272684</v>
      </c>
      <c r="F116" s="467">
        <v>36.109854475881278</v>
      </c>
      <c r="G116" s="467">
        <v>107.58164406879148</v>
      </c>
      <c r="H116" s="467">
        <v>38.630063489268473</v>
      </c>
      <c r="I116" s="468">
        <v>113.58</v>
      </c>
    </row>
    <row r="117" spans="1:9" x14ac:dyDescent="0.4">
      <c r="A117" s="478">
        <v>2018</v>
      </c>
      <c r="B117" s="474">
        <v>1</v>
      </c>
      <c r="E117" s="467">
        <v>105.47698705637285</v>
      </c>
      <c r="F117" s="467">
        <v>37.202012002551406</v>
      </c>
      <c r="G117" s="467">
        <v>108.48005394686963</v>
      </c>
      <c r="H117" s="467">
        <v>39.704567744632058</v>
      </c>
      <c r="I117" s="468">
        <v>114.31</v>
      </c>
    </row>
    <row r="118" spans="1:9" x14ac:dyDescent="0.4">
      <c r="A118" s="478">
        <v>2018</v>
      </c>
      <c r="B118" s="479">
        <v>2</v>
      </c>
      <c r="E118" s="467">
        <v>108.32129574821123</v>
      </c>
      <c r="F118" s="467">
        <v>39.806234788434466</v>
      </c>
      <c r="G118" s="467">
        <v>111.55390311157554</v>
      </c>
      <c r="H118" s="467">
        <v>42.500074257904721</v>
      </c>
      <c r="I118" s="468">
        <v>114.84</v>
      </c>
    </row>
    <row r="119" spans="1:9" x14ac:dyDescent="0.4">
      <c r="A119" s="478">
        <v>2018</v>
      </c>
      <c r="B119" s="480">
        <v>3</v>
      </c>
      <c r="E119" s="467">
        <v>111.72271923978666</v>
      </c>
      <c r="F119" s="467">
        <v>42.911723854045889</v>
      </c>
      <c r="G119" s="467">
        <v>115.12511172700506</v>
      </c>
      <c r="H119" s="467">
        <v>45.747050926727887</v>
      </c>
      <c r="I119" s="468">
        <v>115.46</v>
      </c>
    </row>
    <row r="120" spans="1:9" x14ac:dyDescent="0.4">
      <c r="A120" s="478">
        <v>2018</v>
      </c>
      <c r="B120" s="480">
        <v>4</v>
      </c>
      <c r="E120" s="467">
        <v>109.64114569188669</v>
      </c>
      <c r="F120" s="467">
        <v>41.268200643933419</v>
      </c>
      <c r="G120" s="467">
        <v>116.61896746491456</v>
      </c>
      <c r="H120" s="467">
        <v>47.083052121456639</v>
      </c>
      <c r="I120" s="468">
        <v>115.67</v>
      </c>
    </row>
    <row r="121" spans="1:9" x14ac:dyDescent="0.4">
      <c r="A121" s="478">
        <v>2019</v>
      </c>
      <c r="B121" s="474">
        <v>1</v>
      </c>
      <c r="E121" s="467">
        <v>102.68310121887889</v>
      </c>
      <c r="F121" s="467">
        <v>35.805403871035118</v>
      </c>
      <c r="G121" s="467">
        <v>111.32655789323029</v>
      </c>
      <c r="H121" s="467">
        <v>43.008284432994621</v>
      </c>
      <c r="I121" s="468">
        <v>116.45</v>
      </c>
    </row>
    <row r="122" spans="1:9" x14ac:dyDescent="0.4">
      <c r="A122" s="478">
        <v>2019</v>
      </c>
      <c r="B122" s="479">
        <v>2</v>
      </c>
      <c r="E122" s="467">
        <v>108.18525879714396</v>
      </c>
      <c r="F122" s="467">
        <v>40.632933006051566</v>
      </c>
      <c r="G122" s="467">
        <v>114.38831823619897</v>
      </c>
      <c r="H122" s="467">
        <v>45.802149205264094</v>
      </c>
      <c r="I122" s="468">
        <v>117.02</v>
      </c>
    </row>
    <row r="123" spans="1:9" x14ac:dyDescent="0.4">
      <c r="A123" s="478">
        <v>2019</v>
      </c>
      <c r="B123" s="480">
        <v>3</v>
      </c>
      <c r="E123" s="467">
        <v>108.50084638588169</v>
      </c>
      <c r="F123" s="467">
        <v>41.152728614945616</v>
      </c>
      <c r="G123" s="467">
        <v>112.10512595993087</v>
      </c>
      <c r="H123" s="467">
        <v>44.156294926653281</v>
      </c>
      <c r="I123" s="468">
        <v>117.63</v>
      </c>
    </row>
    <row r="124" spans="1:9" x14ac:dyDescent="0.4">
      <c r="A124" s="478">
        <v>2019</v>
      </c>
      <c r="B124" s="480">
        <v>4</v>
      </c>
      <c r="E124" s="467">
        <v>106.76880173755809</v>
      </c>
      <c r="F124" s="467">
        <v>39.755384155626025</v>
      </c>
      <c r="G124" s="467">
        <v>110.86767906687052</v>
      </c>
      <c r="H124" s="467">
        <v>43.171115263386369</v>
      </c>
      <c r="I124" s="468">
        <v>117.74</v>
      </c>
    </row>
    <row r="125" spans="1:9" x14ac:dyDescent="0.4">
      <c r="C125" s="443"/>
    </row>
    <row r="126" spans="1:9" x14ac:dyDescent="0.4">
      <c r="A126" s="469" t="s">
        <v>278</v>
      </c>
    </row>
    <row r="127" spans="1:9" x14ac:dyDescent="0.4">
      <c r="A127" s="469" t="s">
        <v>279</v>
      </c>
      <c r="C127" s="443"/>
    </row>
  </sheetData>
  <pageMargins left="0.35433070866141736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zoomScaleNormal="100" workbookViewId="0"/>
  </sheetViews>
  <sheetFormatPr defaultColWidth="9.36328125" defaultRowHeight="15" x14ac:dyDescent="0.5"/>
  <cols>
    <col min="1" max="1" width="10.1328125" style="9" customWidth="1"/>
    <col min="2" max="2" width="20.36328125" style="9" customWidth="1"/>
    <col min="3" max="3" width="10.08984375" style="9" customWidth="1"/>
    <col min="4" max="4" width="10.54296875" style="9" customWidth="1"/>
    <col min="5" max="5" width="18.81640625" style="9" customWidth="1"/>
    <col min="6" max="6" width="21.58984375" style="9" bestFit="1" customWidth="1"/>
    <col min="7" max="16384" width="9.36328125" style="9"/>
  </cols>
  <sheetData>
    <row r="1" spans="1:7" s="35" customFormat="1" x14ac:dyDescent="0.5">
      <c r="A1" s="13" t="s">
        <v>329</v>
      </c>
      <c r="B1" s="9"/>
      <c r="C1" s="9"/>
      <c r="D1" s="9"/>
      <c r="E1" s="9"/>
      <c r="F1" s="9"/>
    </row>
    <row r="2" spans="1:7" x14ac:dyDescent="0.5">
      <c r="A2" s="24"/>
      <c r="B2" s="24"/>
      <c r="C2" s="24"/>
      <c r="D2" s="24"/>
      <c r="E2" s="24"/>
      <c r="F2" s="24" t="s">
        <v>92</v>
      </c>
    </row>
    <row r="3" spans="1:7" ht="27.9" x14ac:dyDescent="0.5">
      <c r="A3" s="24"/>
      <c r="B3" s="24" t="s">
        <v>20</v>
      </c>
      <c r="C3" s="24" t="s">
        <v>23</v>
      </c>
      <c r="D3" s="24" t="s">
        <v>24</v>
      </c>
      <c r="E3" s="148" t="s">
        <v>29</v>
      </c>
      <c r="F3" s="142" t="s">
        <v>25</v>
      </c>
    </row>
    <row r="4" spans="1:7" x14ac:dyDescent="0.5">
      <c r="A4" s="149">
        <v>2004</v>
      </c>
      <c r="B4" s="32">
        <v>2.5990000000000002</v>
      </c>
      <c r="C4" s="32">
        <v>2.30775</v>
      </c>
      <c r="D4" s="32">
        <v>0.76924999999999999</v>
      </c>
      <c r="E4" s="32">
        <v>0.31</v>
      </c>
      <c r="F4" s="32">
        <v>5.9859999999999998</v>
      </c>
      <c r="G4" s="14"/>
    </row>
    <row r="5" spans="1:7" x14ac:dyDescent="0.5">
      <c r="A5" s="149">
        <v>2005</v>
      </c>
      <c r="B5" s="32">
        <v>4.1680000000000001</v>
      </c>
      <c r="C5" s="32">
        <v>2.8792499999999999</v>
      </c>
      <c r="D5" s="32">
        <v>0.95974999999999999</v>
      </c>
      <c r="E5" s="32">
        <v>0.28699999999999998</v>
      </c>
      <c r="F5" s="32">
        <v>8.2940000000000005</v>
      </c>
      <c r="G5" s="14"/>
    </row>
    <row r="6" spans="1:7" x14ac:dyDescent="0.5">
      <c r="A6" s="149">
        <v>2006</v>
      </c>
      <c r="B6" s="32">
        <v>5.27</v>
      </c>
      <c r="C6" s="32">
        <v>3.8180000000000001</v>
      </c>
      <c r="D6" s="32">
        <v>1.284</v>
      </c>
      <c r="E6" s="32">
        <v>0.33600000000000002</v>
      </c>
      <c r="F6" s="32">
        <v>10.708</v>
      </c>
      <c r="G6" s="14"/>
    </row>
    <row r="7" spans="1:7" x14ac:dyDescent="0.5">
      <c r="A7" s="149">
        <v>2007</v>
      </c>
      <c r="B7" s="32">
        <v>5.5629999999999997</v>
      </c>
      <c r="C7" s="32">
        <v>5.5</v>
      </c>
      <c r="D7" s="32">
        <v>1.607</v>
      </c>
      <c r="E7" s="32">
        <v>0.314</v>
      </c>
      <c r="F7" s="32">
        <v>12.983999999999998</v>
      </c>
      <c r="G7" s="14"/>
    </row>
    <row r="8" spans="1:7" x14ac:dyDescent="0.5">
      <c r="A8" s="149">
        <v>2008</v>
      </c>
      <c r="B8" s="32">
        <v>5.3280000000000003</v>
      </c>
      <c r="C8" s="32">
        <v>5.9740000000000002</v>
      </c>
      <c r="D8" s="32">
        <v>1.78</v>
      </c>
      <c r="E8" s="32">
        <v>0.38500000000000001</v>
      </c>
      <c r="F8" s="32">
        <v>13.466999999999999</v>
      </c>
      <c r="G8" s="14"/>
    </row>
    <row r="9" spans="1:7" x14ac:dyDescent="0.5">
      <c r="A9" s="149">
        <v>2009</v>
      </c>
      <c r="B9" s="32">
        <v>5.41</v>
      </c>
      <c r="C9" s="32">
        <v>6.7830000000000004</v>
      </c>
      <c r="D9" s="32">
        <v>1.907</v>
      </c>
      <c r="E9" s="32">
        <v>0.372</v>
      </c>
      <c r="F9" s="32">
        <v>14.472000000000001</v>
      </c>
      <c r="G9" s="14"/>
    </row>
    <row r="10" spans="1:7" x14ac:dyDescent="0.5">
      <c r="A10" s="149">
        <v>2010</v>
      </c>
      <c r="B10" s="32">
        <v>5.58</v>
      </c>
      <c r="C10" s="32">
        <v>6.9969999999999999</v>
      </c>
      <c r="D10" s="32">
        <v>1.6919999999999999</v>
      </c>
      <c r="E10" s="32">
        <v>0.435</v>
      </c>
      <c r="F10" s="32">
        <v>14.704000000000001</v>
      </c>
      <c r="G10" s="14"/>
    </row>
    <row r="11" spans="1:7" x14ac:dyDescent="0.5">
      <c r="A11" s="149">
        <v>2011</v>
      </c>
      <c r="B11" s="32">
        <v>8.4779999999999998</v>
      </c>
      <c r="C11" s="32">
        <v>7.2389999999999999</v>
      </c>
      <c r="D11" s="32">
        <v>1.8759999999999999</v>
      </c>
      <c r="E11" s="32">
        <v>0.35299999999999998</v>
      </c>
      <c r="F11" s="32">
        <v>17.946000000000002</v>
      </c>
      <c r="G11" s="14"/>
    </row>
    <row r="12" spans="1:7" x14ac:dyDescent="0.5">
      <c r="A12" s="149">
        <v>2012</v>
      </c>
      <c r="B12" s="32">
        <v>11.843</v>
      </c>
      <c r="C12" s="32">
        <v>9.5640000000000001</v>
      </c>
      <c r="D12" s="32">
        <v>1.968</v>
      </c>
      <c r="E12" s="32">
        <v>0.434</v>
      </c>
      <c r="F12" s="32">
        <v>23.809000000000001</v>
      </c>
      <c r="G12" s="14"/>
    </row>
    <row r="13" spans="1:7" x14ac:dyDescent="0.5">
      <c r="A13" s="149">
        <v>2013</v>
      </c>
      <c r="B13" s="32">
        <v>12.388</v>
      </c>
      <c r="C13" s="32">
        <v>9.0210000000000008</v>
      </c>
      <c r="D13" s="32">
        <v>1.657</v>
      </c>
      <c r="E13" s="32">
        <v>0.36199999999999999</v>
      </c>
      <c r="F13" s="32">
        <v>23.427999999999997</v>
      </c>
      <c r="G13" s="14"/>
    </row>
    <row r="14" spans="1:7" x14ac:dyDescent="0.5">
      <c r="A14" s="149">
        <v>2014</v>
      </c>
      <c r="B14" s="32">
        <v>12.46</v>
      </c>
      <c r="C14" s="24">
        <v>9.9239999999999995</v>
      </c>
      <c r="D14" s="24">
        <v>1.264</v>
      </c>
      <c r="E14" s="24">
        <v>0.36499999999999999</v>
      </c>
      <c r="F14" s="32">
        <v>24.012999999999998</v>
      </c>
      <c r="G14" s="14"/>
    </row>
    <row r="15" spans="1:7" x14ac:dyDescent="0.5">
      <c r="A15" s="149">
        <v>2015</v>
      </c>
      <c r="B15" s="32">
        <v>9.6820000000000004</v>
      </c>
      <c r="C15" s="24">
        <v>9.6210000000000004</v>
      </c>
      <c r="D15" s="24">
        <v>1.5820000000000001</v>
      </c>
      <c r="E15" s="24">
        <v>0.311</v>
      </c>
      <c r="F15" s="32">
        <v>21.196000000000002</v>
      </c>
      <c r="G15" s="14"/>
    </row>
    <row r="16" spans="1:7" x14ac:dyDescent="0.5">
      <c r="A16" s="149">
        <v>2016</v>
      </c>
      <c r="B16" s="32">
        <v>6.3079999999999998</v>
      </c>
      <c r="C16" s="24">
        <v>9.8420000000000005</v>
      </c>
      <c r="D16" s="24">
        <v>1.8720000000000001</v>
      </c>
      <c r="E16" s="24">
        <v>0.34699999999999998</v>
      </c>
      <c r="F16" s="32">
        <v>18.369</v>
      </c>
      <c r="G16" s="14"/>
    </row>
    <row r="17" spans="1:8" x14ac:dyDescent="0.5">
      <c r="A17" s="149">
        <v>2017</v>
      </c>
      <c r="B17" s="32">
        <v>5.8460000000000001</v>
      </c>
      <c r="C17" s="24">
        <v>11.211</v>
      </c>
      <c r="D17" s="24">
        <v>1.508</v>
      </c>
      <c r="E17" s="24">
        <v>0.36499999999999999</v>
      </c>
      <c r="F17" s="32">
        <v>18.93</v>
      </c>
      <c r="G17" s="14"/>
    </row>
    <row r="18" spans="1:8" x14ac:dyDescent="0.5">
      <c r="A18" s="149">
        <v>2018</v>
      </c>
      <c r="B18" s="32">
        <v>5.2430000000000003</v>
      </c>
      <c r="C18" s="24">
        <v>11.622</v>
      </c>
      <c r="D18" s="32">
        <v>1.7</v>
      </c>
      <c r="E18" s="24">
        <v>0.56599999999999995</v>
      </c>
      <c r="F18" s="32">
        <v>19.131</v>
      </c>
      <c r="G18" s="14"/>
    </row>
    <row r="19" spans="1:8" x14ac:dyDescent="0.5">
      <c r="A19" s="149">
        <v>2019</v>
      </c>
      <c r="B19" s="32">
        <v>5.7560000000000002</v>
      </c>
      <c r="C19" s="24">
        <v>10.603999999999999</v>
      </c>
      <c r="D19" s="32">
        <v>2.032</v>
      </c>
      <c r="E19" s="24">
        <v>0.78700000000000003</v>
      </c>
      <c r="F19" s="32">
        <v>19.178999999999998</v>
      </c>
      <c r="G19" s="14"/>
    </row>
    <row r="20" spans="1:8" x14ac:dyDescent="0.5">
      <c r="A20" s="149"/>
      <c r="B20" s="32"/>
      <c r="C20" s="32"/>
      <c r="D20" s="32"/>
      <c r="E20" s="24"/>
      <c r="F20" s="32"/>
      <c r="H20" s="14"/>
    </row>
    <row r="21" spans="1:8" x14ac:dyDescent="0.5">
      <c r="A21" s="31" t="s">
        <v>28</v>
      </c>
      <c r="B21" s="24"/>
      <c r="C21" s="24"/>
      <c r="D21" s="24"/>
      <c r="E21" s="24"/>
      <c r="F21" s="34"/>
      <c r="G21" s="36"/>
      <c r="H21" s="14"/>
    </row>
    <row r="22" spans="1:8" x14ac:dyDescent="0.5">
      <c r="A22" s="35"/>
      <c r="B22" s="35"/>
      <c r="H22" s="14"/>
    </row>
  </sheetData>
  <conditionalFormatting sqref="B4:E19">
    <cfRule type="cellIs" dxfId="2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21"/>
  <sheetViews>
    <sheetView zoomScaleNormal="100" workbookViewId="0"/>
  </sheetViews>
  <sheetFormatPr defaultColWidth="8.76953125" defaultRowHeight="15" x14ac:dyDescent="0.5"/>
  <cols>
    <col min="1" max="1" width="23.81640625" style="433" customWidth="1"/>
    <col min="2" max="2" width="40.453125" style="433" bestFit="1" customWidth="1"/>
    <col min="3" max="3" width="22.2265625" style="498" bestFit="1" customWidth="1"/>
    <col min="4" max="16384" width="8.76953125" style="433"/>
  </cols>
  <sheetData>
    <row r="1" spans="1:12" x14ac:dyDescent="0.5">
      <c r="A1" s="483" t="s">
        <v>388</v>
      </c>
      <c r="B1" s="484"/>
      <c r="C1" s="485"/>
      <c r="D1" s="484"/>
      <c r="E1" s="484"/>
      <c r="F1" s="484"/>
      <c r="G1" s="484"/>
      <c r="H1" s="484"/>
      <c r="I1" s="484"/>
      <c r="J1" s="484"/>
      <c r="K1" s="484"/>
      <c r="L1" s="486"/>
    </row>
    <row r="2" spans="1:12" x14ac:dyDescent="0.5">
      <c r="A2" s="483"/>
      <c r="B2" s="484"/>
      <c r="C2" s="487"/>
      <c r="D2" s="484"/>
      <c r="E2" s="484"/>
      <c r="F2" s="484"/>
      <c r="G2" s="484"/>
      <c r="H2" s="484"/>
      <c r="I2" s="484"/>
      <c r="J2" s="484"/>
      <c r="K2" s="484"/>
      <c r="L2" s="486"/>
    </row>
    <row r="3" spans="1:12" s="488" customFormat="1" x14ac:dyDescent="0.5">
      <c r="A3" s="447" t="s">
        <v>280</v>
      </c>
      <c r="B3" s="499" t="s">
        <v>281</v>
      </c>
      <c r="C3" s="499" t="s">
        <v>282</v>
      </c>
    </row>
    <row r="4" spans="1:12" s="488" customFormat="1" x14ac:dyDescent="0.5">
      <c r="A4" s="500" t="s">
        <v>283</v>
      </c>
      <c r="B4" s="503">
        <v>8.076923076923076E-2</v>
      </c>
      <c r="C4" s="504">
        <v>18.899999999999999</v>
      </c>
    </row>
    <row r="5" spans="1:12" s="488" customFormat="1" x14ac:dyDescent="0.5">
      <c r="A5" s="500">
        <v>2</v>
      </c>
      <c r="B5" s="503">
        <v>7.150223444482641E-2</v>
      </c>
      <c r="C5" s="504">
        <v>20.8</v>
      </c>
    </row>
    <row r="6" spans="1:12" s="488" customFormat="1" x14ac:dyDescent="0.5">
      <c r="A6" s="500">
        <v>3</v>
      </c>
      <c r="B6" s="503">
        <v>5.9083379348426279E-2</v>
      </c>
      <c r="C6" s="504">
        <v>21.4</v>
      </c>
    </row>
    <row r="7" spans="1:12" s="488" customFormat="1" x14ac:dyDescent="0.5">
      <c r="A7" s="500">
        <v>4</v>
      </c>
      <c r="B7" s="503">
        <v>5.4562340376131876E-2</v>
      </c>
      <c r="C7" s="504">
        <v>23.5</v>
      </c>
    </row>
    <row r="8" spans="1:12" s="488" customFormat="1" x14ac:dyDescent="0.5">
      <c r="A8" s="500">
        <v>5</v>
      </c>
      <c r="B8" s="503">
        <v>4.3776170536733917E-2</v>
      </c>
      <c r="C8" s="504">
        <v>23</v>
      </c>
    </row>
    <row r="9" spans="1:12" s="488" customFormat="1" x14ac:dyDescent="0.5">
      <c r="A9" s="500">
        <v>6</v>
      </c>
      <c r="B9" s="503">
        <v>4.1098255914349853E-2</v>
      </c>
      <c r="C9" s="504">
        <v>23.8</v>
      </c>
    </row>
    <row r="10" spans="1:12" s="488" customFormat="1" x14ac:dyDescent="0.5">
      <c r="A10" s="500">
        <v>7</v>
      </c>
      <c r="B10" s="503">
        <v>4.1035353535353536E-2</v>
      </c>
      <c r="C10" s="504">
        <v>26</v>
      </c>
    </row>
    <row r="11" spans="1:12" s="488" customFormat="1" x14ac:dyDescent="0.5">
      <c r="A11" s="500">
        <v>8</v>
      </c>
      <c r="B11" s="503">
        <v>3.778951645672491E-2</v>
      </c>
      <c r="C11" s="504">
        <v>27.9</v>
      </c>
      <c r="E11" s="489"/>
    </row>
    <row r="12" spans="1:12" s="488" customFormat="1" x14ac:dyDescent="0.5">
      <c r="A12" s="500">
        <v>9</v>
      </c>
      <c r="B12" s="503">
        <v>3.1498788508134298E-2</v>
      </c>
      <c r="C12" s="504">
        <v>27.3</v>
      </c>
      <c r="E12" s="489"/>
    </row>
    <row r="13" spans="1:12" s="488" customFormat="1" x14ac:dyDescent="0.5">
      <c r="A13" s="500" t="s">
        <v>284</v>
      </c>
      <c r="B13" s="503">
        <v>2.8330269095771354E-2</v>
      </c>
      <c r="C13" s="504">
        <v>33.9</v>
      </c>
      <c r="D13" s="490"/>
      <c r="E13" s="491"/>
    </row>
    <row r="14" spans="1:12" s="488" customFormat="1" x14ac:dyDescent="0.5">
      <c r="A14" s="500"/>
      <c r="B14" s="503"/>
      <c r="C14" s="505"/>
      <c r="E14" s="489"/>
    </row>
    <row r="15" spans="1:12" s="488" customFormat="1" x14ac:dyDescent="0.5">
      <c r="A15" s="500" t="s">
        <v>285</v>
      </c>
      <c r="B15" s="503">
        <v>4.2008196721311473E-2</v>
      </c>
      <c r="C15" s="504">
        <v>24.6</v>
      </c>
      <c r="E15" s="489"/>
    </row>
    <row r="16" spans="1:12" s="488" customFormat="1" x14ac:dyDescent="0.5">
      <c r="A16" s="500"/>
      <c r="B16" s="492"/>
      <c r="C16" s="502"/>
      <c r="E16" s="489"/>
    </row>
    <row r="17" spans="1:5" s="488" customFormat="1" x14ac:dyDescent="0.5">
      <c r="A17" s="500"/>
      <c r="B17" s="492"/>
      <c r="C17" s="502"/>
      <c r="E17" s="489"/>
    </row>
    <row r="18" spans="1:5" s="488" customFormat="1" x14ac:dyDescent="0.5">
      <c r="A18" s="501" t="s">
        <v>389</v>
      </c>
      <c r="B18" s="492"/>
      <c r="C18" s="502"/>
      <c r="E18" s="489"/>
    </row>
    <row r="19" spans="1:5" s="488" customFormat="1" x14ac:dyDescent="0.5">
      <c r="A19" s="494"/>
      <c r="B19" s="492"/>
      <c r="C19" s="493"/>
      <c r="E19" s="489"/>
    </row>
    <row r="20" spans="1:5" s="488" customFormat="1" x14ac:dyDescent="0.5">
      <c r="C20" s="495"/>
      <c r="E20" s="489"/>
    </row>
    <row r="21" spans="1:5" s="496" customFormat="1" x14ac:dyDescent="0.5">
      <c r="C21" s="495"/>
      <c r="E21" s="49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7"/>
  <sheetViews>
    <sheetView zoomScaleNormal="100" workbookViewId="0"/>
  </sheetViews>
  <sheetFormatPr defaultColWidth="8.76953125" defaultRowHeight="15" x14ac:dyDescent="0.5"/>
  <cols>
    <col min="1" max="2" width="8.76953125" style="35"/>
    <col min="3" max="3" width="8.81640625" style="35" customWidth="1"/>
    <col min="4" max="5" width="8.76953125" style="35"/>
    <col min="6" max="6" width="10.2265625" style="35" customWidth="1"/>
    <col min="7" max="19" width="8.76953125" style="35"/>
    <col min="20" max="20" width="7.81640625" style="35" bestFit="1" customWidth="1"/>
    <col min="21" max="16384" width="8.76953125" style="35"/>
  </cols>
  <sheetData>
    <row r="1" spans="1:20" x14ac:dyDescent="0.5">
      <c r="A1" s="22" t="s">
        <v>330</v>
      </c>
      <c r="K1" s="35" t="s">
        <v>93</v>
      </c>
    </row>
    <row r="2" spans="1:20" x14ac:dyDescent="0.5">
      <c r="A2" s="33"/>
      <c r="B2" s="31"/>
      <c r="C2" s="31"/>
      <c r="D2" s="31"/>
      <c r="E2" s="31"/>
      <c r="F2" s="31"/>
      <c r="G2" s="50" t="s">
        <v>34</v>
      </c>
    </row>
    <row r="3" spans="1:20" ht="27.6" x14ac:dyDescent="0.5">
      <c r="A3" s="73"/>
      <c r="B3" s="74" t="s">
        <v>30</v>
      </c>
      <c r="C3" s="74" t="s">
        <v>31</v>
      </c>
      <c r="D3" s="74" t="s">
        <v>32</v>
      </c>
      <c r="E3" s="74" t="s">
        <v>33</v>
      </c>
      <c r="F3" s="74" t="s">
        <v>94</v>
      </c>
      <c r="G3" s="74" t="s">
        <v>25</v>
      </c>
    </row>
    <row r="4" spans="1:20" x14ac:dyDescent="0.5">
      <c r="A4" s="75">
        <v>1990</v>
      </c>
      <c r="B4" s="76">
        <v>56443</v>
      </c>
      <c r="C4" s="76">
        <v>100104</v>
      </c>
      <c r="D4" s="76">
        <v>45480</v>
      </c>
      <c r="E4" s="76">
        <v>16706</v>
      </c>
      <c r="F4" s="76">
        <v>654.20000000000005</v>
      </c>
      <c r="G4" s="76">
        <v>219387.2</v>
      </c>
      <c r="T4" s="37"/>
    </row>
    <row r="5" spans="1:20" x14ac:dyDescent="0.5">
      <c r="A5" s="75">
        <v>1991</v>
      </c>
      <c r="B5" s="76">
        <v>57555</v>
      </c>
      <c r="C5" s="76">
        <v>99890</v>
      </c>
      <c r="D5" s="76">
        <v>50638</v>
      </c>
      <c r="E5" s="76">
        <v>17830</v>
      </c>
      <c r="F5" s="76">
        <v>698.1</v>
      </c>
      <c r="G5" s="76">
        <v>226611.1</v>
      </c>
      <c r="T5" s="37"/>
    </row>
    <row r="6" spans="1:20" x14ac:dyDescent="0.5">
      <c r="A6" s="75">
        <v>1992</v>
      </c>
      <c r="B6" s="76">
        <v>51514</v>
      </c>
      <c r="C6" s="76">
        <v>103734</v>
      </c>
      <c r="D6" s="76">
        <v>51494</v>
      </c>
      <c r="E6" s="76">
        <v>18924</v>
      </c>
      <c r="F6" s="76">
        <v>824.20000000000016</v>
      </c>
      <c r="G6" s="76">
        <v>226490.2</v>
      </c>
      <c r="T6" s="37"/>
    </row>
    <row r="7" spans="1:20" x14ac:dyDescent="0.5">
      <c r="A7" s="75">
        <v>1993</v>
      </c>
      <c r="B7" s="76">
        <v>41588</v>
      </c>
      <c r="C7" s="76">
        <v>109613</v>
      </c>
      <c r="D7" s="76">
        <v>60542</v>
      </c>
      <c r="E7" s="76">
        <v>21969</v>
      </c>
      <c r="F7" s="76">
        <v>1170.4000000000001</v>
      </c>
      <c r="G7" s="76">
        <v>234882.4</v>
      </c>
      <c r="T7" s="37"/>
    </row>
    <row r="8" spans="1:20" x14ac:dyDescent="0.5">
      <c r="A8" s="75">
        <v>1994</v>
      </c>
      <c r="B8" s="76">
        <v>29704</v>
      </c>
      <c r="C8" s="76">
        <v>138937</v>
      </c>
      <c r="D8" s="76">
        <v>64636</v>
      </c>
      <c r="E8" s="76">
        <v>21670</v>
      </c>
      <c r="F8" s="76">
        <v>1608.1999999999998</v>
      </c>
      <c r="G8" s="76">
        <v>256555.2</v>
      </c>
      <c r="T8" s="37"/>
    </row>
    <row r="9" spans="1:20" x14ac:dyDescent="0.5">
      <c r="A9" s="75">
        <v>1995</v>
      </c>
      <c r="B9" s="76">
        <v>32751</v>
      </c>
      <c r="C9" s="76">
        <v>142746</v>
      </c>
      <c r="D9" s="76">
        <v>70807</v>
      </c>
      <c r="E9" s="76">
        <v>21735</v>
      </c>
      <c r="F9" s="76">
        <v>1723.8</v>
      </c>
      <c r="G9" s="76">
        <v>269762.8</v>
      </c>
      <c r="T9" s="37"/>
    </row>
    <row r="10" spans="1:20" x14ac:dyDescent="0.5">
      <c r="A10" s="75">
        <v>1996</v>
      </c>
      <c r="B10" s="76">
        <v>31135.395944814802</v>
      </c>
      <c r="C10" s="76">
        <v>142078.93931701273</v>
      </c>
      <c r="D10" s="76">
        <v>84180.481513327599</v>
      </c>
      <c r="E10" s="76">
        <v>22393.911907804879</v>
      </c>
      <c r="F10" s="76">
        <v>1771.8700000000003</v>
      </c>
      <c r="G10" s="76">
        <v>281560.59868296003</v>
      </c>
      <c r="T10" s="37"/>
    </row>
    <row r="11" spans="1:20" x14ac:dyDescent="0.5">
      <c r="A11" s="75">
        <v>1997</v>
      </c>
      <c r="B11" s="76">
        <v>30303.42098461587</v>
      </c>
      <c r="C11" s="76">
        <v>140442.62081922012</v>
      </c>
      <c r="D11" s="76">
        <v>85887.446259673263</v>
      </c>
      <c r="E11" s="76">
        <v>23536.598713836443</v>
      </c>
      <c r="F11" s="76">
        <v>1913.18</v>
      </c>
      <c r="G11" s="76">
        <v>282083.26677734568</v>
      </c>
      <c r="T11" s="37"/>
    </row>
    <row r="12" spans="1:20" x14ac:dyDescent="0.5">
      <c r="A12" s="75">
        <v>1998</v>
      </c>
      <c r="B12" s="76">
        <v>25757.141604111581</v>
      </c>
      <c r="C12" s="76">
        <v>145262.73418497024</v>
      </c>
      <c r="D12" s="76">
        <v>90185.64058469476</v>
      </c>
      <c r="E12" s="76">
        <v>23951.839750126623</v>
      </c>
      <c r="F12" s="76">
        <v>2077.0299999999997</v>
      </c>
      <c r="G12" s="76">
        <v>287234.38612390327</v>
      </c>
      <c r="T12" s="37"/>
    </row>
    <row r="13" spans="1:20" x14ac:dyDescent="0.5">
      <c r="A13" s="75">
        <v>1999</v>
      </c>
      <c r="B13" s="76">
        <v>23219.264289125702</v>
      </c>
      <c r="C13" s="76">
        <v>150160.43019878978</v>
      </c>
      <c r="D13" s="76">
        <v>99108.770421324152</v>
      </c>
      <c r="E13" s="76">
        <v>22942.975297270877</v>
      </c>
      <c r="F13" s="76">
        <v>2225.2920000000004</v>
      </c>
      <c r="G13" s="76">
        <v>297656.73220651055</v>
      </c>
      <c r="T13" s="37"/>
    </row>
    <row r="14" spans="1:20" x14ac:dyDescent="0.5">
      <c r="A14" s="75">
        <v>2000</v>
      </c>
      <c r="B14" s="76">
        <v>19551.477860062172</v>
      </c>
      <c r="C14" s="76">
        <v>138282.08159866135</v>
      </c>
      <c r="D14" s="76">
        <v>108396.9045571797</v>
      </c>
      <c r="E14" s="76">
        <v>20153.939326008298</v>
      </c>
      <c r="F14" s="76">
        <v>2306.3449999999998</v>
      </c>
      <c r="G14" s="76">
        <v>288690.74834191153</v>
      </c>
      <c r="S14" s="37"/>
      <c r="T14" s="37"/>
    </row>
    <row r="15" spans="1:20" x14ac:dyDescent="0.5">
      <c r="A15" s="77">
        <v>2001</v>
      </c>
      <c r="B15" s="76">
        <v>19968.764452869003</v>
      </c>
      <c r="C15" s="76">
        <v>127828.2933734297</v>
      </c>
      <c r="D15" s="76">
        <v>105869.56147893379</v>
      </c>
      <c r="E15" s="76">
        <v>21228.009029217428</v>
      </c>
      <c r="F15" s="76">
        <v>2532.91</v>
      </c>
      <c r="G15" s="76">
        <v>277427.53833444987</v>
      </c>
      <c r="S15" s="37"/>
      <c r="T15" s="37"/>
    </row>
    <row r="16" spans="1:20" x14ac:dyDescent="0.5">
      <c r="A16" s="75">
        <v>2002</v>
      </c>
      <c r="B16" s="76">
        <v>18807.575473964425</v>
      </c>
      <c r="C16" s="76">
        <v>127036.89223354255</v>
      </c>
      <c r="D16" s="76">
        <v>103646.17368873602</v>
      </c>
      <c r="E16" s="76">
        <v>20620.028984060144</v>
      </c>
      <c r="F16" s="76">
        <v>2754.9589999999998</v>
      </c>
      <c r="G16" s="76">
        <v>272865.62938030309</v>
      </c>
      <c r="S16" s="37"/>
      <c r="T16" s="37"/>
    </row>
    <row r="17" spans="1:20" x14ac:dyDescent="0.5">
      <c r="A17" s="77">
        <v>2003</v>
      </c>
      <c r="B17" s="76">
        <v>17635.825191961809</v>
      </c>
      <c r="C17" s="76">
        <v>116242.07812072495</v>
      </c>
      <c r="D17" s="76">
        <v>102996.21668099742</v>
      </c>
      <c r="E17" s="76">
        <v>20429.534413955404</v>
      </c>
      <c r="F17" s="76">
        <v>3007.78</v>
      </c>
      <c r="G17" s="76">
        <v>260311.43440763958</v>
      </c>
      <c r="S17" s="37"/>
      <c r="T17" s="37"/>
    </row>
    <row r="18" spans="1:20" x14ac:dyDescent="0.5">
      <c r="A18" s="77">
        <v>2004</v>
      </c>
      <c r="B18" s="76">
        <v>15593.690949162308</v>
      </c>
      <c r="C18" s="76">
        <v>104547.29031474632</v>
      </c>
      <c r="D18" s="76">
        <v>96410.758645873415</v>
      </c>
      <c r="E18" s="76">
        <v>18747.285933336829</v>
      </c>
      <c r="F18" s="76">
        <v>3080.0913919999994</v>
      </c>
      <c r="G18" s="76">
        <v>238379.11723511887</v>
      </c>
      <c r="S18" s="37"/>
      <c r="T18" s="37"/>
    </row>
    <row r="19" spans="1:20" x14ac:dyDescent="0.5">
      <c r="A19" s="77">
        <v>2005</v>
      </c>
      <c r="B19" s="76">
        <v>12713.832193573875</v>
      </c>
      <c r="C19" s="76">
        <v>92882.777236418653</v>
      </c>
      <c r="D19" s="76">
        <v>88219.187904252758</v>
      </c>
      <c r="E19" s="76">
        <v>19045.118530477415</v>
      </c>
      <c r="F19" s="76">
        <v>3681.2240359988014</v>
      </c>
      <c r="G19" s="76">
        <v>216542.13990072152</v>
      </c>
      <c r="S19" s="37"/>
      <c r="T19" s="37"/>
    </row>
    <row r="20" spans="1:20" x14ac:dyDescent="0.5">
      <c r="A20" s="77">
        <v>2006</v>
      </c>
      <c r="B20" s="76">
        <v>11417.929463273484</v>
      </c>
      <c r="C20" s="76">
        <v>83957.948202835629</v>
      </c>
      <c r="D20" s="76">
        <v>80011.865864144449</v>
      </c>
      <c r="E20" s="76">
        <v>17890.260064771577</v>
      </c>
      <c r="F20" s="76">
        <v>3969.3325727441897</v>
      </c>
      <c r="G20" s="76">
        <v>197247.33616776933</v>
      </c>
      <c r="S20" s="37"/>
      <c r="T20" s="37"/>
    </row>
    <row r="21" spans="1:20" x14ac:dyDescent="0.5">
      <c r="A21" s="77">
        <v>2007</v>
      </c>
      <c r="B21" s="76">
        <v>10696.584279539542</v>
      </c>
      <c r="C21" s="76">
        <v>83911.539840911268</v>
      </c>
      <c r="D21" s="76">
        <v>72124.616785399121</v>
      </c>
      <c r="E21" s="76">
        <v>14927.948432847879</v>
      </c>
      <c r="F21" s="76">
        <v>4309.7526567759614</v>
      </c>
      <c r="G21" s="76">
        <v>185970.44199547378</v>
      </c>
      <c r="S21" s="37"/>
      <c r="T21" s="37"/>
    </row>
    <row r="22" spans="1:20" x14ac:dyDescent="0.5">
      <c r="A22" s="77">
        <v>2008</v>
      </c>
      <c r="B22" s="76">
        <v>11305.201221221192</v>
      </c>
      <c r="C22" s="76">
        <v>78714.838929942867</v>
      </c>
      <c r="D22" s="76">
        <v>69523.803418083597</v>
      </c>
      <c r="E22" s="76">
        <v>12965.450740033881</v>
      </c>
      <c r="F22" s="76">
        <v>5040.0171557618014</v>
      </c>
      <c r="G22" s="76">
        <v>177549.31146504331</v>
      </c>
      <c r="S22" s="37"/>
      <c r="T22" s="37"/>
    </row>
    <row r="23" spans="1:20" x14ac:dyDescent="0.5">
      <c r="A23" s="77">
        <v>2009</v>
      </c>
      <c r="B23" s="76">
        <v>11038.669754670154</v>
      </c>
      <c r="C23" s="76">
        <v>74738.549971374538</v>
      </c>
      <c r="D23" s="76">
        <v>58474.967309734813</v>
      </c>
      <c r="E23" s="76">
        <v>16479.25065569146</v>
      </c>
      <c r="F23" s="76">
        <v>5408.1379124146379</v>
      </c>
      <c r="G23" s="76">
        <v>166139.57560388561</v>
      </c>
      <c r="S23" s="37"/>
      <c r="T23" s="37"/>
    </row>
    <row r="24" spans="1:20" x14ac:dyDescent="0.5">
      <c r="A24" s="77">
        <v>2010</v>
      </c>
      <c r="B24" s="76">
        <v>11425.174563493993</v>
      </c>
      <c r="C24" s="76">
        <v>68982.819073783117</v>
      </c>
      <c r="D24" s="76">
        <v>55317.60065629812</v>
      </c>
      <c r="E24" s="76">
        <v>15122.828048791458</v>
      </c>
      <c r="F24" s="76">
        <v>6057.9759640432831</v>
      </c>
      <c r="G24" s="76">
        <v>156906.39830640994</v>
      </c>
      <c r="S24" s="37"/>
      <c r="T24" s="37"/>
    </row>
    <row r="25" spans="1:20" x14ac:dyDescent="0.5">
      <c r="A25" s="77">
        <v>2011</v>
      </c>
      <c r="B25" s="76">
        <v>11532.006272389952</v>
      </c>
      <c r="C25" s="76">
        <v>56902.135365934715</v>
      </c>
      <c r="D25" s="76">
        <v>44026.491462518527</v>
      </c>
      <c r="E25" s="76">
        <v>17509.1156288083</v>
      </c>
      <c r="F25" s="76">
        <v>6239.0046232736659</v>
      </c>
      <c r="G25" s="76">
        <v>136208.75335292518</v>
      </c>
      <c r="S25" s="37"/>
      <c r="T25" s="37"/>
    </row>
    <row r="26" spans="1:20" x14ac:dyDescent="0.5">
      <c r="A26" s="77">
        <v>2012</v>
      </c>
      <c r="B26" s="76">
        <v>10582.837805703231</v>
      </c>
      <c r="C26" s="76">
        <v>48755.816970059401</v>
      </c>
      <c r="D26" s="76">
        <v>37443.7611517884</v>
      </c>
      <c r="E26" s="76">
        <v>17485.917613955826</v>
      </c>
      <c r="F26" s="76">
        <v>7009.9155365196566</v>
      </c>
      <c r="G26" s="76">
        <v>121278.24907802651</v>
      </c>
      <c r="S26" s="37"/>
      <c r="T26" s="37"/>
    </row>
    <row r="27" spans="1:20" x14ac:dyDescent="0.5">
      <c r="A27" s="77">
        <v>2013</v>
      </c>
      <c r="B27" s="76">
        <v>7973.2975988178287</v>
      </c>
      <c r="C27" s="76">
        <v>44468.476620439455</v>
      </c>
      <c r="D27" s="76">
        <v>35330.447837846456</v>
      </c>
      <c r="E27" s="76">
        <v>18462.151573683859</v>
      </c>
      <c r="F27" s="76">
        <v>7684.9571586835646</v>
      </c>
      <c r="G27" s="76">
        <v>113919.33078947116</v>
      </c>
      <c r="S27" s="37"/>
      <c r="T27" s="37"/>
    </row>
    <row r="28" spans="1:20" x14ac:dyDescent="0.5">
      <c r="A28" s="77">
        <v>2014</v>
      </c>
      <c r="B28" s="76">
        <v>7289.0864608813017</v>
      </c>
      <c r="C28" s="76">
        <v>43705.456355846422</v>
      </c>
      <c r="D28" s="76">
        <v>35761.453592753322</v>
      </c>
      <c r="E28" s="76">
        <v>17453.385831763433</v>
      </c>
      <c r="F28" s="76">
        <v>8324.1658699477393</v>
      </c>
      <c r="G28" s="76">
        <v>112533.54811119221</v>
      </c>
      <c r="S28" s="37"/>
      <c r="T28" s="37"/>
    </row>
    <row r="29" spans="1:20" x14ac:dyDescent="0.5">
      <c r="A29" s="77">
        <v>2015</v>
      </c>
      <c r="B29" s="76">
        <v>5384.0940147919291</v>
      </c>
      <c r="C29" s="76">
        <v>49543.629547747296</v>
      </c>
      <c r="D29" s="76">
        <v>38847.026741290007</v>
      </c>
      <c r="E29" s="76">
        <v>20131.684757836669</v>
      </c>
      <c r="F29" s="76">
        <v>10542.395077605766</v>
      </c>
      <c r="G29" s="76">
        <v>124448.83013927167</v>
      </c>
      <c r="S29" s="37"/>
      <c r="T29" s="37"/>
    </row>
    <row r="30" spans="1:20" x14ac:dyDescent="0.5">
      <c r="A30" s="77">
        <v>2016</v>
      </c>
      <c r="B30" s="76">
        <v>2870.2277980856397</v>
      </c>
      <c r="C30" s="76">
        <v>51951.687015025258</v>
      </c>
      <c r="D30" s="76">
        <v>39875.980789576111</v>
      </c>
      <c r="E30" s="76">
        <v>19964.553106383246</v>
      </c>
      <c r="F30" s="76">
        <v>11553.226378631496</v>
      </c>
      <c r="G30" s="76">
        <v>126215.67508770175</v>
      </c>
    </row>
    <row r="31" spans="1:20" x14ac:dyDescent="0.5">
      <c r="A31" s="77">
        <v>2017</v>
      </c>
      <c r="B31" s="76">
        <v>2068.9755481061984</v>
      </c>
      <c r="C31" s="76">
        <v>51089.73465771952</v>
      </c>
      <c r="D31" s="76">
        <v>40015.90636146388</v>
      </c>
      <c r="E31" s="76">
        <v>20883.433659024842</v>
      </c>
      <c r="F31" s="76">
        <v>12543.403439703168</v>
      </c>
      <c r="G31" s="76">
        <v>126601.45366601761</v>
      </c>
    </row>
    <row r="32" spans="1:20" x14ac:dyDescent="0.5">
      <c r="A32" s="77">
        <v>2018</v>
      </c>
      <c r="B32" s="76">
        <v>1761.8466635366844</v>
      </c>
      <c r="C32" s="76">
        <v>55707.468160177916</v>
      </c>
      <c r="D32" s="76">
        <v>38898.792692798183</v>
      </c>
      <c r="E32" s="76">
        <v>20517.733886815484</v>
      </c>
      <c r="F32" s="76">
        <v>13547.619854499391</v>
      </c>
      <c r="G32" s="76">
        <v>130433.46125782766</v>
      </c>
    </row>
    <row r="33" spans="1:7" x14ac:dyDescent="0.5">
      <c r="A33" s="35">
        <v>2019</v>
      </c>
      <c r="B33" s="76">
        <v>1508.162018139788</v>
      </c>
      <c r="C33" s="76">
        <v>56762.223268709356</v>
      </c>
      <c r="D33" s="76">
        <v>37771.306141049383</v>
      </c>
      <c r="E33" s="76">
        <v>20406.584290214945</v>
      </c>
      <c r="F33" s="76">
        <v>13761.110247996061</v>
      </c>
      <c r="G33" s="76">
        <v>130209.38596610955</v>
      </c>
    </row>
    <row r="34" spans="1:7" x14ac:dyDescent="0.5">
      <c r="B34" s="38"/>
      <c r="C34" s="38"/>
      <c r="D34" s="38"/>
      <c r="E34" s="38"/>
      <c r="F34" s="38"/>
      <c r="G34" s="38"/>
    </row>
    <row r="35" spans="1:7" x14ac:dyDescent="0.5">
      <c r="F35" s="39"/>
    </row>
    <row r="36" spans="1:7" x14ac:dyDescent="0.5">
      <c r="F36" s="39"/>
    </row>
    <row r="37" spans="1:7" x14ac:dyDescent="0.5">
      <c r="F37" s="38"/>
    </row>
  </sheetData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9"/>
  <sheetViews>
    <sheetView zoomScaleNormal="100" workbookViewId="0"/>
  </sheetViews>
  <sheetFormatPr defaultColWidth="8.76953125" defaultRowHeight="15" x14ac:dyDescent="0.5"/>
  <cols>
    <col min="1" max="1" width="16.81640625" style="35" customWidth="1"/>
    <col min="2" max="27" width="7.58984375" style="35" customWidth="1"/>
    <col min="28" max="16384" width="8.76953125" style="35"/>
  </cols>
  <sheetData>
    <row r="1" spans="1:31" x14ac:dyDescent="0.5">
      <c r="A1" s="16" t="s">
        <v>331</v>
      </c>
      <c r="AA1" s="43"/>
      <c r="AB1" s="43"/>
      <c r="AC1" s="43"/>
      <c r="AE1" s="43" t="s">
        <v>42</v>
      </c>
    </row>
    <row r="3" spans="1:31" s="31" customFormat="1" ht="13.8" x14ac:dyDescent="0.45">
      <c r="B3" s="31">
        <v>1990</v>
      </c>
      <c r="C3" s="31">
        <f t="shared" ref="C3:AE3" si="0">B3+1</f>
        <v>1991</v>
      </c>
      <c r="D3" s="31">
        <f t="shared" si="0"/>
        <v>1992</v>
      </c>
      <c r="E3" s="31">
        <f t="shared" si="0"/>
        <v>1993</v>
      </c>
      <c r="F3" s="31">
        <f t="shared" si="0"/>
        <v>1994</v>
      </c>
      <c r="G3" s="31">
        <f t="shared" si="0"/>
        <v>1995</v>
      </c>
      <c r="H3" s="31">
        <f t="shared" si="0"/>
        <v>1996</v>
      </c>
      <c r="I3" s="31">
        <f t="shared" si="0"/>
        <v>1997</v>
      </c>
      <c r="J3" s="31">
        <f t="shared" si="0"/>
        <v>1998</v>
      </c>
      <c r="K3" s="31">
        <f t="shared" si="0"/>
        <v>1999</v>
      </c>
      <c r="L3" s="31">
        <f t="shared" si="0"/>
        <v>2000</v>
      </c>
      <c r="M3" s="31">
        <f t="shared" si="0"/>
        <v>2001</v>
      </c>
      <c r="N3" s="31">
        <f t="shared" si="0"/>
        <v>2002</v>
      </c>
      <c r="O3" s="31">
        <f t="shared" si="0"/>
        <v>2003</v>
      </c>
      <c r="P3" s="31">
        <f t="shared" si="0"/>
        <v>2004</v>
      </c>
      <c r="Q3" s="31">
        <f t="shared" si="0"/>
        <v>2005</v>
      </c>
      <c r="R3" s="31">
        <f t="shared" si="0"/>
        <v>2006</v>
      </c>
      <c r="S3" s="31">
        <f t="shared" si="0"/>
        <v>2007</v>
      </c>
      <c r="T3" s="31">
        <f t="shared" si="0"/>
        <v>2008</v>
      </c>
      <c r="U3" s="31">
        <f t="shared" si="0"/>
        <v>2009</v>
      </c>
      <c r="V3" s="31">
        <f t="shared" si="0"/>
        <v>2010</v>
      </c>
      <c r="W3" s="31">
        <f t="shared" si="0"/>
        <v>2011</v>
      </c>
      <c r="X3" s="31">
        <f t="shared" si="0"/>
        <v>2012</v>
      </c>
      <c r="Y3" s="31">
        <f t="shared" si="0"/>
        <v>2013</v>
      </c>
      <c r="Z3" s="31">
        <v>2014</v>
      </c>
      <c r="AA3" s="31">
        <f t="shared" si="0"/>
        <v>2015</v>
      </c>
      <c r="AB3" s="31">
        <f t="shared" si="0"/>
        <v>2016</v>
      </c>
      <c r="AC3" s="31">
        <f t="shared" si="0"/>
        <v>2017</v>
      </c>
      <c r="AD3" s="31">
        <f t="shared" si="0"/>
        <v>2018</v>
      </c>
      <c r="AE3" s="31">
        <f t="shared" si="0"/>
        <v>2019</v>
      </c>
    </row>
    <row r="4" spans="1:31" s="31" customFormat="1" ht="13.8" x14ac:dyDescent="0.45">
      <c r="A4" s="31" t="s">
        <v>30</v>
      </c>
      <c r="B4" s="40">
        <v>66.900000000000006</v>
      </c>
      <c r="C4" s="40">
        <v>67.099999999999994</v>
      </c>
      <c r="D4" s="40">
        <v>63</v>
      </c>
      <c r="E4" s="40">
        <v>55</v>
      </c>
      <c r="F4" s="40">
        <v>51.3</v>
      </c>
      <c r="G4" s="40">
        <v>48.9</v>
      </c>
      <c r="H4" s="40">
        <v>45.737704927065138</v>
      </c>
      <c r="I4" s="40">
        <v>40.791850506195743</v>
      </c>
      <c r="J4" s="40">
        <v>40.970061473383225</v>
      </c>
      <c r="K4" s="40">
        <v>35.99270056609852</v>
      </c>
      <c r="L4" s="40">
        <v>38.540859701356183</v>
      </c>
      <c r="M4" s="40">
        <v>40.77786342650635</v>
      </c>
      <c r="N4" s="40">
        <v>37.699382426910987</v>
      </c>
      <c r="O4" s="40">
        <v>40.481528507160839</v>
      </c>
      <c r="P4" s="40">
        <v>39.065088202632836</v>
      </c>
      <c r="Q4" s="40">
        <v>39.859047647238697</v>
      </c>
      <c r="R4" s="40">
        <v>43.357643160110612</v>
      </c>
      <c r="S4" s="40">
        <v>40.960791466814563</v>
      </c>
      <c r="T4" s="40">
        <v>38.160395305011583</v>
      </c>
      <c r="U4" s="40">
        <v>31.1955976091694</v>
      </c>
      <c r="V4" s="40">
        <v>32.616059633547692</v>
      </c>
      <c r="W4" s="40">
        <v>32.246516404301289</v>
      </c>
      <c r="X4" s="40">
        <v>40.919460044413427</v>
      </c>
      <c r="Y4" s="40">
        <v>39.040350265076079</v>
      </c>
      <c r="Z4" s="40">
        <v>31.510970273569356</v>
      </c>
      <c r="AA4" s="40">
        <v>25.12147015318185</v>
      </c>
      <c r="AB4" s="40">
        <v>12.705348604769309</v>
      </c>
      <c r="AC4" s="40">
        <v>10.313402304912367</v>
      </c>
      <c r="AD4" s="40">
        <v>8.5660232391036786</v>
      </c>
      <c r="AE4" s="40">
        <v>6.1219849610210577</v>
      </c>
    </row>
    <row r="5" spans="1:31" s="31" customFormat="1" ht="13.8" x14ac:dyDescent="0.45">
      <c r="A5" s="31" t="s">
        <v>36</v>
      </c>
      <c r="B5" s="40">
        <v>77.158710631645363</v>
      </c>
      <c r="C5" s="40">
        <v>77.137384407803381</v>
      </c>
      <c r="D5" s="40">
        <v>77.492415203448601</v>
      </c>
      <c r="E5" s="40">
        <v>78.126135351359778</v>
      </c>
      <c r="F5" s="40">
        <v>76.667543332359514</v>
      </c>
      <c r="G5" s="40">
        <v>75.421390580812357</v>
      </c>
      <c r="H5" s="40">
        <v>77.818977857425054</v>
      </c>
      <c r="I5" s="40">
        <v>75.48327441329846</v>
      </c>
      <c r="J5" s="40">
        <v>75.356853611738018</v>
      </c>
      <c r="K5" s="40">
        <v>76.432514941828003</v>
      </c>
      <c r="L5" s="40">
        <v>76.720116601411036</v>
      </c>
      <c r="M5" s="40">
        <v>75.86300444221402</v>
      </c>
      <c r="N5" s="40">
        <v>73.480340351007371</v>
      </c>
      <c r="O5" s="40">
        <v>73.017122734417825</v>
      </c>
      <c r="P5" s="40">
        <v>75.056320168944993</v>
      </c>
      <c r="Q5" s="40">
        <v>78.217223756819578</v>
      </c>
      <c r="R5" s="40">
        <v>77.365277897719835</v>
      </c>
      <c r="S5" s="40">
        <v>76.310107503679362</v>
      </c>
      <c r="T5" s="40">
        <v>74.375731609395999</v>
      </c>
      <c r="U5" s="40">
        <v>70.855318220370492</v>
      </c>
      <c r="V5" s="40">
        <v>70.234741829936539</v>
      </c>
      <c r="W5" s="40">
        <v>67.819364554837577</v>
      </c>
      <c r="X5" s="40">
        <v>66.999710227882488</v>
      </c>
      <c r="Y5" s="40">
        <v>65.790449218645122</v>
      </c>
      <c r="Z5" s="40">
        <v>66.014690400883254</v>
      </c>
      <c r="AA5" s="40">
        <v>67.422714121023759</v>
      </c>
      <c r="AB5" s="40">
        <v>68.227129165444467</v>
      </c>
      <c r="AC5" s="40">
        <v>69.515830716959059</v>
      </c>
      <c r="AD5" s="40">
        <v>68.847393249205112</v>
      </c>
      <c r="AE5" s="40">
        <v>68.094770071965939</v>
      </c>
    </row>
    <row r="6" spans="1:31" s="31" customFormat="1" ht="13.8" x14ac:dyDescent="0.45">
      <c r="A6" s="31" t="s">
        <v>24</v>
      </c>
      <c r="B6" s="40">
        <v>51.172055030094576</v>
      </c>
      <c r="C6" s="40">
        <v>55.362252794496982</v>
      </c>
      <c r="D6" s="40">
        <v>55.069561478933785</v>
      </c>
      <c r="E6" s="40">
        <v>62.948409286328456</v>
      </c>
      <c r="F6" s="40">
        <v>64.856749785038687</v>
      </c>
      <c r="G6" s="40">
        <v>69.222527944969897</v>
      </c>
      <c r="H6" s="40">
        <v>80.983790275270849</v>
      </c>
      <c r="I6" s="40">
        <v>83.534185496474635</v>
      </c>
      <c r="J6" s="40">
        <v>87.316079105760963</v>
      </c>
      <c r="K6" s="40">
        <v>92.511349957007724</v>
      </c>
      <c r="L6" s="40">
        <v>95.867755803955276</v>
      </c>
      <c r="M6" s="40">
        <v>95.560017196904553</v>
      </c>
      <c r="N6" s="40">
        <v>94.327687016337052</v>
      </c>
      <c r="O6" s="40">
        <v>94.635941530524505</v>
      </c>
      <c r="P6" s="40">
        <v>96.639908708791225</v>
      </c>
      <c r="Q6" s="40">
        <v>94.28582733929062</v>
      </c>
      <c r="R6" s="40">
        <v>89.391979529541331</v>
      </c>
      <c r="S6" s="40">
        <v>90.191728572394538</v>
      </c>
      <c r="T6" s="40">
        <v>93.108934661690668</v>
      </c>
      <c r="U6" s="40">
        <v>86.187566077915619</v>
      </c>
      <c r="V6" s="40">
        <v>93.546071311925203</v>
      </c>
      <c r="W6" s="40">
        <v>77.647669100682833</v>
      </c>
      <c r="X6" s="40">
        <v>73.265435640745991</v>
      </c>
      <c r="Y6" s="40">
        <v>72.611824454712917</v>
      </c>
      <c r="Z6" s="40">
        <v>66.132639078677784</v>
      </c>
      <c r="AA6" s="40">
        <v>68.107095846557598</v>
      </c>
      <c r="AB6" s="40">
        <v>76.380234601678325</v>
      </c>
      <c r="AC6" s="40">
        <v>74.357190907400607</v>
      </c>
      <c r="AD6" s="40">
        <v>75.258947392522558</v>
      </c>
      <c r="AE6" s="40">
        <v>74.253990212040591</v>
      </c>
    </row>
    <row r="7" spans="1:31" s="31" customFormat="1" ht="13.8" x14ac:dyDescent="0.45">
      <c r="A7" s="31" t="s">
        <v>33</v>
      </c>
      <c r="B7" s="40">
        <v>17.735408426483236</v>
      </c>
      <c r="C7" s="40">
        <v>19.239372312983665</v>
      </c>
      <c r="D7" s="40">
        <v>20.355331040412725</v>
      </c>
      <c r="E7" s="40">
        <v>23.487222699914014</v>
      </c>
      <c r="F7" s="40">
        <v>23.040756663800515</v>
      </c>
      <c r="G7" s="40">
        <v>23.12024935511608</v>
      </c>
      <c r="H7" s="40">
        <v>23.834600130969108</v>
      </c>
      <c r="I7" s="40">
        <v>24.961706194489928</v>
      </c>
      <c r="J7" s="40">
        <v>25.023894780221205</v>
      </c>
      <c r="K7" s="40">
        <v>24.167738839833216</v>
      </c>
      <c r="L7" s="40">
        <v>21.372683951975624</v>
      </c>
      <c r="M7" s="40">
        <v>22.122162081667984</v>
      </c>
      <c r="N7" s="40">
        <v>21.343502758780694</v>
      </c>
      <c r="O7" s="40">
        <v>20.615287810344054</v>
      </c>
      <c r="P7" s="40">
        <v>19.391282091186305</v>
      </c>
      <c r="Q7" s="40">
        <v>19.760585942343276</v>
      </c>
      <c r="R7" s="40">
        <v>18.536603671822309</v>
      </c>
      <c r="S7" s="40">
        <v>15.376316812039626</v>
      </c>
      <c r="T7" s="40">
        <v>13.913181484489327</v>
      </c>
      <c r="U7" s="40">
        <v>16.725235975548021</v>
      </c>
      <c r="V7" s="40">
        <v>15.351839953980114</v>
      </c>
      <c r="W7" s="40">
        <v>18.044102455811377</v>
      </c>
      <c r="X7" s="40">
        <v>18.506032482485491</v>
      </c>
      <c r="Y7" s="40">
        <v>19.702984753950414</v>
      </c>
      <c r="Z7" s="40">
        <v>19.217770041006773</v>
      </c>
      <c r="AA7" s="40">
        <v>21.946436160932109</v>
      </c>
      <c r="AB7" s="40">
        <v>21.490353390820047</v>
      </c>
      <c r="AC7" s="40">
        <v>22.152559277410642</v>
      </c>
      <c r="AD7" s="40">
        <v>22.160696134450909</v>
      </c>
      <c r="AE7" s="40">
        <v>22.22691705891658</v>
      </c>
    </row>
    <row r="8" spans="1:31" s="31" customFormat="1" ht="13.8" x14ac:dyDescent="0.45">
      <c r="A8" s="31" t="s">
        <v>94</v>
      </c>
      <c r="B8" s="40">
        <v>0.65419999999999989</v>
      </c>
      <c r="C8" s="40">
        <v>0.69809999999999994</v>
      </c>
      <c r="D8" s="40">
        <v>0.82399999999999995</v>
      </c>
      <c r="E8" s="40">
        <v>1.1702999999999999</v>
      </c>
      <c r="F8" s="40">
        <v>1.6080000000000001</v>
      </c>
      <c r="G8" s="40">
        <v>1.7236999999999998</v>
      </c>
      <c r="H8" s="40">
        <v>1.7718700000000003</v>
      </c>
      <c r="I8" s="40">
        <v>1.9131800000000001</v>
      </c>
      <c r="J8" s="40">
        <v>2.0770299999999997</v>
      </c>
      <c r="K8" s="40">
        <v>2.2252920000000005</v>
      </c>
      <c r="L8" s="40">
        <v>2.3063449999999999</v>
      </c>
      <c r="M8" s="40">
        <v>2.5329099999999998</v>
      </c>
      <c r="N8" s="40">
        <v>2.7549589999999999</v>
      </c>
      <c r="O8" s="40">
        <v>3.1182100000000004</v>
      </c>
      <c r="P8" s="40">
        <v>3.4816699999999998</v>
      </c>
      <c r="Q8" s="40">
        <v>4.1680164106791304</v>
      </c>
      <c r="R8" s="40">
        <v>4.4226626152907738</v>
      </c>
      <c r="S8" s="40">
        <v>4.6541209700395907</v>
      </c>
      <c r="T8" s="40">
        <v>6.0149122594164321</v>
      </c>
      <c r="U8" s="40">
        <v>6.6703179617529802</v>
      </c>
      <c r="V8" s="40">
        <v>7.7969693375141818</v>
      </c>
      <c r="W8" s="40">
        <v>7.9090941748384109</v>
      </c>
      <c r="X8" s="40">
        <v>8.4289945416013516</v>
      </c>
      <c r="Y8" s="40">
        <v>9.6408587415040703</v>
      </c>
      <c r="Z8" s="40">
        <v>11.165960166529958</v>
      </c>
      <c r="AA8" s="40">
        <v>13.888910444974446</v>
      </c>
      <c r="AB8" s="40">
        <v>15.019992263121528</v>
      </c>
      <c r="AC8" s="40">
        <v>15.657869934041985</v>
      </c>
      <c r="AD8" s="40">
        <v>17.527936746339297</v>
      </c>
      <c r="AE8" s="40">
        <v>18.866913226400175</v>
      </c>
    </row>
    <row r="9" spans="1:31" s="31" customFormat="1" ht="14.1" thickBot="1" x14ac:dyDescent="0.5">
      <c r="A9" s="41" t="s">
        <v>25</v>
      </c>
      <c r="B9" s="42">
        <v>213.6203740882232</v>
      </c>
      <c r="C9" s="42">
        <v>219.53710951528404</v>
      </c>
      <c r="D9" s="42">
        <v>216.74130772279514</v>
      </c>
      <c r="E9" s="42">
        <v>220.73206733760225</v>
      </c>
      <c r="F9" s="42">
        <v>217.47304978119874</v>
      </c>
      <c r="G9" s="42">
        <v>218.38786788089834</v>
      </c>
      <c r="H9" s="42">
        <v>230.14694319073016</v>
      </c>
      <c r="I9" s="42">
        <v>226.68419661045877</v>
      </c>
      <c r="J9" s="42">
        <v>230.74391897110343</v>
      </c>
      <c r="K9" s="42">
        <v>231.32959630476745</v>
      </c>
      <c r="L9" s="42">
        <v>234.80776105869813</v>
      </c>
      <c r="M9" s="42">
        <v>236.85595714729288</v>
      </c>
      <c r="N9" s="42">
        <v>229.60587155303611</v>
      </c>
      <c r="O9" s="42">
        <v>231.86809058244725</v>
      </c>
      <c r="P9" s="42">
        <v>233.63426917155536</v>
      </c>
      <c r="Q9" s="42">
        <v>236.29070109637132</v>
      </c>
      <c r="R9" s="42">
        <v>233.07416687448486</v>
      </c>
      <c r="S9" s="42">
        <v>227.49306532496769</v>
      </c>
      <c r="T9" s="42">
        <v>225.57315532000402</v>
      </c>
      <c r="U9" s="42">
        <v>211.63403584475651</v>
      </c>
      <c r="V9" s="42">
        <v>219.54568206690374</v>
      </c>
      <c r="W9" s="42">
        <v>203.66674669047148</v>
      </c>
      <c r="X9" s="42">
        <v>208.11963293712876</v>
      </c>
      <c r="Y9" s="42">
        <v>206.78646743388859</v>
      </c>
      <c r="Z9" s="42">
        <v>194.04202996066712</v>
      </c>
      <c r="AA9" s="42">
        <v>196.48662672666975</v>
      </c>
      <c r="AB9" s="42">
        <v>193.82305802583369</v>
      </c>
      <c r="AC9" s="42">
        <v>191.99685314072468</v>
      </c>
      <c r="AD9" s="42">
        <v>192.36099676162158</v>
      </c>
      <c r="AE9" s="42">
        <v>189.56457553034434</v>
      </c>
    </row>
  </sheetData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44"/>
  <sheetViews>
    <sheetView zoomScaleNormal="100" workbookViewId="0"/>
  </sheetViews>
  <sheetFormatPr defaultColWidth="9.81640625" defaultRowHeight="15" x14ac:dyDescent="0.5"/>
  <cols>
    <col min="1" max="1" width="16.81640625" style="35" customWidth="1"/>
    <col min="2" max="2" width="8.453125" style="35" customWidth="1"/>
    <col min="3" max="3" width="11" style="35" bestFit="1" customWidth="1"/>
    <col min="4" max="4" width="9.36328125" style="35" bestFit="1" customWidth="1"/>
    <col min="5" max="5" width="7.81640625" style="35" bestFit="1" customWidth="1"/>
    <col min="6" max="6" width="7.36328125" style="35" bestFit="1" customWidth="1"/>
    <col min="7" max="16384" width="9.81640625" style="35"/>
  </cols>
  <sheetData>
    <row r="1" spans="1:7" x14ac:dyDescent="0.5">
      <c r="A1" s="29" t="s">
        <v>332</v>
      </c>
    </row>
    <row r="3" spans="1:7" x14ac:dyDescent="0.5">
      <c r="A3" s="31" t="s">
        <v>37</v>
      </c>
      <c r="B3" s="31"/>
      <c r="C3" s="31"/>
      <c r="D3" s="31"/>
      <c r="E3" s="31"/>
      <c r="F3" s="31"/>
    </row>
    <row r="4" spans="1:7" x14ac:dyDescent="0.5">
      <c r="A4" s="31"/>
      <c r="B4" s="31"/>
      <c r="C4" s="31"/>
      <c r="D4" s="31"/>
      <c r="E4" s="31"/>
      <c r="F4" s="31"/>
    </row>
    <row r="5" spans="1:7" x14ac:dyDescent="0.5">
      <c r="A5" s="31"/>
      <c r="B5" s="150" t="s">
        <v>38</v>
      </c>
      <c r="C5" s="31" t="s">
        <v>39</v>
      </c>
      <c r="D5" s="150" t="s">
        <v>40</v>
      </c>
      <c r="E5" s="150" t="s">
        <v>41</v>
      </c>
      <c r="F5" s="31" t="s">
        <v>25</v>
      </c>
    </row>
    <row r="6" spans="1:7" x14ac:dyDescent="0.5">
      <c r="A6" s="31">
        <v>1990</v>
      </c>
      <c r="B6" s="78">
        <v>40755.5</v>
      </c>
      <c r="C6" s="78">
        <v>19217.599999999999</v>
      </c>
      <c r="D6" s="78">
        <v>48635</v>
      </c>
      <c r="E6" s="78">
        <v>38659.599999999999</v>
      </c>
      <c r="F6" s="78">
        <v>147267.70000000001</v>
      </c>
      <c r="G6" s="37"/>
    </row>
    <row r="7" spans="1:7" x14ac:dyDescent="0.5">
      <c r="A7" s="31"/>
      <c r="B7" s="78">
        <v>44767.7</v>
      </c>
      <c r="C7" s="78">
        <v>20820.099999999999</v>
      </c>
      <c r="D7" s="78">
        <v>47973</v>
      </c>
      <c r="E7" s="78">
        <v>38256.699999999997</v>
      </c>
      <c r="F7" s="78">
        <v>151817.5</v>
      </c>
      <c r="G7" s="37"/>
    </row>
    <row r="8" spans="1:7" x14ac:dyDescent="0.5">
      <c r="A8" s="31"/>
      <c r="B8" s="78">
        <v>44066.3</v>
      </c>
      <c r="C8" s="78">
        <v>20959.2</v>
      </c>
      <c r="D8" s="78">
        <v>49355</v>
      </c>
      <c r="E8" s="78">
        <v>36710.6</v>
      </c>
      <c r="F8" s="78">
        <v>151091.1</v>
      </c>
      <c r="G8" s="37"/>
    </row>
    <row r="9" spans="1:7" x14ac:dyDescent="0.5">
      <c r="A9" s="31"/>
      <c r="B9" s="78">
        <v>45548.6</v>
      </c>
      <c r="C9" s="78">
        <v>20734.5</v>
      </c>
      <c r="D9" s="78">
        <v>50024</v>
      </c>
      <c r="E9" s="78">
        <v>36439.800000000003</v>
      </c>
      <c r="F9" s="78">
        <v>152746.90000000002</v>
      </c>
      <c r="G9" s="37"/>
    </row>
    <row r="10" spans="1:7" x14ac:dyDescent="0.5">
      <c r="A10" s="31"/>
      <c r="B10" s="78">
        <v>43946.6</v>
      </c>
      <c r="C10" s="78">
        <v>20637</v>
      </c>
      <c r="D10" s="78">
        <v>50253</v>
      </c>
      <c r="E10" s="78">
        <v>37711.300000000003</v>
      </c>
      <c r="F10" s="78">
        <v>152547.90000000002</v>
      </c>
      <c r="G10" s="37"/>
    </row>
    <row r="11" spans="1:7" x14ac:dyDescent="0.5">
      <c r="A11" s="31">
        <v>1995</v>
      </c>
      <c r="B11" s="78">
        <v>42690.7</v>
      </c>
      <c r="C11" s="78">
        <v>21178.799999999999</v>
      </c>
      <c r="D11" s="78">
        <v>50238</v>
      </c>
      <c r="E11" s="78">
        <v>36276.457067927768</v>
      </c>
      <c r="F11" s="78">
        <v>150383.95706792775</v>
      </c>
      <c r="G11" s="37"/>
    </row>
    <row r="12" spans="1:7" x14ac:dyDescent="0.5">
      <c r="A12" s="31"/>
      <c r="B12" s="78">
        <v>48119.884822210006</v>
      </c>
      <c r="C12" s="78">
        <v>22107.76030642246</v>
      </c>
      <c r="D12" s="78">
        <v>52321.379197521259</v>
      </c>
      <c r="E12" s="78">
        <v>34470.202969592305</v>
      </c>
      <c r="F12" s="78">
        <v>157019.22729574601</v>
      </c>
      <c r="G12" s="37"/>
    </row>
    <row r="13" spans="1:7" x14ac:dyDescent="0.5">
      <c r="A13" s="31"/>
      <c r="B13" s="78">
        <v>44775.389174407392</v>
      </c>
      <c r="C13" s="78">
        <v>21466.985460859127</v>
      </c>
      <c r="D13" s="78">
        <v>53082.530506430558</v>
      </c>
      <c r="E13" s="78">
        <v>34577.480169817172</v>
      </c>
      <c r="F13" s="78">
        <v>153902.38531151426</v>
      </c>
      <c r="G13" s="37"/>
    </row>
    <row r="14" spans="1:7" x14ac:dyDescent="0.5">
      <c r="A14" s="31"/>
      <c r="B14" s="78">
        <v>46125.893289138112</v>
      </c>
      <c r="C14" s="78">
        <v>21511.116280644594</v>
      </c>
      <c r="D14" s="78">
        <v>53771.98647377509</v>
      </c>
      <c r="E14" s="78">
        <v>34512.154836337075</v>
      </c>
      <c r="F14" s="78">
        <v>155921.15087989488</v>
      </c>
      <c r="G14" s="37"/>
    </row>
    <row r="15" spans="1:7" x14ac:dyDescent="0.5">
      <c r="A15" s="31"/>
      <c r="B15" s="78">
        <v>46120.829479539738</v>
      </c>
      <c r="C15" s="78">
        <v>21337.894681423357</v>
      </c>
      <c r="D15" s="78">
        <v>54853.097034458326</v>
      </c>
      <c r="E15" s="78">
        <v>34221.86582631139</v>
      </c>
      <c r="F15" s="78">
        <v>156533.6870217328</v>
      </c>
      <c r="G15" s="37"/>
    </row>
    <row r="16" spans="1:7" x14ac:dyDescent="0.5">
      <c r="A16" s="31">
        <v>2000</v>
      </c>
      <c r="B16" s="78">
        <v>46851.176314595155</v>
      </c>
      <c r="C16" s="78">
        <v>21546.887392493703</v>
      </c>
      <c r="D16" s="78">
        <v>55461.116886746313</v>
      </c>
      <c r="E16" s="78">
        <v>35506.162178026221</v>
      </c>
      <c r="F16" s="78">
        <v>159365.34277186141</v>
      </c>
      <c r="G16" s="37"/>
    </row>
    <row r="17" spans="1:7" x14ac:dyDescent="0.5">
      <c r="A17" s="31"/>
      <c r="B17" s="78">
        <v>48178.328864982279</v>
      </c>
      <c r="C17" s="78">
        <v>22167.481145857953</v>
      </c>
      <c r="D17" s="78">
        <v>55137.281442729422</v>
      </c>
      <c r="E17" s="78">
        <v>35442.639281939773</v>
      </c>
      <c r="F17" s="78">
        <v>160925.73073550942</v>
      </c>
      <c r="G17" s="37"/>
    </row>
    <row r="18" spans="1:7" x14ac:dyDescent="0.5">
      <c r="A18" s="31"/>
      <c r="B18" s="78">
        <v>47470.611193426965</v>
      </c>
      <c r="C18" s="78">
        <v>19556.324515323813</v>
      </c>
      <c r="D18" s="78">
        <v>55684.845900393098</v>
      </c>
      <c r="E18" s="78">
        <v>33763.887609628349</v>
      </c>
      <c r="F18" s="78">
        <v>156475.66921877224</v>
      </c>
      <c r="G18" s="37"/>
    </row>
    <row r="19" spans="1:7" x14ac:dyDescent="0.5">
      <c r="A19" s="31"/>
      <c r="B19" s="78">
        <v>48293.026112000058</v>
      </c>
      <c r="C19" s="78">
        <v>19414.130598007934</v>
      </c>
      <c r="D19" s="78">
        <v>56365.787508607631</v>
      </c>
      <c r="E19" s="78">
        <v>34074.19348748801</v>
      </c>
      <c r="F19" s="78">
        <v>158147.13770610362</v>
      </c>
      <c r="G19" s="37"/>
    </row>
    <row r="20" spans="1:7" x14ac:dyDescent="0.5">
      <c r="A20" s="31"/>
      <c r="B20" s="78">
        <v>49332.80872634858</v>
      </c>
      <c r="C20" s="78">
        <v>20316.838530341338</v>
      </c>
      <c r="D20" s="78">
        <v>57374.141209089074</v>
      </c>
      <c r="E20" s="78">
        <v>32912.437611279856</v>
      </c>
      <c r="F20" s="78">
        <v>159936.22607705885</v>
      </c>
      <c r="G20" s="37"/>
    </row>
    <row r="21" spans="1:7" x14ac:dyDescent="0.5">
      <c r="A21" s="31">
        <v>2005</v>
      </c>
      <c r="B21" s="78">
        <v>47805.4219113215</v>
      </c>
      <c r="C21" s="78">
        <v>20774.421650995817</v>
      </c>
      <c r="D21" s="78">
        <v>58793.167137454249</v>
      </c>
      <c r="E21" s="78">
        <v>32303.189892445414</v>
      </c>
      <c r="F21" s="78">
        <v>159676.20059221698</v>
      </c>
      <c r="G21" s="37"/>
    </row>
    <row r="22" spans="1:7" x14ac:dyDescent="0.5">
      <c r="A22" s="31"/>
      <c r="B22" s="78">
        <v>46575.146850785881</v>
      </c>
      <c r="C22" s="78">
        <v>19522.885102906555</v>
      </c>
      <c r="D22" s="78">
        <v>59501.446458742415</v>
      </c>
      <c r="E22" s="78">
        <v>31442.201843310198</v>
      </c>
      <c r="F22" s="78">
        <v>157041.68025574504</v>
      </c>
      <c r="G22" s="37"/>
    </row>
    <row r="23" spans="1:7" x14ac:dyDescent="0.5">
      <c r="A23" s="31"/>
      <c r="B23" s="78">
        <v>44932.424115963644</v>
      </c>
      <c r="C23" s="78">
        <v>19015.785852915462</v>
      </c>
      <c r="D23" s="78">
        <v>59770.929349995822</v>
      </c>
      <c r="E23" s="78">
        <v>30540.28267870397</v>
      </c>
      <c r="F23" s="78">
        <v>154259.4219975789</v>
      </c>
      <c r="G23" s="37"/>
    </row>
    <row r="24" spans="1:7" x14ac:dyDescent="0.5">
      <c r="A24" s="31"/>
      <c r="B24" s="78">
        <v>45997.925730078983</v>
      </c>
      <c r="C24" s="78">
        <v>20545.393437827752</v>
      </c>
      <c r="D24" s="78">
        <v>57393.311905099545</v>
      </c>
      <c r="E24" s="78">
        <v>30219.599863619296</v>
      </c>
      <c r="F24" s="78">
        <v>154156.23093662559</v>
      </c>
      <c r="G24" s="37"/>
    </row>
    <row r="25" spans="1:7" x14ac:dyDescent="0.5">
      <c r="A25" s="31"/>
      <c r="B25" s="78">
        <v>44684.755086433681</v>
      </c>
      <c r="C25" s="78">
        <v>18475.29424749644</v>
      </c>
      <c r="D25" s="78">
        <v>55393.515487696757</v>
      </c>
      <c r="E25" s="78">
        <v>25687.284656385735</v>
      </c>
      <c r="F25" s="78">
        <v>144240.84947801262</v>
      </c>
      <c r="G25" s="37"/>
    </row>
    <row r="26" spans="1:7" x14ac:dyDescent="0.5">
      <c r="A26" s="31">
        <v>2010</v>
      </c>
      <c r="B26" s="78">
        <v>49410.350154501488</v>
      </c>
      <c r="C26" s="78">
        <v>19438.629319919266</v>
      </c>
      <c r="D26" s="78">
        <v>54635.939271061332</v>
      </c>
      <c r="E26" s="78">
        <v>27010.806079137845</v>
      </c>
      <c r="F26" s="78">
        <v>150495.72482461992</v>
      </c>
      <c r="G26" s="37"/>
    </row>
    <row r="27" spans="1:7" x14ac:dyDescent="0.5">
      <c r="A27" s="31"/>
      <c r="B27" s="78">
        <v>40882.669769833868</v>
      </c>
      <c r="C27" s="78">
        <v>17957.036526312211</v>
      </c>
      <c r="D27" s="78">
        <v>54493.130966323508</v>
      </c>
      <c r="E27" s="78">
        <v>25254.276723457951</v>
      </c>
      <c r="F27" s="78">
        <v>138587.11398592754</v>
      </c>
      <c r="G27" s="37"/>
    </row>
    <row r="28" spans="1:7" x14ac:dyDescent="0.5">
      <c r="A28" s="31"/>
      <c r="B28" s="78">
        <v>44441.002944412197</v>
      </c>
      <c r="C28" s="78">
        <v>19236.622824848186</v>
      </c>
      <c r="D28" s="78">
        <v>53776.467874721988</v>
      </c>
      <c r="E28" s="78">
        <v>24875.657647464472</v>
      </c>
      <c r="F28" s="78">
        <v>142329.75129144685</v>
      </c>
    </row>
    <row r="29" spans="1:7" x14ac:dyDescent="0.5">
      <c r="A29" s="31"/>
      <c r="B29" s="78">
        <v>44890.587002517648</v>
      </c>
      <c r="C29" s="78">
        <v>19719.244935587834</v>
      </c>
      <c r="D29" s="78">
        <v>53489.714851169934</v>
      </c>
      <c r="E29" s="78">
        <v>24889.310290445803</v>
      </c>
      <c r="F29" s="78">
        <v>142988.85707972123</v>
      </c>
    </row>
    <row r="30" spans="1:7" x14ac:dyDescent="0.5">
      <c r="A30" s="31"/>
      <c r="B30" s="78">
        <v>38680.042790994456</v>
      </c>
      <c r="C30" s="78">
        <v>18481.117079516975</v>
      </c>
      <c r="D30" s="78">
        <v>54145.817504376384</v>
      </c>
      <c r="E30" s="78">
        <v>24301.948223853047</v>
      </c>
      <c r="F30" s="78">
        <v>135608.92559874087</v>
      </c>
    </row>
    <row r="31" spans="1:7" x14ac:dyDescent="0.5">
      <c r="A31" s="31">
        <v>2015</v>
      </c>
      <c r="B31" s="78">
        <v>40281.484121470668</v>
      </c>
      <c r="C31" s="78">
        <v>19772.931959248948</v>
      </c>
      <c r="D31" s="78">
        <v>55012.635769087661</v>
      </c>
      <c r="E31" s="78">
        <v>24305.413447888794</v>
      </c>
      <c r="F31" s="78">
        <v>139372.46529769606</v>
      </c>
    </row>
    <row r="32" spans="1:7" x14ac:dyDescent="0.5">
      <c r="A32" s="31"/>
      <c r="B32" s="78">
        <v>41115.372808942877</v>
      </c>
      <c r="C32" s="78">
        <v>21781.519200788833</v>
      </c>
      <c r="D32" s="78">
        <v>56000.53311059835</v>
      </c>
      <c r="E32" s="78">
        <v>22368.600139173996</v>
      </c>
      <c r="F32" s="78">
        <v>141266.02525950407</v>
      </c>
    </row>
    <row r="33" spans="1:6" x14ac:dyDescent="0.5">
      <c r="A33" s="31"/>
      <c r="B33" s="78">
        <v>39836.944693903213</v>
      </c>
      <c r="C33" s="78">
        <v>21522.300998366787</v>
      </c>
      <c r="D33" s="78">
        <v>57002.58091192889</v>
      </c>
      <c r="E33" s="78">
        <v>22808.019999153428</v>
      </c>
      <c r="F33" s="78">
        <v>141169.84660335231</v>
      </c>
    </row>
    <row r="34" spans="1:6" x14ac:dyDescent="0.5">
      <c r="A34" s="31"/>
      <c r="B34" s="78">
        <v>41633.251160646767</v>
      </c>
      <c r="C34" s="78">
        <v>21902.210595699285</v>
      </c>
      <c r="D34" s="78">
        <v>56883.595567520402</v>
      </c>
      <c r="E34" s="78">
        <v>22933.01596317111</v>
      </c>
      <c r="F34" s="78">
        <v>143352.07328703758</v>
      </c>
    </row>
    <row r="35" spans="1:6" x14ac:dyDescent="0.5">
      <c r="A35" s="31">
        <v>2019</v>
      </c>
      <c r="B35" s="78">
        <v>41327.937773480691</v>
      </c>
      <c r="C35" s="78">
        <v>21733.89319353204</v>
      </c>
      <c r="D35" s="78">
        <v>56664.63717056375</v>
      </c>
      <c r="E35" s="78">
        <v>22298.090889453975</v>
      </c>
      <c r="F35" s="78">
        <v>142024.55902703045</v>
      </c>
    </row>
    <row r="36" spans="1:6" x14ac:dyDescent="0.5">
      <c r="A36" s="33"/>
      <c r="B36" s="31"/>
      <c r="C36" s="31"/>
      <c r="D36" s="31"/>
      <c r="E36" s="31"/>
      <c r="F36" s="31"/>
    </row>
    <row r="37" spans="1:6" x14ac:dyDescent="0.5">
      <c r="A37" s="79" t="s">
        <v>43</v>
      </c>
      <c r="B37" s="31"/>
      <c r="C37" s="31"/>
      <c r="D37" s="31"/>
      <c r="E37" s="31"/>
      <c r="F37" s="31"/>
    </row>
    <row r="38" spans="1:6" x14ac:dyDescent="0.5">
      <c r="A38" s="22"/>
    </row>
    <row r="39" spans="1:6" x14ac:dyDescent="0.5">
      <c r="A39" s="22"/>
    </row>
    <row r="40" spans="1:6" x14ac:dyDescent="0.5">
      <c r="A40" s="22"/>
    </row>
    <row r="41" spans="1:6" x14ac:dyDescent="0.5">
      <c r="A41" s="22"/>
    </row>
    <row r="42" spans="1:6" x14ac:dyDescent="0.5">
      <c r="A42" s="22"/>
    </row>
    <row r="43" spans="1:6" x14ac:dyDescent="0.5">
      <c r="A43" s="22"/>
    </row>
    <row r="44" spans="1:6" x14ac:dyDescent="0.5">
      <c r="A44" s="22"/>
    </row>
    <row r="45" spans="1:6" x14ac:dyDescent="0.5">
      <c r="A45" s="22"/>
    </row>
    <row r="46" spans="1:6" x14ac:dyDescent="0.5">
      <c r="A46" s="22"/>
    </row>
    <row r="47" spans="1:6" x14ac:dyDescent="0.5">
      <c r="A47" s="22"/>
    </row>
    <row r="48" spans="1:6" x14ac:dyDescent="0.5">
      <c r="A48" s="22"/>
    </row>
    <row r="49" spans="1:1" x14ac:dyDescent="0.5">
      <c r="A49" s="22"/>
    </row>
    <row r="50" spans="1:1" x14ac:dyDescent="0.5">
      <c r="A50" s="22"/>
    </row>
    <row r="51" spans="1:1" x14ac:dyDescent="0.5">
      <c r="A51" s="22"/>
    </row>
    <row r="52" spans="1:1" x14ac:dyDescent="0.5">
      <c r="A52" s="22"/>
    </row>
    <row r="53" spans="1:1" x14ac:dyDescent="0.5">
      <c r="A53" s="22"/>
    </row>
    <row r="54" spans="1:1" x14ac:dyDescent="0.5">
      <c r="A54" s="22"/>
    </row>
    <row r="55" spans="1:1" x14ac:dyDescent="0.5">
      <c r="A55" s="22"/>
    </row>
    <row r="56" spans="1:1" x14ac:dyDescent="0.5">
      <c r="A56" s="22"/>
    </row>
    <row r="57" spans="1:1" x14ac:dyDescent="0.5">
      <c r="A57" s="22"/>
    </row>
    <row r="58" spans="1:1" x14ac:dyDescent="0.5">
      <c r="A58" s="22"/>
    </row>
    <row r="59" spans="1:1" x14ac:dyDescent="0.5">
      <c r="A59" s="22"/>
    </row>
    <row r="60" spans="1:1" x14ac:dyDescent="0.5">
      <c r="A60" s="22"/>
    </row>
    <row r="61" spans="1:1" x14ac:dyDescent="0.5">
      <c r="A61" s="22"/>
    </row>
    <row r="62" spans="1:1" x14ac:dyDescent="0.5">
      <c r="A62" s="22"/>
    </row>
    <row r="63" spans="1:1" x14ac:dyDescent="0.5">
      <c r="A63" s="22"/>
    </row>
    <row r="64" spans="1:1" x14ac:dyDescent="0.5">
      <c r="A64" s="22"/>
    </row>
    <row r="65" spans="1:1" x14ac:dyDescent="0.5">
      <c r="A65" s="22"/>
    </row>
    <row r="66" spans="1:1" x14ac:dyDescent="0.5">
      <c r="A66" s="22"/>
    </row>
    <row r="67" spans="1:1" x14ac:dyDescent="0.5">
      <c r="A67" s="22"/>
    </row>
    <row r="68" spans="1:1" x14ac:dyDescent="0.5">
      <c r="A68" s="22"/>
    </row>
    <row r="69" spans="1:1" x14ac:dyDescent="0.5">
      <c r="A69" s="22"/>
    </row>
    <row r="70" spans="1:1" x14ac:dyDescent="0.5">
      <c r="A70" s="22"/>
    </row>
    <row r="71" spans="1:1" x14ac:dyDescent="0.5">
      <c r="A71" s="22"/>
    </row>
    <row r="72" spans="1:1" x14ac:dyDescent="0.5">
      <c r="A72" s="22"/>
    </row>
    <row r="73" spans="1:1" x14ac:dyDescent="0.5">
      <c r="A73" s="22"/>
    </row>
    <row r="74" spans="1:1" x14ac:dyDescent="0.5">
      <c r="A74" s="22"/>
    </row>
    <row r="75" spans="1:1" x14ac:dyDescent="0.5">
      <c r="A75" s="22"/>
    </row>
    <row r="76" spans="1:1" x14ac:dyDescent="0.5">
      <c r="A76" s="22"/>
    </row>
    <row r="77" spans="1:1" x14ac:dyDescent="0.5">
      <c r="A77" s="22"/>
    </row>
    <row r="78" spans="1:1" x14ac:dyDescent="0.5">
      <c r="A78" s="22"/>
    </row>
    <row r="79" spans="1:1" x14ac:dyDescent="0.5">
      <c r="A79" s="22"/>
    </row>
    <row r="80" spans="1:1" x14ac:dyDescent="0.5">
      <c r="A80" s="22"/>
    </row>
    <row r="81" spans="1:1" x14ac:dyDescent="0.5">
      <c r="A81" s="22"/>
    </row>
    <row r="82" spans="1:1" x14ac:dyDescent="0.5">
      <c r="A82" s="22"/>
    </row>
    <row r="83" spans="1:1" x14ac:dyDescent="0.5">
      <c r="A83" s="22"/>
    </row>
    <row r="84" spans="1:1" x14ac:dyDescent="0.5">
      <c r="A84" s="22"/>
    </row>
    <row r="85" spans="1:1" x14ac:dyDescent="0.5">
      <c r="A85" s="22"/>
    </row>
    <row r="86" spans="1:1" x14ac:dyDescent="0.5">
      <c r="A86" s="22"/>
    </row>
    <row r="87" spans="1:1" x14ac:dyDescent="0.5">
      <c r="A87" s="22"/>
    </row>
    <row r="88" spans="1:1" x14ac:dyDescent="0.5">
      <c r="A88" s="22"/>
    </row>
    <row r="89" spans="1:1" x14ac:dyDescent="0.5">
      <c r="A89" s="22"/>
    </row>
    <row r="90" spans="1:1" x14ac:dyDescent="0.5">
      <c r="A90" s="22"/>
    </row>
    <row r="91" spans="1:1" x14ac:dyDescent="0.5">
      <c r="A91" s="22"/>
    </row>
    <row r="92" spans="1:1" x14ac:dyDescent="0.5">
      <c r="A92" s="22"/>
    </row>
    <row r="93" spans="1:1" x14ac:dyDescent="0.5">
      <c r="A93" s="22"/>
    </row>
    <row r="94" spans="1:1" x14ac:dyDescent="0.5">
      <c r="A94" s="22"/>
    </row>
    <row r="95" spans="1:1" x14ac:dyDescent="0.5">
      <c r="A95" s="22"/>
    </row>
    <row r="96" spans="1:1" x14ac:dyDescent="0.5">
      <c r="A96" s="22"/>
    </row>
    <row r="97" spans="1:1" x14ac:dyDescent="0.5">
      <c r="A97" s="22"/>
    </row>
    <row r="98" spans="1:1" x14ac:dyDescent="0.5">
      <c r="A98" s="22"/>
    </row>
    <row r="99" spans="1:1" x14ac:dyDescent="0.5">
      <c r="A99" s="22"/>
    </row>
    <row r="100" spans="1:1" x14ac:dyDescent="0.5">
      <c r="A100" s="22"/>
    </row>
    <row r="101" spans="1:1" x14ac:dyDescent="0.5">
      <c r="A101" s="22"/>
    </row>
    <row r="102" spans="1:1" x14ac:dyDescent="0.5">
      <c r="A102" s="22"/>
    </row>
    <row r="103" spans="1:1" x14ac:dyDescent="0.5">
      <c r="A103" s="22"/>
    </row>
    <row r="104" spans="1:1" x14ac:dyDescent="0.5">
      <c r="A104" s="22"/>
    </row>
    <row r="105" spans="1:1" x14ac:dyDescent="0.5">
      <c r="A105" s="22"/>
    </row>
    <row r="106" spans="1:1" x14ac:dyDescent="0.5">
      <c r="A106" s="22"/>
    </row>
    <row r="107" spans="1:1" x14ac:dyDescent="0.5">
      <c r="A107" s="22"/>
    </row>
    <row r="108" spans="1:1" x14ac:dyDescent="0.5">
      <c r="A108" s="22"/>
    </row>
    <row r="109" spans="1:1" x14ac:dyDescent="0.5">
      <c r="A109" s="22"/>
    </row>
    <row r="110" spans="1:1" x14ac:dyDescent="0.5">
      <c r="A110" s="22"/>
    </row>
    <row r="111" spans="1:1" x14ac:dyDescent="0.5">
      <c r="A111" s="22"/>
    </row>
    <row r="112" spans="1:1" x14ac:dyDescent="0.5">
      <c r="A112" s="22"/>
    </row>
    <row r="113" spans="1:1" x14ac:dyDescent="0.5">
      <c r="A113" s="22"/>
    </row>
    <row r="114" spans="1:1" x14ac:dyDescent="0.5">
      <c r="A114" s="22"/>
    </row>
    <row r="115" spans="1:1" x14ac:dyDescent="0.5">
      <c r="A115" s="22"/>
    </row>
    <row r="116" spans="1:1" x14ac:dyDescent="0.5">
      <c r="A116" s="22"/>
    </row>
    <row r="117" spans="1:1" x14ac:dyDescent="0.5">
      <c r="A117" s="22"/>
    </row>
    <row r="118" spans="1:1" x14ac:dyDescent="0.5">
      <c r="A118" s="22"/>
    </row>
    <row r="119" spans="1:1" x14ac:dyDescent="0.5">
      <c r="A119" s="22"/>
    </row>
    <row r="120" spans="1:1" x14ac:dyDescent="0.5">
      <c r="A120" s="22"/>
    </row>
    <row r="121" spans="1:1" x14ac:dyDescent="0.5">
      <c r="A121" s="22"/>
    </row>
    <row r="122" spans="1:1" x14ac:dyDescent="0.5">
      <c r="A122" s="22"/>
    </row>
    <row r="123" spans="1:1" x14ac:dyDescent="0.5">
      <c r="A123" s="22"/>
    </row>
    <row r="124" spans="1:1" x14ac:dyDescent="0.5">
      <c r="A124" s="22"/>
    </row>
    <row r="125" spans="1:1" x14ac:dyDescent="0.5">
      <c r="A125" s="22"/>
    </row>
    <row r="126" spans="1:1" x14ac:dyDescent="0.5">
      <c r="A126" s="22"/>
    </row>
    <row r="127" spans="1:1" x14ac:dyDescent="0.5">
      <c r="A127" s="22"/>
    </row>
    <row r="128" spans="1:1" x14ac:dyDescent="0.5">
      <c r="A128" s="22"/>
    </row>
    <row r="129" spans="1:1" x14ac:dyDescent="0.5">
      <c r="A129" s="22"/>
    </row>
    <row r="130" spans="1:1" x14ac:dyDescent="0.5">
      <c r="A130" s="22"/>
    </row>
    <row r="131" spans="1:1" x14ac:dyDescent="0.5">
      <c r="A131" s="22"/>
    </row>
    <row r="132" spans="1:1" x14ac:dyDescent="0.5">
      <c r="A132" s="22"/>
    </row>
    <row r="133" spans="1:1" x14ac:dyDescent="0.5">
      <c r="A133" s="22"/>
    </row>
    <row r="134" spans="1:1" x14ac:dyDescent="0.5">
      <c r="A134" s="22"/>
    </row>
    <row r="135" spans="1:1" x14ac:dyDescent="0.5">
      <c r="A135" s="22"/>
    </row>
    <row r="136" spans="1:1" x14ac:dyDescent="0.5">
      <c r="A136" s="22"/>
    </row>
    <row r="137" spans="1:1" x14ac:dyDescent="0.5">
      <c r="A137" s="22"/>
    </row>
    <row r="138" spans="1:1" x14ac:dyDescent="0.5">
      <c r="A138" s="22"/>
    </row>
    <row r="139" spans="1:1" x14ac:dyDescent="0.5">
      <c r="A139" s="22"/>
    </row>
    <row r="140" spans="1:1" x14ac:dyDescent="0.5">
      <c r="A140" s="22"/>
    </row>
    <row r="141" spans="1:1" x14ac:dyDescent="0.5">
      <c r="A141" s="22"/>
    </row>
    <row r="142" spans="1:1" x14ac:dyDescent="0.5">
      <c r="A142" s="22"/>
    </row>
    <row r="143" spans="1:1" x14ac:dyDescent="0.5">
      <c r="A143" s="22"/>
    </row>
    <row r="144" spans="1:1" x14ac:dyDescent="0.5">
      <c r="A144" s="22"/>
    </row>
    <row r="145" spans="1:1" x14ac:dyDescent="0.5">
      <c r="A145" s="22"/>
    </row>
    <row r="146" spans="1:1" x14ac:dyDescent="0.5">
      <c r="A146" s="22"/>
    </row>
    <row r="147" spans="1:1" x14ac:dyDescent="0.5">
      <c r="A147" s="22"/>
    </row>
    <row r="148" spans="1:1" x14ac:dyDescent="0.5">
      <c r="A148" s="22"/>
    </row>
    <row r="149" spans="1:1" x14ac:dyDescent="0.5">
      <c r="A149" s="22"/>
    </row>
    <row r="150" spans="1:1" x14ac:dyDescent="0.5">
      <c r="A150" s="22"/>
    </row>
    <row r="151" spans="1:1" x14ac:dyDescent="0.5">
      <c r="A151" s="22"/>
    </row>
    <row r="152" spans="1:1" x14ac:dyDescent="0.5">
      <c r="A152" s="22"/>
    </row>
    <row r="153" spans="1:1" x14ac:dyDescent="0.5">
      <c r="A153" s="22"/>
    </row>
    <row r="154" spans="1:1" x14ac:dyDescent="0.5">
      <c r="A154" s="22"/>
    </row>
    <row r="155" spans="1:1" x14ac:dyDescent="0.5">
      <c r="A155" s="22"/>
    </row>
    <row r="156" spans="1:1" x14ac:dyDescent="0.5">
      <c r="A156" s="22"/>
    </row>
    <row r="157" spans="1:1" x14ac:dyDescent="0.5">
      <c r="A157" s="22"/>
    </row>
    <row r="158" spans="1:1" x14ac:dyDescent="0.5">
      <c r="A158" s="22"/>
    </row>
    <row r="159" spans="1:1" x14ac:dyDescent="0.5">
      <c r="A159" s="22"/>
    </row>
    <row r="160" spans="1:1" x14ac:dyDescent="0.5">
      <c r="A160" s="22"/>
    </row>
    <row r="161" spans="1:1" x14ac:dyDescent="0.5">
      <c r="A161" s="22"/>
    </row>
    <row r="162" spans="1:1" x14ac:dyDescent="0.5">
      <c r="A162" s="22"/>
    </row>
    <row r="163" spans="1:1" x14ac:dyDescent="0.5">
      <c r="A163" s="22"/>
    </row>
    <row r="164" spans="1:1" x14ac:dyDescent="0.5">
      <c r="A164" s="22"/>
    </row>
    <row r="165" spans="1:1" x14ac:dyDescent="0.5">
      <c r="A165" s="22"/>
    </row>
    <row r="166" spans="1:1" x14ac:dyDescent="0.5">
      <c r="A166" s="22"/>
    </row>
    <row r="167" spans="1:1" x14ac:dyDescent="0.5">
      <c r="A167" s="22"/>
    </row>
    <row r="168" spans="1:1" x14ac:dyDescent="0.5">
      <c r="A168" s="22"/>
    </row>
    <row r="169" spans="1:1" x14ac:dyDescent="0.5">
      <c r="A169" s="22"/>
    </row>
    <row r="170" spans="1:1" x14ac:dyDescent="0.5">
      <c r="A170" s="22"/>
    </row>
    <row r="171" spans="1:1" x14ac:dyDescent="0.5">
      <c r="A171" s="22"/>
    </row>
    <row r="172" spans="1:1" x14ac:dyDescent="0.5">
      <c r="A172" s="22"/>
    </row>
    <row r="173" spans="1:1" x14ac:dyDescent="0.5">
      <c r="A173" s="22"/>
    </row>
    <row r="174" spans="1:1" x14ac:dyDescent="0.5">
      <c r="A174" s="22"/>
    </row>
    <row r="175" spans="1:1" x14ac:dyDescent="0.5">
      <c r="A175" s="22"/>
    </row>
    <row r="176" spans="1:1" x14ac:dyDescent="0.5">
      <c r="A176" s="22"/>
    </row>
    <row r="177" spans="1:1" x14ac:dyDescent="0.5">
      <c r="A177" s="22"/>
    </row>
    <row r="178" spans="1:1" x14ac:dyDescent="0.5">
      <c r="A178" s="22"/>
    </row>
    <row r="179" spans="1:1" x14ac:dyDescent="0.5">
      <c r="A179" s="22"/>
    </row>
    <row r="180" spans="1:1" x14ac:dyDescent="0.5">
      <c r="A180" s="22"/>
    </row>
    <row r="181" spans="1:1" x14ac:dyDescent="0.5">
      <c r="A181" s="22"/>
    </row>
    <row r="182" spans="1:1" x14ac:dyDescent="0.5">
      <c r="A182" s="22"/>
    </row>
    <row r="183" spans="1:1" x14ac:dyDescent="0.5">
      <c r="A183" s="22"/>
    </row>
    <row r="184" spans="1:1" x14ac:dyDescent="0.5">
      <c r="A184" s="22"/>
    </row>
    <row r="185" spans="1:1" x14ac:dyDescent="0.5">
      <c r="A185" s="22"/>
    </row>
    <row r="186" spans="1:1" x14ac:dyDescent="0.5">
      <c r="A186" s="22"/>
    </row>
    <row r="187" spans="1:1" x14ac:dyDescent="0.5">
      <c r="A187" s="22"/>
    </row>
    <row r="188" spans="1:1" x14ac:dyDescent="0.5">
      <c r="A188" s="22"/>
    </row>
    <row r="189" spans="1:1" x14ac:dyDescent="0.5">
      <c r="A189" s="22"/>
    </row>
    <row r="190" spans="1:1" x14ac:dyDescent="0.5">
      <c r="A190" s="22"/>
    </row>
    <row r="191" spans="1:1" x14ac:dyDescent="0.5">
      <c r="A191" s="22"/>
    </row>
    <row r="192" spans="1:1" x14ac:dyDescent="0.5">
      <c r="A192" s="22"/>
    </row>
    <row r="193" spans="1:1" x14ac:dyDescent="0.5">
      <c r="A193" s="22"/>
    </row>
    <row r="194" spans="1:1" x14ac:dyDescent="0.5">
      <c r="A194" s="22"/>
    </row>
    <row r="195" spans="1:1" x14ac:dyDescent="0.5">
      <c r="A195" s="22"/>
    </row>
    <row r="196" spans="1:1" x14ac:dyDescent="0.5">
      <c r="A196" s="22"/>
    </row>
    <row r="197" spans="1:1" x14ac:dyDescent="0.5">
      <c r="A197" s="22"/>
    </row>
    <row r="198" spans="1:1" x14ac:dyDescent="0.5">
      <c r="A198" s="22"/>
    </row>
    <row r="199" spans="1:1" x14ac:dyDescent="0.5">
      <c r="A199" s="22"/>
    </row>
    <row r="200" spans="1:1" x14ac:dyDescent="0.5">
      <c r="A200" s="22"/>
    </row>
    <row r="201" spans="1:1" x14ac:dyDescent="0.5">
      <c r="A201" s="22"/>
    </row>
    <row r="202" spans="1:1" x14ac:dyDescent="0.5">
      <c r="A202" s="22"/>
    </row>
    <row r="203" spans="1:1" x14ac:dyDescent="0.5">
      <c r="A203" s="22"/>
    </row>
    <row r="204" spans="1:1" x14ac:dyDescent="0.5">
      <c r="A204" s="22"/>
    </row>
    <row r="205" spans="1:1" x14ac:dyDescent="0.5">
      <c r="A205" s="22"/>
    </row>
    <row r="206" spans="1:1" x14ac:dyDescent="0.5">
      <c r="A206" s="22"/>
    </row>
    <row r="207" spans="1:1" x14ac:dyDescent="0.5">
      <c r="A207" s="22"/>
    </row>
    <row r="208" spans="1:1" x14ac:dyDescent="0.5">
      <c r="A208" s="22"/>
    </row>
    <row r="209" spans="1:1" x14ac:dyDescent="0.5">
      <c r="A209" s="22"/>
    </row>
    <row r="210" spans="1:1" x14ac:dyDescent="0.5">
      <c r="A210" s="22"/>
    </row>
    <row r="211" spans="1:1" x14ac:dyDescent="0.5">
      <c r="A211" s="22"/>
    </row>
    <row r="212" spans="1:1" x14ac:dyDescent="0.5">
      <c r="A212" s="22"/>
    </row>
    <row r="213" spans="1:1" x14ac:dyDescent="0.5">
      <c r="A213" s="22"/>
    </row>
    <row r="214" spans="1:1" x14ac:dyDescent="0.5">
      <c r="A214" s="22"/>
    </row>
    <row r="215" spans="1:1" x14ac:dyDescent="0.5">
      <c r="A215" s="22"/>
    </row>
    <row r="216" spans="1:1" x14ac:dyDescent="0.5">
      <c r="A216" s="22"/>
    </row>
    <row r="217" spans="1:1" x14ac:dyDescent="0.5">
      <c r="A217" s="22"/>
    </row>
    <row r="218" spans="1:1" x14ac:dyDescent="0.5">
      <c r="A218" s="22"/>
    </row>
    <row r="219" spans="1:1" x14ac:dyDescent="0.5">
      <c r="A219" s="22"/>
    </row>
    <row r="220" spans="1:1" x14ac:dyDescent="0.5">
      <c r="A220" s="22"/>
    </row>
    <row r="221" spans="1:1" x14ac:dyDescent="0.5">
      <c r="A221" s="22"/>
    </row>
    <row r="222" spans="1:1" x14ac:dyDescent="0.5">
      <c r="A222" s="22"/>
    </row>
    <row r="223" spans="1:1" x14ac:dyDescent="0.5">
      <c r="A223" s="22"/>
    </row>
    <row r="224" spans="1:1" x14ac:dyDescent="0.5">
      <c r="A224" s="22"/>
    </row>
    <row r="225" spans="1:1" x14ac:dyDescent="0.5">
      <c r="A225" s="22"/>
    </row>
    <row r="226" spans="1:1" x14ac:dyDescent="0.5">
      <c r="A226" s="22"/>
    </row>
    <row r="227" spans="1:1" x14ac:dyDescent="0.5">
      <c r="A227" s="22"/>
    </row>
    <row r="228" spans="1:1" x14ac:dyDescent="0.5">
      <c r="A228" s="22"/>
    </row>
    <row r="229" spans="1:1" x14ac:dyDescent="0.5">
      <c r="A229" s="22"/>
    </row>
    <row r="230" spans="1:1" x14ac:dyDescent="0.5">
      <c r="A230" s="22"/>
    </row>
    <row r="231" spans="1:1" x14ac:dyDescent="0.5">
      <c r="A231" s="22"/>
    </row>
    <row r="232" spans="1:1" x14ac:dyDescent="0.5">
      <c r="A232" s="22"/>
    </row>
    <row r="233" spans="1:1" x14ac:dyDescent="0.5">
      <c r="A233" s="22"/>
    </row>
    <row r="234" spans="1:1" x14ac:dyDescent="0.5">
      <c r="A234" s="22"/>
    </row>
    <row r="235" spans="1:1" x14ac:dyDescent="0.5">
      <c r="A235" s="22"/>
    </row>
    <row r="236" spans="1:1" x14ac:dyDescent="0.5">
      <c r="A236" s="22"/>
    </row>
    <row r="237" spans="1:1" x14ac:dyDescent="0.5">
      <c r="A237" s="22"/>
    </row>
    <row r="238" spans="1:1" x14ac:dyDescent="0.5">
      <c r="A238" s="22"/>
    </row>
    <row r="239" spans="1:1" x14ac:dyDescent="0.5">
      <c r="A239" s="22"/>
    </row>
    <row r="240" spans="1:1" x14ac:dyDescent="0.5">
      <c r="A240" s="22"/>
    </row>
    <row r="241" spans="1:1" x14ac:dyDescent="0.5">
      <c r="A241" s="22"/>
    </row>
    <row r="242" spans="1:1" x14ac:dyDescent="0.5">
      <c r="A242" s="22"/>
    </row>
    <row r="243" spans="1:1" x14ac:dyDescent="0.5">
      <c r="A243" s="22"/>
    </row>
    <row r="244" spans="1:1" x14ac:dyDescent="0.5">
      <c r="A244" s="22"/>
    </row>
    <row r="245" spans="1:1" x14ac:dyDescent="0.5">
      <c r="A245" s="22"/>
    </row>
    <row r="246" spans="1:1" x14ac:dyDescent="0.5">
      <c r="A246" s="22"/>
    </row>
    <row r="247" spans="1:1" x14ac:dyDescent="0.5">
      <c r="A247" s="22"/>
    </row>
    <row r="248" spans="1:1" x14ac:dyDescent="0.5">
      <c r="A248" s="22"/>
    </row>
    <row r="249" spans="1:1" x14ac:dyDescent="0.5">
      <c r="A249" s="22"/>
    </row>
    <row r="250" spans="1:1" x14ac:dyDescent="0.5">
      <c r="A250" s="22"/>
    </row>
    <row r="251" spans="1:1" x14ac:dyDescent="0.5">
      <c r="A251" s="22"/>
    </row>
    <row r="252" spans="1:1" x14ac:dyDescent="0.5">
      <c r="A252" s="22"/>
    </row>
    <row r="253" spans="1:1" x14ac:dyDescent="0.5">
      <c r="A253" s="22"/>
    </row>
    <row r="254" spans="1:1" x14ac:dyDescent="0.5">
      <c r="A254" s="22"/>
    </row>
    <row r="255" spans="1:1" x14ac:dyDescent="0.5">
      <c r="A255" s="22"/>
    </row>
    <row r="256" spans="1:1" x14ac:dyDescent="0.5">
      <c r="A256" s="22"/>
    </row>
    <row r="257" spans="1:1" x14ac:dyDescent="0.5">
      <c r="A257" s="22"/>
    </row>
    <row r="258" spans="1:1" x14ac:dyDescent="0.5">
      <c r="A258" s="22"/>
    </row>
    <row r="259" spans="1:1" x14ac:dyDescent="0.5">
      <c r="A259" s="22"/>
    </row>
    <row r="260" spans="1:1" x14ac:dyDescent="0.5">
      <c r="A260" s="22"/>
    </row>
    <row r="261" spans="1:1" x14ac:dyDescent="0.5">
      <c r="A261" s="22"/>
    </row>
    <row r="262" spans="1:1" x14ac:dyDescent="0.5">
      <c r="A262" s="22"/>
    </row>
    <row r="263" spans="1:1" x14ac:dyDescent="0.5">
      <c r="A263" s="22"/>
    </row>
    <row r="264" spans="1:1" x14ac:dyDescent="0.5">
      <c r="A264" s="22"/>
    </row>
    <row r="265" spans="1:1" x14ac:dyDescent="0.5">
      <c r="A265" s="22"/>
    </row>
    <row r="266" spans="1:1" x14ac:dyDescent="0.5">
      <c r="A266" s="22"/>
    </row>
    <row r="267" spans="1:1" x14ac:dyDescent="0.5">
      <c r="A267" s="22"/>
    </row>
    <row r="268" spans="1:1" x14ac:dyDescent="0.5">
      <c r="A268" s="22"/>
    </row>
    <row r="269" spans="1:1" x14ac:dyDescent="0.5">
      <c r="A269" s="22"/>
    </row>
    <row r="270" spans="1:1" x14ac:dyDescent="0.5">
      <c r="A270" s="22"/>
    </row>
    <row r="271" spans="1:1" x14ac:dyDescent="0.5">
      <c r="A271" s="22"/>
    </row>
    <row r="272" spans="1:1" x14ac:dyDescent="0.5">
      <c r="A272" s="22"/>
    </row>
    <row r="273" spans="1:1" x14ac:dyDescent="0.5">
      <c r="A273" s="22"/>
    </row>
    <row r="274" spans="1:1" x14ac:dyDescent="0.5">
      <c r="A274" s="22"/>
    </row>
    <row r="275" spans="1:1" x14ac:dyDescent="0.5">
      <c r="A275" s="22"/>
    </row>
    <row r="276" spans="1:1" x14ac:dyDescent="0.5">
      <c r="A276" s="22"/>
    </row>
    <row r="277" spans="1:1" x14ac:dyDescent="0.5">
      <c r="A277" s="22"/>
    </row>
    <row r="278" spans="1:1" x14ac:dyDescent="0.5">
      <c r="A278" s="22"/>
    </row>
    <row r="279" spans="1:1" x14ac:dyDescent="0.5">
      <c r="A279" s="22"/>
    </row>
    <row r="280" spans="1:1" x14ac:dyDescent="0.5">
      <c r="A280" s="22"/>
    </row>
    <row r="281" spans="1:1" x14ac:dyDescent="0.5">
      <c r="A281" s="22"/>
    </row>
    <row r="282" spans="1:1" x14ac:dyDescent="0.5">
      <c r="A282" s="22"/>
    </row>
    <row r="283" spans="1:1" x14ac:dyDescent="0.5">
      <c r="A283" s="22"/>
    </row>
    <row r="284" spans="1:1" x14ac:dyDescent="0.5">
      <c r="A284" s="22"/>
    </row>
    <row r="285" spans="1:1" x14ac:dyDescent="0.5">
      <c r="A285" s="22"/>
    </row>
    <row r="286" spans="1:1" x14ac:dyDescent="0.5">
      <c r="A286" s="22"/>
    </row>
    <row r="287" spans="1:1" x14ac:dyDescent="0.5">
      <c r="A287" s="22"/>
    </row>
    <row r="288" spans="1:1" x14ac:dyDescent="0.5">
      <c r="A288" s="22"/>
    </row>
    <row r="289" spans="1:1" x14ac:dyDescent="0.5">
      <c r="A289" s="22"/>
    </row>
    <row r="290" spans="1:1" x14ac:dyDescent="0.5">
      <c r="A290" s="22"/>
    </row>
    <row r="291" spans="1:1" x14ac:dyDescent="0.5">
      <c r="A291" s="22"/>
    </row>
    <row r="292" spans="1:1" x14ac:dyDescent="0.5">
      <c r="A292" s="22"/>
    </row>
    <row r="293" spans="1:1" x14ac:dyDescent="0.5">
      <c r="A293" s="22"/>
    </row>
    <row r="294" spans="1:1" x14ac:dyDescent="0.5">
      <c r="A294" s="22"/>
    </row>
    <row r="295" spans="1:1" x14ac:dyDescent="0.5">
      <c r="A295" s="22"/>
    </row>
    <row r="296" spans="1:1" x14ac:dyDescent="0.5">
      <c r="A296" s="22"/>
    </row>
    <row r="297" spans="1:1" x14ac:dyDescent="0.5">
      <c r="A297" s="22"/>
    </row>
    <row r="298" spans="1:1" x14ac:dyDescent="0.5">
      <c r="A298" s="22"/>
    </row>
    <row r="299" spans="1:1" x14ac:dyDescent="0.5">
      <c r="A299" s="22"/>
    </row>
    <row r="300" spans="1:1" x14ac:dyDescent="0.5">
      <c r="A300" s="22"/>
    </row>
    <row r="301" spans="1:1" x14ac:dyDescent="0.5">
      <c r="A301" s="22"/>
    </row>
    <row r="302" spans="1:1" x14ac:dyDescent="0.5">
      <c r="A302" s="22"/>
    </row>
    <row r="303" spans="1:1" x14ac:dyDescent="0.5">
      <c r="A303" s="22"/>
    </row>
    <row r="304" spans="1:1" x14ac:dyDescent="0.5">
      <c r="A304" s="22"/>
    </row>
    <row r="305" spans="1:1" x14ac:dyDescent="0.5">
      <c r="A305" s="22"/>
    </row>
    <row r="306" spans="1:1" x14ac:dyDescent="0.5">
      <c r="A306" s="22"/>
    </row>
    <row r="307" spans="1:1" x14ac:dyDescent="0.5">
      <c r="A307" s="22"/>
    </row>
    <row r="308" spans="1:1" x14ac:dyDescent="0.5">
      <c r="A308" s="22"/>
    </row>
    <row r="309" spans="1:1" x14ac:dyDescent="0.5">
      <c r="A309" s="22"/>
    </row>
    <row r="310" spans="1:1" x14ac:dyDescent="0.5">
      <c r="A310" s="22"/>
    </row>
    <row r="311" spans="1:1" x14ac:dyDescent="0.5">
      <c r="A311" s="22"/>
    </row>
    <row r="312" spans="1:1" x14ac:dyDescent="0.5">
      <c r="A312" s="22"/>
    </row>
    <row r="313" spans="1:1" x14ac:dyDescent="0.5">
      <c r="A313" s="22"/>
    </row>
    <row r="314" spans="1:1" x14ac:dyDescent="0.5">
      <c r="A314" s="22"/>
    </row>
    <row r="315" spans="1:1" x14ac:dyDescent="0.5">
      <c r="A315" s="22"/>
    </row>
    <row r="316" spans="1:1" x14ac:dyDescent="0.5">
      <c r="A316" s="22"/>
    </row>
    <row r="317" spans="1:1" x14ac:dyDescent="0.5">
      <c r="A317" s="22"/>
    </row>
    <row r="318" spans="1:1" x14ac:dyDescent="0.5">
      <c r="A318" s="22"/>
    </row>
    <row r="319" spans="1:1" x14ac:dyDescent="0.5">
      <c r="A319" s="22"/>
    </row>
    <row r="320" spans="1:1" x14ac:dyDescent="0.5">
      <c r="A320" s="22"/>
    </row>
    <row r="321" spans="1:1" x14ac:dyDescent="0.5">
      <c r="A321" s="22"/>
    </row>
    <row r="322" spans="1:1" x14ac:dyDescent="0.5">
      <c r="A322" s="22"/>
    </row>
    <row r="323" spans="1:1" x14ac:dyDescent="0.5">
      <c r="A323" s="22"/>
    </row>
    <row r="324" spans="1:1" x14ac:dyDescent="0.5">
      <c r="A324" s="22"/>
    </row>
    <row r="325" spans="1:1" x14ac:dyDescent="0.5">
      <c r="A325" s="22"/>
    </row>
    <row r="326" spans="1:1" x14ac:dyDescent="0.5">
      <c r="A326" s="22"/>
    </row>
    <row r="327" spans="1:1" x14ac:dyDescent="0.5">
      <c r="A327" s="22"/>
    </row>
    <row r="328" spans="1:1" x14ac:dyDescent="0.5">
      <c r="A328" s="22"/>
    </row>
    <row r="329" spans="1:1" x14ac:dyDescent="0.5">
      <c r="A329" s="22"/>
    </row>
    <row r="330" spans="1:1" x14ac:dyDescent="0.5">
      <c r="A330" s="22"/>
    </row>
    <row r="331" spans="1:1" x14ac:dyDescent="0.5">
      <c r="A331" s="22"/>
    </row>
    <row r="332" spans="1:1" x14ac:dyDescent="0.5">
      <c r="A332" s="22"/>
    </row>
    <row r="333" spans="1:1" x14ac:dyDescent="0.5">
      <c r="A333" s="22"/>
    </row>
    <row r="334" spans="1:1" x14ac:dyDescent="0.5">
      <c r="A334" s="22"/>
    </row>
    <row r="335" spans="1:1" x14ac:dyDescent="0.5">
      <c r="A335" s="22"/>
    </row>
    <row r="336" spans="1:1" x14ac:dyDescent="0.5">
      <c r="A336" s="22"/>
    </row>
    <row r="337" spans="1:1" x14ac:dyDescent="0.5">
      <c r="A337" s="22"/>
    </row>
    <row r="338" spans="1:1" x14ac:dyDescent="0.5">
      <c r="A338" s="22"/>
    </row>
    <row r="339" spans="1:1" x14ac:dyDescent="0.5">
      <c r="A339" s="22"/>
    </row>
    <row r="340" spans="1:1" x14ac:dyDescent="0.5">
      <c r="A340" s="22"/>
    </row>
    <row r="341" spans="1:1" x14ac:dyDescent="0.5">
      <c r="A341" s="22"/>
    </row>
    <row r="342" spans="1:1" x14ac:dyDescent="0.5">
      <c r="A342" s="22"/>
    </row>
    <row r="343" spans="1:1" x14ac:dyDescent="0.5">
      <c r="A343" s="22"/>
    </row>
    <row r="344" spans="1:1" x14ac:dyDescent="0.5">
      <c r="A344" s="22"/>
    </row>
    <row r="345" spans="1:1" x14ac:dyDescent="0.5">
      <c r="A345" s="22"/>
    </row>
    <row r="346" spans="1:1" x14ac:dyDescent="0.5">
      <c r="A346" s="22"/>
    </row>
    <row r="347" spans="1:1" x14ac:dyDescent="0.5">
      <c r="A347" s="22"/>
    </row>
    <row r="348" spans="1:1" x14ac:dyDescent="0.5">
      <c r="A348" s="22"/>
    </row>
    <row r="349" spans="1:1" x14ac:dyDescent="0.5">
      <c r="A349" s="22"/>
    </row>
    <row r="350" spans="1:1" x14ac:dyDescent="0.5">
      <c r="A350" s="22"/>
    </row>
    <row r="351" spans="1:1" x14ac:dyDescent="0.5">
      <c r="A351" s="22"/>
    </row>
    <row r="352" spans="1:1" x14ac:dyDescent="0.5">
      <c r="A352" s="22"/>
    </row>
    <row r="353" spans="1:1" x14ac:dyDescent="0.5">
      <c r="A353" s="22"/>
    </row>
    <row r="354" spans="1:1" x14ac:dyDescent="0.5">
      <c r="A354" s="22"/>
    </row>
    <row r="355" spans="1:1" x14ac:dyDescent="0.5">
      <c r="A355" s="22"/>
    </row>
    <row r="356" spans="1:1" x14ac:dyDescent="0.5">
      <c r="A356" s="22"/>
    </row>
    <row r="357" spans="1:1" x14ac:dyDescent="0.5">
      <c r="A357" s="22"/>
    </row>
    <row r="358" spans="1:1" x14ac:dyDescent="0.5">
      <c r="A358" s="22"/>
    </row>
    <row r="359" spans="1:1" x14ac:dyDescent="0.5">
      <c r="A359" s="22"/>
    </row>
    <row r="360" spans="1:1" x14ac:dyDescent="0.5">
      <c r="A360" s="22"/>
    </row>
    <row r="361" spans="1:1" x14ac:dyDescent="0.5">
      <c r="A361" s="22"/>
    </row>
    <row r="362" spans="1:1" x14ac:dyDescent="0.5">
      <c r="A362" s="22"/>
    </row>
    <row r="363" spans="1:1" x14ac:dyDescent="0.5">
      <c r="A363" s="22"/>
    </row>
    <row r="364" spans="1:1" x14ac:dyDescent="0.5">
      <c r="A364" s="22"/>
    </row>
    <row r="365" spans="1:1" x14ac:dyDescent="0.5">
      <c r="A365" s="22"/>
    </row>
    <row r="366" spans="1:1" x14ac:dyDescent="0.5">
      <c r="A366" s="22"/>
    </row>
    <row r="367" spans="1:1" x14ac:dyDescent="0.5">
      <c r="A367" s="22"/>
    </row>
    <row r="368" spans="1:1" x14ac:dyDescent="0.5">
      <c r="A368" s="22"/>
    </row>
    <row r="369" spans="1:1" x14ac:dyDescent="0.5">
      <c r="A369" s="22"/>
    </row>
    <row r="370" spans="1:1" x14ac:dyDescent="0.5">
      <c r="A370" s="22"/>
    </row>
    <row r="371" spans="1:1" x14ac:dyDescent="0.5">
      <c r="A371" s="22"/>
    </row>
    <row r="372" spans="1:1" x14ac:dyDescent="0.5">
      <c r="A372" s="22"/>
    </row>
    <row r="373" spans="1:1" x14ac:dyDescent="0.5">
      <c r="A373" s="22"/>
    </row>
    <row r="374" spans="1:1" x14ac:dyDescent="0.5">
      <c r="A374" s="22"/>
    </row>
    <row r="375" spans="1:1" x14ac:dyDescent="0.5">
      <c r="A375" s="22"/>
    </row>
    <row r="376" spans="1:1" x14ac:dyDescent="0.5">
      <c r="A376" s="22"/>
    </row>
    <row r="377" spans="1:1" x14ac:dyDescent="0.5">
      <c r="A377" s="22"/>
    </row>
    <row r="378" spans="1:1" x14ac:dyDescent="0.5">
      <c r="A378" s="22"/>
    </row>
    <row r="379" spans="1:1" x14ac:dyDescent="0.5">
      <c r="A379" s="22"/>
    </row>
    <row r="380" spans="1:1" x14ac:dyDescent="0.5">
      <c r="A380" s="22"/>
    </row>
    <row r="381" spans="1:1" x14ac:dyDescent="0.5">
      <c r="A381" s="22"/>
    </row>
    <row r="382" spans="1:1" x14ac:dyDescent="0.5">
      <c r="A382" s="22"/>
    </row>
    <row r="383" spans="1:1" x14ac:dyDescent="0.5">
      <c r="A383" s="22"/>
    </row>
    <row r="384" spans="1:1" x14ac:dyDescent="0.5">
      <c r="A384" s="22"/>
    </row>
    <row r="385" spans="1:1" x14ac:dyDescent="0.5">
      <c r="A385" s="22"/>
    </row>
    <row r="386" spans="1:1" x14ac:dyDescent="0.5">
      <c r="A386" s="22"/>
    </row>
    <row r="387" spans="1:1" x14ac:dyDescent="0.5">
      <c r="A387" s="22"/>
    </row>
    <row r="388" spans="1:1" x14ac:dyDescent="0.5">
      <c r="A388" s="22"/>
    </row>
    <row r="389" spans="1:1" x14ac:dyDescent="0.5">
      <c r="A389" s="22"/>
    </row>
    <row r="390" spans="1:1" x14ac:dyDescent="0.5">
      <c r="A390" s="22"/>
    </row>
    <row r="391" spans="1:1" x14ac:dyDescent="0.5">
      <c r="A391" s="22"/>
    </row>
    <row r="392" spans="1:1" x14ac:dyDescent="0.5">
      <c r="A392" s="22"/>
    </row>
    <row r="393" spans="1:1" x14ac:dyDescent="0.5">
      <c r="A393" s="22"/>
    </row>
    <row r="394" spans="1:1" x14ac:dyDescent="0.5">
      <c r="A394" s="22"/>
    </row>
    <row r="395" spans="1:1" x14ac:dyDescent="0.5">
      <c r="A395" s="22"/>
    </row>
    <row r="396" spans="1:1" x14ac:dyDescent="0.5">
      <c r="A396" s="22"/>
    </row>
    <row r="397" spans="1:1" x14ac:dyDescent="0.5">
      <c r="A397" s="22"/>
    </row>
    <row r="398" spans="1:1" x14ac:dyDescent="0.5">
      <c r="A398" s="22"/>
    </row>
    <row r="399" spans="1:1" x14ac:dyDescent="0.5">
      <c r="A399" s="22"/>
    </row>
    <row r="400" spans="1:1" x14ac:dyDescent="0.5">
      <c r="A400" s="22"/>
    </row>
    <row r="401" spans="1:1" x14ac:dyDescent="0.5">
      <c r="A401" s="22"/>
    </row>
    <row r="402" spans="1:1" x14ac:dyDescent="0.5">
      <c r="A402" s="22"/>
    </row>
    <row r="403" spans="1:1" x14ac:dyDescent="0.5">
      <c r="A403" s="22"/>
    </row>
    <row r="404" spans="1:1" x14ac:dyDescent="0.5">
      <c r="A404" s="22"/>
    </row>
    <row r="405" spans="1:1" x14ac:dyDescent="0.5">
      <c r="A405" s="22"/>
    </row>
    <row r="406" spans="1:1" x14ac:dyDescent="0.5">
      <c r="A406" s="22"/>
    </row>
    <row r="407" spans="1:1" x14ac:dyDescent="0.5">
      <c r="A407" s="22"/>
    </row>
    <row r="408" spans="1:1" x14ac:dyDescent="0.5">
      <c r="A408" s="22"/>
    </row>
    <row r="409" spans="1:1" x14ac:dyDescent="0.5">
      <c r="A409" s="22"/>
    </row>
    <row r="410" spans="1:1" x14ac:dyDescent="0.5">
      <c r="A410" s="22"/>
    </row>
    <row r="411" spans="1:1" x14ac:dyDescent="0.5">
      <c r="A411" s="22"/>
    </row>
    <row r="412" spans="1:1" x14ac:dyDescent="0.5">
      <c r="A412" s="22"/>
    </row>
    <row r="413" spans="1:1" x14ac:dyDescent="0.5">
      <c r="A413" s="22"/>
    </row>
    <row r="414" spans="1:1" x14ac:dyDescent="0.5">
      <c r="A414" s="22"/>
    </row>
    <row r="415" spans="1:1" x14ac:dyDescent="0.5">
      <c r="A415" s="22"/>
    </row>
    <row r="416" spans="1:1" x14ac:dyDescent="0.5">
      <c r="A416" s="22"/>
    </row>
    <row r="417" spans="1:1" x14ac:dyDescent="0.5">
      <c r="A417" s="22"/>
    </row>
    <row r="418" spans="1:1" x14ac:dyDescent="0.5">
      <c r="A418" s="22"/>
    </row>
    <row r="419" spans="1:1" x14ac:dyDescent="0.5">
      <c r="A419" s="22"/>
    </row>
    <row r="420" spans="1:1" x14ac:dyDescent="0.5">
      <c r="A420" s="22"/>
    </row>
    <row r="421" spans="1:1" x14ac:dyDescent="0.5">
      <c r="A421" s="22"/>
    </row>
    <row r="422" spans="1:1" x14ac:dyDescent="0.5">
      <c r="A422" s="22"/>
    </row>
    <row r="423" spans="1:1" x14ac:dyDescent="0.5">
      <c r="A423" s="22"/>
    </row>
    <row r="424" spans="1:1" x14ac:dyDescent="0.5">
      <c r="A424" s="22"/>
    </row>
    <row r="425" spans="1:1" x14ac:dyDescent="0.5">
      <c r="A425" s="22"/>
    </row>
    <row r="426" spans="1:1" x14ac:dyDescent="0.5">
      <c r="A426" s="22"/>
    </row>
    <row r="427" spans="1:1" x14ac:dyDescent="0.5">
      <c r="A427" s="22"/>
    </row>
    <row r="428" spans="1:1" x14ac:dyDescent="0.5">
      <c r="A428" s="22"/>
    </row>
    <row r="429" spans="1:1" x14ac:dyDescent="0.5">
      <c r="A429" s="22"/>
    </row>
    <row r="430" spans="1:1" x14ac:dyDescent="0.5">
      <c r="A430" s="22"/>
    </row>
    <row r="431" spans="1:1" x14ac:dyDescent="0.5">
      <c r="A431" s="22"/>
    </row>
    <row r="432" spans="1:1" x14ac:dyDescent="0.5">
      <c r="A432" s="22"/>
    </row>
    <row r="433" spans="1:1" x14ac:dyDescent="0.5">
      <c r="A433" s="22"/>
    </row>
    <row r="434" spans="1:1" x14ac:dyDescent="0.5">
      <c r="A434" s="22"/>
    </row>
    <row r="435" spans="1:1" x14ac:dyDescent="0.5">
      <c r="A435" s="22"/>
    </row>
    <row r="436" spans="1:1" x14ac:dyDescent="0.5">
      <c r="A436" s="22"/>
    </row>
    <row r="437" spans="1:1" x14ac:dyDescent="0.5">
      <c r="A437" s="22"/>
    </row>
    <row r="438" spans="1:1" x14ac:dyDescent="0.5">
      <c r="A438" s="22"/>
    </row>
    <row r="439" spans="1:1" x14ac:dyDescent="0.5">
      <c r="A439" s="22"/>
    </row>
    <row r="440" spans="1:1" x14ac:dyDescent="0.5">
      <c r="A440" s="22"/>
    </row>
    <row r="441" spans="1:1" x14ac:dyDescent="0.5">
      <c r="A441" s="22"/>
    </row>
    <row r="442" spans="1:1" x14ac:dyDescent="0.5">
      <c r="A442" s="22"/>
    </row>
    <row r="443" spans="1:1" x14ac:dyDescent="0.5">
      <c r="A443" s="22"/>
    </row>
    <row r="444" spans="1:1" x14ac:dyDescent="0.5">
      <c r="A444" s="22"/>
    </row>
    <row r="445" spans="1:1" x14ac:dyDescent="0.5">
      <c r="A445" s="22"/>
    </row>
    <row r="446" spans="1:1" x14ac:dyDescent="0.5">
      <c r="A446" s="22"/>
    </row>
    <row r="447" spans="1:1" x14ac:dyDescent="0.5">
      <c r="A447" s="22"/>
    </row>
    <row r="448" spans="1:1" x14ac:dyDescent="0.5">
      <c r="A448" s="22"/>
    </row>
    <row r="449" spans="1:1" x14ac:dyDescent="0.5">
      <c r="A449" s="22"/>
    </row>
    <row r="450" spans="1:1" x14ac:dyDescent="0.5">
      <c r="A450" s="22"/>
    </row>
    <row r="451" spans="1:1" x14ac:dyDescent="0.5">
      <c r="A451" s="22"/>
    </row>
    <row r="452" spans="1:1" x14ac:dyDescent="0.5">
      <c r="A452" s="22"/>
    </row>
    <row r="453" spans="1:1" x14ac:dyDescent="0.5">
      <c r="A453" s="22"/>
    </row>
    <row r="454" spans="1:1" x14ac:dyDescent="0.5">
      <c r="A454" s="22"/>
    </row>
    <row r="455" spans="1:1" x14ac:dyDescent="0.5">
      <c r="A455" s="22"/>
    </row>
    <row r="456" spans="1:1" x14ac:dyDescent="0.5">
      <c r="A456" s="22"/>
    </row>
    <row r="457" spans="1:1" x14ac:dyDescent="0.5">
      <c r="A457" s="22"/>
    </row>
    <row r="458" spans="1:1" x14ac:dyDescent="0.5">
      <c r="A458" s="22"/>
    </row>
    <row r="459" spans="1:1" x14ac:dyDescent="0.5">
      <c r="A459" s="22"/>
    </row>
    <row r="460" spans="1:1" x14ac:dyDescent="0.5">
      <c r="A460" s="22"/>
    </row>
    <row r="461" spans="1:1" x14ac:dyDescent="0.5">
      <c r="A461" s="22"/>
    </row>
    <row r="462" spans="1:1" x14ac:dyDescent="0.5">
      <c r="A462" s="22"/>
    </row>
    <row r="463" spans="1:1" x14ac:dyDescent="0.5">
      <c r="A463" s="22"/>
    </row>
    <row r="464" spans="1:1" x14ac:dyDescent="0.5">
      <c r="A464" s="22"/>
    </row>
    <row r="465" spans="1:1" x14ac:dyDescent="0.5">
      <c r="A465" s="22"/>
    </row>
    <row r="466" spans="1:1" x14ac:dyDescent="0.5">
      <c r="A466" s="22"/>
    </row>
    <row r="467" spans="1:1" x14ac:dyDescent="0.5">
      <c r="A467" s="22"/>
    </row>
    <row r="468" spans="1:1" x14ac:dyDescent="0.5">
      <c r="A468" s="22"/>
    </row>
    <row r="469" spans="1:1" x14ac:dyDescent="0.5">
      <c r="A469" s="22"/>
    </row>
    <row r="470" spans="1:1" x14ac:dyDescent="0.5">
      <c r="A470" s="22"/>
    </row>
    <row r="471" spans="1:1" x14ac:dyDescent="0.5">
      <c r="A471" s="22"/>
    </row>
    <row r="472" spans="1:1" x14ac:dyDescent="0.5">
      <c r="A472" s="22"/>
    </row>
    <row r="473" spans="1:1" x14ac:dyDescent="0.5">
      <c r="A473" s="22"/>
    </row>
    <row r="474" spans="1:1" x14ac:dyDescent="0.5">
      <c r="A474" s="22"/>
    </row>
    <row r="475" spans="1:1" x14ac:dyDescent="0.5">
      <c r="A475" s="22"/>
    </row>
    <row r="476" spans="1:1" x14ac:dyDescent="0.5">
      <c r="A476" s="22"/>
    </row>
    <row r="477" spans="1:1" x14ac:dyDescent="0.5">
      <c r="A477" s="22"/>
    </row>
    <row r="478" spans="1:1" x14ac:dyDescent="0.5">
      <c r="A478" s="22"/>
    </row>
    <row r="479" spans="1:1" x14ac:dyDescent="0.5">
      <c r="A479" s="22"/>
    </row>
    <row r="480" spans="1:1" x14ac:dyDescent="0.5">
      <c r="A480" s="22"/>
    </row>
    <row r="481" spans="1:1" x14ac:dyDescent="0.5">
      <c r="A481" s="22"/>
    </row>
    <row r="482" spans="1:1" x14ac:dyDescent="0.5">
      <c r="A482" s="22"/>
    </row>
    <row r="483" spans="1:1" x14ac:dyDescent="0.5">
      <c r="A483" s="22"/>
    </row>
    <row r="484" spans="1:1" x14ac:dyDescent="0.5">
      <c r="A484" s="22"/>
    </row>
    <row r="485" spans="1:1" x14ac:dyDescent="0.5">
      <c r="A485" s="22"/>
    </row>
    <row r="486" spans="1:1" x14ac:dyDescent="0.5">
      <c r="A486" s="22"/>
    </row>
    <row r="487" spans="1:1" x14ac:dyDescent="0.5">
      <c r="A487" s="22"/>
    </row>
    <row r="488" spans="1:1" x14ac:dyDescent="0.5">
      <c r="A488" s="22"/>
    </row>
    <row r="489" spans="1:1" x14ac:dyDescent="0.5">
      <c r="A489" s="22"/>
    </row>
    <row r="490" spans="1:1" x14ac:dyDescent="0.5">
      <c r="A490" s="22"/>
    </row>
    <row r="491" spans="1:1" x14ac:dyDescent="0.5">
      <c r="A491" s="22"/>
    </row>
    <row r="492" spans="1:1" x14ac:dyDescent="0.5">
      <c r="A492" s="22"/>
    </row>
    <row r="493" spans="1:1" x14ac:dyDescent="0.5">
      <c r="A493" s="22"/>
    </row>
    <row r="494" spans="1:1" x14ac:dyDescent="0.5">
      <c r="A494" s="22"/>
    </row>
    <row r="495" spans="1:1" x14ac:dyDescent="0.5">
      <c r="A495" s="22"/>
    </row>
    <row r="496" spans="1:1" x14ac:dyDescent="0.5">
      <c r="A496" s="22"/>
    </row>
    <row r="497" spans="1:1" x14ac:dyDescent="0.5">
      <c r="A497" s="22"/>
    </row>
    <row r="498" spans="1:1" x14ac:dyDescent="0.5">
      <c r="A498" s="22"/>
    </row>
    <row r="499" spans="1:1" x14ac:dyDescent="0.5">
      <c r="A499" s="22"/>
    </row>
    <row r="500" spans="1:1" x14ac:dyDescent="0.5">
      <c r="A500" s="22"/>
    </row>
    <row r="501" spans="1:1" x14ac:dyDescent="0.5">
      <c r="A501" s="22"/>
    </row>
    <row r="502" spans="1:1" x14ac:dyDescent="0.5">
      <c r="A502" s="22"/>
    </row>
    <row r="503" spans="1:1" x14ac:dyDescent="0.5">
      <c r="A503" s="22"/>
    </row>
    <row r="504" spans="1:1" x14ac:dyDescent="0.5">
      <c r="A504" s="22"/>
    </row>
    <row r="505" spans="1:1" x14ac:dyDescent="0.5">
      <c r="A505" s="22"/>
    </row>
    <row r="506" spans="1:1" x14ac:dyDescent="0.5">
      <c r="A506" s="22"/>
    </row>
    <row r="507" spans="1:1" x14ac:dyDescent="0.5">
      <c r="A507" s="22"/>
    </row>
    <row r="508" spans="1:1" x14ac:dyDescent="0.5">
      <c r="A508" s="22"/>
    </row>
    <row r="509" spans="1:1" x14ac:dyDescent="0.5">
      <c r="A509" s="22"/>
    </row>
    <row r="510" spans="1:1" x14ac:dyDescent="0.5">
      <c r="A510" s="22"/>
    </row>
    <row r="511" spans="1:1" x14ac:dyDescent="0.5">
      <c r="A511" s="22"/>
    </row>
    <row r="512" spans="1:1" x14ac:dyDescent="0.5">
      <c r="A512" s="22"/>
    </row>
    <row r="513" spans="1:1" x14ac:dyDescent="0.5">
      <c r="A513" s="22"/>
    </row>
    <row r="514" spans="1:1" x14ac:dyDescent="0.5">
      <c r="A514" s="22"/>
    </row>
    <row r="515" spans="1:1" x14ac:dyDescent="0.5">
      <c r="A515" s="22"/>
    </row>
    <row r="516" spans="1:1" x14ac:dyDescent="0.5">
      <c r="A516" s="22"/>
    </row>
    <row r="517" spans="1:1" x14ac:dyDescent="0.5">
      <c r="A517" s="22"/>
    </row>
    <row r="518" spans="1:1" x14ac:dyDescent="0.5">
      <c r="A518" s="22"/>
    </row>
    <row r="519" spans="1:1" x14ac:dyDescent="0.5">
      <c r="A519" s="22"/>
    </row>
    <row r="520" spans="1:1" x14ac:dyDescent="0.5">
      <c r="A520" s="22"/>
    </row>
    <row r="521" spans="1:1" x14ac:dyDescent="0.5">
      <c r="A521" s="22"/>
    </row>
    <row r="522" spans="1:1" x14ac:dyDescent="0.5">
      <c r="A522" s="22"/>
    </row>
    <row r="523" spans="1:1" x14ac:dyDescent="0.5">
      <c r="A523" s="22"/>
    </row>
    <row r="524" spans="1:1" x14ac:dyDescent="0.5">
      <c r="A524" s="22"/>
    </row>
    <row r="525" spans="1:1" x14ac:dyDescent="0.5">
      <c r="A525" s="22"/>
    </row>
    <row r="526" spans="1:1" x14ac:dyDescent="0.5">
      <c r="A526" s="22"/>
    </row>
    <row r="527" spans="1:1" x14ac:dyDescent="0.5">
      <c r="A527" s="22"/>
    </row>
    <row r="528" spans="1:1" x14ac:dyDescent="0.5">
      <c r="A528" s="22"/>
    </row>
    <row r="529" spans="1:1" x14ac:dyDescent="0.5">
      <c r="A529" s="22"/>
    </row>
    <row r="530" spans="1:1" x14ac:dyDescent="0.5">
      <c r="A530" s="22"/>
    </row>
    <row r="531" spans="1:1" x14ac:dyDescent="0.5">
      <c r="A531" s="22"/>
    </row>
    <row r="532" spans="1:1" x14ac:dyDescent="0.5">
      <c r="A532" s="22"/>
    </row>
    <row r="533" spans="1:1" x14ac:dyDescent="0.5">
      <c r="A533" s="22"/>
    </row>
    <row r="534" spans="1:1" x14ac:dyDescent="0.5">
      <c r="A534" s="22"/>
    </row>
    <row r="535" spans="1:1" x14ac:dyDescent="0.5">
      <c r="A535" s="22"/>
    </row>
    <row r="536" spans="1:1" x14ac:dyDescent="0.5">
      <c r="A536" s="22"/>
    </row>
    <row r="537" spans="1:1" x14ac:dyDescent="0.5">
      <c r="A537" s="22"/>
    </row>
    <row r="538" spans="1:1" x14ac:dyDescent="0.5">
      <c r="A538" s="22"/>
    </row>
    <row r="539" spans="1:1" x14ac:dyDescent="0.5">
      <c r="A539" s="22"/>
    </row>
    <row r="540" spans="1:1" x14ac:dyDescent="0.5">
      <c r="A540" s="22"/>
    </row>
    <row r="541" spans="1:1" x14ac:dyDescent="0.5">
      <c r="A541" s="22"/>
    </row>
    <row r="542" spans="1:1" x14ac:dyDescent="0.5">
      <c r="A542" s="22"/>
    </row>
    <row r="543" spans="1:1" x14ac:dyDescent="0.5">
      <c r="A543" s="22"/>
    </row>
    <row r="544" spans="1:1" x14ac:dyDescent="0.5">
      <c r="A544" s="22"/>
    </row>
    <row r="545" spans="1:1" x14ac:dyDescent="0.5">
      <c r="A545" s="22"/>
    </row>
    <row r="546" spans="1:1" x14ac:dyDescent="0.5">
      <c r="A546" s="22"/>
    </row>
    <row r="547" spans="1:1" x14ac:dyDescent="0.5">
      <c r="A547" s="22"/>
    </row>
    <row r="548" spans="1:1" x14ac:dyDescent="0.5">
      <c r="A548" s="22"/>
    </row>
    <row r="549" spans="1:1" x14ac:dyDescent="0.5">
      <c r="A549" s="22"/>
    </row>
    <row r="550" spans="1:1" x14ac:dyDescent="0.5">
      <c r="A550" s="22"/>
    </row>
    <row r="551" spans="1:1" x14ac:dyDescent="0.5">
      <c r="A551" s="22"/>
    </row>
    <row r="552" spans="1:1" x14ac:dyDescent="0.5">
      <c r="A552" s="22"/>
    </row>
    <row r="553" spans="1:1" x14ac:dyDescent="0.5">
      <c r="A553" s="22"/>
    </row>
    <row r="554" spans="1:1" x14ac:dyDescent="0.5">
      <c r="A554" s="22"/>
    </row>
    <row r="555" spans="1:1" x14ac:dyDescent="0.5">
      <c r="A555" s="22"/>
    </row>
    <row r="556" spans="1:1" x14ac:dyDescent="0.5">
      <c r="A556" s="22"/>
    </row>
    <row r="557" spans="1:1" x14ac:dyDescent="0.5">
      <c r="A557" s="22"/>
    </row>
    <row r="558" spans="1:1" x14ac:dyDescent="0.5">
      <c r="A558" s="22"/>
    </row>
    <row r="559" spans="1:1" x14ac:dyDescent="0.5">
      <c r="A559" s="22"/>
    </row>
    <row r="560" spans="1:1" x14ac:dyDescent="0.5">
      <c r="A560" s="22"/>
    </row>
    <row r="561" spans="1:1" x14ac:dyDescent="0.5">
      <c r="A561" s="22"/>
    </row>
    <row r="562" spans="1:1" x14ac:dyDescent="0.5">
      <c r="A562" s="22"/>
    </row>
    <row r="563" spans="1:1" x14ac:dyDescent="0.5">
      <c r="A563" s="22"/>
    </row>
    <row r="564" spans="1:1" x14ac:dyDescent="0.5">
      <c r="A564" s="22"/>
    </row>
    <row r="565" spans="1:1" x14ac:dyDescent="0.5">
      <c r="A565" s="22"/>
    </row>
    <row r="566" spans="1:1" x14ac:dyDescent="0.5">
      <c r="A566" s="22"/>
    </row>
    <row r="567" spans="1:1" x14ac:dyDescent="0.5">
      <c r="A567" s="22"/>
    </row>
    <row r="568" spans="1:1" x14ac:dyDescent="0.5">
      <c r="A568" s="22"/>
    </row>
    <row r="569" spans="1:1" x14ac:dyDescent="0.5">
      <c r="A569" s="22"/>
    </row>
    <row r="570" spans="1:1" x14ac:dyDescent="0.5">
      <c r="A570" s="22"/>
    </row>
    <row r="571" spans="1:1" x14ac:dyDescent="0.5">
      <c r="A571" s="22"/>
    </row>
    <row r="572" spans="1:1" x14ac:dyDescent="0.5">
      <c r="A572" s="22"/>
    </row>
    <row r="573" spans="1:1" x14ac:dyDescent="0.5">
      <c r="A573" s="22"/>
    </row>
    <row r="574" spans="1:1" x14ac:dyDescent="0.5">
      <c r="A574" s="22"/>
    </row>
    <row r="575" spans="1:1" x14ac:dyDescent="0.5">
      <c r="A575" s="22"/>
    </row>
    <row r="576" spans="1:1" x14ac:dyDescent="0.5">
      <c r="A576" s="22"/>
    </row>
    <row r="577" spans="1:1" x14ac:dyDescent="0.5">
      <c r="A577" s="22"/>
    </row>
    <row r="578" spans="1:1" x14ac:dyDescent="0.5">
      <c r="A578" s="22"/>
    </row>
    <row r="579" spans="1:1" x14ac:dyDescent="0.5">
      <c r="A579" s="22"/>
    </row>
    <row r="580" spans="1:1" x14ac:dyDescent="0.5">
      <c r="A580" s="22"/>
    </row>
    <row r="581" spans="1:1" x14ac:dyDescent="0.5">
      <c r="A581" s="22"/>
    </row>
    <row r="582" spans="1:1" x14ac:dyDescent="0.5">
      <c r="A582" s="22"/>
    </row>
    <row r="583" spans="1:1" x14ac:dyDescent="0.5">
      <c r="A583" s="22"/>
    </row>
    <row r="584" spans="1:1" x14ac:dyDescent="0.5">
      <c r="A584" s="22"/>
    </row>
    <row r="585" spans="1:1" x14ac:dyDescent="0.5">
      <c r="A585" s="22"/>
    </row>
    <row r="586" spans="1:1" x14ac:dyDescent="0.5">
      <c r="A586" s="22"/>
    </row>
    <row r="587" spans="1:1" x14ac:dyDescent="0.5">
      <c r="A587" s="22"/>
    </row>
    <row r="588" spans="1:1" x14ac:dyDescent="0.5">
      <c r="A588" s="22"/>
    </row>
    <row r="589" spans="1:1" x14ac:dyDescent="0.5">
      <c r="A589" s="22"/>
    </row>
    <row r="590" spans="1:1" x14ac:dyDescent="0.5">
      <c r="A590" s="22"/>
    </row>
    <row r="591" spans="1:1" x14ac:dyDescent="0.5">
      <c r="A591" s="22"/>
    </row>
    <row r="592" spans="1:1" x14ac:dyDescent="0.5">
      <c r="A592" s="22"/>
    </row>
    <row r="593" spans="1:1" x14ac:dyDescent="0.5">
      <c r="A593" s="22"/>
    </row>
    <row r="594" spans="1:1" x14ac:dyDescent="0.5">
      <c r="A594" s="22"/>
    </row>
    <row r="595" spans="1:1" x14ac:dyDescent="0.5">
      <c r="A595" s="22"/>
    </row>
    <row r="596" spans="1:1" x14ac:dyDescent="0.5">
      <c r="A596" s="22"/>
    </row>
    <row r="597" spans="1:1" x14ac:dyDescent="0.5">
      <c r="A597" s="22"/>
    </row>
    <row r="598" spans="1:1" x14ac:dyDescent="0.5">
      <c r="A598" s="22"/>
    </row>
    <row r="599" spans="1:1" x14ac:dyDescent="0.5">
      <c r="A599" s="22"/>
    </row>
    <row r="600" spans="1:1" x14ac:dyDescent="0.5">
      <c r="A600" s="22"/>
    </row>
    <row r="601" spans="1:1" x14ac:dyDescent="0.5">
      <c r="A601" s="22"/>
    </row>
    <row r="602" spans="1:1" x14ac:dyDescent="0.5">
      <c r="A602" s="22"/>
    </row>
    <row r="603" spans="1:1" x14ac:dyDescent="0.5">
      <c r="A603" s="22"/>
    </row>
    <row r="604" spans="1:1" x14ac:dyDescent="0.5">
      <c r="A604" s="22"/>
    </row>
    <row r="605" spans="1:1" x14ac:dyDescent="0.5">
      <c r="A605" s="22"/>
    </row>
    <row r="606" spans="1:1" x14ac:dyDescent="0.5">
      <c r="A606" s="22"/>
    </row>
    <row r="607" spans="1:1" x14ac:dyDescent="0.5">
      <c r="A607" s="22"/>
    </row>
    <row r="608" spans="1:1" x14ac:dyDescent="0.5">
      <c r="A608" s="22"/>
    </row>
    <row r="609" spans="1:1" x14ac:dyDescent="0.5">
      <c r="A609" s="22"/>
    </row>
    <row r="610" spans="1:1" x14ac:dyDescent="0.5">
      <c r="A610" s="22"/>
    </row>
    <row r="611" spans="1:1" x14ac:dyDescent="0.5">
      <c r="A611" s="22"/>
    </row>
    <row r="612" spans="1:1" x14ac:dyDescent="0.5">
      <c r="A612" s="22"/>
    </row>
    <row r="613" spans="1:1" x14ac:dyDescent="0.5">
      <c r="A613" s="22"/>
    </row>
    <row r="614" spans="1:1" x14ac:dyDescent="0.5">
      <c r="A614" s="22"/>
    </row>
    <row r="615" spans="1:1" x14ac:dyDescent="0.5">
      <c r="A615" s="22"/>
    </row>
    <row r="616" spans="1:1" x14ac:dyDescent="0.5">
      <c r="A616" s="22"/>
    </row>
    <row r="617" spans="1:1" x14ac:dyDescent="0.5">
      <c r="A617" s="22"/>
    </row>
    <row r="618" spans="1:1" x14ac:dyDescent="0.5">
      <c r="A618" s="22"/>
    </row>
    <row r="619" spans="1:1" x14ac:dyDescent="0.5">
      <c r="A619" s="22"/>
    </row>
    <row r="620" spans="1:1" x14ac:dyDescent="0.5">
      <c r="A620" s="22"/>
    </row>
    <row r="621" spans="1:1" x14ac:dyDescent="0.5">
      <c r="A621" s="22"/>
    </row>
    <row r="622" spans="1:1" x14ac:dyDescent="0.5">
      <c r="A622" s="22"/>
    </row>
    <row r="623" spans="1:1" x14ac:dyDescent="0.5">
      <c r="A623" s="22"/>
    </row>
    <row r="624" spans="1:1" x14ac:dyDescent="0.5">
      <c r="A624" s="22"/>
    </row>
    <row r="625" spans="1:1" x14ac:dyDescent="0.5">
      <c r="A625" s="22"/>
    </row>
    <row r="626" spans="1:1" x14ac:dyDescent="0.5">
      <c r="A626" s="22"/>
    </row>
    <row r="627" spans="1:1" x14ac:dyDescent="0.5">
      <c r="A627" s="22"/>
    </row>
    <row r="628" spans="1:1" x14ac:dyDescent="0.5">
      <c r="A628" s="22"/>
    </row>
    <row r="629" spans="1:1" x14ac:dyDescent="0.5">
      <c r="A629" s="22"/>
    </row>
    <row r="630" spans="1:1" x14ac:dyDescent="0.5">
      <c r="A630" s="22"/>
    </row>
    <row r="631" spans="1:1" x14ac:dyDescent="0.5">
      <c r="A631" s="22"/>
    </row>
    <row r="632" spans="1:1" x14ac:dyDescent="0.5">
      <c r="A632" s="22"/>
    </row>
    <row r="633" spans="1:1" x14ac:dyDescent="0.5">
      <c r="A633" s="22"/>
    </row>
    <row r="634" spans="1:1" x14ac:dyDescent="0.5">
      <c r="A634" s="22"/>
    </row>
    <row r="635" spans="1:1" x14ac:dyDescent="0.5">
      <c r="A635" s="22"/>
    </row>
    <row r="636" spans="1:1" x14ac:dyDescent="0.5">
      <c r="A636" s="22"/>
    </row>
    <row r="637" spans="1:1" x14ac:dyDescent="0.5">
      <c r="A637" s="22"/>
    </row>
    <row r="638" spans="1:1" x14ac:dyDescent="0.5">
      <c r="A638" s="22"/>
    </row>
    <row r="639" spans="1:1" x14ac:dyDescent="0.5">
      <c r="A639" s="22"/>
    </row>
    <row r="640" spans="1:1" x14ac:dyDescent="0.5">
      <c r="A640" s="22"/>
    </row>
    <row r="641" spans="1:1" x14ac:dyDescent="0.5">
      <c r="A641" s="22"/>
    </row>
    <row r="642" spans="1:1" x14ac:dyDescent="0.5">
      <c r="A642" s="22"/>
    </row>
    <row r="643" spans="1:1" x14ac:dyDescent="0.5">
      <c r="A643" s="22"/>
    </row>
    <row r="644" spans="1:1" x14ac:dyDescent="0.5">
      <c r="A644" s="22"/>
    </row>
    <row r="645" spans="1:1" x14ac:dyDescent="0.5">
      <c r="A645" s="22"/>
    </row>
    <row r="646" spans="1:1" x14ac:dyDescent="0.5">
      <c r="A646" s="22"/>
    </row>
    <row r="647" spans="1:1" x14ac:dyDescent="0.5">
      <c r="A647" s="22"/>
    </row>
    <row r="648" spans="1:1" x14ac:dyDescent="0.5">
      <c r="A648" s="22"/>
    </row>
    <row r="649" spans="1:1" x14ac:dyDescent="0.5">
      <c r="A649" s="22"/>
    </row>
    <row r="650" spans="1:1" x14ac:dyDescent="0.5">
      <c r="A650" s="22"/>
    </row>
    <row r="651" spans="1:1" x14ac:dyDescent="0.5">
      <c r="A651" s="22"/>
    </row>
    <row r="652" spans="1:1" x14ac:dyDescent="0.5">
      <c r="A652" s="22"/>
    </row>
    <row r="653" spans="1:1" x14ac:dyDescent="0.5">
      <c r="A653" s="22"/>
    </row>
    <row r="654" spans="1:1" x14ac:dyDescent="0.5">
      <c r="A654" s="22"/>
    </row>
    <row r="655" spans="1:1" x14ac:dyDescent="0.5">
      <c r="A655" s="22"/>
    </row>
    <row r="656" spans="1:1" x14ac:dyDescent="0.5">
      <c r="A656" s="22"/>
    </row>
    <row r="657" spans="1:1" x14ac:dyDescent="0.5">
      <c r="A657" s="22"/>
    </row>
    <row r="658" spans="1:1" x14ac:dyDescent="0.5">
      <c r="A658" s="22"/>
    </row>
    <row r="659" spans="1:1" x14ac:dyDescent="0.5">
      <c r="A659" s="22"/>
    </row>
    <row r="660" spans="1:1" x14ac:dyDescent="0.5">
      <c r="A660" s="22"/>
    </row>
    <row r="661" spans="1:1" x14ac:dyDescent="0.5">
      <c r="A661" s="22"/>
    </row>
    <row r="662" spans="1:1" x14ac:dyDescent="0.5">
      <c r="A662" s="22"/>
    </row>
    <row r="663" spans="1:1" x14ac:dyDescent="0.5">
      <c r="A663" s="22"/>
    </row>
    <row r="664" spans="1:1" x14ac:dyDescent="0.5">
      <c r="A664" s="22"/>
    </row>
    <row r="665" spans="1:1" x14ac:dyDescent="0.5">
      <c r="A665" s="22"/>
    </row>
    <row r="666" spans="1:1" x14ac:dyDescent="0.5">
      <c r="A666" s="22"/>
    </row>
    <row r="667" spans="1:1" x14ac:dyDescent="0.5">
      <c r="A667" s="22"/>
    </row>
    <row r="668" spans="1:1" x14ac:dyDescent="0.5">
      <c r="A668" s="22"/>
    </row>
    <row r="669" spans="1:1" x14ac:dyDescent="0.5">
      <c r="A669" s="22"/>
    </row>
    <row r="670" spans="1:1" x14ac:dyDescent="0.5">
      <c r="A670" s="22"/>
    </row>
    <row r="671" spans="1:1" x14ac:dyDescent="0.5">
      <c r="A671" s="22"/>
    </row>
    <row r="672" spans="1:1" x14ac:dyDescent="0.5">
      <c r="A672" s="22"/>
    </row>
    <row r="673" spans="1:1" x14ac:dyDescent="0.5">
      <c r="A673" s="22"/>
    </row>
    <row r="674" spans="1:1" x14ac:dyDescent="0.5">
      <c r="A674" s="22"/>
    </row>
    <row r="675" spans="1:1" x14ac:dyDescent="0.5">
      <c r="A675" s="22"/>
    </row>
    <row r="676" spans="1:1" x14ac:dyDescent="0.5">
      <c r="A676" s="22"/>
    </row>
    <row r="677" spans="1:1" x14ac:dyDescent="0.5">
      <c r="A677" s="22"/>
    </row>
    <row r="678" spans="1:1" x14ac:dyDescent="0.5">
      <c r="A678" s="22"/>
    </row>
    <row r="679" spans="1:1" x14ac:dyDescent="0.5">
      <c r="A679" s="22"/>
    </row>
    <row r="680" spans="1:1" x14ac:dyDescent="0.5">
      <c r="A680" s="22"/>
    </row>
    <row r="681" spans="1:1" x14ac:dyDescent="0.5">
      <c r="A681" s="22"/>
    </row>
    <row r="682" spans="1:1" x14ac:dyDescent="0.5">
      <c r="A682" s="22"/>
    </row>
    <row r="683" spans="1:1" x14ac:dyDescent="0.5">
      <c r="A683" s="22"/>
    </row>
    <row r="684" spans="1:1" x14ac:dyDescent="0.5">
      <c r="A684" s="22"/>
    </row>
    <row r="685" spans="1:1" x14ac:dyDescent="0.5">
      <c r="A685" s="22"/>
    </row>
    <row r="686" spans="1:1" x14ac:dyDescent="0.5">
      <c r="A686" s="22"/>
    </row>
    <row r="687" spans="1:1" x14ac:dyDescent="0.5">
      <c r="A687" s="22"/>
    </row>
    <row r="688" spans="1:1" x14ac:dyDescent="0.5">
      <c r="A688" s="22"/>
    </row>
    <row r="689" spans="1:1" x14ac:dyDescent="0.5">
      <c r="A689" s="22"/>
    </row>
    <row r="690" spans="1:1" x14ac:dyDescent="0.5">
      <c r="A690" s="22"/>
    </row>
    <row r="691" spans="1:1" x14ac:dyDescent="0.5">
      <c r="A691" s="22"/>
    </row>
    <row r="692" spans="1:1" x14ac:dyDescent="0.5">
      <c r="A692" s="22"/>
    </row>
    <row r="693" spans="1:1" x14ac:dyDescent="0.5">
      <c r="A693" s="22"/>
    </row>
    <row r="694" spans="1:1" x14ac:dyDescent="0.5">
      <c r="A694" s="22"/>
    </row>
    <row r="695" spans="1:1" x14ac:dyDescent="0.5">
      <c r="A695" s="22"/>
    </row>
    <row r="696" spans="1:1" x14ac:dyDescent="0.5">
      <c r="A696" s="22"/>
    </row>
    <row r="697" spans="1:1" x14ac:dyDescent="0.5">
      <c r="A697" s="22"/>
    </row>
    <row r="698" spans="1:1" x14ac:dyDescent="0.5">
      <c r="A698" s="22"/>
    </row>
    <row r="699" spans="1:1" x14ac:dyDescent="0.5">
      <c r="A699" s="22"/>
    </row>
    <row r="700" spans="1:1" x14ac:dyDescent="0.5">
      <c r="A700" s="22"/>
    </row>
    <row r="701" spans="1:1" x14ac:dyDescent="0.5">
      <c r="A701" s="22"/>
    </row>
    <row r="702" spans="1:1" x14ac:dyDescent="0.5">
      <c r="A702" s="22"/>
    </row>
    <row r="703" spans="1:1" x14ac:dyDescent="0.5">
      <c r="A703" s="22"/>
    </row>
    <row r="704" spans="1:1" x14ac:dyDescent="0.5">
      <c r="A704" s="22"/>
    </row>
    <row r="705" spans="1:1" x14ac:dyDescent="0.5">
      <c r="A705" s="22"/>
    </row>
    <row r="706" spans="1:1" x14ac:dyDescent="0.5">
      <c r="A706" s="22"/>
    </row>
    <row r="707" spans="1:1" x14ac:dyDescent="0.5">
      <c r="A707" s="22"/>
    </row>
    <row r="708" spans="1:1" x14ac:dyDescent="0.5">
      <c r="A708" s="22"/>
    </row>
    <row r="709" spans="1:1" x14ac:dyDescent="0.5">
      <c r="A709" s="22"/>
    </row>
    <row r="710" spans="1:1" x14ac:dyDescent="0.5">
      <c r="A710" s="22"/>
    </row>
    <row r="711" spans="1:1" x14ac:dyDescent="0.5">
      <c r="A711" s="22"/>
    </row>
    <row r="712" spans="1:1" x14ac:dyDescent="0.5">
      <c r="A712" s="22"/>
    </row>
    <row r="713" spans="1:1" x14ac:dyDescent="0.5">
      <c r="A713" s="22"/>
    </row>
    <row r="714" spans="1:1" x14ac:dyDescent="0.5">
      <c r="A714" s="22"/>
    </row>
    <row r="715" spans="1:1" x14ac:dyDescent="0.5">
      <c r="A715" s="22"/>
    </row>
    <row r="716" spans="1:1" x14ac:dyDescent="0.5">
      <c r="A716" s="22"/>
    </row>
    <row r="717" spans="1:1" x14ac:dyDescent="0.5">
      <c r="A717" s="22"/>
    </row>
    <row r="718" spans="1:1" x14ac:dyDescent="0.5">
      <c r="A718" s="22"/>
    </row>
    <row r="719" spans="1:1" x14ac:dyDescent="0.5">
      <c r="A719" s="22"/>
    </row>
    <row r="720" spans="1:1" x14ac:dyDescent="0.5">
      <c r="A720" s="22"/>
    </row>
    <row r="721" spans="1:1" x14ac:dyDescent="0.5">
      <c r="A721" s="22"/>
    </row>
    <row r="722" spans="1:1" x14ac:dyDescent="0.5">
      <c r="A722" s="22"/>
    </row>
    <row r="723" spans="1:1" x14ac:dyDescent="0.5">
      <c r="A723" s="22"/>
    </row>
    <row r="724" spans="1:1" x14ac:dyDescent="0.5">
      <c r="A724" s="22"/>
    </row>
    <row r="725" spans="1:1" x14ac:dyDescent="0.5">
      <c r="A725" s="22"/>
    </row>
    <row r="726" spans="1:1" x14ac:dyDescent="0.5">
      <c r="A726" s="22"/>
    </row>
    <row r="727" spans="1:1" x14ac:dyDescent="0.5">
      <c r="A727" s="22"/>
    </row>
    <row r="728" spans="1:1" x14ac:dyDescent="0.5">
      <c r="A728" s="22"/>
    </row>
    <row r="729" spans="1:1" x14ac:dyDescent="0.5">
      <c r="A729" s="22"/>
    </row>
    <row r="730" spans="1:1" x14ac:dyDescent="0.5">
      <c r="A730" s="22"/>
    </row>
    <row r="731" spans="1:1" x14ac:dyDescent="0.5">
      <c r="A731" s="22"/>
    </row>
    <row r="732" spans="1:1" x14ac:dyDescent="0.5">
      <c r="A732" s="22"/>
    </row>
    <row r="733" spans="1:1" x14ac:dyDescent="0.5">
      <c r="A733" s="22"/>
    </row>
    <row r="734" spans="1:1" x14ac:dyDescent="0.5">
      <c r="A734" s="22"/>
    </row>
    <row r="735" spans="1:1" x14ac:dyDescent="0.5">
      <c r="A735" s="22"/>
    </row>
    <row r="736" spans="1:1" x14ac:dyDescent="0.5">
      <c r="A736" s="22"/>
    </row>
    <row r="737" spans="1:1" x14ac:dyDescent="0.5">
      <c r="A737" s="22"/>
    </row>
    <row r="738" spans="1:1" x14ac:dyDescent="0.5">
      <c r="A738" s="22"/>
    </row>
    <row r="739" spans="1:1" x14ac:dyDescent="0.5">
      <c r="A739" s="22"/>
    </row>
    <row r="740" spans="1:1" x14ac:dyDescent="0.5">
      <c r="A740" s="22"/>
    </row>
    <row r="741" spans="1:1" x14ac:dyDescent="0.5">
      <c r="A741" s="22"/>
    </row>
    <row r="742" spans="1:1" x14ac:dyDescent="0.5">
      <c r="A742" s="22"/>
    </row>
    <row r="743" spans="1:1" x14ac:dyDescent="0.5">
      <c r="A743" s="22"/>
    </row>
    <row r="744" spans="1:1" x14ac:dyDescent="0.5">
      <c r="A744" s="22"/>
    </row>
    <row r="745" spans="1:1" x14ac:dyDescent="0.5">
      <c r="A745" s="22"/>
    </row>
    <row r="746" spans="1:1" x14ac:dyDescent="0.5">
      <c r="A746" s="22"/>
    </row>
    <row r="747" spans="1:1" x14ac:dyDescent="0.5">
      <c r="A747" s="22"/>
    </row>
    <row r="748" spans="1:1" x14ac:dyDescent="0.5">
      <c r="A748" s="22"/>
    </row>
    <row r="749" spans="1:1" x14ac:dyDescent="0.5">
      <c r="A749" s="22"/>
    </row>
    <row r="750" spans="1:1" x14ac:dyDescent="0.5">
      <c r="A750" s="22"/>
    </row>
    <row r="751" spans="1:1" x14ac:dyDescent="0.5">
      <c r="A751" s="22"/>
    </row>
    <row r="752" spans="1:1" x14ac:dyDescent="0.5">
      <c r="A752" s="22"/>
    </row>
    <row r="753" spans="1:1" x14ac:dyDescent="0.5">
      <c r="A753" s="22"/>
    </row>
    <row r="754" spans="1:1" x14ac:dyDescent="0.5">
      <c r="A754" s="22"/>
    </row>
    <row r="755" spans="1:1" x14ac:dyDescent="0.5">
      <c r="A755" s="22"/>
    </row>
    <row r="756" spans="1:1" x14ac:dyDescent="0.5">
      <c r="A756" s="22"/>
    </row>
    <row r="757" spans="1:1" x14ac:dyDescent="0.5">
      <c r="A757" s="22"/>
    </row>
    <row r="758" spans="1:1" x14ac:dyDescent="0.5">
      <c r="A758" s="22"/>
    </row>
    <row r="759" spans="1:1" x14ac:dyDescent="0.5">
      <c r="A759" s="22"/>
    </row>
    <row r="760" spans="1:1" x14ac:dyDescent="0.5">
      <c r="A760" s="22"/>
    </row>
    <row r="761" spans="1:1" x14ac:dyDescent="0.5">
      <c r="A761" s="22"/>
    </row>
    <row r="762" spans="1:1" x14ac:dyDescent="0.5">
      <c r="A762" s="22"/>
    </row>
    <row r="763" spans="1:1" x14ac:dyDescent="0.5">
      <c r="A763" s="22"/>
    </row>
    <row r="764" spans="1:1" x14ac:dyDescent="0.5">
      <c r="A764" s="22"/>
    </row>
    <row r="765" spans="1:1" x14ac:dyDescent="0.5">
      <c r="A765" s="22"/>
    </row>
    <row r="766" spans="1:1" x14ac:dyDescent="0.5">
      <c r="A766" s="22"/>
    </row>
    <row r="767" spans="1:1" x14ac:dyDescent="0.5">
      <c r="A767" s="22"/>
    </row>
    <row r="768" spans="1:1" x14ac:dyDescent="0.5">
      <c r="A768" s="22"/>
    </row>
    <row r="769" spans="1:1" x14ac:dyDescent="0.5">
      <c r="A769" s="22"/>
    </row>
    <row r="770" spans="1:1" x14ac:dyDescent="0.5">
      <c r="A770" s="22"/>
    </row>
    <row r="771" spans="1:1" x14ac:dyDescent="0.5">
      <c r="A771" s="22"/>
    </row>
    <row r="772" spans="1:1" x14ac:dyDescent="0.5">
      <c r="A772" s="22"/>
    </row>
    <row r="773" spans="1:1" x14ac:dyDescent="0.5">
      <c r="A773" s="22"/>
    </row>
    <row r="774" spans="1:1" x14ac:dyDescent="0.5">
      <c r="A774" s="22"/>
    </row>
    <row r="775" spans="1:1" x14ac:dyDescent="0.5">
      <c r="A775" s="22"/>
    </row>
    <row r="776" spans="1:1" x14ac:dyDescent="0.5">
      <c r="A776" s="22"/>
    </row>
    <row r="777" spans="1:1" x14ac:dyDescent="0.5">
      <c r="A777" s="22"/>
    </row>
    <row r="778" spans="1:1" x14ac:dyDescent="0.5">
      <c r="A778" s="22"/>
    </row>
    <row r="779" spans="1:1" x14ac:dyDescent="0.5">
      <c r="A779" s="22"/>
    </row>
    <row r="780" spans="1:1" x14ac:dyDescent="0.5">
      <c r="A780" s="22"/>
    </row>
    <row r="781" spans="1:1" x14ac:dyDescent="0.5">
      <c r="A781" s="22"/>
    </row>
    <row r="782" spans="1:1" x14ac:dyDescent="0.5">
      <c r="A782" s="22"/>
    </row>
    <row r="783" spans="1:1" x14ac:dyDescent="0.5">
      <c r="A783" s="22"/>
    </row>
    <row r="784" spans="1:1" x14ac:dyDescent="0.5">
      <c r="A784" s="22"/>
    </row>
    <row r="785" spans="1:1" x14ac:dyDescent="0.5">
      <c r="A785" s="22"/>
    </row>
    <row r="786" spans="1:1" x14ac:dyDescent="0.5">
      <c r="A786" s="22"/>
    </row>
    <row r="787" spans="1:1" x14ac:dyDescent="0.5">
      <c r="A787" s="22"/>
    </row>
    <row r="788" spans="1:1" x14ac:dyDescent="0.5">
      <c r="A788" s="22"/>
    </row>
    <row r="789" spans="1:1" x14ac:dyDescent="0.5">
      <c r="A789" s="22"/>
    </row>
    <row r="790" spans="1:1" x14ac:dyDescent="0.5">
      <c r="A790" s="22"/>
    </row>
    <row r="791" spans="1:1" x14ac:dyDescent="0.5">
      <c r="A791" s="22"/>
    </row>
    <row r="792" spans="1:1" x14ac:dyDescent="0.5">
      <c r="A792" s="22"/>
    </row>
    <row r="793" spans="1:1" x14ac:dyDescent="0.5">
      <c r="A793" s="22"/>
    </row>
    <row r="794" spans="1:1" x14ac:dyDescent="0.5">
      <c r="A794" s="22"/>
    </row>
    <row r="795" spans="1:1" x14ac:dyDescent="0.5">
      <c r="A795" s="22"/>
    </row>
    <row r="796" spans="1:1" x14ac:dyDescent="0.5">
      <c r="A796" s="22"/>
    </row>
    <row r="797" spans="1:1" x14ac:dyDescent="0.5">
      <c r="A797" s="22"/>
    </row>
    <row r="798" spans="1:1" x14ac:dyDescent="0.5">
      <c r="A798" s="22"/>
    </row>
    <row r="799" spans="1:1" x14ac:dyDescent="0.5">
      <c r="A799" s="22"/>
    </row>
    <row r="800" spans="1:1" x14ac:dyDescent="0.5">
      <c r="A800" s="22"/>
    </row>
    <row r="801" spans="1:1" x14ac:dyDescent="0.5">
      <c r="A801" s="22"/>
    </row>
    <row r="802" spans="1:1" x14ac:dyDescent="0.5">
      <c r="A802" s="22"/>
    </row>
    <row r="803" spans="1:1" x14ac:dyDescent="0.5">
      <c r="A803" s="22"/>
    </row>
    <row r="804" spans="1:1" x14ac:dyDescent="0.5">
      <c r="A804" s="22"/>
    </row>
    <row r="805" spans="1:1" x14ac:dyDescent="0.5">
      <c r="A805" s="22"/>
    </row>
    <row r="806" spans="1:1" x14ac:dyDescent="0.5">
      <c r="A806" s="22"/>
    </row>
    <row r="807" spans="1:1" x14ac:dyDescent="0.5">
      <c r="A807" s="22"/>
    </row>
    <row r="808" spans="1:1" x14ac:dyDescent="0.5">
      <c r="A808" s="22"/>
    </row>
    <row r="809" spans="1:1" x14ac:dyDescent="0.5">
      <c r="A809" s="22"/>
    </row>
    <row r="810" spans="1:1" x14ac:dyDescent="0.5">
      <c r="A810" s="22"/>
    </row>
    <row r="811" spans="1:1" x14ac:dyDescent="0.5">
      <c r="A811" s="22"/>
    </row>
    <row r="812" spans="1:1" x14ac:dyDescent="0.5">
      <c r="A812" s="22"/>
    </row>
    <row r="813" spans="1:1" x14ac:dyDescent="0.5">
      <c r="A813" s="22"/>
    </row>
    <row r="814" spans="1:1" x14ac:dyDescent="0.5">
      <c r="A814" s="22"/>
    </row>
    <row r="815" spans="1:1" x14ac:dyDescent="0.5">
      <c r="A815" s="22"/>
    </row>
    <row r="816" spans="1:1" x14ac:dyDescent="0.5">
      <c r="A816" s="22"/>
    </row>
    <row r="817" spans="1:1" x14ac:dyDescent="0.5">
      <c r="A817" s="22"/>
    </row>
    <row r="818" spans="1:1" x14ac:dyDescent="0.5">
      <c r="A818" s="22"/>
    </row>
    <row r="819" spans="1:1" x14ac:dyDescent="0.5">
      <c r="A819" s="22"/>
    </row>
    <row r="820" spans="1:1" x14ac:dyDescent="0.5">
      <c r="A820" s="22"/>
    </row>
    <row r="821" spans="1:1" x14ac:dyDescent="0.5">
      <c r="A821" s="22"/>
    </row>
    <row r="822" spans="1:1" x14ac:dyDescent="0.5">
      <c r="A822" s="22"/>
    </row>
    <row r="823" spans="1:1" x14ac:dyDescent="0.5">
      <c r="A823" s="22"/>
    </row>
    <row r="824" spans="1:1" x14ac:dyDescent="0.5">
      <c r="A824" s="22"/>
    </row>
    <row r="825" spans="1:1" x14ac:dyDescent="0.5">
      <c r="A825" s="22"/>
    </row>
    <row r="826" spans="1:1" x14ac:dyDescent="0.5">
      <c r="A826" s="22"/>
    </row>
    <row r="827" spans="1:1" x14ac:dyDescent="0.5">
      <c r="A827" s="22"/>
    </row>
    <row r="828" spans="1:1" x14ac:dyDescent="0.5">
      <c r="A828" s="22"/>
    </row>
    <row r="829" spans="1:1" x14ac:dyDescent="0.5">
      <c r="A829" s="22"/>
    </row>
    <row r="830" spans="1:1" x14ac:dyDescent="0.5">
      <c r="A830" s="22"/>
    </row>
    <row r="831" spans="1:1" x14ac:dyDescent="0.5">
      <c r="A831" s="22"/>
    </row>
    <row r="832" spans="1:1" x14ac:dyDescent="0.5">
      <c r="A832" s="22"/>
    </row>
    <row r="833" spans="1:1" x14ac:dyDescent="0.5">
      <c r="A833" s="22"/>
    </row>
    <row r="834" spans="1:1" x14ac:dyDescent="0.5">
      <c r="A834" s="22"/>
    </row>
    <row r="835" spans="1:1" x14ac:dyDescent="0.5">
      <c r="A835" s="22"/>
    </row>
    <row r="836" spans="1:1" x14ac:dyDescent="0.5">
      <c r="A836" s="22"/>
    </row>
    <row r="837" spans="1:1" x14ac:dyDescent="0.5">
      <c r="A837" s="22"/>
    </row>
    <row r="838" spans="1:1" x14ac:dyDescent="0.5">
      <c r="A838" s="22"/>
    </row>
    <row r="839" spans="1:1" x14ac:dyDescent="0.5">
      <c r="A839" s="22"/>
    </row>
    <row r="840" spans="1:1" x14ac:dyDescent="0.5">
      <c r="A840" s="22"/>
    </row>
    <row r="841" spans="1:1" x14ac:dyDescent="0.5">
      <c r="A841" s="22"/>
    </row>
    <row r="842" spans="1:1" x14ac:dyDescent="0.5">
      <c r="A842" s="22"/>
    </row>
    <row r="843" spans="1:1" x14ac:dyDescent="0.5">
      <c r="A843" s="22"/>
    </row>
    <row r="844" spans="1:1" x14ac:dyDescent="0.5">
      <c r="A844" s="22"/>
    </row>
    <row r="845" spans="1:1" x14ac:dyDescent="0.5">
      <c r="A845" s="22"/>
    </row>
    <row r="846" spans="1:1" x14ac:dyDescent="0.5">
      <c r="A846" s="22"/>
    </row>
    <row r="847" spans="1:1" x14ac:dyDescent="0.5">
      <c r="A847" s="22"/>
    </row>
    <row r="848" spans="1:1" x14ac:dyDescent="0.5">
      <c r="A848" s="22"/>
    </row>
    <row r="849" spans="1:1" x14ac:dyDescent="0.5">
      <c r="A849" s="22"/>
    </row>
    <row r="850" spans="1:1" x14ac:dyDescent="0.5">
      <c r="A850" s="22"/>
    </row>
    <row r="851" spans="1:1" x14ac:dyDescent="0.5">
      <c r="A851" s="22"/>
    </row>
    <row r="852" spans="1:1" x14ac:dyDescent="0.5">
      <c r="A852" s="22"/>
    </row>
    <row r="853" spans="1:1" x14ac:dyDescent="0.5">
      <c r="A853" s="22"/>
    </row>
    <row r="854" spans="1:1" x14ac:dyDescent="0.5">
      <c r="A854" s="22"/>
    </row>
    <row r="855" spans="1:1" x14ac:dyDescent="0.5">
      <c r="A855" s="22"/>
    </row>
    <row r="856" spans="1:1" x14ac:dyDescent="0.5">
      <c r="A856" s="22"/>
    </row>
    <row r="857" spans="1:1" x14ac:dyDescent="0.5">
      <c r="A857" s="22"/>
    </row>
    <row r="858" spans="1:1" x14ac:dyDescent="0.5">
      <c r="A858" s="22"/>
    </row>
    <row r="859" spans="1:1" x14ac:dyDescent="0.5">
      <c r="A859" s="22"/>
    </row>
    <row r="860" spans="1:1" x14ac:dyDescent="0.5">
      <c r="A860" s="22"/>
    </row>
    <row r="861" spans="1:1" x14ac:dyDescent="0.5">
      <c r="A861" s="22"/>
    </row>
    <row r="862" spans="1:1" x14ac:dyDescent="0.5">
      <c r="A862" s="22"/>
    </row>
    <row r="863" spans="1:1" x14ac:dyDescent="0.5">
      <c r="A863" s="22"/>
    </row>
    <row r="864" spans="1:1" x14ac:dyDescent="0.5">
      <c r="A864" s="22"/>
    </row>
    <row r="865" spans="1:1" x14ac:dyDescent="0.5">
      <c r="A865" s="22"/>
    </row>
    <row r="866" spans="1:1" x14ac:dyDescent="0.5">
      <c r="A866" s="22"/>
    </row>
    <row r="867" spans="1:1" x14ac:dyDescent="0.5">
      <c r="A867" s="22"/>
    </row>
    <row r="868" spans="1:1" x14ac:dyDescent="0.5">
      <c r="A868" s="22"/>
    </row>
    <row r="869" spans="1:1" x14ac:dyDescent="0.5">
      <c r="A869" s="22"/>
    </row>
    <row r="870" spans="1:1" x14ac:dyDescent="0.5">
      <c r="A870" s="22"/>
    </row>
    <row r="871" spans="1:1" x14ac:dyDescent="0.5">
      <c r="A871" s="22"/>
    </row>
    <row r="872" spans="1:1" x14ac:dyDescent="0.5">
      <c r="A872" s="22"/>
    </row>
    <row r="873" spans="1:1" x14ac:dyDescent="0.5">
      <c r="A873" s="22"/>
    </row>
    <row r="874" spans="1:1" x14ac:dyDescent="0.5">
      <c r="A874" s="22"/>
    </row>
    <row r="875" spans="1:1" x14ac:dyDescent="0.5">
      <c r="A875" s="22"/>
    </row>
    <row r="876" spans="1:1" x14ac:dyDescent="0.5">
      <c r="A876" s="22"/>
    </row>
    <row r="877" spans="1:1" x14ac:dyDescent="0.5">
      <c r="A877" s="22"/>
    </row>
    <row r="878" spans="1:1" x14ac:dyDescent="0.5">
      <c r="A878" s="22"/>
    </row>
    <row r="879" spans="1:1" x14ac:dyDescent="0.5">
      <c r="A879" s="22"/>
    </row>
    <row r="880" spans="1:1" x14ac:dyDescent="0.5">
      <c r="A880" s="22"/>
    </row>
    <row r="881" spans="1:1" x14ac:dyDescent="0.5">
      <c r="A881" s="22"/>
    </row>
    <row r="882" spans="1:1" x14ac:dyDescent="0.5">
      <c r="A882" s="22"/>
    </row>
    <row r="883" spans="1:1" x14ac:dyDescent="0.5">
      <c r="A883" s="22"/>
    </row>
    <row r="884" spans="1:1" x14ac:dyDescent="0.5">
      <c r="A884" s="22"/>
    </row>
    <row r="885" spans="1:1" x14ac:dyDescent="0.5">
      <c r="A885" s="22"/>
    </row>
    <row r="886" spans="1:1" x14ac:dyDescent="0.5">
      <c r="A886" s="22"/>
    </row>
    <row r="887" spans="1:1" x14ac:dyDescent="0.5">
      <c r="A887" s="22"/>
    </row>
    <row r="888" spans="1:1" x14ac:dyDescent="0.5">
      <c r="A888" s="22"/>
    </row>
    <row r="889" spans="1:1" x14ac:dyDescent="0.5">
      <c r="A889" s="22"/>
    </row>
    <row r="890" spans="1:1" x14ac:dyDescent="0.5">
      <c r="A890" s="22"/>
    </row>
    <row r="891" spans="1:1" x14ac:dyDescent="0.5">
      <c r="A891" s="22"/>
    </row>
    <row r="892" spans="1:1" x14ac:dyDescent="0.5">
      <c r="A892" s="22"/>
    </row>
    <row r="893" spans="1:1" x14ac:dyDescent="0.5">
      <c r="A893" s="22"/>
    </row>
    <row r="894" spans="1:1" x14ac:dyDescent="0.5">
      <c r="A894" s="22"/>
    </row>
    <row r="895" spans="1:1" x14ac:dyDescent="0.5">
      <c r="A895" s="22"/>
    </row>
    <row r="896" spans="1:1" x14ac:dyDescent="0.5">
      <c r="A896" s="22"/>
    </row>
    <row r="897" spans="1:1" x14ac:dyDescent="0.5">
      <c r="A897" s="22"/>
    </row>
    <row r="898" spans="1:1" x14ac:dyDescent="0.5">
      <c r="A898" s="22"/>
    </row>
    <row r="899" spans="1:1" x14ac:dyDescent="0.5">
      <c r="A899" s="22"/>
    </row>
    <row r="900" spans="1:1" x14ac:dyDescent="0.5">
      <c r="A900" s="22"/>
    </row>
    <row r="901" spans="1:1" x14ac:dyDescent="0.5">
      <c r="A901" s="22"/>
    </row>
    <row r="902" spans="1:1" x14ac:dyDescent="0.5">
      <c r="A902" s="22"/>
    </row>
    <row r="903" spans="1:1" x14ac:dyDescent="0.5">
      <c r="A903" s="22"/>
    </row>
    <row r="904" spans="1:1" x14ac:dyDescent="0.5">
      <c r="A904" s="22"/>
    </row>
    <row r="905" spans="1:1" x14ac:dyDescent="0.5">
      <c r="A905" s="22"/>
    </row>
    <row r="906" spans="1:1" x14ac:dyDescent="0.5">
      <c r="A906" s="22"/>
    </row>
    <row r="907" spans="1:1" x14ac:dyDescent="0.5">
      <c r="A907" s="22"/>
    </row>
    <row r="908" spans="1:1" x14ac:dyDescent="0.5">
      <c r="A908" s="22"/>
    </row>
    <row r="909" spans="1:1" x14ac:dyDescent="0.5">
      <c r="A909" s="22"/>
    </row>
    <row r="910" spans="1:1" x14ac:dyDescent="0.5">
      <c r="A910" s="22"/>
    </row>
    <row r="911" spans="1:1" x14ac:dyDescent="0.5">
      <c r="A911" s="22"/>
    </row>
    <row r="912" spans="1:1" x14ac:dyDescent="0.5">
      <c r="A912" s="22"/>
    </row>
    <row r="913" spans="1:1" x14ac:dyDescent="0.5">
      <c r="A913" s="22"/>
    </row>
    <row r="914" spans="1:1" x14ac:dyDescent="0.5">
      <c r="A914" s="22"/>
    </row>
    <row r="915" spans="1:1" x14ac:dyDescent="0.5">
      <c r="A915" s="22"/>
    </row>
    <row r="916" spans="1:1" x14ac:dyDescent="0.5">
      <c r="A916" s="22"/>
    </row>
    <row r="917" spans="1:1" x14ac:dyDescent="0.5">
      <c r="A917" s="22"/>
    </row>
    <row r="918" spans="1:1" x14ac:dyDescent="0.5">
      <c r="A918" s="22"/>
    </row>
    <row r="919" spans="1:1" x14ac:dyDescent="0.5">
      <c r="A919" s="22"/>
    </row>
    <row r="920" spans="1:1" x14ac:dyDescent="0.5">
      <c r="A920" s="22"/>
    </row>
    <row r="921" spans="1:1" x14ac:dyDescent="0.5">
      <c r="A921" s="22"/>
    </row>
    <row r="922" spans="1:1" x14ac:dyDescent="0.5">
      <c r="A922" s="22"/>
    </row>
    <row r="923" spans="1:1" x14ac:dyDescent="0.5">
      <c r="A923" s="22"/>
    </row>
    <row r="924" spans="1:1" x14ac:dyDescent="0.5">
      <c r="A924" s="22"/>
    </row>
    <row r="925" spans="1:1" x14ac:dyDescent="0.5">
      <c r="A925" s="22"/>
    </row>
    <row r="926" spans="1:1" x14ac:dyDescent="0.5">
      <c r="A926" s="22"/>
    </row>
    <row r="927" spans="1:1" x14ac:dyDescent="0.5">
      <c r="A927" s="22"/>
    </row>
    <row r="928" spans="1:1" x14ac:dyDescent="0.5">
      <c r="A928" s="22"/>
    </row>
    <row r="929" spans="1:1" x14ac:dyDescent="0.5">
      <c r="A929" s="22"/>
    </row>
    <row r="930" spans="1:1" x14ac:dyDescent="0.5">
      <c r="A930" s="22"/>
    </row>
    <row r="931" spans="1:1" x14ac:dyDescent="0.5">
      <c r="A931" s="22"/>
    </row>
    <row r="932" spans="1:1" x14ac:dyDescent="0.5">
      <c r="A932" s="22"/>
    </row>
    <row r="933" spans="1:1" x14ac:dyDescent="0.5">
      <c r="A933" s="22"/>
    </row>
    <row r="934" spans="1:1" x14ac:dyDescent="0.5">
      <c r="A934" s="22"/>
    </row>
    <row r="935" spans="1:1" x14ac:dyDescent="0.5">
      <c r="A935" s="22"/>
    </row>
    <row r="936" spans="1:1" x14ac:dyDescent="0.5">
      <c r="A936" s="22"/>
    </row>
    <row r="937" spans="1:1" x14ac:dyDescent="0.5">
      <c r="A937" s="22"/>
    </row>
    <row r="938" spans="1:1" x14ac:dyDescent="0.5">
      <c r="A938" s="22"/>
    </row>
    <row r="939" spans="1:1" x14ac:dyDescent="0.5">
      <c r="A939" s="22"/>
    </row>
    <row r="940" spans="1:1" x14ac:dyDescent="0.5">
      <c r="A940" s="22"/>
    </row>
    <row r="941" spans="1:1" x14ac:dyDescent="0.5">
      <c r="A941" s="22"/>
    </row>
    <row r="942" spans="1:1" x14ac:dyDescent="0.5">
      <c r="A942" s="22"/>
    </row>
    <row r="943" spans="1:1" x14ac:dyDescent="0.5">
      <c r="A943" s="22"/>
    </row>
    <row r="944" spans="1:1" x14ac:dyDescent="0.5">
      <c r="A944" s="22"/>
    </row>
    <row r="945" spans="1:1" x14ac:dyDescent="0.5">
      <c r="A945" s="22"/>
    </row>
    <row r="946" spans="1:1" x14ac:dyDescent="0.5">
      <c r="A946" s="22"/>
    </row>
    <row r="947" spans="1:1" x14ac:dyDescent="0.5">
      <c r="A947" s="22"/>
    </row>
    <row r="948" spans="1:1" x14ac:dyDescent="0.5">
      <c r="A948" s="22"/>
    </row>
    <row r="949" spans="1:1" x14ac:dyDescent="0.5">
      <c r="A949" s="22"/>
    </row>
    <row r="950" spans="1:1" x14ac:dyDescent="0.5">
      <c r="A950" s="22"/>
    </row>
    <row r="951" spans="1:1" x14ac:dyDescent="0.5">
      <c r="A951" s="22"/>
    </row>
    <row r="952" spans="1:1" x14ac:dyDescent="0.5">
      <c r="A952" s="22"/>
    </row>
    <row r="953" spans="1:1" x14ac:dyDescent="0.5">
      <c r="A953" s="22"/>
    </row>
    <row r="954" spans="1:1" x14ac:dyDescent="0.5">
      <c r="A954" s="22"/>
    </row>
    <row r="955" spans="1:1" x14ac:dyDescent="0.5">
      <c r="A955" s="22"/>
    </row>
    <row r="956" spans="1:1" x14ac:dyDescent="0.5">
      <c r="A956" s="22"/>
    </row>
    <row r="957" spans="1:1" x14ac:dyDescent="0.5">
      <c r="A957" s="22"/>
    </row>
    <row r="958" spans="1:1" x14ac:dyDescent="0.5">
      <c r="A958" s="22"/>
    </row>
    <row r="959" spans="1:1" x14ac:dyDescent="0.5">
      <c r="A959" s="22"/>
    </row>
    <row r="960" spans="1:1" x14ac:dyDescent="0.5">
      <c r="A960" s="22"/>
    </row>
    <row r="961" spans="1:1" x14ac:dyDescent="0.5">
      <c r="A961" s="22"/>
    </row>
    <row r="962" spans="1:1" x14ac:dyDescent="0.5">
      <c r="A962" s="22"/>
    </row>
    <row r="963" spans="1:1" x14ac:dyDescent="0.5">
      <c r="A963" s="22"/>
    </row>
    <row r="964" spans="1:1" x14ac:dyDescent="0.5">
      <c r="A964" s="22"/>
    </row>
    <row r="965" spans="1:1" x14ac:dyDescent="0.5">
      <c r="A965" s="22"/>
    </row>
    <row r="966" spans="1:1" x14ac:dyDescent="0.5">
      <c r="A966" s="22"/>
    </row>
    <row r="967" spans="1:1" x14ac:dyDescent="0.5">
      <c r="A967" s="22"/>
    </row>
    <row r="968" spans="1:1" x14ac:dyDescent="0.5">
      <c r="A968" s="22"/>
    </row>
    <row r="969" spans="1:1" x14ac:dyDescent="0.5">
      <c r="A969" s="22"/>
    </row>
    <row r="970" spans="1:1" x14ac:dyDescent="0.5">
      <c r="A970" s="22"/>
    </row>
    <row r="971" spans="1:1" x14ac:dyDescent="0.5">
      <c r="A971" s="22"/>
    </row>
    <row r="972" spans="1:1" x14ac:dyDescent="0.5">
      <c r="A972" s="22"/>
    </row>
    <row r="973" spans="1:1" x14ac:dyDescent="0.5">
      <c r="A973" s="22"/>
    </row>
    <row r="974" spans="1:1" x14ac:dyDescent="0.5">
      <c r="A974" s="22"/>
    </row>
    <row r="975" spans="1:1" x14ac:dyDescent="0.5">
      <c r="A975" s="22"/>
    </row>
    <row r="976" spans="1:1" x14ac:dyDescent="0.5">
      <c r="A976" s="22"/>
    </row>
    <row r="977" spans="1:1" x14ac:dyDescent="0.5">
      <c r="A977" s="22"/>
    </row>
    <row r="978" spans="1:1" x14ac:dyDescent="0.5">
      <c r="A978" s="22"/>
    </row>
    <row r="979" spans="1:1" x14ac:dyDescent="0.5">
      <c r="A979" s="22"/>
    </row>
    <row r="980" spans="1:1" x14ac:dyDescent="0.5">
      <c r="A980" s="22"/>
    </row>
    <row r="981" spans="1:1" x14ac:dyDescent="0.5">
      <c r="A981" s="22"/>
    </row>
    <row r="982" spans="1:1" x14ac:dyDescent="0.5">
      <c r="A982" s="22"/>
    </row>
    <row r="983" spans="1:1" x14ac:dyDescent="0.5">
      <c r="A983" s="22"/>
    </row>
    <row r="984" spans="1:1" x14ac:dyDescent="0.5">
      <c r="A984" s="22"/>
    </row>
    <row r="985" spans="1:1" x14ac:dyDescent="0.5">
      <c r="A985" s="22"/>
    </row>
    <row r="986" spans="1:1" x14ac:dyDescent="0.5">
      <c r="A986" s="22"/>
    </row>
    <row r="987" spans="1:1" x14ac:dyDescent="0.5">
      <c r="A987" s="22"/>
    </row>
    <row r="988" spans="1:1" x14ac:dyDescent="0.5">
      <c r="A988" s="22"/>
    </row>
    <row r="989" spans="1:1" x14ac:dyDescent="0.5">
      <c r="A989" s="22"/>
    </row>
    <row r="990" spans="1:1" x14ac:dyDescent="0.5">
      <c r="A990" s="22"/>
    </row>
    <row r="991" spans="1:1" x14ac:dyDescent="0.5">
      <c r="A991" s="22"/>
    </row>
    <row r="992" spans="1:1" x14ac:dyDescent="0.5">
      <c r="A992" s="22"/>
    </row>
    <row r="993" spans="1:1" x14ac:dyDescent="0.5">
      <c r="A993" s="22"/>
    </row>
    <row r="994" spans="1:1" x14ac:dyDescent="0.5">
      <c r="A994" s="22"/>
    </row>
    <row r="995" spans="1:1" x14ac:dyDescent="0.5">
      <c r="A995" s="22"/>
    </row>
    <row r="996" spans="1:1" x14ac:dyDescent="0.5">
      <c r="A996" s="22"/>
    </row>
    <row r="997" spans="1:1" x14ac:dyDescent="0.5">
      <c r="A997" s="22"/>
    </row>
    <row r="998" spans="1:1" x14ac:dyDescent="0.5">
      <c r="A998" s="22"/>
    </row>
    <row r="999" spans="1:1" x14ac:dyDescent="0.5">
      <c r="A999" s="22"/>
    </row>
    <row r="1000" spans="1:1" x14ac:dyDescent="0.5">
      <c r="A1000" s="22"/>
    </row>
    <row r="1001" spans="1:1" x14ac:dyDescent="0.5">
      <c r="A1001" s="22"/>
    </row>
    <row r="1002" spans="1:1" x14ac:dyDescent="0.5">
      <c r="A1002" s="22"/>
    </row>
    <row r="1003" spans="1:1" x14ac:dyDescent="0.5">
      <c r="A1003" s="22"/>
    </row>
    <row r="1004" spans="1:1" x14ac:dyDescent="0.5">
      <c r="A1004" s="22"/>
    </row>
    <row r="1005" spans="1:1" x14ac:dyDescent="0.5">
      <c r="A1005" s="22"/>
    </row>
    <row r="1006" spans="1:1" x14ac:dyDescent="0.5">
      <c r="A1006" s="22"/>
    </row>
    <row r="1007" spans="1:1" x14ac:dyDescent="0.5">
      <c r="A1007" s="22"/>
    </row>
    <row r="1008" spans="1:1" x14ac:dyDescent="0.5">
      <c r="A1008" s="22"/>
    </row>
    <row r="1009" spans="1:1" x14ac:dyDescent="0.5">
      <c r="A1009" s="22"/>
    </row>
    <row r="1010" spans="1:1" x14ac:dyDescent="0.5">
      <c r="A1010" s="22"/>
    </row>
    <row r="1011" spans="1:1" x14ac:dyDescent="0.5">
      <c r="A1011" s="22"/>
    </row>
    <row r="1012" spans="1:1" x14ac:dyDescent="0.5">
      <c r="A1012" s="22"/>
    </row>
    <row r="1013" spans="1:1" x14ac:dyDescent="0.5">
      <c r="A1013" s="22"/>
    </row>
    <row r="1014" spans="1:1" x14ac:dyDescent="0.5">
      <c r="A1014" s="22"/>
    </row>
    <row r="1015" spans="1:1" x14ac:dyDescent="0.5">
      <c r="A1015" s="22"/>
    </row>
    <row r="1016" spans="1:1" x14ac:dyDescent="0.5">
      <c r="A1016" s="22"/>
    </row>
    <row r="1017" spans="1:1" x14ac:dyDescent="0.5">
      <c r="A1017" s="22"/>
    </row>
    <row r="1018" spans="1:1" x14ac:dyDescent="0.5">
      <c r="A1018" s="22"/>
    </row>
    <row r="1019" spans="1:1" x14ac:dyDescent="0.5">
      <c r="A1019" s="22"/>
    </row>
    <row r="1020" spans="1:1" x14ac:dyDescent="0.5">
      <c r="A1020" s="22"/>
    </row>
    <row r="1021" spans="1:1" x14ac:dyDescent="0.5">
      <c r="A1021" s="22"/>
    </row>
    <row r="1022" spans="1:1" x14ac:dyDescent="0.5">
      <c r="A1022" s="22"/>
    </row>
    <row r="1023" spans="1:1" x14ac:dyDescent="0.5">
      <c r="A1023" s="22"/>
    </row>
    <row r="1024" spans="1:1" x14ac:dyDescent="0.5">
      <c r="A1024" s="22"/>
    </row>
    <row r="1025" spans="1:1" x14ac:dyDescent="0.5">
      <c r="A1025" s="22"/>
    </row>
    <row r="1026" spans="1:1" x14ac:dyDescent="0.5">
      <c r="A1026" s="22"/>
    </row>
    <row r="1027" spans="1:1" x14ac:dyDescent="0.5">
      <c r="A1027" s="22"/>
    </row>
    <row r="1028" spans="1:1" x14ac:dyDescent="0.5">
      <c r="A1028" s="22"/>
    </row>
    <row r="1029" spans="1:1" x14ac:dyDescent="0.5">
      <c r="A1029" s="22"/>
    </row>
    <row r="1030" spans="1:1" x14ac:dyDescent="0.5">
      <c r="A1030" s="22"/>
    </row>
    <row r="1031" spans="1:1" x14ac:dyDescent="0.5">
      <c r="A1031" s="22"/>
    </row>
    <row r="1032" spans="1:1" x14ac:dyDescent="0.5">
      <c r="A1032" s="22"/>
    </row>
    <row r="1033" spans="1:1" x14ac:dyDescent="0.5">
      <c r="A1033" s="22"/>
    </row>
    <row r="1034" spans="1:1" x14ac:dyDescent="0.5">
      <c r="A1034" s="22"/>
    </row>
    <row r="1035" spans="1:1" x14ac:dyDescent="0.5">
      <c r="A1035" s="22"/>
    </row>
    <row r="1036" spans="1:1" x14ac:dyDescent="0.5">
      <c r="A1036" s="22"/>
    </row>
    <row r="1037" spans="1:1" x14ac:dyDescent="0.5">
      <c r="A1037" s="22"/>
    </row>
    <row r="1038" spans="1:1" x14ac:dyDescent="0.5">
      <c r="A1038" s="22"/>
    </row>
    <row r="1039" spans="1:1" x14ac:dyDescent="0.5">
      <c r="A1039" s="22"/>
    </row>
    <row r="1040" spans="1:1" x14ac:dyDescent="0.5">
      <c r="A1040" s="22"/>
    </row>
    <row r="1041" spans="1:1" x14ac:dyDescent="0.5">
      <c r="A1041" s="22"/>
    </row>
    <row r="1042" spans="1:1" x14ac:dyDescent="0.5">
      <c r="A1042" s="22"/>
    </row>
    <row r="1043" spans="1:1" x14ac:dyDescent="0.5">
      <c r="A1043" s="22"/>
    </row>
    <row r="1044" spans="1:1" x14ac:dyDescent="0.5">
      <c r="A1044" s="22"/>
    </row>
    <row r="1045" spans="1:1" x14ac:dyDescent="0.5">
      <c r="A1045" s="22"/>
    </row>
    <row r="1046" spans="1:1" x14ac:dyDescent="0.5">
      <c r="A1046" s="22"/>
    </row>
    <row r="1047" spans="1:1" x14ac:dyDescent="0.5">
      <c r="A1047" s="22"/>
    </row>
    <row r="1048" spans="1:1" x14ac:dyDescent="0.5">
      <c r="A1048" s="22"/>
    </row>
    <row r="1049" spans="1:1" x14ac:dyDescent="0.5">
      <c r="A1049" s="22"/>
    </row>
    <row r="1050" spans="1:1" x14ac:dyDescent="0.5">
      <c r="A1050" s="22"/>
    </row>
    <row r="1051" spans="1:1" x14ac:dyDescent="0.5">
      <c r="A1051" s="22"/>
    </row>
    <row r="1052" spans="1:1" x14ac:dyDescent="0.5">
      <c r="A1052" s="22"/>
    </row>
    <row r="1053" spans="1:1" x14ac:dyDescent="0.5">
      <c r="A1053" s="22"/>
    </row>
    <row r="1054" spans="1:1" x14ac:dyDescent="0.5">
      <c r="A1054" s="22"/>
    </row>
    <row r="1055" spans="1:1" x14ac:dyDescent="0.5">
      <c r="A1055" s="22"/>
    </row>
    <row r="1056" spans="1:1" x14ac:dyDescent="0.5">
      <c r="A1056" s="22"/>
    </row>
    <row r="1057" spans="1:1" x14ac:dyDescent="0.5">
      <c r="A1057" s="22"/>
    </row>
    <row r="1058" spans="1:1" x14ac:dyDescent="0.5">
      <c r="A1058" s="22"/>
    </row>
    <row r="1059" spans="1:1" x14ac:dyDescent="0.5">
      <c r="A1059" s="22"/>
    </row>
    <row r="1060" spans="1:1" x14ac:dyDescent="0.5">
      <c r="A1060" s="22"/>
    </row>
    <row r="1061" spans="1:1" x14ac:dyDescent="0.5">
      <c r="A1061" s="22"/>
    </row>
    <row r="1062" spans="1:1" x14ac:dyDescent="0.5">
      <c r="A1062" s="22"/>
    </row>
    <row r="1063" spans="1:1" x14ac:dyDescent="0.5">
      <c r="A1063" s="22"/>
    </row>
    <row r="1064" spans="1:1" x14ac:dyDescent="0.5">
      <c r="A1064" s="22"/>
    </row>
    <row r="1065" spans="1:1" x14ac:dyDescent="0.5">
      <c r="A1065" s="22"/>
    </row>
    <row r="1066" spans="1:1" x14ac:dyDescent="0.5">
      <c r="A1066" s="22"/>
    </row>
    <row r="1067" spans="1:1" x14ac:dyDescent="0.5">
      <c r="A1067" s="22"/>
    </row>
    <row r="1068" spans="1:1" x14ac:dyDescent="0.5">
      <c r="A1068" s="22"/>
    </row>
    <row r="1069" spans="1:1" x14ac:dyDescent="0.5">
      <c r="A1069" s="22"/>
    </row>
    <row r="1070" spans="1:1" x14ac:dyDescent="0.5">
      <c r="A1070" s="22"/>
    </row>
    <row r="1071" spans="1:1" x14ac:dyDescent="0.5">
      <c r="A1071" s="22"/>
    </row>
    <row r="1072" spans="1:1" x14ac:dyDescent="0.5">
      <c r="A1072" s="22"/>
    </row>
    <row r="1073" spans="1:1" x14ac:dyDescent="0.5">
      <c r="A1073" s="22"/>
    </row>
    <row r="1074" spans="1:1" x14ac:dyDescent="0.5">
      <c r="A1074" s="22"/>
    </row>
    <row r="1075" spans="1:1" x14ac:dyDescent="0.5">
      <c r="A1075" s="22"/>
    </row>
    <row r="1076" spans="1:1" x14ac:dyDescent="0.5">
      <c r="A1076" s="22"/>
    </row>
    <row r="1077" spans="1:1" x14ac:dyDescent="0.5">
      <c r="A1077" s="22"/>
    </row>
    <row r="1078" spans="1:1" x14ac:dyDescent="0.5">
      <c r="A1078" s="22"/>
    </row>
    <row r="1079" spans="1:1" x14ac:dyDescent="0.5">
      <c r="A1079" s="22"/>
    </row>
    <row r="1080" spans="1:1" x14ac:dyDescent="0.5">
      <c r="A1080" s="22"/>
    </row>
    <row r="1081" spans="1:1" x14ac:dyDescent="0.5">
      <c r="A1081" s="22"/>
    </row>
    <row r="1082" spans="1:1" x14ac:dyDescent="0.5">
      <c r="A1082" s="22"/>
    </row>
    <row r="1083" spans="1:1" x14ac:dyDescent="0.5">
      <c r="A1083" s="22"/>
    </row>
    <row r="1084" spans="1:1" x14ac:dyDescent="0.5">
      <c r="A1084" s="22"/>
    </row>
    <row r="1085" spans="1:1" x14ac:dyDescent="0.5">
      <c r="A1085" s="22"/>
    </row>
    <row r="1086" spans="1:1" x14ac:dyDescent="0.5">
      <c r="A1086" s="22"/>
    </row>
    <row r="1087" spans="1:1" x14ac:dyDescent="0.5">
      <c r="A1087" s="22"/>
    </row>
    <row r="1088" spans="1:1" x14ac:dyDescent="0.5">
      <c r="A1088" s="22"/>
    </row>
    <row r="1089" spans="1:1" x14ac:dyDescent="0.5">
      <c r="A1089" s="22"/>
    </row>
    <row r="1090" spans="1:1" x14ac:dyDescent="0.5">
      <c r="A1090" s="22"/>
    </row>
    <row r="1091" spans="1:1" x14ac:dyDescent="0.5">
      <c r="A1091" s="22"/>
    </row>
    <row r="1092" spans="1:1" x14ac:dyDescent="0.5">
      <c r="A1092" s="22"/>
    </row>
    <row r="1093" spans="1:1" x14ac:dyDescent="0.5">
      <c r="A1093" s="22"/>
    </row>
    <row r="1094" spans="1:1" x14ac:dyDescent="0.5">
      <c r="A1094" s="22"/>
    </row>
    <row r="1095" spans="1:1" x14ac:dyDescent="0.5">
      <c r="A1095" s="22"/>
    </row>
    <row r="1096" spans="1:1" x14ac:dyDescent="0.5">
      <c r="A1096" s="22"/>
    </row>
    <row r="1097" spans="1:1" x14ac:dyDescent="0.5">
      <c r="A1097" s="22"/>
    </row>
    <row r="1098" spans="1:1" x14ac:dyDescent="0.5">
      <c r="A1098" s="22"/>
    </row>
    <row r="1099" spans="1:1" x14ac:dyDescent="0.5">
      <c r="A1099" s="22"/>
    </row>
    <row r="1100" spans="1:1" x14ac:dyDescent="0.5">
      <c r="A1100" s="22"/>
    </row>
    <row r="1101" spans="1:1" x14ac:dyDescent="0.5">
      <c r="A1101" s="22"/>
    </row>
    <row r="1102" spans="1:1" x14ac:dyDescent="0.5">
      <c r="A1102" s="22"/>
    </row>
    <row r="1103" spans="1:1" x14ac:dyDescent="0.5">
      <c r="A1103" s="22"/>
    </row>
    <row r="1104" spans="1:1" x14ac:dyDescent="0.5">
      <c r="A1104" s="22"/>
    </row>
    <row r="1105" spans="1:1" x14ac:dyDescent="0.5">
      <c r="A1105" s="22"/>
    </row>
    <row r="1106" spans="1:1" x14ac:dyDescent="0.5">
      <c r="A1106" s="22"/>
    </row>
    <row r="1107" spans="1:1" x14ac:dyDescent="0.5">
      <c r="A1107" s="22"/>
    </row>
    <row r="1108" spans="1:1" x14ac:dyDescent="0.5">
      <c r="A1108" s="22"/>
    </row>
    <row r="1109" spans="1:1" x14ac:dyDescent="0.5">
      <c r="A1109" s="22"/>
    </row>
    <row r="1110" spans="1:1" x14ac:dyDescent="0.5">
      <c r="A1110" s="22"/>
    </row>
    <row r="1111" spans="1:1" x14ac:dyDescent="0.5">
      <c r="A1111" s="22"/>
    </row>
    <row r="1112" spans="1:1" x14ac:dyDescent="0.5">
      <c r="A1112" s="22"/>
    </row>
    <row r="1113" spans="1:1" x14ac:dyDescent="0.5">
      <c r="A1113" s="22"/>
    </row>
    <row r="1114" spans="1:1" x14ac:dyDescent="0.5">
      <c r="A1114" s="22"/>
    </row>
    <row r="1115" spans="1:1" x14ac:dyDescent="0.5">
      <c r="A1115" s="22"/>
    </row>
    <row r="1116" spans="1:1" x14ac:dyDescent="0.5">
      <c r="A1116" s="22"/>
    </row>
    <row r="1117" spans="1:1" x14ac:dyDescent="0.5">
      <c r="A1117" s="22"/>
    </row>
    <row r="1118" spans="1:1" x14ac:dyDescent="0.5">
      <c r="A1118" s="22"/>
    </row>
    <row r="1119" spans="1:1" x14ac:dyDescent="0.5">
      <c r="A1119" s="22"/>
    </row>
    <row r="1120" spans="1:1" x14ac:dyDescent="0.5">
      <c r="A1120" s="22"/>
    </row>
    <row r="1121" spans="1:1" x14ac:dyDescent="0.5">
      <c r="A1121" s="22"/>
    </row>
    <row r="1122" spans="1:1" x14ac:dyDescent="0.5">
      <c r="A1122" s="22"/>
    </row>
    <row r="1123" spans="1:1" x14ac:dyDescent="0.5">
      <c r="A1123" s="22"/>
    </row>
    <row r="1124" spans="1:1" x14ac:dyDescent="0.5">
      <c r="A1124" s="22"/>
    </row>
    <row r="1125" spans="1:1" x14ac:dyDescent="0.5">
      <c r="A1125" s="22"/>
    </row>
    <row r="1126" spans="1:1" x14ac:dyDescent="0.5">
      <c r="A1126" s="22"/>
    </row>
    <row r="1127" spans="1:1" x14ac:dyDescent="0.5">
      <c r="A1127" s="22"/>
    </row>
    <row r="1128" spans="1:1" x14ac:dyDescent="0.5">
      <c r="A1128" s="22"/>
    </row>
    <row r="1129" spans="1:1" x14ac:dyDescent="0.5">
      <c r="A1129" s="22"/>
    </row>
    <row r="1130" spans="1:1" x14ac:dyDescent="0.5">
      <c r="A1130" s="22"/>
    </row>
    <row r="1131" spans="1:1" x14ac:dyDescent="0.5">
      <c r="A1131" s="22"/>
    </row>
    <row r="1132" spans="1:1" x14ac:dyDescent="0.5">
      <c r="A1132" s="22"/>
    </row>
    <row r="1133" spans="1:1" x14ac:dyDescent="0.5">
      <c r="A1133" s="22"/>
    </row>
    <row r="1134" spans="1:1" x14ac:dyDescent="0.5">
      <c r="A1134" s="22"/>
    </row>
    <row r="1135" spans="1:1" x14ac:dyDescent="0.5">
      <c r="A1135" s="22"/>
    </row>
    <row r="1136" spans="1:1" x14ac:dyDescent="0.5">
      <c r="A1136" s="22"/>
    </row>
    <row r="1137" spans="1:1" x14ac:dyDescent="0.5">
      <c r="A1137" s="22"/>
    </row>
    <row r="1138" spans="1:1" x14ac:dyDescent="0.5">
      <c r="A1138" s="22"/>
    </row>
    <row r="1139" spans="1:1" x14ac:dyDescent="0.5">
      <c r="A1139" s="22"/>
    </row>
    <row r="1140" spans="1:1" x14ac:dyDescent="0.5">
      <c r="A1140" s="22"/>
    </row>
    <row r="1141" spans="1:1" x14ac:dyDescent="0.5">
      <c r="A1141" s="22"/>
    </row>
    <row r="1142" spans="1:1" x14ac:dyDescent="0.5">
      <c r="A1142" s="22"/>
    </row>
    <row r="1143" spans="1:1" x14ac:dyDescent="0.5">
      <c r="A1143" s="22"/>
    </row>
    <row r="1144" spans="1:1" x14ac:dyDescent="0.5">
      <c r="A1144" s="22"/>
    </row>
    <row r="1145" spans="1:1" x14ac:dyDescent="0.5">
      <c r="A1145" s="22"/>
    </row>
    <row r="1146" spans="1:1" x14ac:dyDescent="0.5">
      <c r="A1146" s="22"/>
    </row>
    <row r="1147" spans="1:1" x14ac:dyDescent="0.5">
      <c r="A1147" s="22"/>
    </row>
    <row r="1148" spans="1:1" x14ac:dyDescent="0.5">
      <c r="A1148" s="22"/>
    </row>
    <row r="1149" spans="1:1" x14ac:dyDescent="0.5">
      <c r="A1149" s="22"/>
    </row>
    <row r="1150" spans="1:1" x14ac:dyDescent="0.5">
      <c r="A1150" s="22"/>
    </row>
    <row r="1151" spans="1:1" x14ac:dyDescent="0.5">
      <c r="A1151" s="22"/>
    </row>
    <row r="1152" spans="1:1" x14ac:dyDescent="0.5">
      <c r="A1152" s="22"/>
    </row>
    <row r="1153" spans="1:1" x14ac:dyDescent="0.5">
      <c r="A1153" s="22"/>
    </row>
    <row r="1154" spans="1:1" x14ac:dyDescent="0.5">
      <c r="A1154" s="22"/>
    </row>
    <row r="1155" spans="1:1" x14ac:dyDescent="0.5">
      <c r="A1155" s="22"/>
    </row>
    <row r="1156" spans="1:1" x14ac:dyDescent="0.5">
      <c r="A1156" s="22"/>
    </row>
    <row r="1157" spans="1:1" x14ac:dyDescent="0.5">
      <c r="A1157" s="22"/>
    </row>
    <row r="1158" spans="1:1" x14ac:dyDescent="0.5">
      <c r="A1158" s="22"/>
    </row>
    <row r="1159" spans="1:1" x14ac:dyDescent="0.5">
      <c r="A1159" s="22"/>
    </row>
    <row r="1160" spans="1:1" x14ac:dyDescent="0.5">
      <c r="A1160" s="22"/>
    </row>
    <row r="1161" spans="1:1" x14ac:dyDescent="0.5">
      <c r="A1161" s="22"/>
    </row>
    <row r="1162" spans="1:1" x14ac:dyDescent="0.5">
      <c r="A1162" s="22"/>
    </row>
    <row r="1163" spans="1:1" x14ac:dyDescent="0.5">
      <c r="A1163" s="22"/>
    </row>
    <row r="1164" spans="1:1" x14ac:dyDescent="0.5">
      <c r="A1164" s="22"/>
    </row>
    <row r="1165" spans="1:1" x14ac:dyDescent="0.5">
      <c r="A1165" s="22"/>
    </row>
    <row r="1166" spans="1:1" x14ac:dyDescent="0.5">
      <c r="A1166" s="22"/>
    </row>
    <row r="1167" spans="1:1" x14ac:dyDescent="0.5">
      <c r="A1167" s="22"/>
    </row>
    <row r="1168" spans="1:1" x14ac:dyDescent="0.5">
      <c r="A1168" s="22"/>
    </row>
    <row r="1169" spans="1:1" x14ac:dyDescent="0.5">
      <c r="A1169" s="22"/>
    </row>
    <row r="1170" spans="1:1" x14ac:dyDescent="0.5">
      <c r="A1170" s="22"/>
    </row>
    <row r="1171" spans="1:1" x14ac:dyDescent="0.5">
      <c r="A1171" s="22"/>
    </row>
    <row r="1172" spans="1:1" x14ac:dyDescent="0.5">
      <c r="A1172" s="22"/>
    </row>
    <row r="1173" spans="1:1" x14ac:dyDescent="0.5">
      <c r="A1173" s="22"/>
    </row>
    <row r="1174" spans="1:1" x14ac:dyDescent="0.5">
      <c r="A1174" s="22"/>
    </row>
    <row r="1175" spans="1:1" x14ac:dyDescent="0.5">
      <c r="A1175" s="22"/>
    </row>
    <row r="1176" spans="1:1" x14ac:dyDescent="0.5">
      <c r="A1176" s="22"/>
    </row>
    <row r="1177" spans="1:1" x14ac:dyDescent="0.5">
      <c r="A1177" s="22"/>
    </row>
    <row r="1178" spans="1:1" x14ac:dyDescent="0.5">
      <c r="A1178" s="22"/>
    </row>
    <row r="1179" spans="1:1" x14ac:dyDescent="0.5">
      <c r="A1179" s="22"/>
    </row>
    <row r="1180" spans="1:1" x14ac:dyDescent="0.5">
      <c r="A1180" s="22"/>
    </row>
    <row r="1181" spans="1:1" x14ac:dyDescent="0.5">
      <c r="A1181" s="22"/>
    </row>
    <row r="1182" spans="1:1" x14ac:dyDescent="0.5">
      <c r="A1182" s="22"/>
    </row>
    <row r="1183" spans="1:1" x14ac:dyDescent="0.5">
      <c r="A1183" s="22"/>
    </row>
    <row r="1184" spans="1:1" x14ac:dyDescent="0.5">
      <c r="A1184" s="22"/>
    </row>
    <row r="1185" spans="1:1" x14ac:dyDescent="0.5">
      <c r="A1185" s="22"/>
    </row>
    <row r="1186" spans="1:1" x14ac:dyDescent="0.5">
      <c r="A1186" s="22"/>
    </row>
    <row r="1187" spans="1:1" x14ac:dyDescent="0.5">
      <c r="A1187" s="22"/>
    </row>
    <row r="1188" spans="1:1" x14ac:dyDescent="0.5">
      <c r="A1188" s="22"/>
    </row>
    <row r="1189" spans="1:1" x14ac:dyDescent="0.5">
      <c r="A1189" s="22"/>
    </row>
    <row r="1190" spans="1:1" x14ac:dyDescent="0.5">
      <c r="A1190" s="22"/>
    </row>
    <row r="1191" spans="1:1" x14ac:dyDescent="0.5">
      <c r="A1191" s="22"/>
    </row>
    <row r="1192" spans="1:1" x14ac:dyDescent="0.5">
      <c r="A1192" s="22"/>
    </row>
    <row r="1193" spans="1:1" x14ac:dyDescent="0.5">
      <c r="A1193" s="22"/>
    </row>
    <row r="1194" spans="1:1" x14ac:dyDescent="0.5">
      <c r="A1194" s="22"/>
    </row>
    <row r="1195" spans="1:1" x14ac:dyDescent="0.5">
      <c r="A1195" s="22"/>
    </row>
    <row r="1196" spans="1:1" x14ac:dyDescent="0.5">
      <c r="A1196" s="22"/>
    </row>
    <row r="1197" spans="1:1" x14ac:dyDescent="0.5">
      <c r="A1197" s="22"/>
    </row>
    <row r="1198" spans="1:1" x14ac:dyDescent="0.5">
      <c r="A1198" s="22"/>
    </row>
    <row r="1199" spans="1:1" x14ac:dyDescent="0.5">
      <c r="A1199" s="22"/>
    </row>
    <row r="1200" spans="1:1" x14ac:dyDescent="0.5">
      <c r="A1200" s="22"/>
    </row>
    <row r="1201" spans="1:1" x14ac:dyDescent="0.5">
      <c r="A1201" s="22"/>
    </row>
    <row r="1202" spans="1:1" x14ac:dyDescent="0.5">
      <c r="A1202" s="22"/>
    </row>
    <row r="1203" spans="1:1" x14ac:dyDescent="0.5">
      <c r="A1203" s="22"/>
    </row>
    <row r="1204" spans="1:1" x14ac:dyDescent="0.5">
      <c r="A1204" s="22"/>
    </row>
    <row r="1205" spans="1:1" x14ac:dyDescent="0.5">
      <c r="A1205" s="22"/>
    </row>
    <row r="1206" spans="1:1" x14ac:dyDescent="0.5">
      <c r="A1206" s="22"/>
    </row>
    <row r="1207" spans="1:1" x14ac:dyDescent="0.5">
      <c r="A1207" s="22"/>
    </row>
    <row r="1208" spans="1:1" x14ac:dyDescent="0.5">
      <c r="A1208" s="22"/>
    </row>
    <row r="1209" spans="1:1" x14ac:dyDescent="0.5">
      <c r="A1209" s="22"/>
    </row>
    <row r="1210" spans="1:1" x14ac:dyDescent="0.5">
      <c r="A1210" s="22"/>
    </row>
    <row r="1211" spans="1:1" x14ac:dyDescent="0.5">
      <c r="A1211" s="22"/>
    </row>
    <row r="1212" spans="1:1" x14ac:dyDescent="0.5">
      <c r="A1212" s="22"/>
    </row>
    <row r="1213" spans="1:1" x14ac:dyDescent="0.5">
      <c r="A1213" s="22"/>
    </row>
    <row r="1214" spans="1:1" x14ac:dyDescent="0.5">
      <c r="A1214" s="22"/>
    </row>
    <row r="1215" spans="1:1" x14ac:dyDescent="0.5">
      <c r="A1215" s="22"/>
    </row>
    <row r="1216" spans="1:1" x14ac:dyDescent="0.5">
      <c r="A1216" s="22"/>
    </row>
    <row r="1217" spans="1:1" x14ac:dyDescent="0.5">
      <c r="A1217" s="22"/>
    </row>
    <row r="1218" spans="1:1" x14ac:dyDescent="0.5">
      <c r="A1218" s="22"/>
    </row>
    <row r="1219" spans="1:1" x14ac:dyDescent="0.5">
      <c r="A1219" s="22"/>
    </row>
    <row r="1220" spans="1:1" x14ac:dyDescent="0.5">
      <c r="A1220" s="22"/>
    </row>
    <row r="1221" spans="1:1" x14ac:dyDescent="0.5">
      <c r="A1221" s="22"/>
    </row>
    <row r="1222" spans="1:1" x14ac:dyDescent="0.5">
      <c r="A1222" s="22"/>
    </row>
    <row r="1223" spans="1:1" x14ac:dyDescent="0.5">
      <c r="A1223" s="22"/>
    </row>
    <row r="1224" spans="1:1" x14ac:dyDescent="0.5">
      <c r="A1224" s="22"/>
    </row>
    <row r="1225" spans="1:1" x14ac:dyDescent="0.5">
      <c r="A1225" s="22"/>
    </row>
    <row r="1226" spans="1:1" x14ac:dyDescent="0.5">
      <c r="A1226" s="22"/>
    </row>
    <row r="1227" spans="1:1" x14ac:dyDescent="0.5">
      <c r="A1227" s="22"/>
    </row>
    <row r="1228" spans="1:1" x14ac:dyDescent="0.5">
      <c r="A1228" s="22"/>
    </row>
    <row r="1229" spans="1:1" x14ac:dyDescent="0.5">
      <c r="A1229" s="22"/>
    </row>
    <row r="1230" spans="1:1" x14ac:dyDescent="0.5">
      <c r="A1230" s="22"/>
    </row>
    <row r="1231" spans="1:1" x14ac:dyDescent="0.5">
      <c r="A1231" s="22"/>
    </row>
    <row r="1232" spans="1:1" x14ac:dyDescent="0.5">
      <c r="A1232" s="22"/>
    </row>
    <row r="1233" spans="1:1" x14ac:dyDescent="0.5">
      <c r="A1233" s="22"/>
    </row>
    <row r="1234" spans="1:1" x14ac:dyDescent="0.5">
      <c r="A1234" s="22"/>
    </row>
    <row r="1235" spans="1:1" x14ac:dyDescent="0.5">
      <c r="A1235" s="22"/>
    </row>
    <row r="1236" spans="1:1" x14ac:dyDescent="0.5">
      <c r="A1236" s="22"/>
    </row>
    <row r="1237" spans="1:1" x14ac:dyDescent="0.5">
      <c r="A1237" s="22"/>
    </row>
    <row r="1238" spans="1:1" x14ac:dyDescent="0.5">
      <c r="A1238" s="22"/>
    </row>
    <row r="1239" spans="1:1" x14ac:dyDescent="0.5">
      <c r="A1239" s="22"/>
    </row>
    <row r="1240" spans="1:1" x14ac:dyDescent="0.5">
      <c r="A1240" s="22"/>
    </row>
    <row r="1241" spans="1:1" x14ac:dyDescent="0.5">
      <c r="A1241" s="22"/>
    </row>
    <row r="1242" spans="1:1" x14ac:dyDescent="0.5">
      <c r="A1242" s="22"/>
    </row>
    <row r="1243" spans="1:1" x14ac:dyDescent="0.5">
      <c r="A1243" s="22"/>
    </row>
    <row r="1244" spans="1:1" x14ac:dyDescent="0.5">
      <c r="A1244" s="22"/>
    </row>
    <row r="1245" spans="1:1" x14ac:dyDescent="0.5">
      <c r="A1245" s="22"/>
    </row>
    <row r="1246" spans="1:1" x14ac:dyDescent="0.5">
      <c r="A1246" s="22"/>
    </row>
    <row r="1247" spans="1:1" x14ac:dyDescent="0.5">
      <c r="A1247" s="22"/>
    </row>
    <row r="1248" spans="1:1" x14ac:dyDescent="0.5">
      <c r="A1248" s="22"/>
    </row>
    <row r="1249" spans="1:1" x14ac:dyDescent="0.5">
      <c r="A1249" s="22"/>
    </row>
    <row r="1250" spans="1:1" x14ac:dyDescent="0.5">
      <c r="A1250" s="22"/>
    </row>
    <row r="1251" spans="1:1" x14ac:dyDescent="0.5">
      <c r="A1251" s="22"/>
    </row>
    <row r="1252" spans="1:1" x14ac:dyDescent="0.5">
      <c r="A1252" s="22"/>
    </row>
    <row r="1253" spans="1:1" x14ac:dyDescent="0.5">
      <c r="A1253" s="22"/>
    </row>
    <row r="1254" spans="1:1" x14ac:dyDescent="0.5">
      <c r="A1254" s="22"/>
    </row>
    <row r="1255" spans="1:1" x14ac:dyDescent="0.5">
      <c r="A1255" s="22"/>
    </row>
    <row r="1256" spans="1:1" x14ac:dyDescent="0.5">
      <c r="A1256" s="22"/>
    </row>
    <row r="1257" spans="1:1" x14ac:dyDescent="0.5">
      <c r="A1257" s="22"/>
    </row>
    <row r="1258" spans="1:1" x14ac:dyDescent="0.5">
      <c r="A1258" s="22"/>
    </row>
    <row r="1259" spans="1:1" x14ac:dyDescent="0.5">
      <c r="A1259" s="22"/>
    </row>
    <row r="1260" spans="1:1" x14ac:dyDescent="0.5">
      <c r="A1260" s="22"/>
    </row>
    <row r="1261" spans="1:1" x14ac:dyDescent="0.5">
      <c r="A1261" s="22"/>
    </row>
    <row r="1262" spans="1:1" x14ac:dyDescent="0.5">
      <c r="A1262" s="22"/>
    </row>
    <row r="1263" spans="1:1" x14ac:dyDescent="0.5">
      <c r="A1263" s="22"/>
    </row>
    <row r="1264" spans="1:1" x14ac:dyDescent="0.5">
      <c r="A1264" s="22"/>
    </row>
    <row r="1265" spans="1:1" x14ac:dyDescent="0.5">
      <c r="A1265" s="22"/>
    </row>
    <row r="1266" spans="1:1" x14ac:dyDescent="0.5">
      <c r="A1266" s="22"/>
    </row>
    <row r="1267" spans="1:1" x14ac:dyDescent="0.5">
      <c r="A1267" s="22"/>
    </row>
    <row r="1268" spans="1:1" x14ac:dyDescent="0.5">
      <c r="A1268" s="22"/>
    </row>
    <row r="1269" spans="1:1" x14ac:dyDescent="0.5">
      <c r="A1269" s="22"/>
    </row>
    <row r="1270" spans="1:1" x14ac:dyDescent="0.5">
      <c r="A1270" s="22"/>
    </row>
    <row r="1271" spans="1:1" x14ac:dyDescent="0.5">
      <c r="A1271" s="22"/>
    </row>
    <row r="1272" spans="1:1" x14ac:dyDescent="0.5">
      <c r="A1272" s="22"/>
    </row>
    <row r="1273" spans="1:1" x14ac:dyDescent="0.5">
      <c r="A1273" s="22"/>
    </row>
    <row r="1274" spans="1:1" x14ac:dyDescent="0.5">
      <c r="A1274" s="22"/>
    </row>
    <row r="1275" spans="1:1" x14ac:dyDescent="0.5">
      <c r="A1275" s="22"/>
    </row>
    <row r="1276" spans="1:1" x14ac:dyDescent="0.5">
      <c r="A1276" s="22"/>
    </row>
    <row r="1277" spans="1:1" x14ac:dyDescent="0.5">
      <c r="A1277" s="22"/>
    </row>
    <row r="1278" spans="1:1" x14ac:dyDescent="0.5">
      <c r="A1278" s="22"/>
    </row>
    <row r="1279" spans="1:1" x14ac:dyDescent="0.5">
      <c r="A1279" s="22"/>
    </row>
    <row r="1280" spans="1:1" x14ac:dyDescent="0.5">
      <c r="A1280" s="22"/>
    </row>
    <row r="1281" spans="1:1" x14ac:dyDescent="0.5">
      <c r="A1281" s="22"/>
    </row>
    <row r="1282" spans="1:1" x14ac:dyDescent="0.5">
      <c r="A1282" s="22"/>
    </row>
    <row r="1283" spans="1:1" x14ac:dyDescent="0.5">
      <c r="A1283" s="22"/>
    </row>
    <row r="1284" spans="1:1" x14ac:dyDescent="0.5">
      <c r="A1284" s="22"/>
    </row>
    <row r="1285" spans="1:1" x14ac:dyDescent="0.5">
      <c r="A1285" s="22"/>
    </row>
    <row r="1286" spans="1:1" x14ac:dyDescent="0.5">
      <c r="A1286" s="22"/>
    </row>
    <row r="1287" spans="1:1" x14ac:dyDescent="0.5">
      <c r="A1287" s="22"/>
    </row>
    <row r="1288" spans="1:1" x14ac:dyDescent="0.5">
      <c r="A1288" s="22"/>
    </row>
    <row r="1289" spans="1:1" x14ac:dyDescent="0.5">
      <c r="A1289" s="22"/>
    </row>
    <row r="1290" spans="1:1" x14ac:dyDescent="0.5">
      <c r="A1290" s="22"/>
    </row>
    <row r="1291" spans="1:1" x14ac:dyDescent="0.5">
      <c r="A1291" s="22"/>
    </row>
    <row r="1292" spans="1:1" x14ac:dyDescent="0.5">
      <c r="A1292" s="22"/>
    </row>
    <row r="1293" spans="1:1" x14ac:dyDescent="0.5">
      <c r="A1293" s="22"/>
    </row>
    <row r="1294" spans="1:1" x14ac:dyDescent="0.5">
      <c r="A1294" s="22"/>
    </row>
    <row r="1295" spans="1:1" x14ac:dyDescent="0.5">
      <c r="A1295" s="22"/>
    </row>
    <row r="1296" spans="1:1" x14ac:dyDescent="0.5">
      <c r="A1296" s="22"/>
    </row>
    <row r="1297" spans="1:1" x14ac:dyDescent="0.5">
      <c r="A1297" s="22"/>
    </row>
    <row r="1298" spans="1:1" x14ac:dyDescent="0.5">
      <c r="A1298" s="22"/>
    </row>
    <row r="1299" spans="1:1" x14ac:dyDescent="0.5">
      <c r="A1299" s="22"/>
    </row>
    <row r="1300" spans="1:1" x14ac:dyDescent="0.5">
      <c r="A1300" s="22"/>
    </row>
    <row r="1301" spans="1:1" x14ac:dyDescent="0.5">
      <c r="A1301" s="22"/>
    </row>
    <row r="1302" spans="1:1" x14ac:dyDescent="0.5">
      <c r="A1302" s="22"/>
    </row>
    <row r="1303" spans="1:1" x14ac:dyDescent="0.5">
      <c r="A1303" s="22"/>
    </row>
    <row r="1304" spans="1:1" x14ac:dyDescent="0.5">
      <c r="A1304" s="22"/>
    </row>
    <row r="1305" spans="1:1" x14ac:dyDescent="0.5">
      <c r="A1305" s="22"/>
    </row>
    <row r="1306" spans="1:1" x14ac:dyDescent="0.5">
      <c r="A1306" s="22"/>
    </row>
    <row r="1307" spans="1:1" x14ac:dyDescent="0.5">
      <c r="A1307" s="22"/>
    </row>
    <row r="1308" spans="1:1" x14ac:dyDescent="0.5">
      <c r="A1308" s="22"/>
    </row>
    <row r="1309" spans="1:1" x14ac:dyDescent="0.5">
      <c r="A1309" s="22"/>
    </row>
    <row r="1310" spans="1:1" x14ac:dyDescent="0.5">
      <c r="A1310" s="22"/>
    </row>
    <row r="1311" spans="1:1" x14ac:dyDescent="0.5">
      <c r="A1311" s="22"/>
    </row>
    <row r="1312" spans="1:1" x14ac:dyDescent="0.5">
      <c r="A1312" s="22"/>
    </row>
    <row r="1313" spans="1:1" x14ac:dyDescent="0.5">
      <c r="A1313" s="22"/>
    </row>
    <row r="1314" spans="1:1" x14ac:dyDescent="0.5">
      <c r="A1314" s="22"/>
    </row>
    <row r="1315" spans="1:1" x14ac:dyDescent="0.5">
      <c r="A1315" s="22"/>
    </row>
    <row r="1316" spans="1:1" x14ac:dyDescent="0.5">
      <c r="A1316" s="22"/>
    </row>
    <row r="1317" spans="1:1" x14ac:dyDescent="0.5">
      <c r="A1317" s="22"/>
    </row>
    <row r="1318" spans="1:1" x14ac:dyDescent="0.5">
      <c r="A1318" s="22"/>
    </row>
    <row r="1319" spans="1:1" x14ac:dyDescent="0.5">
      <c r="A1319" s="22"/>
    </row>
    <row r="1320" spans="1:1" x14ac:dyDescent="0.5">
      <c r="A1320" s="22"/>
    </row>
    <row r="1321" spans="1:1" x14ac:dyDescent="0.5">
      <c r="A1321" s="22"/>
    </row>
    <row r="1322" spans="1:1" x14ac:dyDescent="0.5">
      <c r="A1322" s="22"/>
    </row>
    <row r="1323" spans="1:1" x14ac:dyDescent="0.5">
      <c r="A1323" s="22"/>
    </row>
    <row r="1324" spans="1:1" x14ac:dyDescent="0.5">
      <c r="A1324" s="22"/>
    </row>
    <row r="1325" spans="1:1" x14ac:dyDescent="0.5">
      <c r="A1325" s="22"/>
    </row>
    <row r="1326" spans="1:1" x14ac:dyDescent="0.5">
      <c r="A1326" s="22"/>
    </row>
    <row r="1327" spans="1:1" x14ac:dyDescent="0.5">
      <c r="A1327" s="22"/>
    </row>
    <row r="1328" spans="1:1" x14ac:dyDescent="0.5">
      <c r="A1328" s="22"/>
    </row>
    <row r="1329" spans="1:1" x14ac:dyDescent="0.5">
      <c r="A1329" s="22"/>
    </row>
    <row r="1330" spans="1:1" x14ac:dyDescent="0.5">
      <c r="A1330" s="22"/>
    </row>
    <row r="1331" spans="1:1" x14ac:dyDescent="0.5">
      <c r="A1331" s="22"/>
    </row>
    <row r="1332" spans="1:1" x14ac:dyDescent="0.5">
      <c r="A1332" s="22"/>
    </row>
    <row r="1333" spans="1:1" x14ac:dyDescent="0.5">
      <c r="A1333" s="22"/>
    </row>
    <row r="1334" spans="1:1" x14ac:dyDescent="0.5">
      <c r="A1334" s="22"/>
    </row>
    <row r="1335" spans="1:1" x14ac:dyDescent="0.5">
      <c r="A1335" s="22"/>
    </row>
    <row r="1336" spans="1:1" x14ac:dyDescent="0.5">
      <c r="A1336" s="22"/>
    </row>
    <row r="1337" spans="1:1" x14ac:dyDescent="0.5">
      <c r="A1337" s="22"/>
    </row>
    <row r="1338" spans="1:1" x14ac:dyDescent="0.5">
      <c r="A1338" s="22"/>
    </row>
    <row r="1339" spans="1:1" x14ac:dyDescent="0.5">
      <c r="A1339" s="22"/>
    </row>
    <row r="1340" spans="1:1" x14ac:dyDescent="0.5">
      <c r="A1340" s="22"/>
    </row>
    <row r="1341" spans="1:1" x14ac:dyDescent="0.5">
      <c r="A1341" s="22"/>
    </row>
    <row r="1342" spans="1:1" x14ac:dyDescent="0.5">
      <c r="A1342" s="22"/>
    </row>
    <row r="1343" spans="1:1" x14ac:dyDescent="0.5">
      <c r="A1343" s="22"/>
    </row>
    <row r="1344" spans="1:1" x14ac:dyDescent="0.5">
      <c r="A1344" s="22"/>
    </row>
    <row r="1345" spans="1:1" x14ac:dyDescent="0.5">
      <c r="A1345" s="22"/>
    </row>
    <row r="1346" spans="1:1" x14ac:dyDescent="0.5">
      <c r="A1346" s="22"/>
    </row>
    <row r="1347" spans="1:1" x14ac:dyDescent="0.5">
      <c r="A1347" s="22"/>
    </row>
    <row r="1348" spans="1:1" x14ac:dyDescent="0.5">
      <c r="A1348" s="22"/>
    </row>
    <row r="1349" spans="1:1" x14ac:dyDescent="0.5">
      <c r="A1349" s="22"/>
    </row>
    <row r="1350" spans="1:1" x14ac:dyDescent="0.5">
      <c r="A1350" s="22"/>
    </row>
    <row r="1351" spans="1:1" x14ac:dyDescent="0.5">
      <c r="A1351" s="22"/>
    </row>
    <row r="1352" spans="1:1" x14ac:dyDescent="0.5">
      <c r="A1352" s="22"/>
    </row>
    <row r="1353" spans="1:1" x14ac:dyDescent="0.5">
      <c r="A1353" s="22"/>
    </row>
    <row r="1354" spans="1:1" x14ac:dyDescent="0.5">
      <c r="A1354" s="22"/>
    </row>
    <row r="1355" spans="1:1" x14ac:dyDescent="0.5">
      <c r="A1355" s="22"/>
    </row>
    <row r="1356" spans="1:1" x14ac:dyDescent="0.5">
      <c r="A1356" s="22"/>
    </row>
    <row r="1357" spans="1:1" x14ac:dyDescent="0.5">
      <c r="A1357" s="22"/>
    </row>
    <row r="1358" spans="1:1" x14ac:dyDescent="0.5">
      <c r="A1358" s="22"/>
    </row>
    <row r="1359" spans="1:1" x14ac:dyDescent="0.5">
      <c r="A1359" s="22"/>
    </row>
    <row r="1360" spans="1:1" x14ac:dyDescent="0.5">
      <c r="A1360" s="22"/>
    </row>
    <row r="1361" spans="1:1" x14ac:dyDescent="0.5">
      <c r="A1361" s="22"/>
    </row>
    <row r="1362" spans="1:1" x14ac:dyDescent="0.5">
      <c r="A1362" s="22"/>
    </row>
    <row r="1363" spans="1:1" x14ac:dyDescent="0.5">
      <c r="A1363" s="22"/>
    </row>
    <row r="1364" spans="1:1" x14ac:dyDescent="0.5">
      <c r="A1364" s="22"/>
    </row>
    <row r="1365" spans="1:1" x14ac:dyDescent="0.5">
      <c r="A1365" s="22"/>
    </row>
    <row r="1366" spans="1:1" x14ac:dyDescent="0.5">
      <c r="A1366" s="22"/>
    </row>
    <row r="1367" spans="1:1" x14ac:dyDescent="0.5">
      <c r="A1367" s="22"/>
    </row>
    <row r="1368" spans="1:1" x14ac:dyDescent="0.5">
      <c r="A1368" s="22"/>
    </row>
    <row r="1369" spans="1:1" x14ac:dyDescent="0.5">
      <c r="A1369" s="22"/>
    </row>
    <row r="1370" spans="1:1" x14ac:dyDescent="0.5">
      <c r="A1370" s="22"/>
    </row>
    <row r="1371" spans="1:1" x14ac:dyDescent="0.5">
      <c r="A1371" s="22"/>
    </row>
    <row r="1372" spans="1:1" x14ac:dyDescent="0.5">
      <c r="A1372" s="22"/>
    </row>
    <row r="1373" spans="1:1" x14ac:dyDescent="0.5">
      <c r="A1373" s="22"/>
    </row>
    <row r="1374" spans="1:1" x14ac:dyDescent="0.5">
      <c r="A1374" s="22"/>
    </row>
    <row r="1375" spans="1:1" x14ac:dyDescent="0.5">
      <c r="A1375" s="22"/>
    </row>
    <row r="1376" spans="1:1" x14ac:dyDescent="0.5">
      <c r="A1376" s="22"/>
    </row>
    <row r="1377" spans="1:1" x14ac:dyDescent="0.5">
      <c r="A1377" s="22"/>
    </row>
    <row r="1378" spans="1:1" x14ac:dyDescent="0.5">
      <c r="A1378" s="22"/>
    </row>
    <row r="1379" spans="1:1" x14ac:dyDescent="0.5">
      <c r="A1379" s="22"/>
    </row>
    <row r="1380" spans="1:1" x14ac:dyDescent="0.5">
      <c r="A1380" s="22"/>
    </row>
    <row r="1381" spans="1:1" x14ac:dyDescent="0.5">
      <c r="A1381" s="22"/>
    </row>
    <row r="1382" spans="1:1" x14ac:dyDescent="0.5">
      <c r="A1382" s="22"/>
    </row>
    <row r="1383" spans="1:1" x14ac:dyDescent="0.5">
      <c r="A1383" s="22"/>
    </row>
    <row r="1384" spans="1:1" x14ac:dyDescent="0.5">
      <c r="A1384" s="22"/>
    </row>
    <row r="1385" spans="1:1" x14ac:dyDescent="0.5">
      <c r="A1385" s="22"/>
    </row>
    <row r="1386" spans="1:1" x14ac:dyDescent="0.5">
      <c r="A1386" s="22"/>
    </row>
    <row r="1387" spans="1:1" x14ac:dyDescent="0.5">
      <c r="A1387" s="22"/>
    </row>
    <row r="1388" spans="1:1" x14ac:dyDescent="0.5">
      <c r="A1388" s="22"/>
    </row>
    <row r="1389" spans="1:1" x14ac:dyDescent="0.5">
      <c r="A1389" s="22"/>
    </row>
    <row r="1390" spans="1:1" x14ac:dyDescent="0.5">
      <c r="A1390" s="22"/>
    </row>
    <row r="1391" spans="1:1" x14ac:dyDescent="0.5">
      <c r="A1391" s="22"/>
    </row>
    <row r="1392" spans="1:1" x14ac:dyDescent="0.5">
      <c r="A1392" s="22"/>
    </row>
    <row r="1393" spans="1:1" x14ac:dyDescent="0.5">
      <c r="A1393" s="22"/>
    </row>
    <row r="1394" spans="1:1" x14ac:dyDescent="0.5">
      <c r="A1394" s="22"/>
    </row>
    <row r="1395" spans="1:1" x14ac:dyDescent="0.5">
      <c r="A1395" s="22"/>
    </row>
    <row r="1396" spans="1:1" x14ac:dyDescent="0.5">
      <c r="A1396" s="22"/>
    </row>
    <row r="1397" spans="1:1" x14ac:dyDescent="0.5">
      <c r="A1397" s="22"/>
    </row>
    <row r="1398" spans="1:1" x14ac:dyDescent="0.5">
      <c r="A1398" s="22"/>
    </row>
    <row r="1399" spans="1:1" x14ac:dyDescent="0.5">
      <c r="A1399" s="22"/>
    </row>
    <row r="1400" spans="1:1" x14ac:dyDescent="0.5">
      <c r="A1400" s="22"/>
    </row>
    <row r="1401" spans="1:1" x14ac:dyDescent="0.5">
      <c r="A1401" s="22"/>
    </row>
    <row r="1402" spans="1:1" x14ac:dyDescent="0.5">
      <c r="A1402" s="22"/>
    </row>
    <row r="1403" spans="1:1" x14ac:dyDescent="0.5">
      <c r="A1403" s="22"/>
    </row>
    <row r="1404" spans="1:1" x14ac:dyDescent="0.5">
      <c r="A1404" s="22"/>
    </row>
    <row r="1405" spans="1:1" x14ac:dyDescent="0.5">
      <c r="A1405" s="22"/>
    </row>
    <row r="1406" spans="1:1" x14ac:dyDescent="0.5">
      <c r="A1406" s="22"/>
    </row>
    <row r="1407" spans="1:1" x14ac:dyDescent="0.5">
      <c r="A1407" s="22"/>
    </row>
    <row r="1408" spans="1:1" x14ac:dyDescent="0.5">
      <c r="A1408" s="22"/>
    </row>
    <row r="1409" spans="1:1" x14ac:dyDescent="0.5">
      <c r="A1409" s="22"/>
    </row>
    <row r="1410" spans="1:1" x14ac:dyDescent="0.5">
      <c r="A1410" s="22"/>
    </row>
    <row r="1411" spans="1:1" x14ac:dyDescent="0.5">
      <c r="A1411" s="22"/>
    </row>
    <row r="1412" spans="1:1" x14ac:dyDescent="0.5">
      <c r="A1412" s="22"/>
    </row>
    <row r="1413" spans="1:1" x14ac:dyDescent="0.5">
      <c r="A1413" s="22"/>
    </row>
    <row r="1414" spans="1:1" x14ac:dyDescent="0.5">
      <c r="A1414" s="22"/>
    </row>
    <row r="1415" spans="1:1" x14ac:dyDescent="0.5">
      <c r="A1415" s="22"/>
    </row>
    <row r="1416" spans="1:1" x14ac:dyDescent="0.5">
      <c r="A1416" s="22"/>
    </row>
    <row r="1417" spans="1:1" x14ac:dyDescent="0.5">
      <c r="A1417" s="22"/>
    </row>
    <row r="1418" spans="1:1" x14ac:dyDescent="0.5">
      <c r="A1418" s="22"/>
    </row>
    <row r="1419" spans="1:1" x14ac:dyDescent="0.5">
      <c r="A1419" s="22"/>
    </row>
    <row r="1420" spans="1:1" x14ac:dyDescent="0.5">
      <c r="A1420" s="22"/>
    </row>
    <row r="1421" spans="1:1" x14ac:dyDescent="0.5">
      <c r="A1421" s="22"/>
    </row>
    <row r="1422" spans="1:1" x14ac:dyDescent="0.5">
      <c r="A1422" s="22"/>
    </row>
    <row r="1423" spans="1:1" x14ac:dyDescent="0.5">
      <c r="A1423" s="22"/>
    </row>
    <row r="1424" spans="1:1" x14ac:dyDescent="0.5">
      <c r="A1424" s="22"/>
    </row>
    <row r="1425" spans="1:1" x14ac:dyDescent="0.5">
      <c r="A1425" s="22"/>
    </row>
    <row r="1426" spans="1:1" x14ac:dyDescent="0.5">
      <c r="A1426" s="22"/>
    </row>
    <row r="1427" spans="1:1" x14ac:dyDescent="0.5">
      <c r="A1427" s="22"/>
    </row>
    <row r="1428" spans="1:1" x14ac:dyDescent="0.5">
      <c r="A1428" s="22"/>
    </row>
    <row r="1429" spans="1:1" x14ac:dyDescent="0.5">
      <c r="A1429" s="22"/>
    </row>
    <row r="1430" spans="1:1" x14ac:dyDescent="0.5">
      <c r="A1430" s="22"/>
    </row>
    <row r="1431" spans="1:1" x14ac:dyDescent="0.5">
      <c r="A1431" s="22"/>
    </row>
    <row r="1432" spans="1:1" x14ac:dyDescent="0.5">
      <c r="A1432" s="22"/>
    </row>
    <row r="1433" spans="1:1" x14ac:dyDescent="0.5">
      <c r="A1433" s="22"/>
    </row>
    <row r="1434" spans="1:1" x14ac:dyDescent="0.5">
      <c r="A1434" s="22"/>
    </row>
    <row r="1435" spans="1:1" x14ac:dyDescent="0.5">
      <c r="A1435" s="22"/>
    </row>
    <row r="1436" spans="1:1" x14ac:dyDescent="0.5">
      <c r="A1436" s="22"/>
    </row>
    <row r="1437" spans="1:1" x14ac:dyDescent="0.5">
      <c r="A1437" s="22"/>
    </row>
    <row r="1438" spans="1:1" x14ac:dyDescent="0.5">
      <c r="A1438" s="22"/>
    </row>
    <row r="1439" spans="1:1" x14ac:dyDescent="0.5">
      <c r="A1439" s="22"/>
    </row>
    <row r="1440" spans="1:1" x14ac:dyDescent="0.5">
      <c r="A1440" s="22"/>
    </row>
    <row r="1441" spans="1:1" x14ac:dyDescent="0.5">
      <c r="A1441" s="22"/>
    </row>
    <row r="1442" spans="1:1" x14ac:dyDescent="0.5">
      <c r="A1442" s="22"/>
    </row>
    <row r="1443" spans="1:1" x14ac:dyDescent="0.5">
      <c r="A1443" s="22"/>
    </row>
    <row r="1444" spans="1:1" x14ac:dyDescent="0.5">
      <c r="A1444" s="22"/>
    </row>
    <row r="1445" spans="1:1" x14ac:dyDescent="0.5">
      <c r="A1445" s="22"/>
    </row>
    <row r="1446" spans="1:1" x14ac:dyDescent="0.5">
      <c r="A1446" s="22"/>
    </row>
    <row r="1447" spans="1:1" x14ac:dyDescent="0.5">
      <c r="A1447" s="22"/>
    </row>
    <row r="1448" spans="1:1" x14ac:dyDescent="0.5">
      <c r="A1448" s="22"/>
    </row>
    <row r="1449" spans="1:1" x14ac:dyDescent="0.5">
      <c r="A1449" s="22"/>
    </row>
    <row r="1450" spans="1:1" x14ac:dyDescent="0.5">
      <c r="A1450" s="22"/>
    </row>
    <row r="1451" spans="1:1" x14ac:dyDescent="0.5">
      <c r="A1451" s="22"/>
    </row>
    <row r="1452" spans="1:1" x14ac:dyDescent="0.5">
      <c r="A1452" s="22"/>
    </row>
    <row r="1453" spans="1:1" x14ac:dyDescent="0.5">
      <c r="A1453" s="22"/>
    </row>
    <row r="1454" spans="1:1" x14ac:dyDescent="0.5">
      <c r="A1454" s="22"/>
    </row>
    <row r="1455" spans="1:1" x14ac:dyDescent="0.5">
      <c r="A1455" s="22"/>
    </row>
    <row r="1456" spans="1:1" x14ac:dyDescent="0.5">
      <c r="A1456" s="22"/>
    </row>
    <row r="1457" spans="1:1" x14ac:dyDescent="0.5">
      <c r="A1457" s="22"/>
    </row>
    <row r="1458" spans="1:1" x14ac:dyDescent="0.5">
      <c r="A1458" s="22"/>
    </row>
    <row r="1459" spans="1:1" x14ac:dyDescent="0.5">
      <c r="A1459" s="22"/>
    </row>
    <row r="1460" spans="1:1" x14ac:dyDescent="0.5">
      <c r="A1460" s="22"/>
    </row>
    <row r="1461" spans="1:1" x14ac:dyDescent="0.5">
      <c r="A1461" s="22"/>
    </row>
    <row r="1462" spans="1:1" x14ac:dyDescent="0.5">
      <c r="A1462" s="22"/>
    </row>
    <row r="1463" spans="1:1" x14ac:dyDescent="0.5">
      <c r="A1463" s="22"/>
    </row>
    <row r="1464" spans="1:1" x14ac:dyDescent="0.5">
      <c r="A1464" s="22"/>
    </row>
    <row r="1465" spans="1:1" x14ac:dyDescent="0.5">
      <c r="A1465" s="22"/>
    </row>
    <row r="1466" spans="1:1" x14ac:dyDescent="0.5">
      <c r="A1466" s="22"/>
    </row>
    <row r="1467" spans="1:1" x14ac:dyDescent="0.5">
      <c r="A1467" s="22"/>
    </row>
    <row r="1468" spans="1:1" x14ac:dyDescent="0.5">
      <c r="A1468" s="22"/>
    </row>
    <row r="1469" spans="1:1" x14ac:dyDescent="0.5">
      <c r="A1469" s="22"/>
    </row>
    <row r="1470" spans="1:1" x14ac:dyDescent="0.5">
      <c r="A1470" s="22"/>
    </row>
    <row r="1471" spans="1:1" x14ac:dyDescent="0.5">
      <c r="A1471" s="22"/>
    </row>
    <row r="1472" spans="1:1" x14ac:dyDescent="0.5">
      <c r="A1472" s="22"/>
    </row>
    <row r="1473" spans="1:1" x14ac:dyDescent="0.5">
      <c r="A1473" s="22"/>
    </row>
    <row r="1474" spans="1:1" x14ac:dyDescent="0.5">
      <c r="A1474" s="22"/>
    </row>
    <row r="1475" spans="1:1" x14ac:dyDescent="0.5">
      <c r="A1475" s="22"/>
    </row>
    <row r="1476" spans="1:1" x14ac:dyDescent="0.5">
      <c r="A1476" s="22"/>
    </row>
    <row r="1477" spans="1:1" x14ac:dyDescent="0.5">
      <c r="A1477" s="22"/>
    </row>
    <row r="1478" spans="1:1" x14ac:dyDescent="0.5">
      <c r="A1478" s="22"/>
    </row>
    <row r="1479" spans="1:1" x14ac:dyDescent="0.5">
      <c r="A1479" s="22"/>
    </row>
    <row r="1480" spans="1:1" x14ac:dyDescent="0.5">
      <c r="A1480" s="22"/>
    </row>
    <row r="1481" spans="1:1" x14ac:dyDescent="0.5">
      <c r="A1481" s="22"/>
    </row>
    <row r="1482" spans="1:1" x14ac:dyDescent="0.5">
      <c r="A1482" s="22"/>
    </row>
    <row r="1483" spans="1:1" x14ac:dyDescent="0.5">
      <c r="A1483" s="22"/>
    </row>
    <row r="1484" spans="1:1" x14ac:dyDescent="0.5">
      <c r="A1484" s="22"/>
    </row>
    <row r="1485" spans="1:1" x14ac:dyDescent="0.5">
      <c r="A1485" s="22"/>
    </row>
    <row r="1486" spans="1:1" x14ac:dyDescent="0.5">
      <c r="A1486" s="22"/>
    </row>
    <row r="1487" spans="1:1" x14ac:dyDescent="0.5">
      <c r="A1487" s="22"/>
    </row>
    <row r="1488" spans="1:1" x14ac:dyDescent="0.5">
      <c r="A1488" s="22"/>
    </row>
    <row r="1489" spans="1:1" x14ac:dyDescent="0.5">
      <c r="A1489" s="22"/>
    </row>
    <row r="1490" spans="1:1" x14ac:dyDescent="0.5">
      <c r="A1490" s="22"/>
    </row>
    <row r="1491" spans="1:1" x14ac:dyDescent="0.5">
      <c r="A1491" s="22"/>
    </row>
    <row r="1492" spans="1:1" x14ac:dyDescent="0.5">
      <c r="A1492" s="22"/>
    </row>
    <row r="1493" spans="1:1" x14ac:dyDescent="0.5">
      <c r="A1493" s="22"/>
    </row>
    <row r="1494" spans="1:1" x14ac:dyDescent="0.5">
      <c r="A1494" s="22"/>
    </row>
    <row r="1495" spans="1:1" x14ac:dyDescent="0.5">
      <c r="A1495" s="22"/>
    </row>
    <row r="1496" spans="1:1" x14ac:dyDescent="0.5">
      <c r="A1496" s="22"/>
    </row>
    <row r="1497" spans="1:1" x14ac:dyDescent="0.5">
      <c r="A1497" s="22"/>
    </row>
    <row r="1498" spans="1:1" x14ac:dyDescent="0.5">
      <c r="A1498" s="22"/>
    </row>
    <row r="1499" spans="1:1" x14ac:dyDescent="0.5">
      <c r="A1499" s="22"/>
    </row>
    <row r="1500" spans="1:1" x14ac:dyDescent="0.5">
      <c r="A1500" s="22"/>
    </row>
    <row r="1501" spans="1:1" x14ac:dyDescent="0.5">
      <c r="A1501" s="22"/>
    </row>
    <row r="1502" spans="1:1" x14ac:dyDescent="0.5">
      <c r="A1502" s="22"/>
    </row>
    <row r="1503" spans="1:1" x14ac:dyDescent="0.5">
      <c r="A1503" s="22"/>
    </row>
    <row r="1504" spans="1:1" x14ac:dyDescent="0.5">
      <c r="A1504" s="22"/>
    </row>
    <row r="1505" spans="1:1" x14ac:dyDescent="0.5">
      <c r="A1505" s="22"/>
    </row>
    <row r="1506" spans="1:1" x14ac:dyDescent="0.5">
      <c r="A1506" s="22"/>
    </row>
    <row r="1507" spans="1:1" x14ac:dyDescent="0.5">
      <c r="A1507" s="22"/>
    </row>
    <row r="1508" spans="1:1" x14ac:dyDescent="0.5">
      <c r="A1508" s="22"/>
    </row>
    <row r="1509" spans="1:1" x14ac:dyDescent="0.5">
      <c r="A1509" s="22"/>
    </row>
    <row r="1510" spans="1:1" x14ac:dyDescent="0.5">
      <c r="A1510" s="22"/>
    </row>
    <row r="1511" spans="1:1" x14ac:dyDescent="0.5">
      <c r="A1511" s="22"/>
    </row>
    <row r="1512" spans="1:1" x14ac:dyDescent="0.5">
      <c r="A1512" s="22"/>
    </row>
    <row r="1513" spans="1:1" x14ac:dyDescent="0.5">
      <c r="A1513" s="22"/>
    </row>
    <row r="1514" spans="1:1" x14ac:dyDescent="0.5">
      <c r="A1514" s="22"/>
    </row>
    <row r="1515" spans="1:1" x14ac:dyDescent="0.5">
      <c r="A1515" s="22"/>
    </row>
    <row r="1516" spans="1:1" x14ac:dyDescent="0.5">
      <c r="A1516" s="22"/>
    </row>
    <row r="1517" spans="1:1" x14ac:dyDescent="0.5">
      <c r="A1517" s="22"/>
    </row>
    <row r="1518" spans="1:1" x14ac:dyDescent="0.5">
      <c r="A1518" s="22"/>
    </row>
    <row r="1519" spans="1:1" x14ac:dyDescent="0.5">
      <c r="A1519" s="22"/>
    </row>
    <row r="1520" spans="1:1" x14ac:dyDescent="0.5">
      <c r="A1520" s="22"/>
    </row>
    <row r="1521" spans="1:1" x14ac:dyDescent="0.5">
      <c r="A1521" s="22"/>
    </row>
    <row r="1522" spans="1:1" x14ac:dyDescent="0.5">
      <c r="A1522" s="22"/>
    </row>
    <row r="1523" spans="1:1" x14ac:dyDescent="0.5">
      <c r="A1523" s="22"/>
    </row>
    <row r="1524" spans="1:1" x14ac:dyDescent="0.5">
      <c r="A1524" s="22"/>
    </row>
    <row r="1525" spans="1:1" x14ac:dyDescent="0.5">
      <c r="A1525" s="22"/>
    </row>
    <row r="1526" spans="1:1" x14ac:dyDescent="0.5">
      <c r="A1526" s="22"/>
    </row>
    <row r="1527" spans="1:1" x14ac:dyDescent="0.5">
      <c r="A1527" s="22"/>
    </row>
    <row r="1528" spans="1:1" x14ac:dyDescent="0.5">
      <c r="A1528" s="22"/>
    </row>
    <row r="1529" spans="1:1" x14ac:dyDescent="0.5">
      <c r="A1529" s="22"/>
    </row>
    <row r="1530" spans="1:1" x14ac:dyDescent="0.5">
      <c r="A1530" s="22"/>
    </row>
    <row r="1531" spans="1:1" x14ac:dyDescent="0.5">
      <c r="A1531" s="22"/>
    </row>
    <row r="1532" spans="1:1" x14ac:dyDescent="0.5">
      <c r="A1532" s="22"/>
    </row>
    <row r="1533" spans="1:1" x14ac:dyDescent="0.5">
      <c r="A1533" s="22"/>
    </row>
    <row r="1534" spans="1:1" x14ac:dyDescent="0.5">
      <c r="A1534" s="22"/>
    </row>
    <row r="1535" spans="1:1" x14ac:dyDescent="0.5">
      <c r="A1535" s="22"/>
    </row>
    <row r="1536" spans="1:1" x14ac:dyDescent="0.5">
      <c r="A1536" s="22"/>
    </row>
    <row r="1537" spans="1:1" x14ac:dyDescent="0.5">
      <c r="A1537" s="22"/>
    </row>
    <row r="1538" spans="1:1" x14ac:dyDescent="0.5">
      <c r="A1538" s="22"/>
    </row>
    <row r="1539" spans="1:1" x14ac:dyDescent="0.5">
      <c r="A1539" s="22"/>
    </row>
    <row r="1540" spans="1:1" x14ac:dyDescent="0.5">
      <c r="A1540" s="22"/>
    </row>
    <row r="1541" spans="1:1" x14ac:dyDescent="0.5">
      <c r="A1541" s="22"/>
    </row>
    <row r="1542" spans="1:1" x14ac:dyDescent="0.5">
      <c r="A1542" s="22"/>
    </row>
    <row r="1543" spans="1:1" x14ac:dyDescent="0.5">
      <c r="A1543" s="22"/>
    </row>
    <row r="1544" spans="1:1" x14ac:dyDescent="0.5">
      <c r="A1544" s="22"/>
    </row>
    <row r="1545" spans="1:1" x14ac:dyDescent="0.5">
      <c r="A1545" s="22"/>
    </row>
    <row r="1546" spans="1:1" x14ac:dyDescent="0.5">
      <c r="A1546" s="22"/>
    </row>
    <row r="1547" spans="1:1" x14ac:dyDescent="0.5">
      <c r="A1547" s="22"/>
    </row>
    <row r="1548" spans="1:1" x14ac:dyDescent="0.5">
      <c r="A1548" s="22"/>
    </row>
    <row r="1549" spans="1:1" x14ac:dyDescent="0.5">
      <c r="A1549" s="22"/>
    </row>
    <row r="1550" spans="1:1" x14ac:dyDescent="0.5">
      <c r="A1550" s="22"/>
    </row>
    <row r="1551" spans="1:1" x14ac:dyDescent="0.5">
      <c r="A1551" s="22"/>
    </row>
    <row r="1552" spans="1:1" x14ac:dyDescent="0.5">
      <c r="A1552" s="22"/>
    </row>
    <row r="1553" spans="1:1" x14ac:dyDescent="0.5">
      <c r="A1553" s="22"/>
    </row>
    <row r="1554" spans="1:1" x14ac:dyDescent="0.5">
      <c r="A1554" s="22"/>
    </row>
    <row r="1555" spans="1:1" x14ac:dyDescent="0.5">
      <c r="A1555" s="22"/>
    </row>
    <row r="1556" spans="1:1" x14ac:dyDescent="0.5">
      <c r="A1556" s="22"/>
    </row>
    <row r="1557" spans="1:1" x14ac:dyDescent="0.5">
      <c r="A1557" s="22"/>
    </row>
    <row r="1558" spans="1:1" x14ac:dyDescent="0.5">
      <c r="A1558" s="22"/>
    </row>
    <row r="1559" spans="1:1" x14ac:dyDescent="0.5">
      <c r="A1559" s="22"/>
    </row>
    <row r="1560" spans="1:1" x14ac:dyDescent="0.5">
      <c r="A1560" s="22"/>
    </row>
    <row r="1561" spans="1:1" x14ac:dyDescent="0.5">
      <c r="A1561" s="22"/>
    </row>
    <row r="1562" spans="1:1" x14ac:dyDescent="0.5">
      <c r="A1562" s="22"/>
    </row>
    <row r="1563" spans="1:1" x14ac:dyDescent="0.5">
      <c r="A1563" s="22"/>
    </row>
    <row r="1564" spans="1:1" x14ac:dyDescent="0.5">
      <c r="A1564" s="22"/>
    </row>
    <row r="1565" spans="1:1" x14ac:dyDescent="0.5">
      <c r="A1565" s="22"/>
    </row>
    <row r="1566" spans="1:1" x14ac:dyDescent="0.5">
      <c r="A1566" s="22"/>
    </row>
    <row r="1567" spans="1:1" x14ac:dyDescent="0.5">
      <c r="A1567" s="22"/>
    </row>
    <row r="1568" spans="1:1" x14ac:dyDescent="0.5">
      <c r="A1568" s="22"/>
    </row>
    <row r="1569" spans="1:1" x14ac:dyDescent="0.5">
      <c r="A1569" s="22"/>
    </row>
    <row r="1570" spans="1:1" x14ac:dyDescent="0.5">
      <c r="A1570" s="22"/>
    </row>
    <row r="1571" spans="1:1" x14ac:dyDescent="0.5">
      <c r="A1571" s="22"/>
    </row>
    <row r="1572" spans="1:1" x14ac:dyDescent="0.5">
      <c r="A1572" s="22"/>
    </row>
    <row r="1573" spans="1:1" x14ac:dyDescent="0.5">
      <c r="A1573" s="22"/>
    </row>
    <row r="1574" spans="1:1" x14ac:dyDescent="0.5">
      <c r="A1574" s="22"/>
    </row>
    <row r="1575" spans="1:1" x14ac:dyDescent="0.5">
      <c r="A1575" s="22"/>
    </row>
    <row r="1576" spans="1:1" x14ac:dyDescent="0.5">
      <c r="A1576" s="22"/>
    </row>
    <row r="1577" spans="1:1" x14ac:dyDescent="0.5">
      <c r="A1577" s="22"/>
    </row>
    <row r="1578" spans="1:1" x14ac:dyDescent="0.5">
      <c r="A1578" s="22"/>
    </row>
    <row r="1579" spans="1:1" x14ac:dyDescent="0.5">
      <c r="A1579" s="22"/>
    </row>
    <row r="1580" spans="1:1" x14ac:dyDescent="0.5">
      <c r="A1580" s="22"/>
    </row>
    <row r="1581" spans="1:1" x14ac:dyDescent="0.5">
      <c r="A1581" s="22"/>
    </row>
    <row r="1582" spans="1:1" x14ac:dyDescent="0.5">
      <c r="A1582" s="22"/>
    </row>
    <row r="1583" spans="1:1" x14ac:dyDescent="0.5">
      <c r="A1583" s="22"/>
    </row>
    <row r="1584" spans="1:1" x14ac:dyDescent="0.5">
      <c r="A1584" s="22"/>
    </row>
    <row r="1585" spans="1:1" x14ac:dyDescent="0.5">
      <c r="A1585" s="22"/>
    </row>
    <row r="1586" spans="1:1" x14ac:dyDescent="0.5">
      <c r="A1586" s="22"/>
    </row>
    <row r="1587" spans="1:1" x14ac:dyDescent="0.5">
      <c r="A1587" s="22"/>
    </row>
    <row r="1588" spans="1:1" x14ac:dyDescent="0.5">
      <c r="A1588" s="22"/>
    </row>
    <row r="1589" spans="1:1" x14ac:dyDescent="0.5">
      <c r="A1589" s="22"/>
    </row>
    <row r="1590" spans="1:1" x14ac:dyDescent="0.5">
      <c r="A1590" s="22"/>
    </row>
    <row r="1591" spans="1:1" x14ac:dyDescent="0.5">
      <c r="A1591" s="22"/>
    </row>
    <row r="1592" spans="1:1" x14ac:dyDescent="0.5">
      <c r="A1592" s="22"/>
    </row>
    <row r="1593" spans="1:1" x14ac:dyDescent="0.5">
      <c r="A1593" s="22"/>
    </row>
    <row r="1594" spans="1:1" x14ac:dyDescent="0.5">
      <c r="A1594" s="22"/>
    </row>
    <row r="1595" spans="1:1" x14ac:dyDescent="0.5">
      <c r="A1595" s="22"/>
    </row>
    <row r="1596" spans="1:1" x14ac:dyDescent="0.5">
      <c r="A1596" s="22"/>
    </row>
    <row r="1597" spans="1:1" x14ac:dyDescent="0.5">
      <c r="A1597" s="22"/>
    </row>
    <row r="1598" spans="1:1" x14ac:dyDescent="0.5">
      <c r="A1598" s="22"/>
    </row>
    <row r="1599" spans="1:1" x14ac:dyDescent="0.5">
      <c r="A1599" s="22"/>
    </row>
    <row r="1600" spans="1:1" x14ac:dyDescent="0.5">
      <c r="A1600" s="22"/>
    </row>
    <row r="1601" spans="1:1" x14ac:dyDescent="0.5">
      <c r="A1601" s="22"/>
    </row>
    <row r="1602" spans="1:1" x14ac:dyDescent="0.5">
      <c r="A1602" s="22"/>
    </row>
    <row r="1603" spans="1:1" x14ac:dyDescent="0.5">
      <c r="A1603" s="22"/>
    </row>
    <row r="1604" spans="1:1" x14ac:dyDescent="0.5">
      <c r="A1604" s="22"/>
    </row>
    <row r="1605" spans="1:1" x14ac:dyDescent="0.5">
      <c r="A1605" s="22"/>
    </row>
    <row r="1606" spans="1:1" x14ac:dyDescent="0.5">
      <c r="A1606" s="22"/>
    </row>
    <row r="1607" spans="1:1" x14ac:dyDescent="0.5">
      <c r="A1607" s="22"/>
    </row>
    <row r="1608" spans="1:1" x14ac:dyDescent="0.5">
      <c r="A1608" s="22"/>
    </row>
    <row r="1609" spans="1:1" x14ac:dyDescent="0.5">
      <c r="A1609" s="22"/>
    </row>
    <row r="1610" spans="1:1" x14ac:dyDescent="0.5">
      <c r="A1610" s="22"/>
    </row>
    <row r="1611" spans="1:1" x14ac:dyDescent="0.5">
      <c r="A1611" s="22"/>
    </row>
    <row r="1612" spans="1:1" x14ac:dyDescent="0.5">
      <c r="A1612" s="22"/>
    </row>
    <row r="1613" spans="1:1" x14ac:dyDescent="0.5">
      <c r="A1613" s="22"/>
    </row>
    <row r="1614" spans="1:1" x14ac:dyDescent="0.5">
      <c r="A1614" s="22"/>
    </row>
    <row r="1615" spans="1:1" x14ac:dyDescent="0.5">
      <c r="A1615" s="22"/>
    </row>
    <row r="1616" spans="1:1" x14ac:dyDescent="0.5">
      <c r="A1616" s="22"/>
    </row>
    <row r="1617" spans="1:1" x14ac:dyDescent="0.5">
      <c r="A1617" s="22"/>
    </row>
    <row r="1618" spans="1:1" x14ac:dyDescent="0.5">
      <c r="A1618" s="22"/>
    </row>
    <row r="1619" spans="1:1" x14ac:dyDescent="0.5">
      <c r="A1619" s="22"/>
    </row>
    <row r="1620" spans="1:1" x14ac:dyDescent="0.5">
      <c r="A1620" s="22"/>
    </row>
    <row r="1621" spans="1:1" x14ac:dyDescent="0.5">
      <c r="A1621" s="22"/>
    </row>
    <row r="1622" spans="1:1" x14ac:dyDescent="0.5">
      <c r="A1622" s="22"/>
    </row>
    <row r="1623" spans="1:1" x14ac:dyDescent="0.5">
      <c r="A1623" s="22"/>
    </row>
    <row r="1624" spans="1:1" x14ac:dyDescent="0.5">
      <c r="A1624" s="22"/>
    </row>
    <row r="1625" spans="1:1" x14ac:dyDescent="0.5">
      <c r="A1625" s="22"/>
    </row>
    <row r="1626" spans="1:1" x14ac:dyDescent="0.5">
      <c r="A1626" s="22"/>
    </row>
    <row r="1627" spans="1:1" x14ac:dyDescent="0.5">
      <c r="A1627" s="22"/>
    </row>
    <row r="1628" spans="1:1" x14ac:dyDescent="0.5">
      <c r="A1628" s="22"/>
    </row>
    <row r="1629" spans="1:1" x14ac:dyDescent="0.5">
      <c r="A1629" s="22"/>
    </row>
    <row r="1630" spans="1:1" x14ac:dyDescent="0.5">
      <c r="A1630" s="22"/>
    </row>
    <row r="1631" spans="1:1" x14ac:dyDescent="0.5">
      <c r="A1631" s="22"/>
    </row>
    <row r="1632" spans="1:1" x14ac:dyDescent="0.5">
      <c r="A1632" s="22"/>
    </row>
    <row r="1633" spans="1:1" x14ac:dyDescent="0.5">
      <c r="A1633" s="22"/>
    </row>
    <row r="1634" spans="1:1" x14ac:dyDescent="0.5">
      <c r="A1634" s="22"/>
    </row>
    <row r="1635" spans="1:1" x14ac:dyDescent="0.5">
      <c r="A1635" s="22"/>
    </row>
    <row r="1636" spans="1:1" x14ac:dyDescent="0.5">
      <c r="A1636" s="22"/>
    </row>
    <row r="1637" spans="1:1" x14ac:dyDescent="0.5">
      <c r="A1637" s="22"/>
    </row>
    <row r="1638" spans="1:1" x14ac:dyDescent="0.5">
      <c r="A1638" s="22"/>
    </row>
    <row r="1639" spans="1:1" x14ac:dyDescent="0.5">
      <c r="A1639" s="22"/>
    </row>
    <row r="1640" spans="1:1" x14ac:dyDescent="0.5">
      <c r="A1640" s="22"/>
    </row>
    <row r="1641" spans="1:1" x14ac:dyDescent="0.5">
      <c r="A1641" s="22"/>
    </row>
    <row r="1642" spans="1:1" x14ac:dyDescent="0.5">
      <c r="A1642" s="22"/>
    </row>
    <row r="1643" spans="1:1" x14ac:dyDescent="0.5">
      <c r="A1643" s="22"/>
    </row>
    <row r="1644" spans="1:1" x14ac:dyDescent="0.5">
      <c r="A1644" s="22"/>
    </row>
    <row r="1645" spans="1:1" x14ac:dyDescent="0.5">
      <c r="A1645" s="22"/>
    </row>
    <row r="1646" spans="1:1" x14ac:dyDescent="0.5">
      <c r="A1646" s="22"/>
    </row>
    <row r="1647" spans="1:1" x14ac:dyDescent="0.5">
      <c r="A1647" s="22"/>
    </row>
    <row r="1648" spans="1:1" x14ac:dyDescent="0.5">
      <c r="A1648" s="22"/>
    </row>
    <row r="1649" spans="1:1" x14ac:dyDescent="0.5">
      <c r="A1649" s="22"/>
    </row>
    <row r="1650" spans="1:1" x14ac:dyDescent="0.5">
      <c r="A1650" s="22"/>
    </row>
    <row r="1651" spans="1:1" x14ac:dyDescent="0.5">
      <c r="A1651" s="22"/>
    </row>
    <row r="1652" spans="1:1" x14ac:dyDescent="0.5">
      <c r="A1652" s="22"/>
    </row>
    <row r="1653" spans="1:1" x14ac:dyDescent="0.5">
      <c r="A1653" s="22"/>
    </row>
    <row r="1654" spans="1:1" x14ac:dyDescent="0.5">
      <c r="A1654" s="22"/>
    </row>
    <row r="1655" spans="1:1" x14ac:dyDescent="0.5">
      <c r="A1655" s="22"/>
    </row>
    <row r="1656" spans="1:1" x14ac:dyDescent="0.5">
      <c r="A1656" s="22"/>
    </row>
    <row r="1657" spans="1:1" x14ac:dyDescent="0.5">
      <c r="A1657" s="22"/>
    </row>
    <row r="1658" spans="1:1" x14ac:dyDescent="0.5">
      <c r="A1658" s="22"/>
    </row>
    <row r="1659" spans="1:1" x14ac:dyDescent="0.5">
      <c r="A1659" s="22"/>
    </row>
    <row r="1660" spans="1:1" x14ac:dyDescent="0.5">
      <c r="A1660" s="22"/>
    </row>
    <row r="1661" spans="1:1" x14ac:dyDescent="0.5">
      <c r="A1661" s="22"/>
    </row>
    <row r="1662" spans="1:1" x14ac:dyDescent="0.5">
      <c r="A1662" s="22"/>
    </row>
    <row r="1663" spans="1:1" x14ac:dyDescent="0.5">
      <c r="A1663" s="22"/>
    </row>
    <row r="1664" spans="1:1" x14ac:dyDescent="0.5">
      <c r="A1664" s="22"/>
    </row>
    <row r="1665" spans="1:1" x14ac:dyDescent="0.5">
      <c r="A1665" s="22"/>
    </row>
    <row r="1666" spans="1:1" x14ac:dyDescent="0.5">
      <c r="A1666" s="22"/>
    </row>
    <row r="1667" spans="1:1" x14ac:dyDescent="0.5">
      <c r="A1667" s="22"/>
    </row>
    <row r="1668" spans="1:1" x14ac:dyDescent="0.5">
      <c r="A1668" s="22"/>
    </row>
    <row r="1669" spans="1:1" x14ac:dyDescent="0.5">
      <c r="A1669" s="22"/>
    </row>
    <row r="1670" spans="1:1" x14ac:dyDescent="0.5">
      <c r="A1670" s="22"/>
    </row>
    <row r="1671" spans="1:1" x14ac:dyDescent="0.5">
      <c r="A1671" s="22"/>
    </row>
    <row r="1672" spans="1:1" x14ac:dyDescent="0.5">
      <c r="A1672" s="22"/>
    </row>
    <row r="1673" spans="1:1" x14ac:dyDescent="0.5">
      <c r="A1673" s="22"/>
    </row>
    <row r="1674" spans="1:1" x14ac:dyDescent="0.5">
      <c r="A1674" s="22"/>
    </row>
    <row r="1675" spans="1:1" x14ac:dyDescent="0.5">
      <c r="A1675" s="22"/>
    </row>
    <row r="1676" spans="1:1" x14ac:dyDescent="0.5">
      <c r="A1676" s="22"/>
    </row>
    <row r="1677" spans="1:1" x14ac:dyDescent="0.5">
      <c r="A1677" s="22"/>
    </row>
    <row r="1678" spans="1:1" x14ac:dyDescent="0.5">
      <c r="A1678" s="22"/>
    </row>
    <row r="1679" spans="1:1" x14ac:dyDescent="0.5">
      <c r="A1679" s="22"/>
    </row>
    <row r="1680" spans="1:1" x14ac:dyDescent="0.5">
      <c r="A1680" s="22"/>
    </row>
    <row r="1681" spans="1:1" x14ac:dyDescent="0.5">
      <c r="A1681" s="22"/>
    </row>
    <row r="1682" spans="1:1" x14ac:dyDescent="0.5">
      <c r="A1682" s="22"/>
    </row>
    <row r="1683" spans="1:1" x14ac:dyDescent="0.5">
      <c r="A1683" s="22"/>
    </row>
    <row r="1684" spans="1:1" x14ac:dyDescent="0.5">
      <c r="A1684" s="22"/>
    </row>
    <row r="1685" spans="1:1" x14ac:dyDescent="0.5">
      <c r="A1685" s="22"/>
    </row>
    <row r="1686" spans="1:1" x14ac:dyDescent="0.5">
      <c r="A1686" s="22"/>
    </row>
    <row r="1687" spans="1:1" x14ac:dyDescent="0.5">
      <c r="A1687" s="22"/>
    </row>
    <row r="1688" spans="1:1" x14ac:dyDescent="0.5">
      <c r="A1688" s="22"/>
    </row>
    <row r="1689" spans="1:1" x14ac:dyDescent="0.5">
      <c r="A1689" s="22"/>
    </row>
    <row r="1690" spans="1:1" x14ac:dyDescent="0.5">
      <c r="A1690" s="22"/>
    </row>
    <row r="1691" spans="1:1" x14ac:dyDescent="0.5">
      <c r="A1691" s="22"/>
    </row>
    <row r="1692" spans="1:1" x14ac:dyDescent="0.5">
      <c r="A1692" s="22"/>
    </row>
    <row r="1693" spans="1:1" x14ac:dyDescent="0.5">
      <c r="A1693" s="22"/>
    </row>
    <row r="1694" spans="1:1" x14ac:dyDescent="0.5">
      <c r="A1694" s="22"/>
    </row>
    <row r="1695" spans="1:1" x14ac:dyDescent="0.5">
      <c r="A1695" s="22"/>
    </row>
    <row r="1696" spans="1:1" x14ac:dyDescent="0.5">
      <c r="A1696" s="22"/>
    </row>
    <row r="1697" spans="1:1" x14ac:dyDescent="0.5">
      <c r="A1697" s="22"/>
    </row>
    <row r="1698" spans="1:1" x14ac:dyDescent="0.5">
      <c r="A1698" s="22"/>
    </row>
    <row r="1699" spans="1:1" x14ac:dyDescent="0.5">
      <c r="A1699" s="22"/>
    </row>
    <row r="1700" spans="1:1" x14ac:dyDescent="0.5">
      <c r="A1700" s="22"/>
    </row>
    <row r="1701" spans="1:1" x14ac:dyDescent="0.5">
      <c r="A1701" s="22"/>
    </row>
    <row r="1702" spans="1:1" x14ac:dyDescent="0.5">
      <c r="A1702" s="22"/>
    </row>
    <row r="1703" spans="1:1" x14ac:dyDescent="0.5">
      <c r="A1703" s="22"/>
    </row>
    <row r="1704" spans="1:1" x14ac:dyDescent="0.5">
      <c r="A1704" s="22"/>
    </row>
    <row r="1705" spans="1:1" x14ac:dyDescent="0.5">
      <c r="A1705" s="22"/>
    </row>
    <row r="1706" spans="1:1" x14ac:dyDescent="0.5">
      <c r="A1706" s="22"/>
    </row>
    <row r="1707" spans="1:1" x14ac:dyDescent="0.5">
      <c r="A1707" s="22"/>
    </row>
    <row r="1708" spans="1:1" x14ac:dyDescent="0.5">
      <c r="A1708" s="22"/>
    </row>
    <row r="1709" spans="1:1" x14ac:dyDescent="0.5">
      <c r="A1709" s="22"/>
    </row>
    <row r="1710" spans="1:1" x14ac:dyDescent="0.5">
      <c r="A1710" s="22"/>
    </row>
    <row r="1711" spans="1:1" x14ac:dyDescent="0.5">
      <c r="A1711" s="22"/>
    </row>
    <row r="1712" spans="1:1" x14ac:dyDescent="0.5">
      <c r="A1712" s="22"/>
    </row>
    <row r="1713" spans="1:1" x14ac:dyDescent="0.5">
      <c r="A1713" s="22"/>
    </row>
    <row r="1714" spans="1:1" x14ac:dyDescent="0.5">
      <c r="A1714" s="22"/>
    </row>
    <row r="1715" spans="1:1" x14ac:dyDescent="0.5">
      <c r="A1715" s="22"/>
    </row>
    <row r="1716" spans="1:1" x14ac:dyDescent="0.5">
      <c r="A1716" s="22"/>
    </row>
    <row r="1717" spans="1:1" x14ac:dyDescent="0.5">
      <c r="A1717" s="22"/>
    </row>
    <row r="1718" spans="1:1" x14ac:dyDescent="0.5">
      <c r="A1718" s="22"/>
    </row>
    <row r="1719" spans="1:1" x14ac:dyDescent="0.5">
      <c r="A1719" s="22"/>
    </row>
    <row r="1720" spans="1:1" x14ac:dyDescent="0.5">
      <c r="A1720" s="22"/>
    </row>
    <row r="1721" spans="1:1" x14ac:dyDescent="0.5">
      <c r="A1721" s="22"/>
    </row>
    <row r="1722" spans="1:1" x14ac:dyDescent="0.5">
      <c r="A1722" s="22"/>
    </row>
    <row r="1723" spans="1:1" x14ac:dyDescent="0.5">
      <c r="A1723" s="22"/>
    </row>
    <row r="1724" spans="1:1" x14ac:dyDescent="0.5">
      <c r="A1724" s="22"/>
    </row>
    <row r="1725" spans="1:1" x14ac:dyDescent="0.5">
      <c r="A1725" s="22"/>
    </row>
    <row r="1726" spans="1:1" x14ac:dyDescent="0.5">
      <c r="A1726" s="22"/>
    </row>
    <row r="1727" spans="1:1" x14ac:dyDescent="0.5">
      <c r="A1727" s="22"/>
    </row>
    <row r="1728" spans="1:1" x14ac:dyDescent="0.5">
      <c r="A1728" s="22"/>
    </row>
    <row r="1729" spans="1:1" x14ac:dyDescent="0.5">
      <c r="A1729" s="22"/>
    </row>
    <row r="1730" spans="1:1" x14ac:dyDescent="0.5">
      <c r="A1730" s="22"/>
    </row>
    <row r="1731" spans="1:1" x14ac:dyDescent="0.5">
      <c r="A1731" s="22"/>
    </row>
    <row r="1732" spans="1:1" x14ac:dyDescent="0.5">
      <c r="A1732" s="22"/>
    </row>
    <row r="1733" spans="1:1" x14ac:dyDescent="0.5">
      <c r="A1733" s="22"/>
    </row>
    <row r="1734" spans="1:1" x14ac:dyDescent="0.5">
      <c r="A1734" s="22"/>
    </row>
    <row r="1735" spans="1:1" x14ac:dyDescent="0.5">
      <c r="A1735" s="22"/>
    </row>
    <row r="1736" spans="1:1" x14ac:dyDescent="0.5">
      <c r="A1736" s="22"/>
    </row>
    <row r="1737" spans="1:1" x14ac:dyDescent="0.5">
      <c r="A1737" s="22"/>
    </row>
    <row r="1738" spans="1:1" x14ac:dyDescent="0.5">
      <c r="A1738" s="22"/>
    </row>
    <row r="1739" spans="1:1" x14ac:dyDescent="0.5">
      <c r="A1739" s="22"/>
    </row>
    <row r="1740" spans="1:1" x14ac:dyDescent="0.5">
      <c r="A1740" s="22"/>
    </row>
    <row r="1741" spans="1:1" x14ac:dyDescent="0.5">
      <c r="A1741" s="22"/>
    </row>
    <row r="1742" spans="1:1" x14ac:dyDescent="0.5">
      <c r="A1742" s="22"/>
    </row>
    <row r="1743" spans="1:1" x14ac:dyDescent="0.5">
      <c r="A1743" s="22"/>
    </row>
    <row r="1744" spans="1:1" x14ac:dyDescent="0.5">
      <c r="A1744" s="22"/>
    </row>
    <row r="1745" spans="1:1" x14ac:dyDescent="0.5">
      <c r="A1745" s="22"/>
    </row>
    <row r="1746" spans="1:1" x14ac:dyDescent="0.5">
      <c r="A1746" s="22"/>
    </row>
    <row r="1747" spans="1:1" x14ac:dyDescent="0.5">
      <c r="A1747" s="22"/>
    </row>
    <row r="1748" spans="1:1" x14ac:dyDescent="0.5">
      <c r="A1748" s="22"/>
    </row>
    <row r="1749" spans="1:1" x14ac:dyDescent="0.5">
      <c r="A1749" s="22"/>
    </row>
    <row r="1750" spans="1:1" x14ac:dyDescent="0.5">
      <c r="A1750" s="22"/>
    </row>
    <row r="1751" spans="1:1" x14ac:dyDescent="0.5">
      <c r="A1751" s="22"/>
    </row>
    <row r="1752" spans="1:1" x14ac:dyDescent="0.5">
      <c r="A1752" s="22"/>
    </row>
    <row r="1753" spans="1:1" x14ac:dyDescent="0.5">
      <c r="A1753" s="22"/>
    </row>
    <row r="1754" spans="1:1" x14ac:dyDescent="0.5">
      <c r="A1754" s="22"/>
    </row>
    <row r="1755" spans="1:1" x14ac:dyDescent="0.5">
      <c r="A1755" s="22"/>
    </row>
    <row r="1756" spans="1:1" x14ac:dyDescent="0.5">
      <c r="A1756" s="22"/>
    </row>
    <row r="1757" spans="1:1" x14ac:dyDescent="0.5">
      <c r="A1757" s="22"/>
    </row>
    <row r="1758" spans="1:1" x14ac:dyDescent="0.5">
      <c r="A1758" s="22"/>
    </row>
    <row r="1759" spans="1:1" x14ac:dyDescent="0.5">
      <c r="A1759" s="22"/>
    </row>
    <row r="1760" spans="1:1" x14ac:dyDescent="0.5">
      <c r="A1760" s="22"/>
    </row>
    <row r="1761" spans="1:1" x14ac:dyDescent="0.5">
      <c r="A1761" s="22"/>
    </row>
    <row r="1762" spans="1:1" x14ac:dyDescent="0.5">
      <c r="A1762" s="22"/>
    </row>
    <row r="1763" spans="1:1" x14ac:dyDescent="0.5">
      <c r="A1763" s="22"/>
    </row>
    <row r="1764" spans="1:1" x14ac:dyDescent="0.5">
      <c r="A1764" s="22"/>
    </row>
    <row r="1765" spans="1:1" x14ac:dyDescent="0.5">
      <c r="A1765" s="22"/>
    </row>
    <row r="1766" spans="1:1" x14ac:dyDescent="0.5">
      <c r="A1766" s="22"/>
    </row>
    <row r="1767" spans="1:1" x14ac:dyDescent="0.5">
      <c r="A1767" s="22"/>
    </row>
    <row r="1768" spans="1:1" x14ac:dyDescent="0.5">
      <c r="A1768" s="22"/>
    </row>
    <row r="1769" spans="1:1" x14ac:dyDescent="0.5">
      <c r="A1769" s="22"/>
    </row>
    <row r="1770" spans="1:1" x14ac:dyDescent="0.5">
      <c r="A1770" s="22"/>
    </row>
    <row r="1771" spans="1:1" x14ac:dyDescent="0.5">
      <c r="A1771" s="22"/>
    </row>
    <row r="1772" spans="1:1" x14ac:dyDescent="0.5">
      <c r="A1772" s="22"/>
    </row>
    <row r="1773" spans="1:1" x14ac:dyDescent="0.5">
      <c r="A1773" s="22"/>
    </row>
    <row r="1774" spans="1:1" x14ac:dyDescent="0.5">
      <c r="A1774" s="22"/>
    </row>
    <row r="1775" spans="1:1" x14ac:dyDescent="0.5">
      <c r="A1775" s="22"/>
    </row>
    <row r="1776" spans="1:1" x14ac:dyDescent="0.5">
      <c r="A1776" s="22"/>
    </row>
    <row r="1777" spans="1:1" x14ac:dyDescent="0.5">
      <c r="A1777" s="22"/>
    </row>
    <row r="1778" spans="1:1" x14ac:dyDescent="0.5">
      <c r="A1778" s="22"/>
    </row>
    <row r="1779" spans="1:1" x14ac:dyDescent="0.5">
      <c r="A1779" s="22"/>
    </row>
    <row r="1780" spans="1:1" x14ac:dyDescent="0.5">
      <c r="A1780" s="22"/>
    </row>
    <row r="1781" spans="1:1" x14ac:dyDescent="0.5">
      <c r="A1781" s="22"/>
    </row>
    <row r="1782" spans="1:1" x14ac:dyDescent="0.5">
      <c r="A1782" s="22"/>
    </row>
    <row r="1783" spans="1:1" x14ac:dyDescent="0.5">
      <c r="A1783" s="22"/>
    </row>
    <row r="1784" spans="1:1" x14ac:dyDescent="0.5">
      <c r="A1784" s="22"/>
    </row>
    <row r="1785" spans="1:1" x14ac:dyDescent="0.5">
      <c r="A1785" s="22"/>
    </row>
    <row r="1786" spans="1:1" x14ac:dyDescent="0.5">
      <c r="A1786" s="22"/>
    </row>
    <row r="1787" spans="1:1" x14ac:dyDescent="0.5">
      <c r="A1787" s="22"/>
    </row>
    <row r="1788" spans="1:1" x14ac:dyDescent="0.5">
      <c r="A1788" s="22"/>
    </row>
    <row r="1789" spans="1:1" x14ac:dyDescent="0.5">
      <c r="A1789" s="22"/>
    </row>
    <row r="1790" spans="1:1" x14ac:dyDescent="0.5">
      <c r="A1790" s="22"/>
    </row>
    <row r="1791" spans="1:1" x14ac:dyDescent="0.5">
      <c r="A1791" s="22"/>
    </row>
    <row r="1792" spans="1:1" x14ac:dyDescent="0.5">
      <c r="A1792" s="22"/>
    </row>
    <row r="1793" spans="1:1" x14ac:dyDescent="0.5">
      <c r="A1793" s="22"/>
    </row>
    <row r="1794" spans="1:1" x14ac:dyDescent="0.5">
      <c r="A1794" s="22"/>
    </row>
    <row r="1795" spans="1:1" x14ac:dyDescent="0.5">
      <c r="A1795" s="22"/>
    </row>
    <row r="1796" spans="1:1" x14ac:dyDescent="0.5">
      <c r="A1796" s="22"/>
    </row>
    <row r="1797" spans="1:1" x14ac:dyDescent="0.5">
      <c r="A1797" s="22"/>
    </row>
    <row r="1798" spans="1:1" x14ac:dyDescent="0.5">
      <c r="A1798" s="22"/>
    </row>
    <row r="1799" spans="1:1" x14ac:dyDescent="0.5">
      <c r="A1799" s="22"/>
    </row>
    <row r="1800" spans="1:1" x14ac:dyDescent="0.5">
      <c r="A1800" s="22"/>
    </row>
    <row r="1801" spans="1:1" x14ac:dyDescent="0.5">
      <c r="A1801" s="22"/>
    </row>
    <row r="1802" spans="1:1" x14ac:dyDescent="0.5">
      <c r="A1802" s="22"/>
    </row>
    <row r="1803" spans="1:1" x14ac:dyDescent="0.5">
      <c r="A1803" s="22"/>
    </row>
    <row r="1804" spans="1:1" x14ac:dyDescent="0.5">
      <c r="A1804" s="22"/>
    </row>
    <row r="1805" spans="1:1" x14ac:dyDescent="0.5">
      <c r="A1805" s="22"/>
    </row>
    <row r="1806" spans="1:1" x14ac:dyDescent="0.5">
      <c r="A1806" s="22"/>
    </row>
    <row r="1807" spans="1:1" x14ac:dyDescent="0.5">
      <c r="A1807" s="22"/>
    </row>
    <row r="1808" spans="1:1" x14ac:dyDescent="0.5">
      <c r="A1808" s="22"/>
    </row>
    <row r="1809" spans="1:1" x14ac:dyDescent="0.5">
      <c r="A1809" s="22"/>
    </row>
    <row r="1810" spans="1:1" x14ac:dyDescent="0.5">
      <c r="A1810" s="22"/>
    </row>
    <row r="1811" spans="1:1" x14ac:dyDescent="0.5">
      <c r="A1811" s="22"/>
    </row>
    <row r="1812" spans="1:1" x14ac:dyDescent="0.5">
      <c r="A1812" s="22"/>
    </row>
    <row r="1813" spans="1:1" x14ac:dyDescent="0.5">
      <c r="A1813" s="22"/>
    </row>
    <row r="1814" spans="1:1" x14ac:dyDescent="0.5">
      <c r="A1814" s="22"/>
    </row>
    <row r="1815" spans="1:1" x14ac:dyDescent="0.5">
      <c r="A1815" s="22"/>
    </row>
    <row r="1816" spans="1:1" x14ac:dyDescent="0.5">
      <c r="A1816" s="22"/>
    </row>
    <row r="1817" spans="1:1" x14ac:dyDescent="0.5">
      <c r="A1817" s="22"/>
    </row>
    <row r="1818" spans="1:1" x14ac:dyDescent="0.5">
      <c r="A1818" s="22"/>
    </row>
    <row r="1819" spans="1:1" x14ac:dyDescent="0.5">
      <c r="A1819" s="22"/>
    </row>
    <row r="1820" spans="1:1" x14ac:dyDescent="0.5">
      <c r="A1820" s="22"/>
    </row>
    <row r="1821" spans="1:1" x14ac:dyDescent="0.5">
      <c r="A1821" s="22"/>
    </row>
    <row r="1822" spans="1:1" x14ac:dyDescent="0.5">
      <c r="A1822" s="22"/>
    </row>
    <row r="1823" spans="1:1" x14ac:dyDescent="0.5">
      <c r="A1823" s="22"/>
    </row>
    <row r="1824" spans="1:1" x14ac:dyDescent="0.5">
      <c r="A1824" s="22"/>
    </row>
    <row r="1825" spans="1:1" x14ac:dyDescent="0.5">
      <c r="A1825" s="22"/>
    </row>
    <row r="1826" spans="1:1" x14ac:dyDescent="0.5">
      <c r="A1826" s="22"/>
    </row>
    <row r="1827" spans="1:1" x14ac:dyDescent="0.5">
      <c r="A1827" s="22"/>
    </row>
    <row r="1828" spans="1:1" x14ac:dyDescent="0.5">
      <c r="A1828" s="22"/>
    </row>
    <row r="1829" spans="1:1" x14ac:dyDescent="0.5">
      <c r="A1829" s="22"/>
    </row>
    <row r="1830" spans="1:1" x14ac:dyDescent="0.5">
      <c r="A1830" s="22"/>
    </row>
    <row r="1831" spans="1:1" x14ac:dyDescent="0.5">
      <c r="A1831" s="22"/>
    </row>
    <row r="1832" spans="1:1" x14ac:dyDescent="0.5">
      <c r="A1832" s="22"/>
    </row>
    <row r="1833" spans="1:1" x14ac:dyDescent="0.5">
      <c r="A1833" s="22"/>
    </row>
    <row r="1834" spans="1:1" x14ac:dyDescent="0.5">
      <c r="A1834" s="22"/>
    </row>
    <row r="1835" spans="1:1" x14ac:dyDescent="0.5">
      <c r="A1835" s="22"/>
    </row>
    <row r="1836" spans="1:1" x14ac:dyDescent="0.5">
      <c r="A1836" s="22"/>
    </row>
    <row r="1837" spans="1:1" x14ac:dyDescent="0.5">
      <c r="A1837" s="22"/>
    </row>
    <row r="1838" spans="1:1" x14ac:dyDescent="0.5">
      <c r="A1838" s="22"/>
    </row>
    <row r="1839" spans="1:1" x14ac:dyDescent="0.5">
      <c r="A1839" s="22"/>
    </row>
    <row r="1840" spans="1:1" x14ac:dyDescent="0.5">
      <c r="A1840" s="22"/>
    </row>
    <row r="1841" spans="1:1" x14ac:dyDescent="0.5">
      <c r="A1841" s="22"/>
    </row>
    <row r="1842" spans="1:1" x14ac:dyDescent="0.5">
      <c r="A1842" s="22"/>
    </row>
    <row r="1843" spans="1:1" x14ac:dyDescent="0.5">
      <c r="A1843" s="22"/>
    </row>
    <row r="1844" spans="1:1" x14ac:dyDescent="0.5">
      <c r="A1844" s="22"/>
    </row>
    <row r="1845" spans="1:1" x14ac:dyDescent="0.5">
      <c r="A1845" s="22"/>
    </row>
    <row r="1846" spans="1:1" x14ac:dyDescent="0.5">
      <c r="A1846" s="22"/>
    </row>
    <row r="1847" spans="1:1" x14ac:dyDescent="0.5">
      <c r="A1847" s="22"/>
    </row>
    <row r="1848" spans="1:1" x14ac:dyDescent="0.5">
      <c r="A1848" s="22"/>
    </row>
    <row r="1849" spans="1:1" x14ac:dyDescent="0.5">
      <c r="A1849" s="22"/>
    </row>
    <row r="1850" spans="1:1" x14ac:dyDescent="0.5">
      <c r="A1850" s="22"/>
    </row>
    <row r="1851" spans="1:1" x14ac:dyDescent="0.5">
      <c r="A1851" s="22"/>
    </row>
    <row r="1852" spans="1:1" x14ac:dyDescent="0.5">
      <c r="A1852" s="22"/>
    </row>
    <row r="1853" spans="1:1" x14ac:dyDescent="0.5">
      <c r="A1853" s="22"/>
    </row>
    <row r="1854" spans="1:1" x14ac:dyDescent="0.5">
      <c r="A1854" s="22"/>
    </row>
    <row r="1855" spans="1:1" x14ac:dyDescent="0.5">
      <c r="A1855" s="22"/>
    </row>
    <row r="1856" spans="1:1" x14ac:dyDescent="0.5">
      <c r="A1856" s="22"/>
    </row>
    <row r="1857" spans="1:1" x14ac:dyDescent="0.5">
      <c r="A1857" s="22"/>
    </row>
    <row r="1858" spans="1:1" x14ac:dyDescent="0.5">
      <c r="A1858" s="22"/>
    </row>
    <row r="1859" spans="1:1" x14ac:dyDescent="0.5">
      <c r="A1859" s="22"/>
    </row>
    <row r="1860" spans="1:1" x14ac:dyDescent="0.5">
      <c r="A1860" s="22"/>
    </row>
    <row r="1861" spans="1:1" x14ac:dyDescent="0.5">
      <c r="A1861" s="22"/>
    </row>
    <row r="1862" spans="1:1" x14ac:dyDescent="0.5">
      <c r="A1862" s="22"/>
    </row>
    <row r="1863" spans="1:1" x14ac:dyDescent="0.5">
      <c r="A1863" s="22"/>
    </row>
    <row r="1864" spans="1:1" x14ac:dyDescent="0.5">
      <c r="A1864" s="22"/>
    </row>
    <row r="1865" spans="1:1" x14ac:dyDescent="0.5">
      <c r="A1865" s="22"/>
    </row>
    <row r="1866" spans="1:1" x14ac:dyDescent="0.5">
      <c r="A1866" s="22"/>
    </row>
    <row r="1867" spans="1:1" x14ac:dyDescent="0.5">
      <c r="A1867" s="22"/>
    </row>
    <row r="1868" spans="1:1" x14ac:dyDescent="0.5">
      <c r="A1868" s="22"/>
    </row>
    <row r="1869" spans="1:1" x14ac:dyDescent="0.5">
      <c r="A1869" s="22"/>
    </row>
    <row r="1870" spans="1:1" x14ac:dyDescent="0.5">
      <c r="A1870" s="22"/>
    </row>
    <row r="1871" spans="1:1" x14ac:dyDescent="0.5">
      <c r="A1871" s="22"/>
    </row>
    <row r="1872" spans="1:1" x14ac:dyDescent="0.5">
      <c r="A1872" s="22"/>
    </row>
    <row r="1873" spans="1:1" x14ac:dyDescent="0.5">
      <c r="A1873" s="22"/>
    </row>
    <row r="1874" spans="1:1" x14ac:dyDescent="0.5">
      <c r="A1874" s="22"/>
    </row>
    <row r="1875" spans="1:1" x14ac:dyDescent="0.5">
      <c r="A1875" s="22"/>
    </row>
    <row r="1876" spans="1:1" x14ac:dyDescent="0.5">
      <c r="A1876" s="22"/>
    </row>
    <row r="1877" spans="1:1" x14ac:dyDescent="0.5">
      <c r="A1877" s="22"/>
    </row>
    <row r="1878" spans="1:1" x14ac:dyDescent="0.5">
      <c r="A1878" s="22"/>
    </row>
    <row r="1879" spans="1:1" x14ac:dyDescent="0.5">
      <c r="A1879" s="22"/>
    </row>
    <row r="1880" spans="1:1" x14ac:dyDescent="0.5">
      <c r="A1880" s="22"/>
    </row>
    <row r="1881" spans="1:1" x14ac:dyDescent="0.5">
      <c r="A1881" s="22"/>
    </row>
    <row r="1882" spans="1:1" x14ac:dyDescent="0.5">
      <c r="A1882" s="22"/>
    </row>
    <row r="1883" spans="1:1" x14ac:dyDescent="0.5">
      <c r="A1883" s="22"/>
    </row>
    <row r="1884" spans="1:1" x14ac:dyDescent="0.5">
      <c r="A1884" s="22"/>
    </row>
    <row r="1885" spans="1:1" x14ac:dyDescent="0.5">
      <c r="A1885" s="22"/>
    </row>
    <row r="1886" spans="1:1" x14ac:dyDescent="0.5">
      <c r="A1886" s="22"/>
    </row>
    <row r="1887" spans="1:1" x14ac:dyDescent="0.5">
      <c r="A1887" s="22"/>
    </row>
    <row r="1888" spans="1:1" x14ac:dyDescent="0.5">
      <c r="A1888" s="22"/>
    </row>
    <row r="1889" spans="1:1" x14ac:dyDescent="0.5">
      <c r="A1889" s="22"/>
    </row>
    <row r="1890" spans="1:1" x14ac:dyDescent="0.5">
      <c r="A1890" s="22"/>
    </row>
    <row r="1891" spans="1:1" x14ac:dyDescent="0.5">
      <c r="A1891" s="22"/>
    </row>
    <row r="1892" spans="1:1" x14ac:dyDescent="0.5">
      <c r="A1892" s="22"/>
    </row>
    <row r="1893" spans="1:1" x14ac:dyDescent="0.5">
      <c r="A1893" s="22"/>
    </row>
    <row r="1894" spans="1:1" x14ac:dyDescent="0.5">
      <c r="A1894" s="22"/>
    </row>
    <row r="1895" spans="1:1" x14ac:dyDescent="0.5">
      <c r="A1895" s="22"/>
    </row>
    <row r="1896" spans="1:1" x14ac:dyDescent="0.5">
      <c r="A1896" s="22"/>
    </row>
    <row r="1897" spans="1:1" x14ac:dyDescent="0.5">
      <c r="A1897" s="22"/>
    </row>
    <row r="1898" spans="1:1" x14ac:dyDescent="0.5">
      <c r="A1898" s="22"/>
    </row>
    <row r="1899" spans="1:1" x14ac:dyDescent="0.5">
      <c r="A1899" s="22"/>
    </row>
    <row r="1900" spans="1:1" x14ac:dyDescent="0.5">
      <c r="A1900" s="22"/>
    </row>
    <row r="1901" spans="1:1" x14ac:dyDescent="0.5">
      <c r="A1901" s="22"/>
    </row>
    <row r="1902" spans="1:1" x14ac:dyDescent="0.5">
      <c r="A1902" s="22"/>
    </row>
    <row r="1903" spans="1:1" x14ac:dyDescent="0.5">
      <c r="A1903" s="22"/>
    </row>
    <row r="1904" spans="1:1" x14ac:dyDescent="0.5">
      <c r="A1904" s="22"/>
    </row>
    <row r="1905" spans="1:1" x14ac:dyDescent="0.5">
      <c r="A1905" s="22"/>
    </row>
    <row r="1906" spans="1:1" x14ac:dyDescent="0.5">
      <c r="A1906" s="22"/>
    </row>
    <row r="1907" spans="1:1" x14ac:dyDescent="0.5">
      <c r="A1907" s="22"/>
    </row>
    <row r="1908" spans="1:1" x14ac:dyDescent="0.5">
      <c r="A1908" s="22"/>
    </row>
    <row r="1909" spans="1:1" x14ac:dyDescent="0.5">
      <c r="A1909" s="22"/>
    </row>
    <row r="1910" spans="1:1" x14ac:dyDescent="0.5">
      <c r="A1910" s="22"/>
    </row>
    <row r="1911" spans="1:1" x14ac:dyDescent="0.5">
      <c r="A1911" s="22"/>
    </row>
    <row r="1912" spans="1:1" x14ac:dyDescent="0.5">
      <c r="A1912" s="22"/>
    </row>
    <row r="1913" spans="1:1" x14ac:dyDescent="0.5">
      <c r="A1913" s="22"/>
    </row>
    <row r="1914" spans="1:1" x14ac:dyDescent="0.5">
      <c r="A1914" s="22"/>
    </row>
    <row r="1915" spans="1:1" x14ac:dyDescent="0.5">
      <c r="A1915" s="22"/>
    </row>
    <row r="1916" spans="1:1" x14ac:dyDescent="0.5">
      <c r="A1916" s="22"/>
    </row>
    <row r="1917" spans="1:1" x14ac:dyDescent="0.5">
      <c r="A1917" s="22"/>
    </row>
    <row r="1918" spans="1:1" x14ac:dyDescent="0.5">
      <c r="A1918" s="22"/>
    </row>
    <row r="1919" spans="1:1" x14ac:dyDescent="0.5">
      <c r="A1919" s="22"/>
    </row>
    <row r="1920" spans="1:1" x14ac:dyDescent="0.5">
      <c r="A1920" s="22"/>
    </row>
    <row r="1921" spans="1:1" x14ac:dyDescent="0.5">
      <c r="A1921" s="22"/>
    </row>
    <row r="1922" spans="1:1" x14ac:dyDescent="0.5">
      <c r="A1922" s="22"/>
    </row>
    <row r="1923" spans="1:1" x14ac:dyDescent="0.5">
      <c r="A1923" s="22"/>
    </row>
    <row r="1924" spans="1:1" x14ac:dyDescent="0.5">
      <c r="A1924" s="22"/>
    </row>
    <row r="1925" spans="1:1" x14ac:dyDescent="0.5">
      <c r="A1925" s="22"/>
    </row>
    <row r="1926" spans="1:1" x14ac:dyDescent="0.5">
      <c r="A1926" s="22"/>
    </row>
    <row r="1927" spans="1:1" x14ac:dyDescent="0.5">
      <c r="A1927" s="22"/>
    </row>
    <row r="1928" spans="1:1" x14ac:dyDescent="0.5">
      <c r="A1928" s="22"/>
    </row>
    <row r="1929" spans="1:1" x14ac:dyDescent="0.5">
      <c r="A1929" s="22"/>
    </row>
    <row r="1930" spans="1:1" x14ac:dyDescent="0.5">
      <c r="A1930" s="22"/>
    </row>
    <row r="1931" spans="1:1" x14ac:dyDescent="0.5">
      <c r="A1931" s="22"/>
    </row>
    <row r="1932" spans="1:1" x14ac:dyDescent="0.5">
      <c r="A1932" s="22"/>
    </row>
    <row r="1933" spans="1:1" x14ac:dyDescent="0.5">
      <c r="A1933" s="22"/>
    </row>
    <row r="1934" spans="1:1" x14ac:dyDescent="0.5">
      <c r="A1934" s="22"/>
    </row>
    <row r="1935" spans="1:1" x14ac:dyDescent="0.5">
      <c r="A1935" s="22"/>
    </row>
    <row r="1936" spans="1:1" x14ac:dyDescent="0.5">
      <c r="A1936" s="22"/>
    </row>
    <row r="1937" spans="1:1" x14ac:dyDescent="0.5">
      <c r="A1937" s="22"/>
    </row>
    <row r="1938" spans="1:1" x14ac:dyDescent="0.5">
      <c r="A1938" s="22"/>
    </row>
    <row r="1939" spans="1:1" x14ac:dyDescent="0.5">
      <c r="A1939" s="22"/>
    </row>
    <row r="1940" spans="1:1" x14ac:dyDescent="0.5">
      <c r="A1940" s="22"/>
    </row>
    <row r="1941" spans="1:1" x14ac:dyDescent="0.5">
      <c r="A1941" s="22"/>
    </row>
    <row r="1942" spans="1:1" x14ac:dyDescent="0.5">
      <c r="A1942" s="22"/>
    </row>
    <row r="1943" spans="1:1" x14ac:dyDescent="0.5">
      <c r="A1943" s="22"/>
    </row>
    <row r="1944" spans="1:1" x14ac:dyDescent="0.5">
      <c r="A1944" s="22"/>
    </row>
    <row r="1945" spans="1:1" x14ac:dyDescent="0.5">
      <c r="A1945" s="22"/>
    </row>
    <row r="1946" spans="1:1" x14ac:dyDescent="0.5">
      <c r="A1946" s="22"/>
    </row>
    <row r="1947" spans="1:1" x14ac:dyDescent="0.5">
      <c r="A1947" s="22"/>
    </row>
    <row r="1948" spans="1:1" x14ac:dyDescent="0.5">
      <c r="A1948" s="22"/>
    </row>
    <row r="1949" spans="1:1" x14ac:dyDescent="0.5">
      <c r="A1949" s="22"/>
    </row>
    <row r="1950" spans="1:1" x14ac:dyDescent="0.5">
      <c r="A1950" s="22"/>
    </row>
    <row r="1951" spans="1:1" x14ac:dyDescent="0.5">
      <c r="A1951" s="22"/>
    </row>
    <row r="1952" spans="1:1" x14ac:dyDescent="0.5">
      <c r="A1952" s="22"/>
    </row>
    <row r="1953" spans="1:1" x14ac:dyDescent="0.5">
      <c r="A1953" s="22"/>
    </row>
    <row r="1954" spans="1:1" x14ac:dyDescent="0.5">
      <c r="A1954" s="22"/>
    </row>
    <row r="1955" spans="1:1" x14ac:dyDescent="0.5">
      <c r="A1955" s="22"/>
    </row>
    <row r="1956" spans="1:1" x14ac:dyDescent="0.5">
      <c r="A1956" s="22"/>
    </row>
    <row r="1957" spans="1:1" x14ac:dyDescent="0.5">
      <c r="A1957" s="22"/>
    </row>
    <row r="1958" spans="1:1" x14ac:dyDescent="0.5">
      <c r="A1958" s="22"/>
    </row>
    <row r="1959" spans="1:1" x14ac:dyDescent="0.5">
      <c r="A1959" s="22"/>
    </row>
    <row r="1960" spans="1:1" x14ac:dyDescent="0.5">
      <c r="A1960" s="22"/>
    </row>
    <row r="1961" spans="1:1" x14ac:dyDescent="0.5">
      <c r="A1961" s="22"/>
    </row>
    <row r="1962" spans="1:1" x14ac:dyDescent="0.5">
      <c r="A1962" s="22"/>
    </row>
    <row r="1963" spans="1:1" x14ac:dyDescent="0.5">
      <c r="A1963" s="22"/>
    </row>
    <row r="1964" spans="1:1" x14ac:dyDescent="0.5">
      <c r="A1964" s="22"/>
    </row>
    <row r="1965" spans="1:1" x14ac:dyDescent="0.5">
      <c r="A1965" s="22"/>
    </row>
    <row r="1966" spans="1:1" x14ac:dyDescent="0.5">
      <c r="A1966" s="22"/>
    </row>
    <row r="1967" spans="1:1" x14ac:dyDescent="0.5">
      <c r="A1967" s="22"/>
    </row>
    <row r="1968" spans="1:1" x14ac:dyDescent="0.5">
      <c r="A1968" s="22"/>
    </row>
    <row r="1969" spans="1:1" x14ac:dyDescent="0.5">
      <c r="A1969" s="22"/>
    </row>
    <row r="1970" spans="1:1" x14ac:dyDescent="0.5">
      <c r="A1970" s="22"/>
    </row>
    <row r="1971" spans="1:1" x14ac:dyDescent="0.5">
      <c r="A1971" s="22"/>
    </row>
    <row r="1972" spans="1:1" x14ac:dyDescent="0.5">
      <c r="A1972" s="22"/>
    </row>
    <row r="1973" spans="1:1" x14ac:dyDescent="0.5">
      <c r="A1973" s="22"/>
    </row>
    <row r="1974" spans="1:1" x14ac:dyDescent="0.5">
      <c r="A1974" s="22"/>
    </row>
    <row r="1975" spans="1:1" x14ac:dyDescent="0.5">
      <c r="A1975" s="22"/>
    </row>
    <row r="1976" spans="1:1" x14ac:dyDescent="0.5">
      <c r="A1976" s="22"/>
    </row>
    <row r="1977" spans="1:1" x14ac:dyDescent="0.5">
      <c r="A1977" s="22"/>
    </row>
    <row r="1978" spans="1:1" x14ac:dyDescent="0.5">
      <c r="A1978" s="22"/>
    </row>
    <row r="1979" spans="1:1" x14ac:dyDescent="0.5">
      <c r="A1979" s="22"/>
    </row>
    <row r="1980" spans="1:1" x14ac:dyDescent="0.5">
      <c r="A1980" s="22"/>
    </row>
    <row r="1981" spans="1:1" x14ac:dyDescent="0.5">
      <c r="A1981" s="22"/>
    </row>
    <row r="1982" spans="1:1" x14ac:dyDescent="0.5">
      <c r="A1982" s="22"/>
    </row>
    <row r="1983" spans="1:1" x14ac:dyDescent="0.5">
      <c r="A1983" s="22"/>
    </row>
    <row r="1984" spans="1:1" x14ac:dyDescent="0.5">
      <c r="A1984" s="22"/>
    </row>
    <row r="1985" spans="1:1" x14ac:dyDescent="0.5">
      <c r="A1985" s="22"/>
    </row>
    <row r="1986" spans="1:1" x14ac:dyDescent="0.5">
      <c r="A1986" s="22"/>
    </row>
    <row r="1987" spans="1:1" x14ac:dyDescent="0.5">
      <c r="A1987" s="22"/>
    </row>
    <row r="1988" spans="1:1" x14ac:dyDescent="0.5">
      <c r="A1988" s="22"/>
    </row>
    <row r="1989" spans="1:1" x14ac:dyDescent="0.5">
      <c r="A1989" s="22"/>
    </row>
    <row r="1990" spans="1:1" x14ac:dyDescent="0.5">
      <c r="A1990" s="22"/>
    </row>
    <row r="1991" spans="1:1" x14ac:dyDescent="0.5">
      <c r="A1991" s="22"/>
    </row>
    <row r="1992" spans="1:1" x14ac:dyDescent="0.5">
      <c r="A1992" s="22"/>
    </row>
    <row r="1993" spans="1:1" x14ac:dyDescent="0.5">
      <c r="A1993" s="22"/>
    </row>
    <row r="1994" spans="1:1" x14ac:dyDescent="0.5">
      <c r="A1994" s="22"/>
    </row>
    <row r="1995" spans="1:1" x14ac:dyDescent="0.5">
      <c r="A1995" s="22"/>
    </row>
    <row r="1996" spans="1:1" x14ac:dyDescent="0.5">
      <c r="A1996" s="22"/>
    </row>
    <row r="1997" spans="1:1" x14ac:dyDescent="0.5">
      <c r="A1997" s="22"/>
    </row>
    <row r="1998" spans="1:1" x14ac:dyDescent="0.5">
      <c r="A1998" s="22"/>
    </row>
    <row r="1999" spans="1:1" x14ac:dyDescent="0.5">
      <c r="A1999" s="22"/>
    </row>
    <row r="2000" spans="1:1" x14ac:dyDescent="0.5">
      <c r="A2000" s="22"/>
    </row>
    <row r="2001" spans="1:1" x14ac:dyDescent="0.5">
      <c r="A2001" s="22"/>
    </row>
    <row r="2002" spans="1:1" x14ac:dyDescent="0.5">
      <c r="A2002" s="22"/>
    </row>
    <row r="2003" spans="1:1" x14ac:dyDescent="0.5">
      <c r="A2003" s="22"/>
    </row>
    <row r="2004" spans="1:1" x14ac:dyDescent="0.5">
      <c r="A2004" s="22"/>
    </row>
    <row r="2005" spans="1:1" x14ac:dyDescent="0.5">
      <c r="A2005" s="22"/>
    </row>
    <row r="2006" spans="1:1" x14ac:dyDescent="0.5">
      <c r="A2006" s="22"/>
    </row>
    <row r="2007" spans="1:1" x14ac:dyDescent="0.5">
      <c r="A2007" s="22"/>
    </row>
    <row r="2008" spans="1:1" x14ac:dyDescent="0.5">
      <c r="A2008" s="22"/>
    </row>
    <row r="2009" spans="1:1" x14ac:dyDescent="0.5">
      <c r="A2009" s="22"/>
    </row>
    <row r="2010" spans="1:1" x14ac:dyDescent="0.5">
      <c r="A2010" s="22"/>
    </row>
    <row r="2011" spans="1:1" x14ac:dyDescent="0.5">
      <c r="A2011" s="22"/>
    </row>
    <row r="2012" spans="1:1" x14ac:dyDescent="0.5">
      <c r="A2012" s="22"/>
    </row>
    <row r="2013" spans="1:1" x14ac:dyDescent="0.5">
      <c r="A2013" s="22"/>
    </row>
    <row r="2014" spans="1:1" x14ac:dyDescent="0.5">
      <c r="A2014" s="22"/>
    </row>
    <row r="2015" spans="1:1" x14ac:dyDescent="0.5">
      <c r="A2015" s="22"/>
    </row>
    <row r="2016" spans="1:1" x14ac:dyDescent="0.5">
      <c r="A2016" s="22"/>
    </row>
    <row r="2017" spans="1:1" x14ac:dyDescent="0.5">
      <c r="A2017" s="22"/>
    </row>
    <row r="2018" spans="1:1" x14ac:dyDescent="0.5">
      <c r="A2018" s="22"/>
    </row>
    <row r="2019" spans="1:1" x14ac:dyDescent="0.5">
      <c r="A2019" s="22"/>
    </row>
    <row r="2020" spans="1:1" x14ac:dyDescent="0.5">
      <c r="A2020" s="22"/>
    </row>
    <row r="2021" spans="1:1" x14ac:dyDescent="0.5">
      <c r="A2021" s="22"/>
    </row>
    <row r="2022" spans="1:1" x14ac:dyDescent="0.5">
      <c r="A2022" s="22"/>
    </row>
    <row r="2023" spans="1:1" x14ac:dyDescent="0.5">
      <c r="A2023" s="22"/>
    </row>
    <row r="2024" spans="1:1" x14ac:dyDescent="0.5">
      <c r="A2024" s="22"/>
    </row>
    <row r="2025" spans="1:1" x14ac:dyDescent="0.5">
      <c r="A2025" s="22"/>
    </row>
    <row r="2026" spans="1:1" x14ac:dyDescent="0.5">
      <c r="A2026" s="22"/>
    </row>
    <row r="2027" spans="1:1" x14ac:dyDescent="0.5">
      <c r="A2027" s="22"/>
    </row>
    <row r="2028" spans="1:1" x14ac:dyDescent="0.5">
      <c r="A2028" s="22"/>
    </row>
    <row r="2029" spans="1:1" x14ac:dyDescent="0.5">
      <c r="A2029" s="22"/>
    </row>
    <row r="2030" spans="1:1" x14ac:dyDescent="0.5">
      <c r="A2030" s="22"/>
    </row>
    <row r="2031" spans="1:1" x14ac:dyDescent="0.5">
      <c r="A2031" s="22"/>
    </row>
    <row r="2032" spans="1:1" x14ac:dyDescent="0.5">
      <c r="A2032" s="22"/>
    </row>
    <row r="2033" spans="1:1" x14ac:dyDescent="0.5">
      <c r="A2033" s="22"/>
    </row>
    <row r="2034" spans="1:1" x14ac:dyDescent="0.5">
      <c r="A2034" s="22"/>
    </row>
    <row r="2035" spans="1:1" x14ac:dyDescent="0.5">
      <c r="A2035" s="22"/>
    </row>
    <row r="2036" spans="1:1" x14ac:dyDescent="0.5">
      <c r="A2036" s="22"/>
    </row>
    <row r="2037" spans="1:1" x14ac:dyDescent="0.5">
      <c r="A2037" s="22"/>
    </row>
    <row r="2038" spans="1:1" x14ac:dyDescent="0.5">
      <c r="A2038" s="22"/>
    </row>
    <row r="2039" spans="1:1" x14ac:dyDescent="0.5">
      <c r="A2039" s="22"/>
    </row>
    <row r="2040" spans="1:1" x14ac:dyDescent="0.5">
      <c r="A2040" s="22"/>
    </row>
    <row r="2041" spans="1:1" x14ac:dyDescent="0.5">
      <c r="A2041" s="22"/>
    </row>
    <row r="2042" spans="1:1" x14ac:dyDescent="0.5">
      <c r="A2042" s="22"/>
    </row>
    <row r="2043" spans="1:1" x14ac:dyDescent="0.5">
      <c r="A2043" s="22"/>
    </row>
    <row r="2044" spans="1:1" x14ac:dyDescent="0.5">
      <c r="A2044" s="22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2"/>
  <sheetViews>
    <sheetView zoomScaleNormal="100" workbookViewId="0"/>
  </sheetViews>
  <sheetFormatPr defaultColWidth="8.76953125" defaultRowHeight="13.8" x14ac:dyDescent="0.45"/>
  <cols>
    <col min="1" max="1" width="8.81640625" style="46" bestFit="1" customWidth="1"/>
    <col min="2" max="2" width="27.7265625" style="46" bestFit="1" customWidth="1"/>
    <col min="3" max="3" width="8.81640625" style="46" bestFit="1" customWidth="1"/>
    <col min="4" max="4" width="8" style="46" bestFit="1" customWidth="1"/>
    <col min="5" max="5" width="8.76953125" style="46" bestFit="1" customWidth="1"/>
    <col min="6" max="6" width="12.08984375" style="46" bestFit="1" customWidth="1"/>
    <col min="7" max="7" width="10.08984375" style="46" bestFit="1" customWidth="1"/>
    <col min="8" max="8" width="16.58984375" style="46" bestFit="1" customWidth="1"/>
    <col min="9" max="16384" width="8.76953125" style="46"/>
  </cols>
  <sheetData>
    <row r="1" spans="1:11" ht="14.1" x14ac:dyDescent="0.5">
      <c r="A1" s="45" t="s">
        <v>333</v>
      </c>
      <c r="G1" s="50" t="s">
        <v>34</v>
      </c>
      <c r="H1" s="51" t="s">
        <v>96</v>
      </c>
    </row>
    <row r="2" spans="1:11" x14ac:dyDescent="0.45">
      <c r="B2" s="46" t="s">
        <v>44</v>
      </c>
      <c r="C2" s="46" t="s">
        <v>45</v>
      </c>
      <c r="D2" s="46" t="s">
        <v>46</v>
      </c>
      <c r="E2" s="46" t="s">
        <v>47</v>
      </c>
      <c r="F2" s="46" t="s">
        <v>48</v>
      </c>
      <c r="G2" s="46" t="s">
        <v>62</v>
      </c>
      <c r="H2" s="46" t="s">
        <v>95</v>
      </c>
    </row>
    <row r="3" spans="1:11" x14ac:dyDescent="0.45">
      <c r="A3" s="46">
        <v>1970</v>
      </c>
      <c r="B3" s="47">
        <v>223341</v>
      </c>
      <c r="C3" s="47">
        <v>132109</v>
      </c>
      <c r="D3" s="47">
        <v>-22381</v>
      </c>
      <c r="E3" s="47">
        <v>109728</v>
      </c>
      <c r="F3" s="47">
        <v>5721</v>
      </c>
      <c r="G3" s="47">
        <v>229062</v>
      </c>
      <c r="H3" s="48">
        <v>47.903187783220261</v>
      </c>
      <c r="J3" s="49"/>
      <c r="K3" s="47"/>
    </row>
    <row r="4" spans="1:11" x14ac:dyDescent="0.45">
      <c r="B4" s="47">
        <v>220170</v>
      </c>
      <c r="C4" s="47">
        <v>140092</v>
      </c>
      <c r="D4" s="47">
        <v>-22071</v>
      </c>
      <c r="E4" s="47">
        <v>118021</v>
      </c>
      <c r="F4" s="47">
        <v>5874</v>
      </c>
      <c r="G4" s="47">
        <v>226044</v>
      </c>
      <c r="H4" s="48">
        <v>52.211516341951125</v>
      </c>
      <c r="J4" s="49"/>
      <c r="K4" s="47"/>
    </row>
    <row r="5" spans="1:11" x14ac:dyDescent="0.45">
      <c r="B5" s="47">
        <v>225109</v>
      </c>
      <c r="C5" s="47">
        <v>142472</v>
      </c>
      <c r="D5" s="47">
        <v>-22593</v>
      </c>
      <c r="E5" s="47">
        <v>119879</v>
      </c>
      <c r="F5" s="47">
        <v>5265</v>
      </c>
      <c r="G5" s="47">
        <v>230374</v>
      </c>
      <c r="H5" s="48">
        <v>52.036688167935615</v>
      </c>
      <c r="K5" s="47"/>
    </row>
    <row r="6" spans="1:11" x14ac:dyDescent="0.45">
      <c r="B6" s="47">
        <v>235847</v>
      </c>
      <c r="C6" s="47">
        <v>146074</v>
      </c>
      <c r="D6" s="47">
        <v>-24157</v>
      </c>
      <c r="E6" s="47">
        <v>121917</v>
      </c>
      <c r="F6" s="47">
        <v>5769</v>
      </c>
      <c r="G6" s="47">
        <v>241616</v>
      </c>
      <c r="H6" s="48">
        <v>50.458992781934974</v>
      </c>
      <c r="J6" s="49"/>
      <c r="K6" s="47"/>
    </row>
    <row r="7" spans="1:11" x14ac:dyDescent="0.45">
      <c r="B7" s="47">
        <v>225116</v>
      </c>
      <c r="C7" s="47">
        <v>139407</v>
      </c>
      <c r="D7" s="47">
        <v>-19432</v>
      </c>
      <c r="E7" s="47">
        <v>119975</v>
      </c>
      <c r="F7" s="47">
        <v>4922</v>
      </c>
      <c r="G7" s="47">
        <v>230038</v>
      </c>
      <c r="H7" s="48">
        <v>52.154426659943141</v>
      </c>
      <c r="K7" s="47"/>
    </row>
    <row r="8" spans="1:11" x14ac:dyDescent="0.45">
      <c r="A8" s="46">
        <v>1975</v>
      </c>
      <c r="B8" s="47">
        <v>213769</v>
      </c>
      <c r="C8" s="47">
        <v>115763</v>
      </c>
      <c r="D8" s="47">
        <v>-18492</v>
      </c>
      <c r="E8" s="47">
        <v>97271</v>
      </c>
      <c r="F8" s="47">
        <v>3572</v>
      </c>
      <c r="G8" s="47">
        <v>217341</v>
      </c>
      <c r="H8" s="48">
        <v>44.755016310774316</v>
      </c>
      <c r="K8" s="47"/>
    </row>
    <row r="9" spans="1:11" x14ac:dyDescent="0.45">
      <c r="B9" s="47">
        <v>218116</v>
      </c>
      <c r="C9" s="47">
        <v>111796</v>
      </c>
      <c r="D9" s="47">
        <v>-23177</v>
      </c>
      <c r="E9" s="47">
        <v>88619</v>
      </c>
      <c r="F9" s="47">
        <v>3698</v>
      </c>
      <c r="G9" s="47">
        <v>221814</v>
      </c>
      <c r="H9" s="48">
        <v>39.951941716934009</v>
      </c>
      <c r="K9" s="47"/>
    </row>
    <row r="10" spans="1:11" x14ac:dyDescent="0.45">
      <c r="B10" s="47">
        <v>222806</v>
      </c>
      <c r="C10" s="47">
        <v>93445</v>
      </c>
      <c r="D10" s="47">
        <v>-34865</v>
      </c>
      <c r="E10" s="47">
        <v>58580</v>
      </c>
      <c r="F10" s="47">
        <v>2942</v>
      </c>
      <c r="G10" s="47">
        <v>225748</v>
      </c>
      <c r="H10" s="48">
        <v>25.949288587274307</v>
      </c>
      <c r="K10" s="47"/>
    </row>
    <row r="11" spans="1:11" x14ac:dyDescent="0.45">
      <c r="B11" s="47">
        <v>223214</v>
      </c>
      <c r="C11" s="47">
        <v>92309</v>
      </c>
      <c r="D11" s="47">
        <v>-43460</v>
      </c>
      <c r="E11" s="47">
        <v>48849</v>
      </c>
      <c r="F11" s="47">
        <v>2733</v>
      </c>
      <c r="G11" s="47">
        <v>225947</v>
      </c>
      <c r="H11" s="48">
        <v>21.619671869951802</v>
      </c>
      <c r="K11" s="47"/>
    </row>
    <row r="12" spans="1:11" x14ac:dyDescent="0.45">
      <c r="B12" s="47">
        <v>232768</v>
      </c>
      <c r="C12" s="47">
        <v>89394</v>
      </c>
      <c r="D12" s="47">
        <v>-59632</v>
      </c>
      <c r="E12" s="47">
        <v>29762</v>
      </c>
      <c r="F12" s="47">
        <v>2789</v>
      </c>
      <c r="G12" s="47">
        <v>235557</v>
      </c>
      <c r="H12" s="48">
        <v>12.634733843613223</v>
      </c>
      <c r="K12" s="47"/>
    </row>
    <row r="13" spans="1:11" x14ac:dyDescent="0.45">
      <c r="A13" s="46">
        <v>1980</v>
      </c>
      <c r="B13" s="47">
        <v>213118</v>
      </c>
      <c r="C13" s="47">
        <v>75411</v>
      </c>
      <c r="D13" s="47">
        <v>-61705</v>
      </c>
      <c r="E13" s="47">
        <v>13706</v>
      </c>
      <c r="F13" s="47">
        <v>2562</v>
      </c>
      <c r="G13" s="47">
        <v>215680</v>
      </c>
      <c r="H13" s="48">
        <v>6.3547848664688429</v>
      </c>
      <c r="K13" s="47"/>
    </row>
    <row r="14" spans="1:11" x14ac:dyDescent="0.45">
      <c r="B14" s="47">
        <v>207756</v>
      </c>
      <c r="C14" s="47">
        <v>63912</v>
      </c>
      <c r="D14" s="47">
        <v>-76500</v>
      </c>
      <c r="E14" s="47">
        <v>-12588</v>
      </c>
      <c r="F14" s="47">
        <v>2156</v>
      </c>
      <c r="G14" s="47">
        <v>209912</v>
      </c>
      <c r="H14" s="48">
        <v>-5.9967986584854609</v>
      </c>
      <c r="K14" s="47"/>
    </row>
    <row r="15" spans="1:11" x14ac:dyDescent="0.45">
      <c r="B15" s="47">
        <v>204540</v>
      </c>
      <c r="C15" s="47">
        <v>63189</v>
      </c>
      <c r="D15" s="47">
        <v>-86288</v>
      </c>
      <c r="E15" s="47">
        <v>-23099</v>
      </c>
      <c r="F15" s="47">
        <v>2715</v>
      </c>
      <c r="G15" s="47">
        <v>207255</v>
      </c>
      <c r="H15" s="48">
        <v>-11.145207594509179</v>
      </c>
      <c r="K15" s="47"/>
    </row>
    <row r="16" spans="1:11" x14ac:dyDescent="0.45">
      <c r="B16" s="47">
        <v>206290</v>
      </c>
      <c r="C16" s="47">
        <v>57957</v>
      </c>
      <c r="D16" s="47">
        <v>-95452</v>
      </c>
      <c r="E16" s="47">
        <v>-37495</v>
      </c>
      <c r="F16" s="47">
        <v>2118</v>
      </c>
      <c r="G16" s="47">
        <v>208408</v>
      </c>
      <c r="H16" s="48">
        <v>-17.991151971133547</v>
      </c>
      <c r="K16" s="47"/>
    </row>
    <row r="17" spans="1:11" x14ac:dyDescent="0.45">
      <c r="B17" s="47">
        <v>206052</v>
      </c>
      <c r="C17" s="47">
        <v>79731</v>
      </c>
      <c r="D17" s="47">
        <v>-102957</v>
      </c>
      <c r="E17" s="47">
        <v>-23226</v>
      </c>
      <c r="F17" s="47">
        <v>2370</v>
      </c>
      <c r="G17" s="47">
        <v>208422</v>
      </c>
      <c r="H17" s="48">
        <v>-11.143737225436855</v>
      </c>
      <c r="K17" s="47"/>
    </row>
    <row r="18" spans="1:11" x14ac:dyDescent="0.45">
      <c r="A18" s="46">
        <v>1985</v>
      </c>
      <c r="B18" s="47">
        <v>216184</v>
      </c>
      <c r="C18" s="47">
        <v>74703</v>
      </c>
      <c r="D18" s="47">
        <v>-109043</v>
      </c>
      <c r="E18" s="47">
        <v>-34340</v>
      </c>
      <c r="F18" s="47">
        <v>2239</v>
      </c>
      <c r="G18" s="47">
        <v>218423</v>
      </c>
      <c r="H18" s="48">
        <v>-15.721787540689396</v>
      </c>
      <c r="K18" s="47"/>
    </row>
    <row r="19" spans="1:11" x14ac:dyDescent="0.45">
      <c r="B19" s="47">
        <v>221432</v>
      </c>
      <c r="C19" s="47">
        <v>77553</v>
      </c>
      <c r="D19" s="47">
        <v>-114796</v>
      </c>
      <c r="E19" s="47">
        <v>-37243</v>
      </c>
      <c r="F19" s="47">
        <v>2212</v>
      </c>
      <c r="G19" s="47">
        <v>223644</v>
      </c>
      <c r="H19" s="48">
        <v>-16.652805351361987</v>
      </c>
      <c r="K19" s="47"/>
    </row>
    <row r="20" spans="1:11" x14ac:dyDescent="0.45">
      <c r="B20" s="47">
        <v>222311</v>
      </c>
      <c r="C20" s="47">
        <v>73746</v>
      </c>
      <c r="D20" s="47">
        <v>-108980</v>
      </c>
      <c r="E20" s="47">
        <v>-35234</v>
      </c>
      <c r="F20" s="47">
        <v>1756</v>
      </c>
      <c r="G20" s="47">
        <v>224067</v>
      </c>
      <c r="H20" s="48">
        <v>-15.72476089741015</v>
      </c>
      <c r="K20" s="47"/>
    </row>
    <row r="21" spans="1:11" x14ac:dyDescent="0.45">
      <c r="B21" s="47">
        <v>225392</v>
      </c>
      <c r="C21" s="47">
        <v>78550</v>
      </c>
      <c r="D21" s="47">
        <v>-98861</v>
      </c>
      <c r="E21" s="47">
        <v>-20311</v>
      </c>
      <c r="F21" s="47">
        <v>1932</v>
      </c>
      <c r="G21" s="47">
        <v>227324</v>
      </c>
      <c r="H21" s="48">
        <v>-8.9348243036371002</v>
      </c>
      <c r="K21" s="47"/>
    </row>
    <row r="22" spans="1:11" x14ac:dyDescent="0.45">
      <c r="B22" s="47">
        <v>224767</v>
      </c>
      <c r="C22" s="47">
        <v>83941</v>
      </c>
      <c r="D22" s="47">
        <v>-76249</v>
      </c>
      <c r="E22" s="47">
        <v>7692</v>
      </c>
      <c r="F22" s="47">
        <v>2525</v>
      </c>
      <c r="G22" s="47">
        <v>227292</v>
      </c>
      <c r="H22" s="48">
        <v>3.3841930204318675</v>
      </c>
      <c r="K22" s="47"/>
    </row>
    <row r="23" spans="1:11" x14ac:dyDescent="0.45">
      <c r="A23" s="46">
        <v>1990</v>
      </c>
      <c r="B23" s="47">
        <v>226139</v>
      </c>
      <c r="C23" s="47">
        <v>87385</v>
      </c>
      <c r="D23" s="47">
        <v>-82293</v>
      </c>
      <c r="E23" s="47">
        <v>5092</v>
      </c>
      <c r="F23" s="47">
        <v>2666</v>
      </c>
      <c r="G23" s="47">
        <v>228805</v>
      </c>
      <c r="H23" s="48">
        <v>2.225475841874085</v>
      </c>
      <c r="K23" s="47"/>
    </row>
    <row r="24" spans="1:11" x14ac:dyDescent="0.45">
      <c r="B24" s="47">
        <v>232330</v>
      </c>
      <c r="C24" s="47">
        <v>94040</v>
      </c>
      <c r="D24" s="47">
        <v>-82632</v>
      </c>
      <c r="E24" s="47">
        <v>11408</v>
      </c>
      <c r="F24" s="47">
        <v>2618</v>
      </c>
      <c r="G24" s="47">
        <v>234948</v>
      </c>
      <c r="H24" s="48">
        <v>4.8555425030219457</v>
      </c>
      <c r="K24" s="47"/>
    </row>
    <row r="25" spans="1:11" x14ac:dyDescent="0.45">
      <c r="B25" s="47">
        <v>230549</v>
      </c>
      <c r="C25" s="47">
        <v>94686</v>
      </c>
      <c r="D25" s="47">
        <v>-86155</v>
      </c>
      <c r="E25" s="47">
        <v>8531</v>
      </c>
      <c r="F25" s="47">
        <v>2688</v>
      </c>
      <c r="G25" s="47">
        <v>233237</v>
      </c>
      <c r="H25" s="48">
        <v>3.6576529452874116</v>
      </c>
      <c r="K25" s="47"/>
    </row>
    <row r="26" spans="1:11" x14ac:dyDescent="0.45">
      <c r="B26" s="47">
        <v>233964</v>
      </c>
      <c r="C26" s="47">
        <v>96326</v>
      </c>
      <c r="D26" s="47">
        <v>-96854</v>
      </c>
      <c r="E26" s="47">
        <v>-528</v>
      </c>
      <c r="F26" s="47">
        <v>2618</v>
      </c>
      <c r="G26" s="47">
        <v>236582</v>
      </c>
      <c r="H26" s="48">
        <v>-0.22317843284780753</v>
      </c>
      <c r="K26" s="47"/>
    </row>
    <row r="27" spans="1:11" x14ac:dyDescent="0.45">
      <c r="B27" s="47">
        <v>231956</v>
      </c>
      <c r="C27" s="47">
        <v>83815</v>
      </c>
      <c r="D27" s="47">
        <v>-116003</v>
      </c>
      <c r="E27" s="47">
        <v>-32188</v>
      </c>
      <c r="F27" s="47">
        <v>2451</v>
      </c>
      <c r="G27" s="47">
        <v>234407</v>
      </c>
      <c r="H27" s="48">
        <v>-13.731671835738695</v>
      </c>
      <c r="K27" s="47"/>
    </row>
    <row r="28" spans="1:11" x14ac:dyDescent="0.45">
      <c r="A28" s="46">
        <v>1995</v>
      </c>
      <c r="B28" s="47">
        <v>232458</v>
      </c>
      <c r="C28" s="47">
        <v>78034</v>
      </c>
      <c r="D28" s="47">
        <v>-117859</v>
      </c>
      <c r="E28" s="47">
        <v>-39825</v>
      </c>
      <c r="F28" s="47">
        <v>2602</v>
      </c>
      <c r="G28" s="47">
        <v>235060</v>
      </c>
      <c r="H28" s="48">
        <v>-16.942482770356506</v>
      </c>
      <c r="K28" s="47"/>
    </row>
    <row r="29" spans="1:11" x14ac:dyDescent="0.45">
      <c r="B29" s="47">
        <v>243536.4608628632</v>
      </c>
      <c r="C29" s="47">
        <v>80635.276056320406</v>
      </c>
      <c r="D29" s="47">
        <v>-117115.3490371737</v>
      </c>
      <c r="E29" s="47">
        <v>-36480.072980853292</v>
      </c>
      <c r="F29" s="47">
        <v>2813.1977266850872</v>
      </c>
      <c r="G29" s="47">
        <v>246349.65858954829</v>
      </c>
      <c r="H29" s="48">
        <v>-14.80824986310779</v>
      </c>
      <c r="K29" s="47"/>
    </row>
    <row r="30" spans="1:11" x14ac:dyDescent="0.45">
      <c r="B30" s="47">
        <v>239695.1276165559</v>
      </c>
      <c r="C30" s="47">
        <v>80850.433722733724</v>
      </c>
      <c r="D30" s="47">
        <v>-118742.76406840219</v>
      </c>
      <c r="E30" s="47">
        <v>-37892.330345668466</v>
      </c>
      <c r="F30" s="47">
        <v>3121.1179842212205</v>
      </c>
      <c r="G30" s="47">
        <v>242816.24560077713</v>
      </c>
      <c r="H30" s="48">
        <v>-15.605352208586819</v>
      </c>
      <c r="K30" s="47"/>
    </row>
    <row r="31" spans="1:11" x14ac:dyDescent="0.45">
      <c r="B31" s="47">
        <v>243481.11561314415</v>
      </c>
      <c r="C31" s="47">
        <v>82060.546334807237</v>
      </c>
      <c r="D31" s="47">
        <v>-122555.96434461576</v>
      </c>
      <c r="E31" s="47">
        <v>-40495.41800980852</v>
      </c>
      <c r="F31" s="47">
        <v>3257.3715451525945</v>
      </c>
      <c r="G31" s="47">
        <v>246738.48715829675</v>
      </c>
      <c r="H31" s="48">
        <v>-16.412282686903406</v>
      </c>
      <c r="K31" s="47"/>
    </row>
    <row r="32" spans="1:11" x14ac:dyDescent="0.45">
      <c r="B32" s="47">
        <v>244292.43993200667</v>
      </c>
      <c r="C32" s="47">
        <v>80476.443406786246</v>
      </c>
      <c r="D32" s="47">
        <v>-131976.08930320284</v>
      </c>
      <c r="E32" s="47">
        <v>-51499.645896416594</v>
      </c>
      <c r="F32" s="47">
        <v>2470.8183573567749</v>
      </c>
      <c r="G32" s="47">
        <v>246763.25828936344</v>
      </c>
      <c r="H32" s="48">
        <v>-20.870062363995157</v>
      </c>
      <c r="K32" s="47"/>
    </row>
    <row r="33" spans="1:11" x14ac:dyDescent="0.45">
      <c r="A33" s="46">
        <v>2000</v>
      </c>
      <c r="B33" s="47">
        <v>247090.92016481084</v>
      </c>
      <c r="C33" s="47">
        <v>94358.968505076788</v>
      </c>
      <c r="D33" s="47">
        <v>-137330.27863865017</v>
      </c>
      <c r="E33" s="47">
        <v>-42971.310133573381</v>
      </c>
      <c r="F33" s="47">
        <v>2207.5788771829002</v>
      </c>
      <c r="G33" s="47">
        <v>249298.49904199375</v>
      </c>
      <c r="H33" s="48">
        <v>-17.236890835165024</v>
      </c>
      <c r="K33" s="47"/>
    </row>
    <row r="34" spans="1:11" x14ac:dyDescent="0.45">
      <c r="B34" s="47">
        <v>247587.61866266074</v>
      </c>
      <c r="C34" s="47">
        <v>104336.83174291327</v>
      </c>
      <c r="D34" s="47">
        <v>-128276.79185364192</v>
      </c>
      <c r="E34" s="47">
        <v>-23939.960110728643</v>
      </c>
      <c r="F34" s="47">
        <v>2433.3562510293241</v>
      </c>
      <c r="G34" s="47">
        <v>250020.97491369006</v>
      </c>
      <c r="H34" s="48">
        <v>-9.5751806899373051</v>
      </c>
      <c r="K34" s="47"/>
    </row>
    <row r="35" spans="1:11" x14ac:dyDescent="0.45">
      <c r="B35" s="47">
        <v>241150.01806545423</v>
      </c>
      <c r="C35" s="47">
        <v>103333.69519245104</v>
      </c>
      <c r="D35" s="47">
        <v>-134451.12232869092</v>
      </c>
      <c r="E35" s="47">
        <v>-31117.427136239887</v>
      </c>
      <c r="F35" s="47">
        <v>2043.6328516847111</v>
      </c>
      <c r="G35" s="47">
        <v>243193.65091713893</v>
      </c>
      <c r="H35" s="48">
        <v>-12.795328750931178</v>
      </c>
      <c r="K35" s="47"/>
    </row>
    <row r="36" spans="1:11" x14ac:dyDescent="0.45">
      <c r="B36" s="47">
        <v>244153.17973923541</v>
      </c>
      <c r="C36" s="47">
        <v>106429.69876371323</v>
      </c>
      <c r="D36" s="47">
        <v>-123207.89330249642</v>
      </c>
      <c r="E36" s="47">
        <v>-16778.194538783195</v>
      </c>
      <c r="F36" s="47">
        <v>1879.3657014334126</v>
      </c>
      <c r="G36" s="47">
        <v>246032.54544066882</v>
      </c>
      <c r="H36" s="48">
        <v>-6.8195020738950509</v>
      </c>
      <c r="K36" s="47"/>
    </row>
    <row r="37" spans="1:11" x14ac:dyDescent="0.45">
      <c r="B37" s="47">
        <v>246062.81056408002</v>
      </c>
      <c r="C37" s="47">
        <v>125258.42936984703</v>
      </c>
      <c r="D37" s="47">
        <v>-114202.13961238555</v>
      </c>
      <c r="E37" s="47">
        <v>11056.289757461476</v>
      </c>
      <c r="F37" s="47">
        <v>2221.0143922279394</v>
      </c>
      <c r="G37" s="47">
        <v>248283.82495630797</v>
      </c>
      <c r="H37" s="48">
        <v>4.4530849963372034</v>
      </c>
      <c r="K37" s="47"/>
    </row>
    <row r="38" spans="1:11" x14ac:dyDescent="0.45">
      <c r="A38" s="46">
        <v>2005</v>
      </c>
      <c r="B38" s="47">
        <v>248435.65036113572</v>
      </c>
      <c r="C38" s="47">
        <v>134312.30981014454</v>
      </c>
      <c r="D38" s="47">
        <v>-100526.61577108939</v>
      </c>
      <c r="E38" s="47">
        <v>33785.694039055146</v>
      </c>
      <c r="F38" s="47">
        <v>2179.7155296513447</v>
      </c>
      <c r="G38" s="47">
        <v>250615.36589078707</v>
      </c>
      <c r="H38" s="48">
        <v>13.481094392982369</v>
      </c>
      <c r="K38" s="47"/>
    </row>
    <row r="39" spans="1:11" x14ac:dyDescent="0.45">
      <c r="B39" s="47">
        <v>244488.89541645136</v>
      </c>
      <c r="C39" s="47">
        <v>150013.23594478366</v>
      </c>
      <c r="D39" s="47">
        <v>-97445.947687283144</v>
      </c>
      <c r="E39" s="47">
        <v>52567.288257500521</v>
      </c>
      <c r="F39" s="47">
        <v>2486.3842758003148</v>
      </c>
      <c r="G39" s="47">
        <v>246975.27969225167</v>
      </c>
      <c r="H39" s="48">
        <v>21.284433131527578</v>
      </c>
      <c r="K39" s="47"/>
    </row>
    <row r="40" spans="1:11" x14ac:dyDescent="0.45">
      <c r="B40" s="47">
        <v>237222.28757412455</v>
      </c>
      <c r="C40" s="47">
        <v>149340.45693122104</v>
      </c>
      <c r="D40" s="47">
        <v>-100010.86837188587</v>
      </c>
      <c r="E40" s="47">
        <v>49329.58855933517</v>
      </c>
      <c r="F40" s="47">
        <v>2512.6647831668874</v>
      </c>
      <c r="G40" s="47">
        <v>239734.95235729145</v>
      </c>
      <c r="H40" s="48">
        <v>20.576719445488415</v>
      </c>
      <c r="K40" s="47"/>
    </row>
    <row r="41" spans="1:11" x14ac:dyDescent="0.45">
      <c r="B41" s="47">
        <v>234736.09858178438</v>
      </c>
      <c r="C41" s="47">
        <v>158236.17639183227</v>
      </c>
      <c r="D41" s="47">
        <v>-95381.09473878899</v>
      </c>
      <c r="E41" s="47">
        <v>62855.081653043278</v>
      </c>
      <c r="F41" s="47">
        <v>3663.0535345190356</v>
      </c>
      <c r="G41" s="47">
        <v>238399.15211630342</v>
      </c>
      <c r="H41" s="48">
        <v>26.36548036982083</v>
      </c>
      <c r="K41" s="47"/>
    </row>
    <row r="42" spans="1:11" x14ac:dyDescent="0.45">
      <c r="B42" s="47">
        <v>220605.21358804352</v>
      </c>
      <c r="C42" s="47">
        <v>151802.99849720273</v>
      </c>
      <c r="D42" s="47">
        <v>-90139.05139268683</v>
      </c>
      <c r="E42" s="47">
        <v>61663.947104515901</v>
      </c>
      <c r="F42" s="47">
        <v>3484.5409216772014</v>
      </c>
      <c r="G42" s="47">
        <v>224089.75450972072</v>
      </c>
      <c r="H42" s="48">
        <v>27.517521824872631</v>
      </c>
      <c r="K42" s="47"/>
    </row>
    <row r="43" spans="1:11" x14ac:dyDescent="0.45">
      <c r="A43" s="46">
        <v>2010</v>
      </c>
      <c r="B43" s="47">
        <v>228308.08917508193</v>
      </c>
      <c r="C43" s="47">
        <v>159123.11717191644</v>
      </c>
      <c r="D43" s="47">
        <v>-91058.748332845615</v>
      </c>
      <c r="E43" s="47">
        <v>68064.368839070827</v>
      </c>
      <c r="F43" s="47">
        <v>2956.0924834526563</v>
      </c>
      <c r="G43" s="47">
        <v>231264.1816585346</v>
      </c>
      <c r="H43" s="48">
        <v>29.431435664157018</v>
      </c>
      <c r="K43" s="47"/>
    </row>
    <row r="44" spans="1:11" x14ac:dyDescent="0.45">
      <c r="B44" s="47">
        <v>212163.78334260895</v>
      </c>
      <c r="C44" s="47">
        <v>164200.89000041308</v>
      </c>
      <c r="D44" s="47">
        <v>-83984.261356946328</v>
      </c>
      <c r="E44" s="47">
        <v>80216.628643466756</v>
      </c>
      <c r="F44" s="47">
        <v>3286.6036221965787</v>
      </c>
      <c r="G44" s="47">
        <v>215450.38696480554</v>
      </c>
      <c r="H44" s="48">
        <v>37.232065244129906</v>
      </c>
      <c r="K44" s="47"/>
    </row>
    <row r="45" spans="1:11" x14ac:dyDescent="0.45">
      <c r="B45" s="47">
        <v>215568.76091900238</v>
      </c>
      <c r="C45" s="47">
        <v>175620.1238218908</v>
      </c>
      <c r="D45" s="47">
        <v>-80129.795913887472</v>
      </c>
      <c r="E45" s="47">
        <v>95490.327908003324</v>
      </c>
      <c r="F45" s="47">
        <v>2811.9092352048683</v>
      </c>
      <c r="G45" s="47">
        <v>218380.67015420724</v>
      </c>
      <c r="H45" s="48">
        <v>43.726547702493001</v>
      </c>
      <c r="K45" s="47"/>
    </row>
    <row r="46" spans="1:11" x14ac:dyDescent="0.45">
      <c r="B46" s="47">
        <v>214051.57755633738</v>
      </c>
      <c r="C46" s="47">
        <v>179958.1386237673</v>
      </c>
      <c r="D46" s="47">
        <v>-76130.350968415121</v>
      </c>
      <c r="E46" s="47">
        <v>103827.78765535218</v>
      </c>
      <c r="F46" s="47">
        <v>2881.3856364535495</v>
      </c>
      <c r="G46" s="47">
        <v>216932.96319279092</v>
      </c>
      <c r="H46" s="48">
        <v>47.861692445089218</v>
      </c>
      <c r="K46" s="47"/>
    </row>
    <row r="47" spans="1:11" x14ac:dyDescent="0.45">
      <c r="B47" s="47">
        <v>201195.28138346967</v>
      </c>
      <c r="C47" s="47">
        <v>166316.20316588023</v>
      </c>
      <c r="D47" s="47">
        <v>-70614.002361669816</v>
      </c>
      <c r="E47" s="47">
        <v>95702.200804210413</v>
      </c>
      <c r="F47" s="47">
        <v>3004.1732851429774</v>
      </c>
      <c r="G47" s="47">
        <v>204199.45466861266</v>
      </c>
      <c r="H47" s="48">
        <v>46.867020756505838</v>
      </c>
      <c r="K47" s="47"/>
    </row>
    <row r="48" spans="1:11" x14ac:dyDescent="0.45">
      <c r="A48" s="46">
        <v>2015</v>
      </c>
      <c r="B48" s="47">
        <v>204345.03512982235</v>
      </c>
      <c r="C48" s="47">
        <v>155319.31453703018</v>
      </c>
      <c r="D48" s="47">
        <v>-76650.391617820962</v>
      </c>
      <c r="E48" s="47">
        <v>78668.922919209217</v>
      </c>
      <c r="F48" s="47">
        <v>2683.5793606765174</v>
      </c>
      <c r="G48" s="47">
        <v>207028.61449049888</v>
      </c>
      <c r="H48" s="48">
        <v>37.99905781759437</v>
      </c>
      <c r="K48" s="47"/>
    </row>
    <row r="49" spans="1:8" x14ac:dyDescent="0.45">
      <c r="B49" s="47">
        <v>202256.95498716497</v>
      </c>
      <c r="C49" s="47">
        <v>149954.03778653164</v>
      </c>
      <c r="D49" s="47">
        <v>-75813.65719873854</v>
      </c>
      <c r="E49" s="47">
        <v>74140.380587793101</v>
      </c>
      <c r="F49" s="47">
        <v>2840.4506212425117</v>
      </c>
      <c r="G49" s="47">
        <v>205097.40560840748</v>
      </c>
      <c r="H49" s="48">
        <v>36.148863203735182</v>
      </c>
    </row>
    <row r="50" spans="1:8" x14ac:dyDescent="0.45">
      <c r="B50" s="47">
        <v>200643.90969546619</v>
      </c>
      <c r="C50" s="47">
        <v>152464.23668163354</v>
      </c>
      <c r="D50" s="47">
        <v>-79244.55163728194</v>
      </c>
      <c r="E50" s="47">
        <v>73219.685044351601</v>
      </c>
      <c r="F50" s="47">
        <v>2618.6612545191047</v>
      </c>
      <c r="G50" s="47">
        <v>203262.5709499853</v>
      </c>
      <c r="H50" s="48">
        <v>36.022217323211962</v>
      </c>
    </row>
    <row r="51" spans="1:8" x14ac:dyDescent="0.45">
      <c r="B51" s="47">
        <v>200581.76617001003</v>
      </c>
      <c r="C51" s="47">
        <v>154363.37543446897</v>
      </c>
      <c r="D51" s="47">
        <v>-81456.402497767936</v>
      </c>
      <c r="E51" s="47">
        <v>72906.97293670103</v>
      </c>
      <c r="F51" s="47">
        <v>2615.4469454152122</v>
      </c>
      <c r="G51" s="47">
        <v>203197.21311542523</v>
      </c>
      <c r="H51" s="48">
        <v>35.879907907637772</v>
      </c>
    </row>
    <row r="52" spans="1:8" x14ac:dyDescent="0.45">
      <c r="A52" s="46">
        <v>2019</v>
      </c>
      <c r="B52" s="47">
        <v>197259.09461066124</v>
      </c>
      <c r="C52" s="47">
        <v>150712.22797858229</v>
      </c>
      <c r="D52" s="47">
        <v>-80485.176012130192</v>
      </c>
      <c r="E52" s="47">
        <v>70227.051966452098</v>
      </c>
      <c r="F52" s="47">
        <v>2491.9569544713613</v>
      </c>
      <c r="G52" s="47">
        <v>199751.0515651326</v>
      </c>
      <c r="H52" s="48">
        <v>35.157287742013835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zoomScale="90" zoomScaleNormal="90" workbookViewId="0"/>
  </sheetViews>
  <sheetFormatPr defaultColWidth="8.76953125" defaultRowHeight="15" x14ac:dyDescent="0.5"/>
  <cols>
    <col min="1" max="1" width="10.58984375" style="53" customWidth="1"/>
    <col min="2" max="3" width="8.81640625" style="53" bestFit="1" customWidth="1"/>
    <col min="4" max="4" width="16.453125" style="53" bestFit="1" customWidth="1"/>
    <col min="5" max="5" width="9.1328125" style="53" bestFit="1" customWidth="1"/>
    <col min="6" max="6" width="16.81640625" style="53" bestFit="1" customWidth="1"/>
    <col min="7" max="7" width="10.58984375" style="53" bestFit="1" customWidth="1"/>
    <col min="8" max="8" width="18.08984375" style="53" bestFit="1" customWidth="1"/>
    <col min="9" max="9" width="8.1328125" style="53" bestFit="1" customWidth="1"/>
    <col min="10" max="16384" width="8.76953125" style="53"/>
  </cols>
  <sheetData>
    <row r="1" spans="1:9" x14ac:dyDescent="0.5">
      <c r="A1" s="52" t="s">
        <v>334</v>
      </c>
    </row>
    <row r="2" spans="1:9" x14ac:dyDescent="0.5">
      <c r="A2" s="80"/>
      <c r="B2" s="80"/>
      <c r="C2" s="80"/>
      <c r="D2" s="80"/>
      <c r="E2" s="80"/>
      <c r="F2" s="80"/>
      <c r="G2" s="80"/>
      <c r="H2" s="80"/>
      <c r="I2" s="80" t="s">
        <v>34</v>
      </c>
    </row>
    <row r="3" spans="1:9" x14ac:dyDescent="0.5">
      <c r="A3" s="80"/>
      <c r="B3" s="80"/>
      <c r="C3" s="80"/>
      <c r="D3" s="80"/>
      <c r="E3" s="80"/>
      <c r="F3" s="80"/>
      <c r="G3" s="80"/>
      <c r="H3" s="80"/>
      <c r="I3" s="80"/>
    </row>
    <row r="4" spans="1:9" ht="15.3" thickBot="1" x14ac:dyDescent="0.55000000000000004">
      <c r="A4" s="80"/>
      <c r="B4" s="81" t="s">
        <v>25</v>
      </c>
      <c r="C4" s="81" t="s">
        <v>49</v>
      </c>
      <c r="D4" s="81" t="s">
        <v>50</v>
      </c>
      <c r="E4" s="81" t="s">
        <v>51</v>
      </c>
      <c r="F4" s="81" t="s">
        <v>52</v>
      </c>
      <c r="G4" s="81" t="s">
        <v>53</v>
      </c>
      <c r="H4" s="81" t="s">
        <v>35</v>
      </c>
      <c r="I4" s="81" t="s">
        <v>23</v>
      </c>
    </row>
    <row r="5" spans="1:9" x14ac:dyDescent="0.5">
      <c r="A5" s="80">
        <v>1998</v>
      </c>
      <c r="B5" s="82">
        <v>82060.546334807237</v>
      </c>
      <c r="C5" s="82">
        <v>14781.566770838477</v>
      </c>
      <c r="D5" s="82">
        <v>589.50570841692945</v>
      </c>
      <c r="E5" s="82">
        <v>52351.677119420347</v>
      </c>
      <c r="F5" s="82">
        <v>12344.589513431563</v>
      </c>
      <c r="G5" s="82">
        <v>909.88822012037826</v>
      </c>
      <c r="H5" s="82">
        <v>0</v>
      </c>
      <c r="I5" s="82">
        <v>1083.3190025795357</v>
      </c>
    </row>
    <row r="6" spans="1:9" x14ac:dyDescent="0.5">
      <c r="A6" s="80">
        <v>1999</v>
      </c>
      <c r="B6" s="82">
        <v>80476.443406786246</v>
      </c>
      <c r="C6" s="82">
        <v>13733.51099391585</v>
      </c>
      <c r="D6" s="82">
        <v>305.00783414540939</v>
      </c>
      <c r="E6" s="82">
        <v>48963.591434273498</v>
      </c>
      <c r="F6" s="82">
        <v>15121.022740324232</v>
      </c>
      <c r="G6" s="82">
        <v>1105.932932072227</v>
      </c>
      <c r="H6" s="82">
        <v>0</v>
      </c>
      <c r="I6" s="82">
        <v>1247.37747205503</v>
      </c>
    </row>
    <row r="7" spans="1:9" x14ac:dyDescent="0.5">
      <c r="A7" s="80">
        <v>2000</v>
      </c>
      <c r="B7" s="82">
        <v>94358.968505076788</v>
      </c>
      <c r="C7" s="82">
        <v>15731.828800184398</v>
      </c>
      <c r="D7" s="82">
        <v>346.70736600745198</v>
      </c>
      <c r="E7" s="82">
        <v>59341.328461600424</v>
      </c>
      <c r="F7" s="82">
        <v>15470.488228101372</v>
      </c>
      <c r="G7" s="82">
        <v>2238.3490971625106</v>
      </c>
      <c r="H7" s="82">
        <v>0</v>
      </c>
      <c r="I7" s="82">
        <v>1230.2665520206363</v>
      </c>
    </row>
    <row r="8" spans="1:9" x14ac:dyDescent="0.5">
      <c r="A8" s="80">
        <v>2001</v>
      </c>
      <c r="B8" s="82">
        <v>104336.83174291329</v>
      </c>
      <c r="C8" s="82">
        <v>23454.5835534693</v>
      </c>
      <c r="D8" s="82">
        <v>110.90503487150092</v>
      </c>
      <c r="E8" s="82">
        <v>58424.543796531383</v>
      </c>
      <c r="F8" s="82">
        <v>18810.513889425445</v>
      </c>
      <c r="G8" s="82">
        <v>2619.4325021496129</v>
      </c>
      <c r="H8" s="82">
        <v>0</v>
      </c>
      <c r="I8" s="82">
        <v>916.85296646603604</v>
      </c>
    </row>
    <row r="9" spans="1:9" x14ac:dyDescent="0.5">
      <c r="A9" s="80">
        <v>2002</v>
      </c>
      <c r="B9" s="82">
        <v>103333.69519245104</v>
      </c>
      <c r="C9" s="82">
        <v>18814.338184150056</v>
      </c>
      <c r="D9" s="82">
        <v>180.62600195675071</v>
      </c>
      <c r="E9" s="82">
        <v>62152.434756092742</v>
      </c>
      <c r="F9" s="82">
        <v>16195.324625144</v>
      </c>
      <c r="G9" s="82">
        <v>5201.4617368873596</v>
      </c>
      <c r="H9" s="82">
        <v>0</v>
      </c>
      <c r="I9" s="82">
        <v>789.50988822012039</v>
      </c>
    </row>
    <row r="10" spans="1:9" x14ac:dyDescent="0.5">
      <c r="A10" s="80">
        <v>2003</v>
      </c>
      <c r="B10" s="82">
        <v>106429.69876371323</v>
      </c>
      <c r="C10" s="82">
        <v>20702.808284833485</v>
      </c>
      <c r="D10" s="82">
        <v>693.66646411860199</v>
      </c>
      <c r="E10" s="82">
        <v>59113.928102686717</v>
      </c>
      <c r="F10" s="82">
        <v>17948.392997199109</v>
      </c>
      <c r="G10" s="82">
        <v>7420.2923473774717</v>
      </c>
      <c r="H10" s="82">
        <v>110.43</v>
      </c>
      <c r="I10" s="82">
        <v>440.1805674978504</v>
      </c>
    </row>
    <row r="11" spans="1:9" x14ac:dyDescent="0.5">
      <c r="A11" s="80">
        <v>2004</v>
      </c>
      <c r="B11" s="82">
        <v>125258.42936984703</v>
      </c>
      <c r="C11" s="82">
        <v>23458.146370175749</v>
      </c>
      <c r="D11" s="82">
        <v>724.33313607163927</v>
      </c>
      <c r="E11" s="82">
        <v>68214.075840375532</v>
      </c>
      <c r="F11" s="82">
        <v>20180.274644773992</v>
      </c>
      <c r="G11" s="82">
        <v>11438.761205803345</v>
      </c>
      <c r="H11" s="82">
        <v>401.57860799999997</v>
      </c>
      <c r="I11" s="82">
        <v>841.25956464678472</v>
      </c>
    </row>
    <row r="12" spans="1:9" x14ac:dyDescent="0.5">
      <c r="A12" s="80">
        <v>2005</v>
      </c>
      <c r="B12" s="82">
        <v>134312.30981014454</v>
      </c>
      <c r="C12" s="82">
        <v>28533.969100787606</v>
      </c>
      <c r="D12" s="82">
        <v>623.43841237400875</v>
      </c>
      <c r="E12" s="82">
        <v>64255.177758756588</v>
      </c>
      <c r="F12" s="82">
        <v>24549.79745999735</v>
      </c>
      <c r="G12" s="82">
        <v>14903.541840264028</v>
      </c>
      <c r="H12" s="82">
        <v>486.79237468032886</v>
      </c>
      <c r="I12" s="82">
        <v>959.5928632846086</v>
      </c>
    </row>
    <row r="13" spans="1:9" x14ac:dyDescent="0.5">
      <c r="A13" s="80">
        <v>2006</v>
      </c>
      <c r="B13" s="82">
        <v>150013.23594478366</v>
      </c>
      <c r="C13" s="82">
        <v>32667.666431866997</v>
      </c>
      <c r="D13" s="82">
        <v>694.91840936455048</v>
      </c>
      <c r="E13" s="82">
        <v>64872.064855600955</v>
      </c>
      <c r="F13" s="82">
        <v>29361.351073248778</v>
      </c>
      <c r="G13" s="82">
        <v>20982.743992883901</v>
      </c>
      <c r="H13" s="82">
        <v>550.42445352957202</v>
      </c>
      <c r="I13" s="82">
        <v>884.06672828890805</v>
      </c>
    </row>
    <row r="14" spans="1:9" x14ac:dyDescent="0.5">
      <c r="A14" s="80">
        <v>2007</v>
      </c>
      <c r="B14" s="82">
        <v>149340.45693122104</v>
      </c>
      <c r="C14" s="82">
        <v>28195.22234807827</v>
      </c>
      <c r="D14" s="82">
        <v>732.70241770266057</v>
      </c>
      <c r="E14" s="82">
        <v>62610.668562862113</v>
      </c>
      <c r="F14" s="82">
        <v>27542.051072020011</v>
      </c>
      <c r="G14" s="82">
        <v>29065.04276575569</v>
      </c>
      <c r="H14" s="82">
        <v>454.19487228296077</v>
      </c>
      <c r="I14" s="82">
        <v>740.57489251934669</v>
      </c>
    </row>
    <row r="15" spans="1:9" x14ac:dyDescent="0.5">
      <c r="A15" s="80">
        <v>2008</v>
      </c>
      <c r="B15" s="82">
        <v>158236.17639183227</v>
      </c>
      <c r="C15" s="82">
        <v>28748.208920465357</v>
      </c>
      <c r="D15" s="82">
        <v>500.38816769728669</v>
      </c>
      <c r="E15" s="82">
        <v>65895.492870001093</v>
      </c>
      <c r="F15" s="82">
        <v>25888.271600289238</v>
      </c>
      <c r="G15" s="82">
        <v>35171.853110271571</v>
      </c>
      <c r="H15" s="82">
        <v>974.8951036546307</v>
      </c>
      <c r="I15" s="82">
        <v>1057.0666194531013</v>
      </c>
    </row>
    <row r="16" spans="1:9" x14ac:dyDescent="0.5">
      <c r="A16" s="80">
        <v>2009</v>
      </c>
      <c r="B16" s="82">
        <v>151802.99849720273</v>
      </c>
      <c r="C16" s="82">
        <v>24968.764116679267</v>
      </c>
      <c r="D16" s="82">
        <v>130.86359977343761</v>
      </c>
      <c r="E16" s="82">
        <v>60066.705860240545</v>
      </c>
      <c r="F16" s="82">
        <v>24189.500268706961</v>
      </c>
      <c r="G16" s="82">
        <v>40571.168401528848</v>
      </c>
      <c r="H16" s="82">
        <v>1307.719120266165</v>
      </c>
      <c r="I16" s="82">
        <v>568.27713000749463</v>
      </c>
    </row>
    <row r="17" spans="1:9" x14ac:dyDescent="0.5">
      <c r="A17" s="80">
        <v>2010</v>
      </c>
      <c r="B17" s="82">
        <v>159123.11717191641</v>
      </c>
      <c r="C17" s="82">
        <v>17722.81854496599</v>
      </c>
      <c r="D17" s="82">
        <v>87.273498676793722</v>
      </c>
      <c r="E17" s="82">
        <v>60134.7509751209</v>
      </c>
      <c r="F17" s="82">
        <v>25800.182356118974</v>
      </c>
      <c r="G17" s="82">
        <v>52835.654259286741</v>
      </c>
      <c r="H17" s="82">
        <v>1928.129955339884</v>
      </c>
      <c r="I17" s="82">
        <v>614.30758240714181</v>
      </c>
    </row>
    <row r="18" spans="1:9" x14ac:dyDescent="0.5">
      <c r="A18" s="80">
        <v>2011</v>
      </c>
      <c r="B18" s="82">
        <v>164200.89000041308</v>
      </c>
      <c r="C18" s="82">
        <v>21398.73783480256</v>
      </c>
      <c r="D18" s="82">
        <v>33.431415355061489</v>
      </c>
      <c r="E18" s="82">
        <v>63470.761128720202</v>
      </c>
      <c r="F18" s="82">
        <v>24768.578413786523</v>
      </c>
      <c r="G18" s="82">
        <v>51928.075000864315</v>
      </c>
      <c r="H18" s="82">
        <v>1854.1938633134678</v>
      </c>
      <c r="I18" s="82">
        <v>747.11234357094759</v>
      </c>
    </row>
    <row r="19" spans="1:9" x14ac:dyDescent="0.5">
      <c r="A19" s="80">
        <v>2012</v>
      </c>
      <c r="B19" s="82">
        <v>175620.1238218908</v>
      </c>
      <c r="C19" s="82">
        <v>29061.102828418072</v>
      </c>
      <c r="D19" s="82">
        <v>147.52318831702354</v>
      </c>
      <c r="E19" s="82">
        <v>66089.876716907893</v>
      </c>
      <c r="F19" s="82">
        <v>28687.634221331457</v>
      </c>
      <c r="G19" s="82">
        <v>48724.753028455591</v>
      </c>
      <c r="H19" s="82">
        <v>1724.8546098709187</v>
      </c>
      <c r="I19" s="82">
        <v>1184.379228589853</v>
      </c>
    </row>
    <row r="20" spans="1:9" x14ac:dyDescent="0.5">
      <c r="A20" s="80">
        <v>2013</v>
      </c>
      <c r="B20" s="83">
        <v>179958.1386237673</v>
      </c>
      <c r="C20" s="82">
        <v>32888.02426074804</v>
      </c>
      <c r="D20" s="82">
        <v>593.308516906195</v>
      </c>
      <c r="E20" s="82">
        <v>64488.970399790487</v>
      </c>
      <c r="F20" s="82">
        <v>31138.403725733941</v>
      </c>
      <c r="G20" s="82">
        <v>47138.697178058777</v>
      </c>
      <c r="H20" s="82">
        <v>2203.1841810079277</v>
      </c>
      <c r="I20" s="82">
        <v>1507.5503615219266</v>
      </c>
    </row>
    <row r="21" spans="1:9" x14ac:dyDescent="0.5">
      <c r="A21" s="80">
        <v>2014</v>
      </c>
      <c r="B21" s="83">
        <v>166316.20316588023</v>
      </c>
      <c r="C21" s="82">
        <v>27581.001176197118</v>
      </c>
      <c r="D21" s="82">
        <v>668.95505115328444</v>
      </c>
      <c r="E21" s="82">
        <v>58676.449965858905</v>
      </c>
      <c r="F21" s="82">
        <v>32147.617707501664</v>
      </c>
      <c r="G21" s="82">
        <v>42041.00458097527</v>
      </c>
      <c r="H21" s="82">
        <v>3202.6247763693905</v>
      </c>
      <c r="I21" s="82">
        <v>1998.5499078245941</v>
      </c>
    </row>
    <row r="22" spans="1:9" x14ac:dyDescent="0.5">
      <c r="A22" s="80">
        <v>2015</v>
      </c>
      <c r="B22" s="83">
        <v>155319.31453703018</v>
      </c>
      <c r="C22" s="82">
        <v>14885.393617879241</v>
      </c>
      <c r="D22" s="82">
        <v>805.7763861039457</v>
      </c>
      <c r="E22" s="82">
        <v>55406.891212611561</v>
      </c>
      <c r="F22" s="82">
        <v>35408.152767689789</v>
      </c>
      <c r="G22" s="82">
        <v>43126.669505693149</v>
      </c>
      <c r="H22" s="82">
        <v>3712.1514735357141</v>
      </c>
      <c r="I22" s="82">
        <v>1974.2795735167672</v>
      </c>
    </row>
    <row r="23" spans="1:9" x14ac:dyDescent="0.5">
      <c r="A23" s="80">
        <v>2016</v>
      </c>
      <c r="B23" s="83">
        <v>149954.03778653164</v>
      </c>
      <c r="C23" s="82">
        <v>6013.8025546801009</v>
      </c>
      <c r="D23" s="82">
        <v>890.08776248276899</v>
      </c>
      <c r="E23" s="82">
        <v>53468.115565512257</v>
      </c>
      <c r="F23" s="82">
        <v>38488.175813395712</v>
      </c>
      <c r="G23" s="82">
        <v>45523.208192127859</v>
      </c>
      <c r="H23" s="82">
        <v>3849.4163093389757</v>
      </c>
      <c r="I23" s="82">
        <v>1721.2315889939805</v>
      </c>
    </row>
    <row r="24" spans="1:9" x14ac:dyDescent="0.5">
      <c r="A24" s="80">
        <v>2017</v>
      </c>
      <c r="B24" s="83">
        <v>152464.23668163354</v>
      </c>
      <c r="C24" s="82">
        <v>5741.438501317808</v>
      </c>
      <c r="D24" s="82">
        <v>711.72453793759985</v>
      </c>
      <c r="E24" s="82">
        <v>58379.493386289854</v>
      </c>
      <c r="F24" s="82">
        <v>37956.503078971466</v>
      </c>
      <c r="G24" s="82">
        <v>44553.234882476754</v>
      </c>
      <c r="H24" s="82">
        <v>3559.7631734657766</v>
      </c>
      <c r="I24" s="82">
        <v>1562.0791211743046</v>
      </c>
    </row>
    <row r="25" spans="1:9" x14ac:dyDescent="0.5">
      <c r="A25" s="80">
        <v>2018</v>
      </c>
      <c r="B25" s="83">
        <v>154363.37543446897</v>
      </c>
      <c r="C25" s="82">
        <v>6750.7841792967583</v>
      </c>
      <c r="D25" s="82">
        <v>713.75842322059816</v>
      </c>
      <c r="E25" s="82">
        <v>57510.701247724472</v>
      </c>
      <c r="F25" s="82">
        <v>38618.632122580464</v>
      </c>
      <c r="G25" s="82">
        <v>44628.994182455252</v>
      </c>
      <c r="H25" s="82">
        <v>4306.2477684433616</v>
      </c>
      <c r="I25" s="82">
        <v>1834.2575107480654</v>
      </c>
    </row>
    <row r="26" spans="1:9" x14ac:dyDescent="0.5">
      <c r="A26" s="80">
        <v>2019</v>
      </c>
      <c r="B26" s="83">
        <v>150712.22797858229</v>
      </c>
      <c r="C26" s="82">
        <v>4426.4210960014707</v>
      </c>
      <c r="D26" s="82">
        <v>622.74305083118372</v>
      </c>
      <c r="E26" s="82">
        <v>57133.665272540195</v>
      </c>
      <c r="F26" s="82">
        <v>36379.897745477669</v>
      </c>
      <c r="G26" s="82">
        <v>44547.51885496566</v>
      </c>
      <c r="H26" s="82">
        <v>5490.5815658168585</v>
      </c>
      <c r="I26" s="82">
        <v>2111.4003929492692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 xsi:nil="true"/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C5075FEDFE65D74D847ABA93831F4BBD" ma:contentTypeVersion="3" ma:contentTypeDescription="DECC Microsoft PowerPoint Presentation Content Type" ma:contentTypeScope="" ma:versionID="0caee2eb8229a197710206397f4d04f3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8b30746972ba328c834741890a1dee6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99A232D-0CDF-4F96-ACF9-E055E0933F5B}">
  <ds:schemaRefs>
    <ds:schemaRef ds:uri="http://schemas.microsoft.com/office/2006/metadata/properties"/>
    <ds:schemaRef ds:uri="http://schemas.microsoft.com/office/infopath/2007/PartnerControls"/>
    <ds:schemaRef ds:uri="f7e53c2a-c5c2-4bbb-ab47-6d506cb60401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3DC9644-9363-4918-974E-76F6A9756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C14EA2-5DF6-4CB7-AF72-5474996EC8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D043A4A-36D8-4901-8584-AA1993A7606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D7266E0-1D02-4642-9DAE-AF23F2B83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A170355-807F-4B88-9764-E89CEA8D29A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Title &amp; 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jprime</dc:creator>
  <cp:lastModifiedBy>Harris, Kevin (Analysis Directorate)</cp:lastModifiedBy>
  <cp:lastPrinted>2011-07-08T15:19:29Z</cp:lastPrinted>
  <dcterms:created xsi:type="dcterms:W3CDTF">2007-04-03T10:57:11Z</dcterms:created>
  <dcterms:modified xsi:type="dcterms:W3CDTF">2020-09-04T09:39:43Z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DECCFCSJ-317-1134</vt:lpwstr>
  </property>
  <property fmtid="{D5CDD505-2E9C-101B-9397-08002B2CF9AE}" pid="3" name="_dlc_DocIdItemGuid">
    <vt:lpwstr>88c999ca-87e6-4c82-ba1b-50b01e9226b4</vt:lpwstr>
  </property>
  <property fmtid="{D5CDD505-2E9C-101B-9397-08002B2CF9AE}" pid="4" name="_dlc_DocIdUrl">
    <vt:lpwstr>https://edrms.decc.gsi.gov.uk/FCS/dw/BPS/_layouts/15/DocIdRedir.aspx?ID=DECCFCSJ-317-1134, DECCFCSJ-317-1134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2020-09-02T12:59:59Z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552a6b85-aad5-4e1a-a0ba-0000c8c61c58</vt:lpwstr>
  </property>
  <property fmtid="{D5CDD505-2E9C-101B-9397-08002B2CF9AE}" pid="11" name="MSIP_Label_ba62f585-b40f-4ab9-bafe-39150f03d124_ContentBits">
    <vt:lpwstr>0</vt:lpwstr>
  </property>
</Properties>
</file>