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ashley_roberts_education_gov_uk/Documents/Desktop/"/>
    </mc:Choice>
  </mc:AlternateContent>
  <bookViews>
    <workbookView xWindow="-94" yWindow="-94" windowWidth="22697" windowHeight="14597" firstSheet="1" activeTab="1"/>
  </bookViews>
  <sheets>
    <sheet name="2018-19 Delivered &amp; Funded  (3)" sheetId="29" r:id="rId1"/>
    <sheet name="2018-19 Delivered &amp; Funded" sheetId="5" r:id="rId2"/>
  </sheets>
  <externalReferences>
    <externalReference r:id="rId3"/>
    <externalReference r:id="rId4"/>
    <externalReference r:id="rId5"/>
    <externalReference r:id="rId6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1</definedName>
    <definedName name="_AtRisk_SimSetting_ReportOptionCustomItemSummaryGraphType02" hidden="1">1</definedName>
    <definedName name="_AtRisk_SimSetting_ReportOptionCustomItemSummaryGraphType03" hidden="1">1</definedName>
    <definedName name="_AtRisk_SimSetting_ReportOptionCustomItemSummaryGraphType04" hidden="1">1</definedName>
    <definedName name="_AtRisk_SimSetting_ReportOptionCustomItemSummaryGraphType05" hidden="1">1</definedName>
    <definedName name="_AtRisk_SimSetting_ReportOptionCustomItemSummaryGraphType06" hidden="1">1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1" hidden="1">'2018-19 Delivered &amp; Funded'!$A$9:$X$1618</definedName>
    <definedName name="_xlnm._FilterDatabase" localSheetId="0" hidden="1">'2018-19 Delivered &amp; Funded  (3)'!$A$9:$AI$1621</definedName>
    <definedName name="budget_summary">#REF!</definedName>
    <definedName name="Cat_2">[1]Lookups!$C$2:$C$18</definedName>
    <definedName name="ConnectionInfo">#REF!</definedName>
    <definedName name="holidays">#REF!</definedName>
    <definedName name="Loan">#REF!</definedName>
    <definedName name="LoansMAS2013_14">#REF!</definedName>
    <definedName name="LoansMAS2014_15">#REF!</definedName>
    <definedName name="ObjectInfo">#REF!</definedName>
    <definedName name="Pal_Workbook_GUID" hidden="1">"HTHBQFCGH421ZSTCF8YHZ152"</definedName>
    <definedName name="_xlnm.Print_Area" localSheetId="1">'2018-19 Delivered &amp; Funded'!$B$1:$C$1054</definedName>
    <definedName name="_xlnm.Print_Area" localSheetId="0">'2018-19 Delivered &amp; Funded  (3)'!$B$1:$C$1054</definedName>
    <definedName name="_xlnm.Print_Titles" localSheetId="1">'2018-19 Delivered &amp; Funded'!$9:$9</definedName>
    <definedName name="_xlnm.Print_Titles" localSheetId="0">'2018-19 Delivered &amp; Funded  (3)'!$9:$9</definedName>
    <definedName name="requesttype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ng_Eval">[2]Evaluation!$A$4:$A$131</definedName>
    <definedName name="SLCData2013_15">#REF!</definedName>
    <definedName name="Status">#REF!</definedName>
    <definedName name="Statusoptions">#REF!</definedName>
    <definedName name="UKPRN">'[3]Provider type'!$H$2:$H$665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9" l="1"/>
  <c r="F11" i="29" s="1"/>
  <c r="E12" i="29"/>
  <c r="F12" i="29" s="1"/>
  <c r="E13" i="29"/>
  <c r="F13" i="29" s="1"/>
  <c r="E14" i="29"/>
  <c r="F14" i="29" s="1"/>
  <c r="E15" i="29"/>
  <c r="F15" i="29" s="1"/>
  <c r="E16" i="29"/>
  <c r="F16" i="29" s="1"/>
  <c r="E17" i="29"/>
  <c r="F17" i="29" s="1"/>
  <c r="E18" i="29"/>
  <c r="F18" i="29" s="1"/>
  <c r="E19" i="29"/>
  <c r="F19" i="29" s="1"/>
  <c r="E20" i="29"/>
  <c r="F20" i="29" s="1"/>
  <c r="E21" i="29"/>
  <c r="F21" i="29" s="1"/>
  <c r="E22" i="29"/>
  <c r="F22" i="29" s="1"/>
  <c r="E23" i="29"/>
  <c r="F23" i="29" s="1"/>
  <c r="E24" i="29"/>
  <c r="F24" i="29" s="1"/>
  <c r="E25" i="29"/>
  <c r="F25" i="29" s="1"/>
  <c r="E26" i="29"/>
  <c r="F26" i="29" s="1"/>
  <c r="E27" i="29"/>
  <c r="F27" i="29" s="1"/>
  <c r="E28" i="29"/>
  <c r="F28" i="29" s="1"/>
  <c r="E29" i="29"/>
  <c r="F29" i="29" s="1"/>
  <c r="E30" i="29"/>
  <c r="F30" i="29" s="1"/>
  <c r="E31" i="29"/>
  <c r="F31" i="29" s="1"/>
  <c r="E32" i="29"/>
  <c r="F32" i="29" s="1"/>
  <c r="E33" i="29"/>
  <c r="F33" i="29" s="1"/>
  <c r="E34" i="29"/>
  <c r="F34" i="29" s="1"/>
  <c r="E35" i="29"/>
  <c r="F35" i="29" s="1"/>
  <c r="E36" i="29"/>
  <c r="F36" i="29" s="1"/>
  <c r="E37" i="29"/>
  <c r="F37" i="29" s="1"/>
  <c r="E38" i="29"/>
  <c r="F38" i="29" s="1"/>
  <c r="E39" i="29"/>
  <c r="F39" i="29" s="1"/>
  <c r="E40" i="29"/>
  <c r="F40" i="29" s="1"/>
  <c r="E41" i="29"/>
  <c r="F41" i="29" s="1"/>
  <c r="E42" i="29"/>
  <c r="F42" i="29" s="1"/>
  <c r="E43" i="29"/>
  <c r="F43" i="29" s="1"/>
  <c r="E44" i="29"/>
  <c r="F44" i="29" s="1"/>
  <c r="E45" i="29"/>
  <c r="F45" i="29" s="1"/>
  <c r="E46" i="29"/>
  <c r="F46" i="29" s="1"/>
  <c r="E47" i="29"/>
  <c r="F47" i="29" s="1"/>
  <c r="E48" i="29"/>
  <c r="F48" i="29" s="1"/>
  <c r="E49" i="29"/>
  <c r="F49" i="29" s="1"/>
  <c r="E50" i="29"/>
  <c r="F50" i="29" s="1"/>
  <c r="E51" i="29"/>
  <c r="F51" i="29" s="1"/>
  <c r="E52" i="29"/>
  <c r="F52" i="29" s="1"/>
  <c r="E53" i="29"/>
  <c r="F53" i="29" s="1"/>
  <c r="E54" i="29"/>
  <c r="F54" i="29" s="1"/>
  <c r="E55" i="29"/>
  <c r="F55" i="29" s="1"/>
  <c r="E56" i="29"/>
  <c r="F56" i="29" s="1"/>
  <c r="E57" i="29"/>
  <c r="F57" i="29" s="1"/>
  <c r="E58" i="29"/>
  <c r="F58" i="29" s="1"/>
  <c r="E59" i="29"/>
  <c r="F59" i="29" s="1"/>
  <c r="E60" i="29"/>
  <c r="F60" i="29" s="1"/>
  <c r="E61" i="29"/>
  <c r="F61" i="29" s="1"/>
  <c r="E62" i="29"/>
  <c r="F62" i="29" s="1"/>
  <c r="E63" i="29"/>
  <c r="F63" i="29" s="1"/>
  <c r="E64" i="29"/>
  <c r="F64" i="29" s="1"/>
  <c r="E65" i="29"/>
  <c r="F65" i="29" s="1"/>
  <c r="E66" i="29"/>
  <c r="F66" i="29" s="1"/>
  <c r="E67" i="29"/>
  <c r="F67" i="29" s="1"/>
  <c r="E68" i="29"/>
  <c r="F68" i="29" s="1"/>
  <c r="E69" i="29"/>
  <c r="F69" i="29" s="1"/>
  <c r="E70" i="29"/>
  <c r="F70" i="29" s="1"/>
  <c r="E71" i="29"/>
  <c r="F71" i="29" s="1"/>
  <c r="E72" i="29"/>
  <c r="F72" i="29" s="1"/>
  <c r="E73" i="29"/>
  <c r="F73" i="29" s="1"/>
  <c r="E74" i="29"/>
  <c r="F74" i="29" s="1"/>
  <c r="E75" i="29"/>
  <c r="F75" i="29" s="1"/>
  <c r="E76" i="29"/>
  <c r="F76" i="29" s="1"/>
  <c r="E77" i="29"/>
  <c r="F77" i="29" s="1"/>
  <c r="E78" i="29"/>
  <c r="F78" i="29" s="1"/>
  <c r="E79" i="29"/>
  <c r="F79" i="29" s="1"/>
  <c r="E80" i="29"/>
  <c r="F80" i="29" s="1"/>
  <c r="E81" i="29"/>
  <c r="F81" i="29" s="1"/>
  <c r="E82" i="29"/>
  <c r="F82" i="29" s="1"/>
  <c r="E83" i="29"/>
  <c r="F83" i="29" s="1"/>
  <c r="E84" i="29"/>
  <c r="F84" i="29" s="1"/>
  <c r="E85" i="29"/>
  <c r="F85" i="29" s="1"/>
  <c r="E86" i="29"/>
  <c r="F86" i="29" s="1"/>
  <c r="E87" i="29"/>
  <c r="F87" i="29" s="1"/>
  <c r="E88" i="29"/>
  <c r="F88" i="29" s="1"/>
  <c r="E89" i="29"/>
  <c r="F89" i="29" s="1"/>
  <c r="E90" i="29"/>
  <c r="F90" i="29" s="1"/>
  <c r="E91" i="29"/>
  <c r="F91" i="29" s="1"/>
  <c r="E92" i="29"/>
  <c r="F92" i="29" s="1"/>
  <c r="E93" i="29"/>
  <c r="F93" i="29" s="1"/>
  <c r="E94" i="29"/>
  <c r="F94" i="29" s="1"/>
  <c r="E95" i="29"/>
  <c r="F95" i="29" s="1"/>
  <c r="E96" i="29"/>
  <c r="F96" i="29" s="1"/>
  <c r="E97" i="29"/>
  <c r="F97" i="29" s="1"/>
  <c r="E98" i="29"/>
  <c r="F98" i="29" s="1"/>
  <c r="E99" i="29"/>
  <c r="F99" i="29" s="1"/>
  <c r="E100" i="29"/>
  <c r="F100" i="29" s="1"/>
  <c r="E101" i="29"/>
  <c r="F101" i="29" s="1"/>
  <c r="E102" i="29"/>
  <c r="F102" i="29" s="1"/>
  <c r="E103" i="29"/>
  <c r="F103" i="29" s="1"/>
  <c r="E104" i="29"/>
  <c r="F104" i="29" s="1"/>
  <c r="E105" i="29"/>
  <c r="F105" i="29" s="1"/>
  <c r="E106" i="29"/>
  <c r="F106" i="29" s="1"/>
  <c r="E107" i="29"/>
  <c r="F107" i="29" s="1"/>
  <c r="E108" i="29"/>
  <c r="F108" i="29" s="1"/>
  <c r="E109" i="29"/>
  <c r="F109" i="29" s="1"/>
  <c r="E110" i="29"/>
  <c r="F110" i="29" s="1"/>
  <c r="E111" i="29"/>
  <c r="F111" i="29" s="1"/>
  <c r="E112" i="29"/>
  <c r="F112" i="29" s="1"/>
  <c r="E113" i="29"/>
  <c r="F113" i="29" s="1"/>
  <c r="E114" i="29"/>
  <c r="F114" i="29" s="1"/>
  <c r="E115" i="29"/>
  <c r="F115" i="29" s="1"/>
  <c r="E116" i="29"/>
  <c r="F116" i="29" s="1"/>
  <c r="E117" i="29"/>
  <c r="F117" i="29" s="1"/>
  <c r="E118" i="29"/>
  <c r="F118" i="29" s="1"/>
  <c r="E119" i="29"/>
  <c r="F119" i="29" s="1"/>
  <c r="E120" i="29"/>
  <c r="F120" i="29" s="1"/>
  <c r="E121" i="29"/>
  <c r="F121" i="29" s="1"/>
  <c r="E122" i="29"/>
  <c r="F122" i="29" s="1"/>
  <c r="E123" i="29"/>
  <c r="F123" i="29" s="1"/>
  <c r="E124" i="29"/>
  <c r="F124" i="29" s="1"/>
  <c r="E125" i="29"/>
  <c r="F125" i="29" s="1"/>
  <c r="E126" i="29"/>
  <c r="F126" i="29" s="1"/>
  <c r="E127" i="29"/>
  <c r="F127" i="29" s="1"/>
  <c r="E128" i="29"/>
  <c r="F128" i="29" s="1"/>
  <c r="E129" i="29"/>
  <c r="F129" i="29" s="1"/>
  <c r="E130" i="29"/>
  <c r="F130" i="29" s="1"/>
  <c r="E131" i="29"/>
  <c r="F131" i="29" s="1"/>
  <c r="E132" i="29"/>
  <c r="F132" i="29" s="1"/>
  <c r="E133" i="29"/>
  <c r="F133" i="29" s="1"/>
  <c r="E134" i="29"/>
  <c r="F134" i="29" s="1"/>
  <c r="E135" i="29"/>
  <c r="F135" i="29" s="1"/>
  <c r="E136" i="29"/>
  <c r="F136" i="29" s="1"/>
  <c r="E137" i="29"/>
  <c r="F137" i="29" s="1"/>
  <c r="E138" i="29"/>
  <c r="F138" i="29" s="1"/>
  <c r="E139" i="29"/>
  <c r="F139" i="29" s="1"/>
  <c r="E140" i="29"/>
  <c r="F140" i="29" s="1"/>
  <c r="E141" i="29"/>
  <c r="F141" i="29" s="1"/>
  <c r="E142" i="29"/>
  <c r="F142" i="29" s="1"/>
  <c r="E143" i="29"/>
  <c r="F143" i="29" s="1"/>
  <c r="E144" i="29"/>
  <c r="F144" i="29" s="1"/>
  <c r="E145" i="29"/>
  <c r="F145" i="29" s="1"/>
  <c r="E146" i="29"/>
  <c r="F146" i="29" s="1"/>
  <c r="E147" i="29"/>
  <c r="F147" i="29" s="1"/>
  <c r="E148" i="29"/>
  <c r="F148" i="29" s="1"/>
  <c r="E149" i="29"/>
  <c r="F149" i="29" s="1"/>
  <c r="E150" i="29"/>
  <c r="F150" i="29" s="1"/>
  <c r="E151" i="29"/>
  <c r="F151" i="29" s="1"/>
  <c r="E152" i="29"/>
  <c r="F152" i="29" s="1"/>
  <c r="E153" i="29"/>
  <c r="F153" i="29" s="1"/>
  <c r="E154" i="29"/>
  <c r="F154" i="29" s="1"/>
  <c r="E155" i="29"/>
  <c r="F155" i="29" s="1"/>
  <c r="E156" i="29"/>
  <c r="F156" i="29" s="1"/>
  <c r="E157" i="29"/>
  <c r="F157" i="29" s="1"/>
  <c r="E158" i="29"/>
  <c r="F158" i="29" s="1"/>
  <c r="E159" i="29"/>
  <c r="F159" i="29" s="1"/>
  <c r="E160" i="29"/>
  <c r="F160" i="29" s="1"/>
  <c r="E161" i="29"/>
  <c r="F161" i="29" s="1"/>
  <c r="E162" i="29"/>
  <c r="F162" i="29" s="1"/>
  <c r="E163" i="29"/>
  <c r="F163" i="29" s="1"/>
  <c r="E164" i="29"/>
  <c r="F164" i="29" s="1"/>
  <c r="E165" i="29"/>
  <c r="F165" i="29" s="1"/>
  <c r="E166" i="29"/>
  <c r="F166" i="29" s="1"/>
  <c r="E167" i="29"/>
  <c r="F167" i="29" s="1"/>
  <c r="E168" i="29"/>
  <c r="F168" i="29" s="1"/>
  <c r="E169" i="29"/>
  <c r="F169" i="29" s="1"/>
  <c r="E170" i="29"/>
  <c r="F170" i="29" s="1"/>
  <c r="E171" i="29"/>
  <c r="F171" i="29" s="1"/>
  <c r="E172" i="29"/>
  <c r="F172" i="29" s="1"/>
  <c r="E173" i="29"/>
  <c r="F173" i="29" s="1"/>
  <c r="E174" i="29"/>
  <c r="F174" i="29" s="1"/>
  <c r="E175" i="29"/>
  <c r="F175" i="29" s="1"/>
  <c r="E176" i="29"/>
  <c r="F176" i="29" s="1"/>
  <c r="E177" i="29"/>
  <c r="F177" i="29" s="1"/>
  <c r="E178" i="29"/>
  <c r="F178" i="29" s="1"/>
  <c r="E179" i="29"/>
  <c r="F179" i="29" s="1"/>
  <c r="E180" i="29"/>
  <c r="F180" i="29" s="1"/>
  <c r="E181" i="29"/>
  <c r="F181" i="29" s="1"/>
  <c r="E182" i="29"/>
  <c r="F182" i="29" s="1"/>
  <c r="E183" i="29"/>
  <c r="F183" i="29" s="1"/>
  <c r="E184" i="29"/>
  <c r="F184" i="29" s="1"/>
  <c r="E185" i="29"/>
  <c r="F185" i="29" s="1"/>
  <c r="E186" i="29"/>
  <c r="F186" i="29" s="1"/>
  <c r="E187" i="29"/>
  <c r="F187" i="29" s="1"/>
  <c r="E188" i="29"/>
  <c r="F188" i="29" s="1"/>
  <c r="E189" i="29"/>
  <c r="F189" i="29" s="1"/>
  <c r="E190" i="29"/>
  <c r="F190" i="29" s="1"/>
  <c r="E191" i="29"/>
  <c r="F191" i="29" s="1"/>
  <c r="E192" i="29"/>
  <c r="F192" i="29" s="1"/>
  <c r="E193" i="29"/>
  <c r="F193" i="29" s="1"/>
  <c r="E194" i="29"/>
  <c r="F194" i="29" s="1"/>
  <c r="E195" i="29"/>
  <c r="F195" i="29" s="1"/>
  <c r="E196" i="29"/>
  <c r="F196" i="29" s="1"/>
  <c r="E197" i="29"/>
  <c r="F197" i="29" s="1"/>
  <c r="E198" i="29"/>
  <c r="F198" i="29" s="1"/>
  <c r="E199" i="29"/>
  <c r="F199" i="29" s="1"/>
  <c r="E200" i="29"/>
  <c r="F200" i="29" s="1"/>
  <c r="E201" i="29"/>
  <c r="F201" i="29" s="1"/>
  <c r="E202" i="29"/>
  <c r="F202" i="29" s="1"/>
  <c r="E203" i="29"/>
  <c r="F203" i="29" s="1"/>
  <c r="E204" i="29"/>
  <c r="F204" i="29" s="1"/>
  <c r="E205" i="29"/>
  <c r="F205" i="29" s="1"/>
  <c r="E206" i="29"/>
  <c r="F206" i="29" s="1"/>
  <c r="E207" i="29"/>
  <c r="F207" i="29" s="1"/>
  <c r="E208" i="29"/>
  <c r="F208" i="29" s="1"/>
  <c r="E209" i="29"/>
  <c r="F209" i="29" s="1"/>
  <c r="E210" i="29"/>
  <c r="F210" i="29" s="1"/>
  <c r="E211" i="29"/>
  <c r="F211" i="29" s="1"/>
  <c r="E212" i="29"/>
  <c r="F212" i="29" s="1"/>
  <c r="E213" i="29"/>
  <c r="F213" i="29" s="1"/>
  <c r="E214" i="29"/>
  <c r="F214" i="29" s="1"/>
  <c r="E215" i="29"/>
  <c r="F215" i="29" s="1"/>
  <c r="E216" i="29"/>
  <c r="F216" i="29" s="1"/>
  <c r="E217" i="29"/>
  <c r="F217" i="29" s="1"/>
  <c r="E218" i="29"/>
  <c r="F218" i="29" s="1"/>
  <c r="E219" i="29"/>
  <c r="F219" i="29" s="1"/>
  <c r="E220" i="29"/>
  <c r="F220" i="29" s="1"/>
  <c r="E221" i="29"/>
  <c r="F221" i="29" s="1"/>
  <c r="E222" i="29"/>
  <c r="F222" i="29" s="1"/>
  <c r="E223" i="29"/>
  <c r="F223" i="29" s="1"/>
  <c r="E224" i="29"/>
  <c r="F224" i="29" s="1"/>
  <c r="E225" i="29"/>
  <c r="F225" i="29" s="1"/>
  <c r="E226" i="29"/>
  <c r="F226" i="29" s="1"/>
  <c r="E227" i="29"/>
  <c r="F227" i="29" s="1"/>
  <c r="E228" i="29"/>
  <c r="F228" i="29" s="1"/>
  <c r="E229" i="29"/>
  <c r="F229" i="29" s="1"/>
  <c r="E230" i="29"/>
  <c r="F230" i="29" s="1"/>
  <c r="E231" i="29"/>
  <c r="F231" i="29" s="1"/>
  <c r="E232" i="29"/>
  <c r="F232" i="29" s="1"/>
  <c r="E233" i="29"/>
  <c r="F233" i="29" s="1"/>
  <c r="E234" i="29"/>
  <c r="F234" i="29" s="1"/>
  <c r="E235" i="29"/>
  <c r="F235" i="29" s="1"/>
  <c r="E236" i="29"/>
  <c r="F236" i="29" s="1"/>
  <c r="E237" i="29"/>
  <c r="F237" i="29" s="1"/>
  <c r="E238" i="29"/>
  <c r="F238" i="29" s="1"/>
  <c r="E239" i="29"/>
  <c r="F239" i="29" s="1"/>
  <c r="E240" i="29"/>
  <c r="F240" i="29" s="1"/>
  <c r="E241" i="29"/>
  <c r="F241" i="29" s="1"/>
  <c r="E242" i="29"/>
  <c r="F242" i="29" s="1"/>
  <c r="E243" i="29"/>
  <c r="F243" i="29" s="1"/>
  <c r="E244" i="29"/>
  <c r="F244" i="29" s="1"/>
  <c r="E245" i="29"/>
  <c r="F245" i="29" s="1"/>
  <c r="E246" i="29"/>
  <c r="F246" i="29" s="1"/>
  <c r="E247" i="29"/>
  <c r="F247" i="29" s="1"/>
  <c r="E248" i="29"/>
  <c r="F248" i="29" s="1"/>
  <c r="E249" i="29"/>
  <c r="F249" i="29" s="1"/>
  <c r="E250" i="29"/>
  <c r="F250" i="29" s="1"/>
  <c r="E251" i="29"/>
  <c r="F251" i="29" s="1"/>
  <c r="E252" i="29"/>
  <c r="F252" i="29" s="1"/>
  <c r="E253" i="29"/>
  <c r="F253" i="29" s="1"/>
  <c r="E254" i="29"/>
  <c r="F254" i="29" s="1"/>
  <c r="E255" i="29"/>
  <c r="F255" i="29" s="1"/>
  <c r="E256" i="29"/>
  <c r="F256" i="29" s="1"/>
  <c r="E257" i="29"/>
  <c r="F257" i="29" s="1"/>
  <c r="E258" i="29"/>
  <c r="F258" i="29" s="1"/>
  <c r="E259" i="29"/>
  <c r="F259" i="29" s="1"/>
  <c r="E260" i="29"/>
  <c r="F260" i="29" s="1"/>
  <c r="E261" i="29"/>
  <c r="F261" i="29" s="1"/>
  <c r="E262" i="29"/>
  <c r="F262" i="29" s="1"/>
  <c r="E263" i="29"/>
  <c r="F263" i="29" s="1"/>
  <c r="E264" i="29"/>
  <c r="F264" i="29" s="1"/>
  <c r="E265" i="29"/>
  <c r="F265" i="29" s="1"/>
  <c r="E266" i="29"/>
  <c r="F266" i="29" s="1"/>
  <c r="E267" i="29"/>
  <c r="F267" i="29" s="1"/>
  <c r="E268" i="29"/>
  <c r="F268" i="29" s="1"/>
  <c r="E269" i="29"/>
  <c r="F269" i="29" s="1"/>
  <c r="E270" i="29"/>
  <c r="F270" i="29" s="1"/>
  <c r="E271" i="29"/>
  <c r="F271" i="29" s="1"/>
  <c r="E272" i="29"/>
  <c r="F272" i="29" s="1"/>
  <c r="E273" i="29"/>
  <c r="F273" i="29" s="1"/>
  <c r="E274" i="29"/>
  <c r="F274" i="29" s="1"/>
  <c r="E275" i="29"/>
  <c r="F275" i="29" s="1"/>
  <c r="E276" i="29"/>
  <c r="F276" i="29" s="1"/>
  <c r="E277" i="29"/>
  <c r="F277" i="29" s="1"/>
  <c r="E278" i="29"/>
  <c r="F278" i="29" s="1"/>
  <c r="E279" i="29"/>
  <c r="F279" i="29" s="1"/>
  <c r="E280" i="29"/>
  <c r="F280" i="29" s="1"/>
  <c r="E281" i="29"/>
  <c r="F281" i="29" s="1"/>
  <c r="E282" i="29"/>
  <c r="F282" i="29" s="1"/>
  <c r="E283" i="29"/>
  <c r="F283" i="29" s="1"/>
  <c r="E284" i="29"/>
  <c r="F284" i="29" s="1"/>
  <c r="E285" i="29"/>
  <c r="F285" i="29" s="1"/>
  <c r="E286" i="29"/>
  <c r="F286" i="29" s="1"/>
  <c r="E287" i="29"/>
  <c r="F287" i="29" s="1"/>
  <c r="E288" i="29"/>
  <c r="F288" i="29" s="1"/>
  <c r="E289" i="29"/>
  <c r="F289" i="29" s="1"/>
  <c r="E290" i="29"/>
  <c r="F290" i="29" s="1"/>
  <c r="E291" i="29"/>
  <c r="F291" i="29" s="1"/>
  <c r="E292" i="29"/>
  <c r="F292" i="29" s="1"/>
  <c r="E293" i="29"/>
  <c r="F293" i="29" s="1"/>
  <c r="E294" i="29"/>
  <c r="F294" i="29" s="1"/>
  <c r="E295" i="29"/>
  <c r="F295" i="29" s="1"/>
  <c r="E296" i="29"/>
  <c r="F296" i="29" s="1"/>
  <c r="E297" i="29"/>
  <c r="F297" i="29" s="1"/>
  <c r="E298" i="29"/>
  <c r="F298" i="29" s="1"/>
  <c r="E299" i="29"/>
  <c r="F299" i="29" s="1"/>
  <c r="E300" i="29"/>
  <c r="F300" i="29" s="1"/>
  <c r="E301" i="29"/>
  <c r="F301" i="29" s="1"/>
  <c r="E302" i="29"/>
  <c r="F302" i="29" s="1"/>
  <c r="E303" i="29"/>
  <c r="F303" i="29" s="1"/>
  <c r="E304" i="29"/>
  <c r="F304" i="29" s="1"/>
  <c r="E305" i="29"/>
  <c r="F305" i="29" s="1"/>
  <c r="E306" i="29"/>
  <c r="F306" i="29" s="1"/>
  <c r="E307" i="29"/>
  <c r="F307" i="29" s="1"/>
  <c r="E308" i="29"/>
  <c r="F308" i="29" s="1"/>
  <c r="E309" i="29"/>
  <c r="F309" i="29" s="1"/>
  <c r="E310" i="29"/>
  <c r="F310" i="29" s="1"/>
  <c r="E311" i="29"/>
  <c r="F311" i="29" s="1"/>
  <c r="E312" i="29"/>
  <c r="F312" i="29" s="1"/>
  <c r="E313" i="29"/>
  <c r="F313" i="29" s="1"/>
  <c r="E314" i="29"/>
  <c r="F314" i="29" s="1"/>
  <c r="E315" i="29"/>
  <c r="F315" i="29" s="1"/>
  <c r="E316" i="29"/>
  <c r="F316" i="29" s="1"/>
  <c r="E317" i="29"/>
  <c r="F317" i="29" s="1"/>
  <c r="E318" i="29"/>
  <c r="F318" i="29" s="1"/>
  <c r="E319" i="29"/>
  <c r="F319" i="29" s="1"/>
  <c r="E320" i="29"/>
  <c r="F320" i="29" s="1"/>
  <c r="E321" i="29"/>
  <c r="F321" i="29" s="1"/>
  <c r="E322" i="29"/>
  <c r="F322" i="29" s="1"/>
  <c r="E323" i="29"/>
  <c r="F323" i="29" s="1"/>
  <c r="E324" i="29"/>
  <c r="F324" i="29" s="1"/>
  <c r="E325" i="29"/>
  <c r="F325" i="29" s="1"/>
  <c r="E326" i="29"/>
  <c r="F326" i="29" s="1"/>
  <c r="E327" i="29"/>
  <c r="F327" i="29" s="1"/>
  <c r="E328" i="29"/>
  <c r="F328" i="29" s="1"/>
  <c r="E329" i="29"/>
  <c r="F329" i="29" s="1"/>
  <c r="E330" i="29"/>
  <c r="F330" i="29" s="1"/>
  <c r="E331" i="29"/>
  <c r="F331" i="29" s="1"/>
  <c r="E332" i="29"/>
  <c r="F332" i="29" s="1"/>
  <c r="E333" i="29"/>
  <c r="F333" i="29" s="1"/>
  <c r="E334" i="29"/>
  <c r="F334" i="29" s="1"/>
  <c r="E335" i="29"/>
  <c r="F335" i="29" s="1"/>
  <c r="E336" i="29"/>
  <c r="F336" i="29" s="1"/>
  <c r="E337" i="29"/>
  <c r="F337" i="29" s="1"/>
  <c r="E338" i="29"/>
  <c r="F338" i="29" s="1"/>
  <c r="E339" i="29"/>
  <c r="F339" i="29" s="1"/>
  <c r="E340" i="29"/>
  <c r="F340" i="29" s="1"/>
  <c r="E341" i="29"/>
  <c r="F341" i="29" s="1"/>
  <c r="E342" i="29"/>
  <c r="F342" i="29" s="1"/>
  <c r="E343" i="29"/>
  <c r="F343" i="29" s="1"/>
  <c r="E344" i="29"/>
  <c r="F344" i="29" s="1"/>
  <c r="E345" i="29"/>
  <c r="F345" i="29" s="1"/>
  <c r="E346" i="29"/>
  <c r="F346" i="29" s="1"/>
  <c r="E347" i="29"/>
  <c r="F347" i="29" s="1"/>
  <c r="E348" i="29"/>
  <c r="F348" i="29" s="1"/>
  <c r="E349" i="29"/>
  <c r="F349" i="29" s="1"/>
  <c r="E350" i="29"/>
  <c r="F350" i="29" s="1"/>
  <c r="E351" i="29"/>
  <c r="F351" i="29" s="1"/>
  <c r="E352" i="29"/>
  <c r="F352" i="29" s="1"/>
  <c r="E353" i="29"/>
  <c r="F353" i="29" s="1"/>
  <c r="E354" i="29"/>
  <c r="F354" i="29" s="1"/>
  <c r="E355" i="29"/>
  <c r="F355" i="29" s="1"/>
  <c r="E356" i="29"/>
  <c r="F356" i="29" s="1"/>
  <c r="E357" i="29"/>
  <c r="F357" i="29" s="1"/>
  <c r="E358" i="29"/>
  <c r="F358" i="29" s="1"/>
  <c r="E359" i="29"/>
  <c r="F359" i="29" s="1"/>
  <c r="E360" i="29"/>
  <c r="F360" i="29" s="1"/>
  <c r="E361" i="29"/>
  <c r="F361" i="29" s="1"/>
  <c r="E362" i="29"/>
  <c r="F362" i="29" s="1"/>
  <c r="E363" i="29"/>
  <c r="F363" i="29" s="1"/>
  <c r="E364" i="29"/>
  <c r="F364" i="29" s="1"/>
  <c r="E365" i="29"/>
  <c r="F365" i="29" s="1"/>
  <c r="E366" i="29"/>
  <c r="F366" i="29" s="1"/>
  <c r="E367" i="29"/>
  <c r="F367" i="29" s="1"/>
  <c r="E368" i="29"/>
  <c r="F368" i="29" s="1"/>
  <c r="E369" i="29"/>
  <c r="F369" i="29" s="1"/>
  <c r="E370" i="29"/>
  <c r="F370" i="29" s="1"/>
  <c r="E371" i="29"/>
  <c r="F371" i="29" s="1"/>
  <c r="E372" i="29"/>
  <c r="F372" i="29" s="1"/>
  <c r="E373" i="29"/>
  <c r="F373" i="29" s="1"/>
  <c r="E374" i="29"/>
  <c r="F374" i="29" s="1"/>
  <c r="E375" i="29"/>
  <c r="F375" i="29" s="1"/>
  <c r="E376" i="29"/>
  <c r="F376" i="29" s="1"/>
  <c r="E377" i="29"/>
  <c r="F377" i="29" s="1"/>
  <c r="E378" i="29"/>
  <c r="F378" i="29" s="1"/>
  <c r="E379" i="29"/>
  <c r="F379" i="29" s="1"/>
  <c r="E380" i="29"/>
  <c r="F380" i="29" s="1"/>
  <c r="E381" i="29"/>
  <c r="F381" i="29" s="1"/>
  <c r="E382" i="29"/>
  <c r="F382" i="29" s="1"/>
  <c r="E383" i="29"/>
  <c r="F383" i="29" s="1"/>
  <c r="E384" i="29"/>
  <c r="F384" i="29" s="1"/>
  <c r="E385" i="29"/>
  <c r="F385" i="29" s="1"/>
  <c r="E386" i="29"/>
  <c r="F386" i="29" s="1"/>
  <c r="E387" i="29"/>
  <c r="F387" i="29" s="1"/>
  <c r="E388" i="29"/>
  <c r="F388" i="29" s="1"/>
  <c r="E389" i="29"/>
  <c r="F389" i="29" s="1"/>
  <c r="E390" i="29"/>
  <c r="F390" i="29" s="1"/>
  <c r="E391" i="29"/>
  <c r="F391" i="29" s="1"/>
  <c r="E392" i="29"/>
  <c r="F392" i="29" s="1"/>
  <c r="E393" i="29"/>
  <c r="F393" i="29" s="1"/>
  <c r="E394" i="29"/>
  <c r="F394" i="29" s="1"/>
  <c r="E395" i="29"/>
  <c r="F395" i="29" s="1"/>
  <c r="E396" i="29"/>
  <c r="F396" i="29" s="1"/>
  <c r="E397" i="29"/>
  <c r="F397" i="29" s="1"/>
  <c r="E398" i="29"/>
  <c r="F398" i="29" s="1"/>
  <c r="E399" i="29"/>
  <c r="F399" i="29" s="1"/>
  <c r="E400" i="29"/>
  <c r="F400" i="29" s="1"/>
  <c r="E401" i="29"/>
  <c r="F401" i="29" s="1"/>
  <c r="E402" i="29"/>
  <c r="F402" i="29" s="1"/>
  <c r="E403" i="29"/>
  <c r="F403" i="29" s="1"/>
  <c r="E404" i="29"/>
  <c r="F404" i="29" s="1"/>
  <c r="E405" i="29"/>
  <c r="F405" i="29" s="1"/>
  <c r="E406" i="29"/>
  <c r="F406" i="29" s="1"/>
  <c r="E407" i="29"/>
  <c r="F407" i="29" s="1"/>
  <c r="E408" i="29"/>
  <c r="F408" i="29" s="1"/>
  <c r="E409" i="29"/>
  <c r="F409" i="29" s="1"/>
  <c r="E410" i="29"/>
  <c r="F410" i="29" s="1"/>
  <c r="E411" i="29"/>
  <c r="F411" i="29" s="1"/>
  <c r="E412" i="29"/>
  <c r="F412" i="29" s="1"/>
  <c r="E413" i="29"/>
  <c r="F413" i="29" s="1"/>
  <c r="E414" i="29"/>
  <c r="F414" i="29" s="1"/>
  <c r="E415" i="29"/>
  <c r="F415" i="29" s="1"/>
  <c r="E416" i="29"/>
  <c r="F416" i="29" s="1"/>
  <c r="E417" i="29"/>
  <c r="F417" i="29" s="1"/>
  <c r="E418" i="29"/>
  <c r="F418" i="29" s="1"/>
  <c r="E419" i="29"/>
  <c r="F419" i="29" s="1"/>
  <c r="E420" i="29"/>
  <c r="F420" i="29" s="1"/>
  <c r="E421" i="29"/>
  <c r="F421" i="29" s="1"/>
  <c r="E422" i="29"/>
  <c r="F422" i="29" s="1"/>
  <c r="E423" i="29"/>
  <c r="F423" i="29" s="1"/>
  <c r="E424" i="29"/>
  <c r="F424" i="29" s="1"/>
  <c r="E425" i="29"/>
  <c r="F425" i="29" s="1"/>
  <c r="E426" i="29"/>
  <c r="F426" i="29" s="1"/>
  <c r="E427" i="29"/>
  <c r="F427" i="29" s="1"/>
  <c r="E428" i="29"/>
  <c r="F428" i="29" s="1"/>
  <c r="E429" i="29"/>
  <c r="F429" i="29" s="1"/>
  <c r="E430" i="29"/>
  <c r="F430" i="29" s="1"/>
  <c r="E431" i="29"/>
  <c r="F431" i="29" s="1"/>
  <c r="E432" i="29"/>
  <c r="F432" i="29" s="1"/>
  <c r="E433" i="29"/>
  <c r="F433" i="29" s="1"/>
  <c r="E434" i="29"/>
  <c r="F434" i="29" s="1"/>
  <c r="E435" i="29"/>
  <c r="F435" i="29" s="1"/>
  <c r="E436" i="29"/>
  <c r="F436" i="29" s="1"/>
  <c r="E437" i="29"/>
  <c r="F437" i="29" s="1"/>
  <c r="E438" i="29"/>
  <c r="F438" i="29" s="1"/>
  <c r="E439" i="29"/>
  <c r="F439" i="29" s="1"/>
  <c r="E440" i="29"/>
  <c r="F440" i="29" s="1"/>
  <c r="E441" i="29"/>
  <c r="F441" i="29" s="1"/>
  <c r="E442" i="29"/>
  <c r="F442" i="29" s="1"/>
  <c r="E443" i="29"/>
  <c r="F443" i="29" s="1"/>
  <c r="E444" i="29"/>
  <c r="F444" i="29" s="1"/>
  <c r="E445" i="29"/>
  <c r="F445" i="29" s="1"/>
  <c r="E446" i="29"/>
  <c r="F446" i="29" s="1"/>
  <c r="E447" i="29"/>
  <c r="F447" i="29" s="1"/>
  <c r="E448" i="29"/>
  <c r="F448" i="29" s="1"/>
  <c r="E449" i="29"/>
  <c r="F449" i="29" s="1"/>
  <c r="E450" i="29"/>
  <c r="F450" i="29" s="1"/>
  <c r="E451" i="29"/>
  <c r="F451" i="29" s="1"/>
  <c r="E452" i="29"/>
  <c r="F452" i="29" s="1"/>
  <c r="E453" i="29"/>
  <c r="F453" i="29" s="1"/>
  <c r="E454" i="29"/>
  <c r="F454" i="29" s="1"/>
  <c r="E455" i="29"/>
  <c r="F455" i="29" s="1"/>
  <c r="E456" i="29"/>
  <c r="F456" i="29" s="1"/>
  <c r="E457" i="29"/>
  <c r="F457" i="29" s="1"/>
  <c r="E458" i="29"/>
  <c r="F458" i="29" s="1"/>
  <c r="E459" i="29"/>
  <c r="F459" i="29" s="1"/>
  <c r="E460" i="29"/>
  <c r="F460" i="29" s="1"/>
  <c r="E461" i="29"/>
  <c r="F461" i="29" s="1"/>
  <c r="E462" i="29"/>
  <c r="F462" i="29" s="1"/>
  <c r="E463" i="29"/>
  <c r="F463" i="29" s="1"/>
  <c r="E464" i="29"/>
  <c r="F464" i="29" s="1"/>
  <c r="E465" i="29"/>
  <c r="F465" i="29" s="1"/>
  <c r="E466" i="29"/>
  <c r="F466" i="29" s="1"/>
  <c r="E467" i="29"/>
  <c r="F467" i="29" s="1"/>
  <c r="E468" i="29"/>
  <c r="F468" i="29" s="1"/>
  <c r="E469" i="29"/>
  <c r="F469" i="29" s="1"/>
  <c r="E470" i="29"/>
  <c r="F470" i="29" s="1"/>
  <c r="E471" i="29"/>
  <c r="F471" i="29" s="1"/>
  <c r="E472" i="29"/>
  <c r="F472" i="29" s="1"/>
  <c r="E473" i="29"/>
  <c r="F473" i="29" s="1"/>
  <c r="E474" i="29"/>
  <c r="F474" i="29" s="1"/>
  <c r="E475" i="29"/>
  <c r="F475" i="29" s="1"/>
  <c r="E476" i="29"/>
  <c r="F476" i="29" s="1"/>
  <c r="E477" i="29"/>
  <c r="F477" i="29" s="1"/>
  <c r="E478" i="29"/>
  <c r="F478" i="29" s="1"/>
  <c r="E479" i="29"/>
  <c r="F479" i="29" s="1"/>
  <c r="E480" i="29"/>
  <c r="F480" i="29" s="1"/>
  <c r="E481" i="29"/>
  <c r="F481" i="29" s="1"/>
  <c r="E482" i="29"/>
  <c r="F482" i="29" s="1"/>
  <c r="E483" i="29"/>
  <c r="F483" i="29" s="1"/>
  <c r="E484" i="29"/>
  <c r="F484" i="29" s="1"/>
  <c r="E485" i="29"/>
  <c r="F485" i="29" s="1"/>
  <c r="E486" i="29"/>
  <c r="F486" i="29" s="1"/>
  <c r="E487" i="29"/>
  <c r="F487" i="29" s="1"/>
  <c r="E488" i="29"/>
  <c r="F488" i="29" s="1"/>
  <c r="E489" i="29"/>
  <c r="F489" i="29" s="1"/>
  <c r="E490" i="29"/>
  <c r="F490" i="29" s="1"/>
  <c r="E491" i="29"/>
  <c r="F491" i="29" s="1"/>
  <c r="E492" i="29"/>
  <c r="F492" i="29" s="1"/>
  <c r="E493" i="29"/>
  <c r="F493" i="29" s="1"/>
  <c r="E494" i="29"/>
  <c r="F494" i="29" s="1"/>
  <c r="E495" i="29"/>
  <c r="F495" i="29" s="1"/>
  <c r="E496" i="29"/>
  <c r="F496" i="29" s="1"/>
  <c r="E497" i="29"/>
  <c r="F497" i="29" s="1"/>
  <c r="E498" i="29"/>
  <c r="F498" i="29" s="1"/>
  <c r="E499" i="29"/>
  <c r="F499" i="29" s="1"/>
  <c r="E500" i="29"/>
  <c r="F500" i="29" s="1"/>
  <c r="E501" i="29"/>
  <c r="F501" i="29" s="1"/>
  <c r="E502" i="29"/>
  <c r="F502" i="29" s="1"/>
  <c r="E503" i="29"/>
  <c r="F503" i="29" s="1"/>
  <c r="E504" i="29"/>
  <c r="F504" i="29" s="1"/>
  <c r="E505" i="29"/>
  <c r="F505" i="29" s="1"/>
  <c r="E506" i="29"/>
  <c r="F506" i="29" s="1"/>
  <c r="E507" i="29"/>
  <c r="F507" i="29" s="1"/>
  <c r="E508" i="29"/>
  <c r="F508" i="29" s="1"/>
  <c r="E509" i="29"/>
  <c r="F509" i="29" s="1"/>
  <c r="E510" i="29"/>
  <c r="F510" i="29" s="1"/>
  <c r="E511" i="29"/>
  <c r="F511" i="29" s="1"/>
  <c r="E512" i="29"/>
  <c r="F512" i="29" s="1"/>
  <c r="E513" i="29"/>
  <c r="F513" i="29" s="1"/>
  <c r="E514" i="29"/>
  <c r="F514" i="29" s="1"/>
  <c r="E515" i="29"/>
  <c r="F515" i="29" s="1"/>
  <c r="E516" i="29"/>
  <c r="F516" i="29" s="1"/>
  <c r="E517" i="29"/>
  <c r="F517" i="29" s="1"/>
  <c r="E518" i="29"/>
  <c r="F518" i="29" s="1"/>
  <c r="E519" i="29"/>
  <c r="F519" i="29" s="1"/>
  <c r="E520" i="29"/>
  <c r="F520" i="29" s="1"/>
  <c r="E521" i="29"/>
  <c r="F521" i="29" s="1"/>
  <c r="E522" i="29"/>
  <c r="F522" i="29" s="1"/>
  <c r="E523" i="29"/>
  <c r="F523" i="29" s="1"/>
  <c r="E524" i="29"/>
  <c r="F524" i="29" s="1"/>
  <c r="E525" i="29"/>
  <c r="F525" i="29" s="1"/>
  <c r="E526" i="29"/>
  <c r="F526" i="29" s="1"/>
  <c r="E527" i="29"/>
  <c r="F527" i="29" s="1"/>
  <c r="E528" i="29"/>
  <c r="F528" i="29" s="1"/>
  <c r="E529" i="29"/>
  <c r="F529" i="29" s="1"/>
  <c r="E530" i="29"/>
  <c r="F530" i="29" s="1"/>
  <c r="E531" i="29"/>
  <c r="F531" i="29" s="1"/>
  <c r="E532" i="29"/>
  <c r="F532" i="29" s="1"/>
  <c r="E533" i="29"/>
  <c r="F533" i="29" s="1"/>
  <c r="E534" i="29"/>
  <c r="F534" i="29" s="1"/>
  <c r="E535" i="29"/>
  <c r="F535" i="29" s="1"/>
  <c r="E536" i="29"/>
  <c r="F536" i="29" s="1"/>
  <c r="E537" i="29"/>
  <c r="F537" i="29" s="1"/>
  <c r="E538" i="29"/>
  <c r="F538" i="29" s="1"/>
  <c r="E539" i="29"/>
  <c r="F539" i="29" s="1"/>
  <c r="E540" i="29"/>
  <c r="F540" i="29" s="1"/>
  <c r="E541" i="29"/>
  <c r="F541" i="29" s="1"/>
  <c r="E542" i="29"/>
  <c r="F542" i="29" s="1"/>
  <c r="E543" i="29"/>
  <c r="F543" i="29" s="1"/>
  <c r="E544" i="29"/>
  <c r="F544" i="29" s="1"/>
  <c r="E545" i="29"/>
  <c r="F545" i="29" s="1"/>
  <c r="E546" i="29"/>
  <c r="F546" i="29" s="1"/>
  <c r="E547" i="29"/>
  <c r="F547" i="29" s="1"/>
  <c r="E548" i="29"/>
  <c r="F548" i="29" s="1"/>
  <c r="E549" i="29"/>
  <c r="F549" i="29" s="1"/>
  <c r="E550" i="29"/>
  <c r="F550" i="29" s="1"/>
  <c r="E551" i="29"/>
  <c r="F551" i="29" s="1"/>
  <c r="E552" i="29"/>
  <c r="F552" i="29" s="1"/>
  <c r="E553" i="29"/>
  <c r="F553" i="29" s="1"/>
  <c r="E554" i="29"/>
  <c r="F554" i="29" s="1"/>
  <c r="E555" i="29"/>
  <c r="F555" i="29" s="1"/>
  <c r="E556" i="29"/>
  <c r="F556" i="29" s="1"/>
  <c r="E557" i="29"/>
  <c r="F557" i="29" s="1"/>
  <c r="E558" i="29"/>
  <c r="F558" i="29" s="1"/>
  <c r="E559" i="29"/>
  <c r="F559" i="29" s="1"/>
  <c r="E560" i="29"/>
  <c r="F560" i="29" s="1"/>
  <c r="E561" i="29"/>
  <c r="F561" i="29" s="1"/>
  <c r="E562" i="29"/>
  <c r="F562" i="29" s="1"/>
  <c r="E563" i="29"/>
  <c r="F563" i="29" s="1"/>
  <c r="E564" i="29"/>
  <c r="F564" i="29" s="1"/>
  <c r="E565" i="29"/>
  <c r="F565" i="29" s="1"/>
  <c r="E566" i="29"/>
  <c r="F566" i="29" s="1"/>
  <c r="E567" i="29"/>
  <c r="F567" i="29" s="1"/>
  <c r="E568" i="29"/>
  <c r="F568" i="29" s="1"/>
  <c r="E569" i="29"/>
  <c r="F569" i="29" s="1"/>
  <c r="E570" i="29"/>
  <c r="F570" i="29" s="1"/>
  <c r="E571" i="29"/>
  <c r="F571" i="29" s="1"/>
  <c r="E572" i="29"/>
  <c r="F572" i="29" s="1"/>
  <c r="E573" i="29"/>
  <c r="F573" i="29" s="1"/>
  <c r="E574" i="29"/>
  <c r="F574" i="29" s="1"/>
  <c r="E575" i="29"/>
  <c r="F575" i="29" s="1"/>
  <c r="E576" i="29"/>
  <c r="F576" i="29" s="1"/>
  <c r="E577" i="29"/>
  <c r="F577" i="29" s="1"/>
  <c r="E578" i="29"/>
  <c r="F578" i="29" s="1"/>
  <c r="E579" i="29"/>
  <c r="F579" i="29" s="1"/>
  <c r="E580" i="29"/>
  <c r="F580" i="29" s="1"/>
  <c r="E581" i="29"/>
  <c r="F581" i="29" s="1"/>
  <c r="E582" i="29"/>
  <c r="F582" i="29" s="1"/>
  <c r="E583" i="29"/>
  <c r="F583" i="29" s="1"/>
  <c r="E584" i="29"/>
  <c r="F584" i="29" s="1"/>
  <c r="E585" i="29"/>
  <c r="F585" i="29" s="1"/>
  <c r="E586" i="29"/>
  <c r="F586" i="29" s="1"/>
  <c r="E587" i="29"/>
  <c r="F587" i="29" s="1"/>
  <c r="E588" i="29"/>
  <c r="F588" i="29" s="1"/>
  <c r="E589" i="29"/>
  <c r="F589" i="29" s="1"/>
  <c r="E590" i="29"/>
  <c r="F590" i="29" s="1"/>
  <c r="E591" i="29"/>
  <c r="F591" i="29" s="1"/>
  <c r="E592" i="29"/>
  <c r="F592" i="29" s="1"/>
  <c r="E593" i="29"/>
  <c r="F593" i="29" s="1"/>
  <c r="E594" i="29"/>
  <c r="F594" i="29" s="1"/>
  <c r="E595" i="29"/>
  <c r="F595" i="29" s="1"/>
  <c r="E596" i="29"/>
  <c r="F596" i="29" s="1"/>
  <c r="E597" i="29"/>
  <c r="F597" i="29" s="1"/>
  <c r="E598" i="29"/>
  <c r="F598" i="29" s="1"/>
  <c r="E599" i="29"/>
  <c r="F599" i="29" s="1"/>
  <c r="E600" i="29"/>
  <c r="F600" i="29" s="1"/>
  <c r="E601" i="29"/>
  <c r="F601" i="29" s="1"/>
  <c r="E602" i="29"/>
  <c r="F602" i="29" s="1"/>
  <c r="E603" i="29"/>
  <c r="F603" i="29" s="1"/>
  <c r="E604" i="29"/>
  <c r="F604" i="29" s="1"/>
  <c r="E605" i="29"/>
  <c r="F605" i="29" s="1"/>
  <c r="E606" i="29"/>
  <c r="F606" i="29" s="1"/>
  <c r="E607" i="29"/>
  <c r="F607" i="29" s="1"/>
  <c r="E608" i="29"/>
  <c r="F608" i="29" s="1"/>
  <c r="E609" i="29"/>
  <c r="F609" i="29" s="1"/>
  <c r="E610" i="29"/>
  <c r="F610" i="29" s="1"/>
  <c r="E611" i="29"/>
  <c r="F611" i="29" s="1"/>
  <c r="E612" i="29"/>
  <c r="F612" i="29" s="1"/>
  <c r="E613" i="29"/>
  <c r="F613" i="29" s="1"/>
  <c r="E614" i="29"/>
  <c r="F614" i="29" s="1"/>
  <c r="E615" i="29"/>
  <c r="F615" i="29" s="1"/>
  <c r="E616" i="29"/>
  <c r="F616" i="29" s="1"/>
  <c r="E617" i="29"/>
  <c r="F617" i="29" s="1"/>
  <c r="E618" i="29"/>
  <c r="F618" i="29" s="1"/>
  <c r="E619" i="29"/>
  <c r="F619" i="29" s="1"/>
  <c r="E620" i="29"/>
  <c r="F620" i="29" s="1"/>
  <c r="E621" i="29"/>
  <c r="F621" i="29" s="1"/>
  <c r="E622" i="29"/>
  <c r="F622" i="29" s="1"/>
  <c r="E623" i="29"/>
  <c r="F623" i="29" s="1"/>
  <c r="E624" i="29"/>
  <c r="F624" i="29" s="1"/>
  <c r="E625" i="29"/>
  <c r="F625" i="29" s="1"/>
  <c r="E626" i="29"/>
  <c r="F626" i="29" s="1"/>
  <c r="E627" i="29"/>
  <c r="F627" i="29" s="1"/>
  <c r="E628" i="29"/>
  <c r="F628" i="29" s="1"/>
  <c r="E629" i="29"/>
  <c r="F629" i="29" s="1"/>
  <c r="E630" i="29"/>
  <c r="F630" i="29" s="1"/>
  <c r="E631" i="29"/>
  <c r="F631" i="29" s="1"/>
  <c r="E632" i="29"/>
  <c r="F632" i="29" s="1"/>
  <c r="E633" i="29"/>
  <c r="F633" i="29" s="1"/>
  <c r="E634" i="29"/>
  <c r="F634" i="29" s="1"/>
  <c r="E635" i="29"/>
  <c r="F635" i="29" s="1"/>
  <c r="E636" i="29"/>
  <c r="F636" i="29" s="1"/>
  <c r="E637" i="29"/>
  <c r="F637" i="29" s="1"/>
  <c r="E638" i="29"/>
  <c r="F638" i="29" s="1"/>
  <c r="E639" i="29"/>
  <c r="F639" i="29" s="1"/>
  <c r="E640" i="29"/>
  <c r="F640" i="29" s="1"/>
  <c r="E641" i="29"/>
  <c r="F641" i="29" s="1"/>
  <c r="E642" i="29"/>
  <c r="F642" i="29" s="1"/>
  <c r="E643" i="29"/>
  <c r="F643" i="29" s="1"/>
  <c r="E644" i="29"/>
  <c r="F644" i="29" s="1"/>
  <c r="E645" i="29"/>
  <c r="F645" i="29" s="1"/>
  <c r="E646" i="29"/>
  <c r="F646" i="29" s="1"/>
  <c r="E647" i="29"/>
  <c r="F647" i="29" s="1"/>
  <c r="E648" i="29"/>
  <c r="F648" i="29" s="1"/>
  <c r="E649" i="29"/>
  <c r="F649" i="29" s="1"/>
  <c r="E650" i="29"/>
  <c r="F650" i="29" s="1"/>
  <c r="E651" i="29"/>
  <c r="F651" i="29" s="1"/>
  <c r="E652" i="29"/>
  <c r="F652" i="29" s="1"/>
  <c r="E653" i="29"/>
  <c r="F653" i="29" s="1"/>
  <c r="E654" i="29"/>
  <c r="F654" i="29" s="1"/>
  <c r="E655" i="29"/>
  <c r="F655" i="29" s="1"/>
  <c r="E656" i="29"/>
  <c r="F656" i="29" s="1"/>
  <c r="E657" i="29"/>
  <c r="F657" i="29" s="1"/>
  <c r="E658" i="29"/>
  <c r="F658" i="29" s="1"/>
  <c r="E659" i="29"/>
  <c r="F659" i="29" s="1"/>
  <c r="E660" i="29"/>
  <c r="F660" i="29" s="1"/>
  <c r="E661" i="29"/>
  <c r="F661" i="29" s="1"/>
  <c r="E662" i="29"/>
  <c r="F662" i="29" s="1"/>
  <c r="E663" i="29"/>
  <c r="F663" i="29" s="1"/>
  <c r="E664" i="29"/>
  <c r="F664" i="29" s="1"/>
  <c r="E665" i="29"/>
  <c r="F665" i="29" s="1"/>
  <c r="E666" i="29"/>
  <c r="F666" i="29" s="1"/>
  <c r="E667" i="29"/>
  <c r="F667" i="29" s="1"/>
  <c r="E668" i="29"/>
  <c r="F668" i="29" s="1"/>
  <c r="E669" i="29"/>
  <c r="F669" i="29" s="1"/>
  <c r="E670" i="29"/>
  <c r="F670" i="29" s="1"/>
  <c r="E671" i="29"/>
  <c r="F671" i="29" s="1"/>
  <c r="E672" i="29"/>
  <c r="F672" i="29" s="1"/>
  <c r="E673" i="29"/>
  <c r="F673" i="29" s="1"/>
  <c r="E674" i="29"/>
  <c r="F674" i="29" s="1"/>
  <c r="E675" i="29"/>
  <c r="F675" i="29" s="1"/>
  <c r="E676" i="29"/>
  <c r="F676" i="29" s="1"/>
  <c r="E677" i="29"/>
  <c r="F677" i="29" s="1"/>
  <c r="E678" i="29"/>
  <c r="F678" i="29" s="1"/>
  <c r="E679" i="29"/>
  <c r="F679" i="29" s="1"/>
  <c r="E680" i="29"/>
  <c r="F680" i="29" s="1"/>
  <c r="E681" i="29"/>
  <c r="F681" i="29" s="1"/>
  <c r="E682" i="29"/>
  <c r="F682" i="29" s="1"/>
  <c r="E683" i="29"/>
  <c r="F683" i="29" s="1"/>
  <c r="E684" i="29"/>
  <c r="F684" i="29" s="1"/>
  <c r="E685" i="29"/>
  <c r="F685" i="29" s="1"/>
  <c r="E686" i="29"/>
  <c r="F686" i="29" s="1"/>
  <c r="E687" i="29"/>
  <c r="F687" i="29" s="1"/>
  <c r="E688" i="29"/>
  <c r="F688" i="29" s="1"/>
  <c r="E689" i="29"/>
  <c r="F689" i="29" s="1"/>
  <c r="E690" i="29"/>
  <c r="F690" i="29" s="1"/>
  <c r="E691" i="29"/>
  <c r="F691" i="29" s="1"/>
  <c r="E692" i="29"/>
  <c r="F692" i="29" s="1"/>
  <c r="E693" i="29"/>
  <c r="F693" i="29" s="1"/>
  <c r="E694" i="29"/>
  <c r="F694" i="29" s="1"/>
  <c r="E695" i="29"/>
  <c r="F695" i="29" s="1"/>
  <c r="E696" i="29"/>
  <c r="F696" i="29" s="1"/>
  <c r="E697" i="29"/>
  <c r="F697" i="29" s="1"/>
  <c r="E698" i="29"/>
  <c r="F698" i="29" s="1"/>
  <c r="E699" i="29"/>
  <c r="F699" i="29" s="1"/>
  <c r="E700" i="29"/>
  <c r="F700" i="29" s="1"/>
  <c r="E701" i="29"/>
  <c r="F701" i="29" s="1"/>
  <c r="E702" i="29"/>
  <c r="F702" i="29" s="1"/>
  <c r="E703" i="29"/>
  <c r="F703" i="29" s="1"/>
  <c r="E704" i="29"/>
  <c r="F704" i="29" s="1"/>
  <c r="E705" i="29"/>
  <c r="F705" i="29" s="1"/>
  <c r="E706" i="29"/>
  <c r="F706" i="29" s="1"/>
  <c r="E707" i="29"/>
  <c r="F707" i="29" s="1"/>
  <c r="E708" i="29"/>
  <c r="F708" i="29" s="1"/>
  <c r="E709" i="29"/>
  <c r="F709" i="29" s="1"/>
  <c r="E710" i="29"/>
  <c r="F710" i="29" s="1"/>
  <c r="E711" i="29"/>
  <c r="F711" i="29" s="1"/>
  <c r="E712" i="29"/>
  <c r="F712" i="29" s="1"/>
  <c r="E713" i="29"/>
  <c r="F713" i="29" s="1"/>
  <c r="E714" i="29"/>
  <c r="F714" i="29" s="1"/>
  <c r="E715" i="29"/>
  <c r="F715" i="29" s="1"/>
  <c r="E716" i="29"/>
  <c r="F716" i="29" s="1"/>
  <c r="E717" i="29"/>
  <c r="F717" i="29" s="1"/>
  <c r="E718" i="29"/>
  <c r="F718" i="29" s="1"/>
  <c r="E719" i="29"/>
  <c r="F719" i="29" s="1"/>
  <c r="E720" i="29"/>
  <c r="F720" i="29" s="1"/>
  <c r="E721" i="29"/>
  <c r="F721" i="29" s="1"/>
  <c r="E722" i="29"/>
  <c r="F722" i="29" s="1"/>
  <c r="E723" i="29"/>
  <c r="F723" i="29" s="1"/>
  <c r="E724" i="29"/>
  <c r="F724" i="29" s="1"/>
  <c r="E725" i="29"/>
  <c r="F725" i="29" s="1"/>
  <c r="E726" i="29"/>
  <c r="F726" i="29" s="1"/>
  <c r="E727" i="29"/>
  <c r="F727" i="29" s="1"/>
  <c r="E728" i="29"/>
  <c r="F728" i="29" s="1"/>
  <c r="E729" i="29"/>
  <c r="F729" i="29" s="1"/>
  <c r="E730" i="29"/>
  <c r="F730" i="29" s="1"/>
  <c r="E731" i="29"/>
  <c r="F731" i="29" s="1"/>
  <c r="E732" i="29"/>
  <c r="F732" i="29" s="1"/>
  <c r="E733" i="29"/>
  <c r="F733" i="29" s="1"/>
  <c r="E734" i="29"/>
  <c r="F734" i="29" s="1"/>
  <c r="E735" i="29"/>
  <c r="F735" i="29" s="1"/>
  <c r="E736" i="29"/>
  <c r="F736" i="29" s="1"/>
  <c r="E737" i="29"/>
  <c r="F737" i="29" s="1"/>
  <c r="E738" i="29"/>
  <c r="F738" i="29" s="1"/>
  <c r="E739" i="29"/>
  <c r="F739" i="29" s="1"/>
  <c r="E740" i="29"/>
  <c r="F740" i="29" s="1"/>
  <c r="E741" i="29"/>
  <c r="F741" i="29" s="1"/>
  <c r="E742" i="29"/>
  <c r="F742" i="29" s="1"/>
  <c r="E743" i="29"/>
  <c r="F743" i="29" s="1"/>
  <c r="E744" i="29"/>
  <c r="F744" i="29" s="1"/>
  <c r="E745" i="29"/>
  <c r="F745" i="29" s="1"/>
  <c r="E746" i="29"/>
  <c r="F746" i="29" s="1"/>
  <c r="E747" i="29"/>
  <c r="F747" i="29" s="1"/>
  <c r="E748" i="29"/>
  <c r="F748" i="29" s="1"/>
  <c r="E749" i="29"/>
  <c r="F749" i="29" s="1"/>
  <c r="E750" i="29"/>
  <c r="F750" i="29" s="1"/>
  <c r="E751" i="29"/>
  <c r="F751" i="29" s="1"/>
  <c r="E752" i="29"/>
  <c r="F752" i="29" s="1"/>
  <c r="E753" i="29"/>
  <c r="F753" i="29" s="1"/>
  <c r="E754" i="29"/>
  <c r="F754" i="29" s="1"/>
  <c r="E755" i="29"/>
  <c r="F755" i="29" s="1"/>
  <c r="E756" i="29"/>
  <c r="F756" i="29" s="1"/>
  <c r="E757" i="29"/>
  <c r="F757" i="29" s="1"/>
  <c r="E758" i="29"/>
  <c r="F758" i="29" s="1"/>
  <c r="E759" i="29"/>
  <c r="F759" i="29" s="1"/>
  <c r="E760" i="29"/>
  <c r="F760" i="29" s="1"/>
  <c r="E761" i="29"/>
  <c r="F761" i="29" s="1"/>
  <c r="E762" i="29"/>
  <c r="F762" i="29" s="1"/>
  <c r="E763" i="29"/>
  <c r="F763" i="29" s="1"/>
  <c r="E764" i="29"/>
  <c r="F764" i="29" s="1"/>
  <c r="E765" i="29"/>
  <c r="F765" i="29" s="1"/>
  <c r="E766" i="29"/>
  <c r="F766" i="29" s="1"/>
  <c r="E767" i="29"/>
  <c r="F767" i="29" s="1"/>
  <c r="E768" i="29"/>
  <c r="F768" i="29" s="1"/>
  <c r="E769" i="29"/>
  <c r="F769" i="29" s="1"/>
  <c r="E770" i="29"/>
  <c r="F770" i="29" s="1"/>
  <c r="E771" i="29"/>
  <c r="F771" i="29" s="1"/>
  <c r="E772" i="29"/>
  <c r="F772" i="29" s="1"/>
  <c r="E773" i="29"/>
  <c r="F773" i="29" s="1"/>
  <c r="E774" i="29"/>
  <c r="F774" i="29" s="1"/>
  <c r="E775" i="29"/>
  <c r="F775" i="29" s="1"/>
  <c r="E776" i="29"/>
  <c r="F776" i="29" s="1"/>
  <c r="E777" i="29"/>
  <c r="F777" i="29" s="1"/>
  <c r="E778" i="29"/>
  <c r="F778" i="29" s="1"/>
  <c r="E779" i="29"/>
  <c r="F779" i="29" s="1"/>
  <c r="E780" i="29"/>
  <c r="F780" i="29" s="1"/>
  <c r="E781" i="29"/>
  <c r="F781" i="29" s="1"/>
  <c r="E782" i="29"/>
  <c r="F782" i="29" s="1"/>
  <c r="E783" i="29"/>
  <c r="F783" i="29" s="1"/>
  <c r="E784" i="29"/>
  <c r="F784" i="29" s="1"/>
  <c r="E785" i="29"/>
  <c r="F785" i="29" s="1"/>
  <c r="E786" i="29"/>
  <c r="F786" i="29" s="1"/>
  <c r="E787" i="29"/>
  <c r="F787" i="29" s="1"/>
  <c r="E788" i="29"/>
  <c r="F788" i="29" s="1"/>
  <c r="E789" i="29"/>
  <c r="F789" i="29" s="1"/>
  <c r="E790" i="29"/>
  <c r="F790" i="29" s="1"/>
  <c r="E791" i="29"/>
  <c r="F791" i="29" s="1"/>
  <c r="E792" i="29"/>
  <c r="F792" i="29" s="1"/>
  <c r="E793" i="29"/>
  <c r="F793" i="29" s="1"/>
  <c r="E794" i="29"/>
  <c r="F794" i="29" s="1"/>
  <c r="E795" i="29"/>
  <c r="F795" i="29" s="1"/>
  <c r="E796" i="29"/>
  <c r="F796" i="29" s="1"/>
  <c r="E797" i="29"/>
  <c r="F797" i="29" s="1"/>
  <c r="E798" i="29"/>
  <c r="F798" i="29" s="1"/>
  <c r="E799" i="29"/>
  <c r="F799" i="29" s="1"/>
  <c r="E800" i="29"/>
  <c r="F800" i="29" s="1"/>
  <c r="E801" i="29"/>
  <c r="F801" i="29" s="1"/>
  <c r="E802" i="29"/>
  <c r="F802" i="29" s="1"/>
  <c r="E803" i="29"/>
  <c r="F803" i="29" s="1"/>
  <c r="E804" i="29"/>
  <c r="F804" i="29" s="1"/>
  <c r="E805" i="29"/>
  <c r="F805" i="29" s="1"/>
  <c r="E806" i="29"/>
  <c r="F806" i="29" s="1"/>
  <c r="E807" i="29"/>
  <c r="F807" i="29" s="1"/>
  <c r="E808" i="29"/>
  <c r="F808" i="29" s="1"/>
  <c r="E809" i="29"/>
  <c r="F809" i="29" s="1"/>
  <c r="E810" i="29"/>
  <c r="F810" i="29" s="1"/>
  <c r="E811" i="29"/>
  <c r="F811" i="29" s="1"/>
  <c r="E812" i="29"/>
  <c r="F812" i="29" s="1"/>
  <c r="E813" i="29"/>
  <c r="F813" i="29" s="1"/>
  <c r="E814" i="29"/>
  <c r="F814" i="29" s="1"/>
  <c r="E815" i="29"/>
  <c r="F815" i="29" s="1"/>
  <c r="E816" i="29"/>
  <c r="F816" i="29" s="1"/>
  <c r="E817" i="29"/>
  <c r="F817" i="29" s="1"/>
  <c r="E818" i="29"/>
  <c r="F818" i="29" s="1"/>
  <c r="E819" i="29"/>
  <c r="F819" i="29" s="1"/>
  <c r="E820" i="29"/>
  <c r="F820" i="29" s="1"/>
  <c r="E821" i="29"/>
  <c r="F821" i="29" s="1"/>
  <c r="E822" i="29"/>
  <c r="F822" i="29" s="1"/>
  <c r="E823" i="29"/>
  <c r="F823" i="29" s="1"/>
  <c r="E824" i="29"/>
  <c r="F824" i="29" s="1"/>
  <c r="E825" i="29"/>
  <c r="F825" i="29" s="1"/>
  <c r="E826" i="29"/>
  <c r="F826" i="29" s="1"/>
  <c r="E827" i="29"/>
  <c r="F827" i="29" s="1"/>
  <c r="E828" i="29"/>
  <c r="F828" i="29" s="1"/>
  <c r="E829" i="29"/>
  <c r="F829" i="29" s="1"/>
  <c r="E830" i="29"/>
  <c r="F830" i="29" s="1"/>
  <c r="E831" i="29"/>
  <c r="F831" i="29" s="1"/>
  <c r="E832" i="29"/>
  <c r="F832" i="29" s="1"/>
  <c r="E833" i="29"/>
  <c r="F833" i="29" s="1"/>
  <c r="E834" i="29"/>
  <c r="F834" i="29" s="1"/>
  <c r="E835" i="29"/>
  <c r="F835" i="29" s="1"/>
  <c r="E836" i="29"/>
  <c r="F836" i="29" s="1"/>
  <c r="E837" i="29"/>
  <c r="F837" i="29" s="1"/>
  <c r="E838" i="29"/>
  <c r="F838" i="29" s="1"/>
  <c r="E839" i="29"/>
  <c r="F839" i="29" s="1"/>
  <c r="E840" i="29"/>
  <c r="F840" i="29" s="1"/>
  <c r="E841" i="29"/>
  <c r="F841" i="29" s="1"/>
  <c r="E842" i="29"/>
  <c r="F842" i="29" s="1"/>
  <c r="E843" i="29"/>
  <c r="F843" i="29" s="1"/>
  <c r="E844" i="29"/>
  <c r="F844" i="29" s="1"/>
  <c r="E845" i="29"/>
  <c r="F845" i="29" s="1"/>
  <c r="E846" i="29"/>
  <c r="F846" i="29" s="1"/>
  <c r="E847" i="29"/>
  <c r="F847" i="29" s="1"/>
  <c r="E848" i="29"/>
  <c r="F848" i="29" s="1"/>
  <c r="E849" i="29"/>
  <c r="F849" i="29" s="1"/>
  <c r="E850" i="29"/>
  <c r="F850" i="29" s="1"/>
  <c r="E851" i="29"/>
  <c r="F851" i="29" s="1"/>
  <c r="E852" i="29"/>
  <c r="F852" i="29" s="1"/>
  <c r="E853" i="29"/>
  <c r="F853" i="29" s="1"/>
  <c r="E854" i="29"/>
  <c r="F854" i="29" s="1"/>
  <c r="E855" i="29"/>
  <c r="F855" i="29" s="1"/>
  <c r="E856" i="29"/>
  <c r="F856" i="29" s="1"/>
  <c r="E857" i="29"/>
  <c r="F857" i="29" s="1"/>
  <c r="E858" i="29"/>
  <c r="F858" i="29" s="1"/>
  <c r="E859" i="29"/>
  <c r="F859" i="29" s="1"/>
  <c r="E860" i="29"/>
  <c r="F860" i="29" s="1"/>
  <c r="E861" i="29"/>
  <c r="F861" i="29" s="1"/>
  <c r="E862" i="29"/>
  <c r="F862" i="29" s="1"/>
  <c r="E863" i="29"/>
  <c r="F863" i="29" s="1"/>
  <c r="E864" i="29"/>
  <c r="F864" i="29" s="1"/>
  <c r="E865" i="29"/>
  <c r="F865" i="29" s="1"/>
  <c r="E866" i="29"/>
  <c r="F866" i="29" s="1"/>
  <c r="E867" i="29"/>
  <c r="F867" i="29" s="1"/>
  <c r="E868" i="29"/>
  <c r="F868" i="29" s="1"/>
  <c r="E869" i="29"/>
  <c r="F869" i="29" s="1"/>
  <c r="E870" i="29"/>
  <c r="F870" i="29" s="1"/>
  <c r="E871" i="29"/>
  <c r="F871" i="29" s="1"/>
  <c r="E872" i="29"/>
  <c r="F872" i="29" s="1"/>
  <c r="E873" i="29"/>
  <c r="F873" i="29" s="1"/>
  <c r="E874" i="29"/>
  <c r="F874" i="29" s="1"/>
  <c r="E875" i="29"/>
  <c r="F875" i="29" s="1"/>
  <c r="E876" i="29"/>
  <c r="F876" i="29" s="1"/>
  <c r="E877" i="29"/>
  <c r="F877" i="29" s="1"/>
  <c r="E878" i="29"/>
  <c r="F878" i="29" s="1"/>
  <c r="E879" i="29"/>
  <c r="F879" i="29" s="1"/>
  <c r="E880" i="29"/>
  <c r="F880" i="29" s="1"/>
  <c r="E881" i="29"/>
  <c r="F881" i="29" s="1"/>
  <c r="E882" i="29"/>
  <c r="F882" i="29" s="1"/>
  <c r="E883" i="29"/>
  <c r="F883" i="29" s="1"/>
  <c r="E884" i="29"/>
  <c r="F884" i="29" s="1"/>
  <c r="E885" i="29"/>
  <c r="F885" i="29" s="1"/>
  <c r="E886" i="29"/>
  <c r="F886" i="29" s="1"/>
  <c r="E887" i="29"/>
  <c r="F887" i="29" s="1"/>
  <c r="E888" i="29"/>
  <c r="F888" i="29" s="1"/>
  <c r="E889" i="29"/>
  <c r="F889" i="29" s="1"/>
  <c r="E890" i="29"/>
  <c r="F890" i="29" s="1"/>
  <c r="E891" i="29"/>
  <c r="F891" i="29" s="1"/>
  <c r="E892" i="29"/>
  <c r="F892" i="29" s="1"/>
  <c r="E893" i="29"/>
  <c r="F893" i="29" s="1"/>
  <c r="E894" i="29"/>
  <c r="F894" i="29" s="1"/>
  <c r="E895" i="29"/>
  <c r="F895" i="29" s="1"/>
  <c r="E896" i="29"/>
  <c r="F896" i="29" s="1"/>
  <c r="E897" i="29"/>
  <c r="F897" i="29" s="1"/>
  <c r="E898" i="29"/>
  <c r="F898" i="29" s="1"/>
  <c r="E899" i="29"/>
  <c r="F899" i="29" s="1"/>
  <c r="E900" i="29"/>
  <c r="F900" i="29" s="1"/>
  <c r="E901" i="29"/>
  <c r="F901" i="29" s="1"/>
  <c r="E902" i="29"/>
  <c r="F902" i="29" s="1"/>
  <c r="E903" i="29"/>
  <c r="F903" i="29" s="1"/>
  <c r="E904" i="29"/>
  <c r="F904" i="29" s="1"/>
  <c r="E905" i="29"/>
  <c r="F905" i="29" s="1"/>
  <c r="E906" i="29"/>
  <c r="F906" i="29" s="1"/>
  <c r="E907" i="29"/>
  <c r="F907" i="29" s="1"/>
  <c r="E908" i="29"/>
  <c r="F908" i="29" s="1"/>
  <c r="E909" i="29"/>
  <c r="F909" i="29" s="1"/>
  <c r="E910" i="29"/>
  <c r="F910" i="29" s="1"/>
  <c r="E911" i="29"/>
  <c r="F911" i="29" s="1"/>
  <c r="E912" i="29"/>
  <c r="F912" i="29" s="1"/>
  <c r="E913" i="29"/>
  <c r="F913" i="29" s="1"/>
  <c r="E914" i="29"/>
  <c r="F914" i="29" s="1"/>
  <c r="E915" i="29"/>
  <c r="F915" i="29" s="1"/>
  <c r="E916" i="29"/>
  <c r="F916" i="29" s="1"/>
  <c r="E917" i="29"/>
  <c r="F917" i="29" s="1"/>
  <c r="E918" i="29"/>
  <c r="F918" i="29" s="1"/>
  <c r="E919" i="29"/>
  <c r="F919" i="29" s="1"/>
  <c r="E920" i="29"/>
  <c r="F920" i="29" s="1"/>
  <c r="E921" i="29"/>
  <c r="F921" i="29" s="1"/>
  <c r="E922" i="29"/>
  <c r="F922" i="29" s="1"/>
  <c r="E923" i="29"/>
  <c r="F923" i="29" s="1"/>
  <c r="E924" i="29"/>
  <c r="F924" i="29" s="1"/>
  <c r="E925" i="29"/>
  <c r="F925" i="29" s="1"/>
  <c r="E926" i="29"/>
  <c r="F926" i="29" s="1"/>
  <c r="E927" i="29"/>
  <c r="F927" i="29" s="1"/>
  <c r="E928" i="29"/>
  <c r="F928" i="29" s="1"/>
  <c r="E929" i="29"/>
  <c r="F929" i="29" s="1"/>
  <c r="E930" i="29"/>
  <c r="F930" i="29" s="1"/>
  <c r="E931" i="29"/>
  <c r="F931" i="29" s="1"/>
  <c r="E932" i="29"/>
  <c r="F932" i="29" s="1"/>
  <c r="E933" i="29"/>
  <c r="F933" i="29" s="1"/>
  <c r="E934" i="29"/>
  <c r="F934" i="29" s="1"/>
  <c r="E935" i="29"/>
  <c r="F935" i="29" s="1"/>
  <c r="E936" i="29"/>
  <c r="F936" i="29" s="1"/>
  <c r="E937" i="29"/>
  <c r="F937" i="29" s="1"/>
  <c r="E938" i="29"/>
  <c r="F938" i="29" s="1"/>
  <c r="E939" i="29"/>
  <c r="F939" i="29" s="1"/>
  <c r="E940" i="29"/>
  <c r="F940" i="29" s="1"/>
  <c r="E941" i="29"/>
  <c r="F941" i="29" s="1"/>
  <c r="E942" i="29"/>
  <c r="F942" i="29" s="1"/>
  <c r="E943" i="29"/>
  <c r="F943" i="29" s="1"/>
  <c r="E944" i="29"/>
  <c r="F944" i="29" s="1"/>
  <c r="E945" i="29"/>
  <c r="F945" i="29" s="1"/>
  <c r="E946" i="29"/>
  <c r="F946" i="29" s="1"/>
  <c r="E947" i="29"/>
  <c r="F947" i="29" s="1"/>
  <c r="E948" i="29"/>
  <c r="F948" i="29" s="1"/>
  <c r="E949" i="29"/>
  <c r="F949" i="29" s="1"/>
  <c r="E950" i="29"/>
  <c r="F950" i="29" s="1"/>
  <c r="E951" i="29"/>
  <c r="F951" i="29" s="1"/>
  <c r="E952" i="29"/>
  <c r="F952" i="29" s="1"/>
  <c r="E953" i="29"/>
  <c r="F953" i="29" s="1"/>
  <c r="E954" i="29"/>
  <c r="F954" i="29" s="1"/>
  <c r="E955" i="29"/>
  <c r="F955" i="29" s="1"/>
  <c r="E956" i="29"/>
  <c r="F956" i="29" s="1"/>
  <c r="E957" i="29"/>
  <c r="F957" i="29" s="1"/>
  <c r="E958" i="29"/>
  <c r="F958" i="29" s="1"/>
  <c r="E959" i="29"/>
  <c r="F959" i="29" s="1"/>
  <c r="E960" i="29"/>
  <c r="F960" i="29" s="1"/>
  <c r="E961" i="29"/>
  <c r="F961" i="29" s="1"/>
  <c r="E962" i="29"/>
  <c r="F962" i="29" s="1"/>
  <c r="E963" i="29"/>
  <c r="F963" i="29" s="1"/>
  <c r="E964" i="29"/>
  <c r="F964" i="29" s="1"/>
  <c r="E965" i="29"/>
  <c r="F965" i="29" s="1"/>
  <c r="E966" i="29"/>
  <c r="F966" i="29" s="1"/>
  <c r="E967" i="29"/>
  <c r="F967" i="29" s="1"/>
  <c r="E968" i="29"/>
  <c r="F968" i="29" s="1"/>
  <c r="E969" i="29"/>
  <c r="F969" i="29" s="1"/>
  <c r="E970" i="29"/>
  <c r="F970" i="29" s="1"/>
  <c r="E971" i="29"/>
  <c r="F971" i="29" s="1"/>
  <c r="E972" i="29"/>
  <c r="F972" i="29" s="1"/>
  <c r="E973" i="29"/>
  <c r="F973" i="29" s="1"/>
  <c r="E974" i="29"/>
  <c r="F974" i="29" s="1"/>
  <c r="E975" i="29"/>
  <c r="F975" i="29" s="1"/>
  <c r="E976" i="29"/>
  <c r="F976" i="29" s="1"/>
  <c r="E977" i="29"/>
  <c r="F977" i="29" s="1"/>
  <c r="E978" i="29"/>
  <c r="F978" i="29" s="1"/>
  <c r="E979" i="29"/>
  <c r="F979" i="29" s="1"/>
  <c r="E980" i="29"/>
  <c r="F980" i="29" s="1"/>
  <c r="E981" i="29"/>
  <c r="F981" i="29" s="1"/>
  <c r="E982" i="29"/>
  <c r="F982" i="29" s="1"/>
  <c r="E983" i="29"/>
  <c r="F983" i="29" s="1"/>
  <c r="E984" i="29"/>
  <c r="F984" i="29" s="1"/>
  <c r="E985" i="29"/>
  <c r="F985" i="29" s="1"/>
  <c r="E986" i="29"/>
  <c r="F986" i="29" s="1"/>
  <c r="E987" i="29"/>
  <c r="F987" i="29" s="1"/>
  <c r="E988" i="29"/>
  <c r="F988" i="29" s="1"/>
  <c r="E989" i="29"/>
  <c r="F989" i="29" s="1"/>
  <c r="E990" i="29"/>
  <c r="F990" i="29" s="1"/>
  <c r="E991" i="29"/>
  <c r="F991" i="29" s="1"/>
  <c r="E992" i="29"/>
  <c r="F992" i="29" s="1"/>
  <c r="E993" i="29"/>
  <c r="F993" i="29" s="1"/>
  <c r="E994" i="29"/>
  <c r="F994" i="29" s="1"/>
  <c r="E995" i="29"/>
  <c r="F995" i="29" s="1"/>
  <c r="E996" i="29"/>
  <c r="F996" i="29" s="1"/>
  <c r="E997" i="29"/>
  <c r="F997" i="29" s="1"/>
  <c r="E998" i="29"/>
  <c r="F998" i="29" s="1"/>
  <c r="E999" i="29"/>
  <c r="F999" i="29" s="1"/>
  <c r="E1000" i="29"/>
  <c r="F1000" i="29" s="1"/>
  <c r="E1001" i="29"/>
  <c r="F1001" i="29" s="1"/>
  <c r="E1002" i="29"/>
  <c r="F1002" i="29" s="1"/>
  <c r="E1003" i="29"/>
  <c r="F1003" i="29" s="1"/>
  <c r="E1004" i="29"/>
  <c r="F1004" i="29" s="1"/>
  <c r="E1005" i="29"/>
  <c r="F1005" i="29" s="1"/>
  <c r="E1006" i="29"/>
  <c r="F1006" i="29" s="1"/>
  <c r="E1007" i="29"/>
  <c r="F1007" i="29" s="1"/>
  <c r="E1008" i="29"/>
  <c r="F1008" i="29" s="1"/>
  <c r="E1009" i="29"/>
  <c r="F1009" i="29" s="1"/>
  <c r="E1010" i="29"/>
  <c r="F1010" i="29" s="1"/>
  <c r="E1011" i="29"/>
  <c r="F1011" i="29" s="1"/>
  <c r="E1012" i="29"/>
  <c r="F1012" i="29" s="1"/>
  <c r="E1013" i="29"/>
  <c r="F1013" i="29" s="1"/>
  <c r="E1014" i="29"/>
  <c r="F1014" i="29" s="1"/>
  <c r="E1015" i="29"/>
  <c r="F1015" i="29" s="1"/>
  <c r="E1016" i="29"/>
  <c r="F1016" i="29" s="1"/>
  <c r="E1017" i="29"/>
  <c r="F1017" i="29" s="1"/>
  <c r="E1018" i="29"/>
  <c r="F1018" i="29" s="1"/>
  <c r="E1019" i="29"/>
  <c r="F1019" i="29" s="1"/>
  <c r="E1020" i="29"/>
  <c r="F1020" i="29" s="1"/>
  <c r="E1021" i="29"/>
  <c r="F1021" i="29" s="1"/>
  <c r="E1022" i="29"/>
  <c r="F1022" i="29" s="1"/>
  <c r="E1023" i="29"/>
  <c r="F1023" i="29" s="1"/>
  <c r="E1024" i="29"/>
  <c r="F1024" i="29" s="1"/>
  <c r="E1025" i="29"/>
  <c r="F1025" i="29" s="1"/>
  <c r="E1026" i="29"/>
  <c r="F1026" i="29" s="1"/>
  <c r="E1027" i="29"/>
  <c r="F1027" i="29" s="1"/>
  <c r="E1028" i="29"/>
  <c r="F1028" i="29" s="1"/>
  <c r="E1029" i="29"/>
  <c r="F1029" i="29" s="1"/>
  <c r="E1030" i="29"/>
  <c r="F1030" i="29" s="1"/>
  <c r="E1031" i="29"/>
  <c r="F1031" i="29" s="1"/>
  <c r="E1032" i="29"/>
  <c r="F1032" i="29" s="1"/>
  <c r="E1033" i="29"/>
  <c r="F1033" i="29" s="1"/>
  <c r="E1034" i="29"/>
  <c r="F1034" i="29" s="1"/>
  <c r="E1035" i="29"/>
  <c r="F1035" i="29" s="1"/>
  <c r="E1036" i="29"/>
  <c r="F1036" i="29" s="1"/>
  <c r="E1037" i="29"/>
  <c r="F1037" i="29" s="1"/>
  <c r="E1038" i="29"/>
  <c r="F1038" i="29" s="1"/>
  <c r="E1039" i="29"/>
  <c r="F1039" i="29" s="1"/>
  <c r="E1040" i="29"/>
  <c r="F1040" i="29" s="1"/>
  <c r="E1041" i="29"/>
  <c r="F1041" i="29" s="1"/>
  <c r="E1042" i="29"/>
  <c r="F1042" i="29" s="1"/>
  <c r="E1043" i="29"/>
  <c r="F1043" i="29" s="1"/>
  <c r="E1044" i="29"/>
  <c r="F1044" i="29" s="1"/>
  <c r="E1045" i="29"/>
  <c r="F1045" i="29" s="1"/>
  <c r="E1046" i="29"/>
  <c r="F1046" i="29" s="1"/>
  <c r="E1047" i="29"/>
  <c r="F1047" i="29" s="1"/>
  <c r="E1048" i="29"/>
  <c r="F1048" i="29" s="1"/>
  <c r="E1049" i="29"/>
  <c r="F1049" i="29" s="1"/>
  <c r="E1050" i="29"/>
  <c r="F1050" i="29" s="1"/>
  <c r="E1051" i="29"/>
  <c r="F1051" i="29" s="1"/>
  <c r="E1052" i="29"/>
  <c r="F1052" i="29" s="1"/>
  <c r="E1053" i="29"/>
  <c r="F1053" i="29" s="1"/>
  <c r="E1054" i="29"/>
  <c r="F1054" i="29" s="1"/>
  <c r="E1055" i="29"/>
  <c r="F1055" i="29" s="1"/>
  <c r="E1056" i="29"/>
  <c r="F1056" i="29" s="1"/>
  <c r="E1057" i="29"/>
  <c r="F1057" i="29" s="1"/>
  <c r="E1058" i="29"/>
  <c r="F1058" i="29" s="1"/>
  <c r="E1059" i="29"/>
  <c r="F1059" i="29" s="1"/>
  <c r="E1060" i="29"/>
  <c r="F1060" i="29" s="1"/>
  <c r="E1061" i="29"/>
  <c r="F1061" i="29" s="1"/>
  <c r="E1062" i="29"/>
  <c r="F1062" i="29" s="1"/>
  <c r="E1063" i="29"/>
  <c r="F1063" i="29" s="1"/>
  <c r="E1064" i="29"/>
  <c r="F1064" i="29" s="1"/>
  <c r="E1065" i="29"/>
  <c r="F1065" i="29" s="1"/>
  <c r="E1066" i="29"/>
  <c r="F1066" i="29" s="1"/>
  <c r="E1067" i="29"/>
  <c r="F1067" i="29" s="1"/>
  <c r="E1068" i="29"/>
  <c r="F1068" i="29" s="1"/>
  <c r="E1069" i="29"/>
  <c r="F1069" i="29" s="1"/>
  <c r="E1070" i="29"/>
  <c r="F1070" i="29" s="1"/>
  <c r="E1071" i="29"/>
  <c r="F1071" i="29" s="1"/>
  <c r="E1072" i="29"/>
  <c r="F1072" i="29" s="1"/>
  <c r="E1073" i="29"/>
  <c r="F1073" i="29" s="1"/>
  <c r="E1074" i="29"/>
  <c r="F1074" i="29" s="1"/>
  <c r="E1075" i="29"/>
  <c r="F1075" i="29" s="1"/>
  <c r="E1076" i="29"/>
  <c r="F1076" i="29" s="1"/>
  <c r="E1077" i="29"/>
  <c r="F1077" i="29" s="1"/>
  <c r="E1078" i="29"/>
  <c r="F1078" i="29" s="1"/>
  <c r="E1079" i="29"/>
  <c r="F1079" i="29" s="1"/>
  <c r="E1080" i="29"/>
  <c r="F1080" i="29" s="1"/>
  <c r="E1081" i="29"/>
  <c r="F1081" i="29" s="1"/>
  <c r="E1082" i="29"/>
  <c r="F1082" i="29" s="1"/>
  <c r="E1083" i="29"/>
  <c r="F1083" i="29" s="1"/>
  <c r="E1084" i="29"/>
  <c r="F1084" i="29" s="1"/>
  <c r="E1085" i="29"/>
  <c r="F1085" i="29" s="1"/>
  <c r="E1086" i="29"/>
  <c r="F1086" i="29" s="1"/>
  <c r="E1087" i="29"/>
  <c r="F1087" i="29" s="1"/>
  <c r="E1088" i="29"/>
  <c r="F1088" i="29" s="1"/>
  <c r="E1089" i="29"/>
  <c r="F1089" i="29" s="1"/>
  <c r="E1090" i="29"/>
  <c r="F1090" i="29" s="1"/>
  <c r="E1091" i="29"/>
  <c r="F1091" i="29" s="1"/>
  <c r="E1092" i="29"/>
  <c r="F1092" i="29" s="1"/>
  <c r="E1093" i="29"/>
  <c r="F1093" i="29" s="1"/>
  <c r="E1094" i="29"/>
  <c r="F1094" i="29" s="1"/>
  <c r="E1095" i="29"/>
  <c r="F1095" i="29" s="1"/>
  <c r="E1096" i="29"/>
  <c r="F1096" i="29" s="1"/>
  <c r="E1097" i="29"/>
  <c r="F1097" i="29" s="1"/>
  <c r="E1098" i="29"/>
  <c r="F1098" i="29" s="1"/>
  <c r="E1099" i="29"/>
  <c r="F1099" i="29" s="1"/>
  <c r="E1100" i="29"/>
  <c r="F1100" i="29" s="1"/>
  <c r="E1101" i="29"/>
  <c r="F1101" i="29" s="1"/>
  <c r="E1102" i="29"/>
  <c r="F1102" i="29" s="1"/>
  <c r="E1103" i="29"/>
  <c r="F1103" i="29" s="1"/>
  <c r="E1104" i="29"/>
  <c r="F1104" i="29" s="1"/>
  <c r="E1105" i="29"/>
  <c r="F1105" i="29" s="1"/>
  <c r="E1106" i="29"/>
  <c r="F1106" i="29" s="1"/>
  <c r="E1107" i="29"/>
  <c r="F1107" i="29" s="1"/>
  <c r="E1108" i="29"/>
  <c r="F1108" i="29" s="1"/>
  <c r="E1109" i="29"/>
  <c r="F1109" i="29" s="1"/>
  <c r="E1110" i="29"/>
  <c r="F1110" i="29" s="1"/>
  <c r="E1111" i="29"/>
  <c r="F1111" i="29" s="1"/>
  <c r="E1112" i="29"/>
  <c r="F1112" i="29" s="1"/>
  <c r="E1113" i="29"/>
  <c r="F1113" i="29" s="1"/>
  <c r="E1114" i="29"/>
  <c r="F1114" i="29" s="1"/>
  <c r="E1115" i="29"/>
  <c r="F1115" i="29" s="1"/>
  <c r="E1116" i="29"/>
  <c r="F1116" i="29" s="1"/>
  <c r="E1117" i="29"/>
  <c r="F1117" i="29" s="1"/>
  <c r="E1118" i="29"/>
  <c r="F1118" i="29" s="1"/>
  <c r="E1119" i="29"/>
  <c r="F1119" i="29" s="1"/>
  <c r="E1120" i="29"/>
  <c r="F1120" i="29" s="1"/>
  <c r="E1121" i="29"/>
  <c r="F1121" i="29" s="1"/>
  <c r="E1122" i="29"/>
  <c r="F1122" i="29" s="1"/>
  <c r="E1123" i="29"/>
  <c r="F1123" i="29" s="1"/>
  <c r="E1124" i="29"/>
  <c r="F1124" i="29" s="1"/>
  <c r="E1125" i="29"/>
  <c r="F1125" i="29" s="1"/>
  <c r="E1126" i="29"/>
  <c r="F1126" i="29" s="1"/>
  <c r="E1127" i="29"/>
  <c r="F1127" i="29" s="1"/>
  <c r="E1128" i="29"/>
  <c r="F1128" i="29" s="1"/>
  <c r="E1129" i="29"/>
  <c r="F1129" i="29" s="1"/>
  <c r="E1130" i="29"/>
  <c r="F1130" i="29" s="1"/>
  <c r="E1131" i="29"/>
  <c r="F1131" i="29" s="1"/>
  <c r="E1132" i="29"/>
  <c r="F1132" i="29" s="1"/>
  <c r="E1133" i="29"/>
  <c r="F1133" i="29" s="1"/>
  <c r="E1134" i="29"/>
  <c r="F1134" i="29" s="1"/>
  <c r="E1135" i="29"/>
  <c r="F1135" i="29" s="1"/>
  <c r="E1136" i="29"/>
  <c r="F1136" i="29" s="1"/>
  <c r="E1137" i="29"/>
  <c r="F1137" i="29" s="1"/>
  <c r="E1138" i="29"/>
  <c r="F1138" i="29" s="1"/>
  <c r="E1139" i="29"/>
  <c r="F1139" i="29" s="1"/>
  <c r="E1140" i="29"/>
  <c r="F1140" i="29" s="1"/>
  <c r="E1141" i="29"/>
  <c r="F1141" i="29" s="1"/>
  <c r="E1142" i="29"/>
  <c r="F1142" i="29" s="1"/>
  <c r="E1143" i="29"/>
  <c r="F1143" i="29" s="1"/>
  <c r="E1144" i="29"/>
  <c r="F1144" i="29" s="1"/>
  <c r="E1145" i="29"/>
  <c r="F1145" i="29" s="1"/>
  <c r="E1146" i="29"/>
  <c r="F1146" i="29" s="1"/>
  <c r="E1147" i="29"/>
  <c r="F1147" i="29" s="1"/>
  <c r="E1148" i="29"/>
  <c r="F1148" i="29" s="1"/>
  <c r="E1149" i="29"/>
  <c r="F1149" i="29" s="1"/>
  <c r="E1150" i="29"/>
  <c r="F1150" i="29" s="1"/>
  <c r="E1151" i="29"/>
  <c r="F1151" i="29" s="1"/>
  <c r="E1152" i="29"/>
  <c r="F1152" i="29" s="1"/>
  <c r="E1153" i="29"/>
  <c r="F1153" i="29" s="1"/>
  <c r="E1154" i="29"/>
  <c r="F1154" i="29" s="1"/>
  <c r="E1155" i="29"/>
  <c r="F1155" i="29" s="1"/>
  <c r="E1156" i="29"/>
  <c r="F1156" i="29" s="1"/>
  <c r="E1157" i="29"/>
  <c r="F1157" i="29" s="1"/>
  <c r="E1158" i="29"/>
  <c r="F1158" i="29" s="1"/>
  <c r="E1159" i="29"/>
  <c r="F1159" i="29" s="1"/>
  <c r="E1160" i="29"/>
  <c r="F1160" i="29" s="1"/>
  <c r="E1161" i="29"/>
  <c r="F1161" i="29" s="1"/>
  <c r="E1162" i="29"/>
  <c r="F1162" i="29" s="1"/>
  <c r="E1163" i="29"/>
  <c r="F1163" i="29" s="1"/>
  <c r="E1164" i="29"/>
  <c r="F1164" i="29" s="1"/>
  <c r="E1165" i="29"/>
  <c r="F1165" i="29" s="1"/>
  <c r="E1166" i="29"/>
  <c r="F1166" i="29" s="1"/>
  <c r="E1167" i="29"/>
  <c r="F1167" i="29" s="1"/>
  <c r="E1168" i="29"/>
  <c r="F1168" i="29" s="1"/>
  <c r="E1169" i="29"/>
  <c r="F1169" i="29" s="1"/>
  <c r="E1170" i="29"/>
  <c r="F1170" i="29" s="1"/>
  <c r="E1171" i="29"/>
  <c r="F1171" i="29" s="1"/>
  <c r="E1172" i="29"/>
  <c r="F1172" i="29" s="1"/>
  <c r="E1173" i="29"/>
  <c r="F1173" i="29" s="1"/>
  <c r="E1174" i="29"/>
  <c r="F1174" i="29" s="1"/>
  <c r="E1175" i="29"/>
  <c r="F1175" i="29" s="1"/>
  <c r="E1176" i="29"/>
  <c r="F1176" i="29" s="1"/>
  <c r="E1177" i="29"/>
  <c r="F1177" i="29" s="1"/>
  <c r="E1178" i="29"/>
  <c r="F1178" i="29" s="1"/>
  <c r="E1179" i="29"/>
  <c r="F1179" i="29" s="1"/>
  <c r="E1180" i="29"/>
  <c r="F1180" i="29" s="1"/>
  <c r="E1181" i="29"/>
  <c r="F1181" i="29" s="1"/>
  <c r="E1182" i="29"/>
  <c r="F1182" i="29" s="1"/>
  <c r="E1183" i="29"/>
  <c r="F1183" i="29" s="1"/>
  <c r="E1184" i="29"/>
  <c r="F1184" i="29" s="1"/>
  <c r="E1185" i="29"/>
  <c r="F1185" i="29" s="1"/>
  <c r="E1186" i="29"/>
  <c r="F1186" i="29" s="1"/>
  <c r="E1187" i="29"/>
  <c r="F1187" i="29" s="1"/>
  <c r="E1188" i="29"/>
  <c r="F1188" i="29" s="1"/>
  <c r="E1189" i="29"/>
  <c r="F1189" i="29" s="1"/>
  <c r="E1190" i="29"/>
  <c r="F1190" i="29" s="1"/>
  <c r="E1191" i="29"/>
  <c r="F1191" i="29" s="1"/>
  <c r="E1192" i="29"/>
  <c r="F1192" i="29" s="1"/>
  <c r="E1193" i="29"/>
  <c r="F1193" i="29" s="1"/>
  <c r="E1194" i="29"/>
  <c r="F1194" i="29" s="1"/>
  <c r="E1195" i="29"/>
  <c r="F1195" i="29" s="1"/>
  <c r="E1196" i="29"/>
  <c r="F1196" i="29" s="1"/>
  <c r="E1197" i="29"/>
  <c r="F1197" i="29" s="1"/>
  <c r="E1198" i="29"/>
  <c r="F1198" i="29" s="1"/>
  <c r="E1199" i="29"/>
  <c r="F1199" i="29" s="1"/>
  <c r="E1200" i="29"/>
  <c r="F1200" i="29" s="1"/>
  <c r="E1201" i="29"/>
  <c r="F1201" i="29" s="1"/>
  <c r="E1202" i="29"/>
  <c r="F1202" i="29" s="1"/>
  <c r="E1203" i="29"/>
  <c r="F1203" i="29" s="1"/>
  <c r="E1204" i="29"/>
  <c r="F1204" i="29" s="1"/>
  <c r="E1205" i="29"/>
  <c r="F1205" i="29" s="1"/>
  <c r="E1206" i="29"/>
  <c r="F1206" i="29" s="1"/>
  <c r="E1207" i="29"/>
  <c r="F1207" i="29" s="1"/>
  <c r="E1208" i="29"/>
  <c r="F1208" i="29" s="1"/>
  <c r="E1209" i="29"/>
  <c r="F1209" i="29" s="1"/>
  <c r="E1210" i="29"/>
  <c r="F1210" i="29" s="1"/>
  <c r="E1211" i="29"/>
  <c r="F1211" i="29" s="1"/>
  <c r="E1212" i="29"/>
  <c r="F1212" i="29" s="1"/>
  <c r="E1213" i="29"/>
  <c r="F1213" i="29" s="1"/>
  <c r="E1214" i="29"/>
  <c r="F1214" i="29" s="1"/>
  <c r="E1215" i="29"/>
  <c r="F1215" i="29" s="1"/>
  <c r="E1216" i="29"/>
  <c r="F1216" i="29" s="1"/>
  <c r="E1217" i="29"/>
  <c r="F1217" i="29" s="1"/>
  <c r="E1218" i="29"/>
  <c r="F1218" i="29" s="1"/>
  <c r="E1219" i="29"/>
  <c r="F1219" i="29" s="1"/>
  <c r="E1220" i="29"/>
  <c r="F1220" i="29" s="1"/>
  <c r="E1221" i="29"/>
  <c r="F1221" i="29" s="1"/>
  <c r="E1222" i="29"/>
  <c r="F1222" i="29" s="1"/>
  <c r="E1223" i="29"/>
  <c r="F1223" i="29" s="1"/>
  <c r="E1224" i="29"/>
  <c r="F1224" i="29" s="1"/>
  <c r="E1225" i="29"/>
  <c r="F1225" i="29" s="1"/>
  <c r="E1226" i="29"/>
  <c r="F1226" i="29" s="1"/>
  <c r="E1227" i="29"/>
  <c r="F1227" i="29" s="1"/>
  <c r="E1228" i="29"/>
  <c r="F1228" i="29" s="1"/>
  <c r="E1229" i="29"/>
  <c r="F1229" i="29" s="1"/>
  <c r="E1230" i="29"/>
  <c r="F1230" i="29" s="1"/>
  <c r="E1231" i="29"/>
  <c r="F1231" i="29" s="1"/>
  <c r="E1232" i="29"/>
  <c r="F1232" i="29" s="1"/>
  <c r="E1233" i="29"/>
  <c r="F1233" i="29" s="1"/>
  <c r="E1234" i="29"/>
  <c r="F1234" i="29" s="1"/>
  <c r="E1235" i="29"/>
  <c r="F1235" i="29" s="1"/>
  <c r="E1236" i="29"/>
  <c r="F1236" i="29" s="1"/>
  <c r="E1237" i="29"/>
  <c r="F1237" i="29" s="1"/>
  <c r="E1238" i="29"/>
  <c r="F1238" i="29" s="1"/>
  <c r="E1239" i="29"/>
  <c r="F1239" i="29" s="1"/>
  <c r="E1240" i="29"/>
  <c r="F1240" i="29" s="1"/>
  <c r="E1241" i="29"/>
  <c r="F1241" i="29" s="1"/>
  <c r="E1242" i="29"/>
  <c r="F1242" i="29" s="1"/>
  <c r="E1243" i="29"/>
  <c r="F1243" i="29" s="1"/>
  <c r="E1244" i="29"/>
  <c r="F1244" i="29" s="1"/>
  <c r="E1245" i="29"/>
  <c r="F1245" i="29" s="1"/>
  <c r="E1246" i="29"/>
  <c r="F1246" i="29" s="1"/>
  <c r="E1247" i="29"/>
  <c r="F1247" i="29" s="1"/>
  <c r="E1248" i="29"/>
  <c r="F1248" i="29" s="1"/>
  <c r="E1249" i="29"/>
  <c r="F1249" i="29" s="1"/>
  <c r="E1250" i="29"/>
  <c r="F1250" i="29" s="1"/>
  <c r="E1251" i="29"/>
  <c r="F1251" i="29" s="1"/>
  <c r="E1252" i="29"/>
  <c r="F1252" i="29" s="1"/>
  <c r="E1253" i="29"/>
  <c r="F1253" i="29" s="1"/>
  <c r="E1254" i="29"/>
  <c r="F1254" i="29" s="1"/>
  <c r="E1255" i="29"/>
  <c r="F1255" i="29" s="1"/>
  <c r="E1256" i="29"/>
  <c r="F1256" i="29" s="1"/>
  <c r="E1257" i="29"/>
  <c r="F1257" i="29" s="1"/>
  <c r="E1258" i="29"/>
  <c r="F1258" i="29" s="1"/>
  <c r="E1259" i="29"/>
  <c r="F1259" i="29" s="1"/>
  <c r="E1260" i="29"/>
  <c r="F1260" i="29" s="1"/>
  <c r="E1261" i="29"/>
  <c r="F1261" i="29" s="1"/>
  <c r="E1262" i="29"/>
  <c r="F1262" i="29" s="1"/>
  <c r="E1263" i="29"/>
  <c r="F1263" i="29" s="1"/>
  <c r="E1264" i="29"/>
  <c r="F1264" i="29" s="1"/>
  <c r="E1265" i="29"/>
  <c r="F1265" i="29" s="1"/>
  <c r="E1266" i="29"/>
  <c r="F1266" i="29" s="1"/>
  <c r="E1267" i="29"/>
  <c r="F1267" i="29" s="1"/>
  <c r="E1268" i="29"/>
  <c r="F1268" i="29" s="1"/>
  <c r="E1269" i="29"/>
  <c r="F1269" i="29" s="1"/>
  <c r="E1270" i="29"/>
  <c r="F1270" i="29" s="1"/>
  <c r="E1271" i="29"/>
  <c r="F1271" i="29" s="1"/>
  <c r="E1272" i="29"/>
  <c r="F1272" i="29" s="1"/>
  <c r="E1273" i="29"/>
  <c r="F1273" i="29" s="1"/>
  <c r="E1274" i="29"/>
  <c r="F1274" i="29" s="1"/>
  <c r="E1275" i="29"/>
  <c r="F1275" i="29" s="1"/>
  <c r="E1276" i="29"/>
  <c r="F1276" i="29" s="1"/>
  <c r="E1277" i="29"/>
  <c r="F1277" i="29" s="1"/>
  <c r="E1278" i="29"/>
  <c r="F1278" i="29" s="1"/>
  <c r="E1279" i="29"/>
  <c r="F1279" i="29" s="1"/>
  <c r="E1280" i="29"/>
  <c r="F1280" i="29" s="1"/>
  <c r="E1281" i="29"/>
  <c r="F1281" i="29" s="1"/>
  <c r="E1282" i="29"/>
  <c r="F1282" i="29" s="1"/>
  <c r="E1283" i="29"/>
  <c r="F1283" i="29" s="1"/>
  <c r="E1284" i="29"/>
  <c r="F1284" i="29" s="1"/>
  <c r="E1285" i="29"/>
  <c r="F1285" i="29" s="1"/>
  <c r="E1286" i="29"/>
  <c r="F1286" i="29" s="1"/>
  <c r="E1287" i="29"/>
  <c r="F1287" i="29" s="1"/>
  <c r="E1288" i="29"/>
  <c r="F1288" i="29" s="1"/>
  <c r="E1289" i="29"/>
  <c r="F1289" i="29" s="1"/>
  <c r="E1290" i="29"/>
  <c r="F1290" i="29" s="1"/>
  <c r="E1291" i="29"/>
  <c r="F1291" i="29" s="1"/>
  <c r="E1292" i="29"/>
  <c r="F1292" i="29" s="1"/>
  <c r="E1293" i="29"/>
  <c r="F1293" i="29" s="1"/>
  <c r="E1294" i="29"/>
  <c r="F1294" i="29" s="1"/>
  <c r="E1295" i="29"/>
  <c r="F1295" i="29" s="1"/>
  <c r="E1296" i="29"/>
  <c r="F1296" i="29" s="1"/>
  <c r="E1297" i="29"/>
  <c r="F1297" i="29" s="1"/>
  <c r="E1298" i="29"/>
  <c r="F1298" i="29" s="1"/>
  <c r="E1299" i="29"/>
  <c r="F1299" i="29" s="1"/>
  <c r="E1300" i="29"/>
  <c r="F1300" i="29" s="1"/>
  <c r="E1301" i="29"/>
  <c r="F1301" i="29" s="1"/>
  <c r="E1302" i="29"/>
  <c r="F1302" i="29" s="1"/>
  <c r="E1303" i="29"/>
  <c r="F1303" i="29" s="1"/>
  <c r="E1304" i="29"/>
  <c r="F1304" i="29" s="1"/>
  <c r="E1305" i="29"/>
  <c r="F1305" i="29" s="1"/>
  <c r="E1306" i="29"/>
  <c r="F1306" i="29" s="1"/>
  <c r="E1307" i="29"/>
  <c r="F1307" i="29" s="1"/>
  <c r="E1308" i="29"/>
  <c r="F1308" i="29" s="1"/>
  <c r="E1309" i="29"/>
  <c r="F1309" i="29" s="1"/>
  <c r="E1310" i="29"/>
  <c r="F1310" i="29" s="1"/>
  <c r="E1311" i="29"/>
  <c r="F1311" i="29" s="1"/>
  <c r="E1312" i="29"/>
  <c r="F1312" i="29" s="1"/>
  <c r="E1313" i="29"/>
  <c r="F1313" i="29" s="1"/>
  <c r="E1314" i="29"/>
  <c r="F1314" i="29" s="1"/>
  <c r="E1315" i="29"/>
  <c r="F1315" i="29" s="1"/>
  <c r="E1316" i="29"/>
  <c r="F1316" i="29" s="1"/>
  <c r="E1317" i="29"/>
  <c r="F1317" i="29" s="1"/>
  <c r="E1318" i="29"/>
  <c r="F1318" i="29" s="1"/>
  <c r="E1319" i="29"/>
  <c r="F1319" i="29" s="1"/>
  <c r="E1320" i="29"/>
  <c r="F1320" i="29" s="1"/>
  <c r="E1321" i="29"/>
  <c r="F1321" i="29" s="1"/>
  <c r="E1322" i="29"/>
  <c r="F1322" i="29" s="1"/>
  <c r="E1323" i="29"/>
  <c r="F1323" i="29" s="1"/>
  <c r="E1324" i="29"/>
  <c r="F1324" i="29" s="1"/>
  <c r="E1325" i="29"/>
  <c r="F1325" i="29" s="1"/>
  <c r="E1326" i="29"/>
  <c r="F1326" i="29" s="1"/>
  <c r="E1327" i="29"/>
  <c r="F1327" i="29" s="1"/>
  <c r="E1328" i="29"/>
  <c r="F1328" i="29" s="1"/>
  <c r="E1329" i="29"/>
  <c r="F1329" i="29" s="1"/>
  <c r="E1330" i="29"/>
  <c r="F1330" i="29" s="1"/>
  <c r="E1331" i="29"/>
  <c r="F1331" i="29" s="1"/>
  <c r="E1332" i="29"/>
  <c r="F1332" i="29" s="1"/>
  <c r="E1333" i="29"/>
  <c r="F1333" i="29" s="1"/>
  <c r="E1334" i="29"/>
  <c r="F1334" i="29" s="1"/>
  <c r="E1335" i="29"/>
  <c r="F1335" i="29" s="1"/>
  <c r="E1336" i="29"/>
  <c r="F1336" i="29" s="1"/>
  <c r="E1337" i="29"/>
  <c r="F1337" i="29" s="1"/>
  <c r="E1338" i="29"/>
  <c r="F1338" i="29" s="1"/>
  <c r="E1339" i="29"/>
  <c r="F1339" i="29" s="1"/>
  <c r="E1340" i="29"/>
  <c r="F1340" i="29" s="1"/>
  <c r="E1341" i="29"/>
  <c r="F1341" i="29" s="1"/>
  <c r="E1342" i="29"/>
  <c r="F1342" i="29" s="1"/>
  <c r="E1343" i="29"/>
  <c r="F1343" i="29" s="1"/>
  <c r="E1344" i="29"/>
  <c r="F1344" i="29" s="1"/>
  <c r="E1345" i="29"/>
  <c r="F1345" i="29" s="1"/>
  <c r="E1346" i="29"/>
  <c r="F1346" i="29" s="1"/>
  <c r="E1347" i="29"/>
  <c r="F1347" i="29" s="1"/>
  <c r="E1348" i="29"/>
  <c r="F1348" i="29" s="1"/>
  <c r="E1349" i="29"/>
  <c r="F1349" i="29" s="1"/>
  <c r="E1350" i="29"/>
  <c r="F1350" i="29" s="1"/>
  <c r="E1351" i="29"/>
  <c r="F1351" i="29" s="1"/>
  <c r="E1352" i="29"/>
  <c r="F1352" i="29" s="1"/>
  <c r="E1353" i="29"/>
  <c r="F1353" i="29" s="1"/>
  <c r="E1354" i="29"/>
  <c r="F1354" i="29" s="1"/>
  <c r="E1355" i="29"/>
  <c r="F1355" i="29" s="1"/>
  <c r="E1356" i="29"/>
  <c r="F1356" i="29" s="1"/>
  <c r="E1357" i="29"/>
  <c r="F1357" i="29" s="1"/>
  <c r="E1358" i="29"/>
  <c r="F1358" i="29" s="1"/>
  <c r="E1359" i="29"/>
  <c r="F1359" i="29" s="1"/>
  <c r="E1360" i="29"/>
  <c r="F1360" i="29" s="1"/>
  <c r="E1361" i="29"/>
  <c r="F1361" i="29" s="1"/>
  <c r="E1362" i="29"/>
  <c r="F1362" i="29" s="1"/>
  <c r="E1363" i="29"/>
  <c r="F1363" i="29" s="1"/>
  <c r="E1364" i="29"/>
  <c r="F1364" i="29" s="1"/>
  <c r="E1365" i="29"/>
  <c r="F1365" i="29" s="1"/>
  <c r="E1366" i="29"/>
  <c r="F1366" i="29" s="1"/>
  <c r="E1367" i="29"/>
  <c r="F1367" i="29" s="1"/>
  <c r="E1368" i="29"/>
  <c r="F1368" i="29" s="1"/>
  <c r="E1369" i="29"/>
  <c r="F1369" i="29" s="1"/>
  <c r="E1370" i="29"/>
  <c r="F1370" i="29" s="1"/>
  <c r="E1371" i="29"/>
  <c r="F1371" i="29" s="1"/>
  <c r="E1372" i="29"/>
  <c r="F1372" i="29" s="1"/>
  <c r="E1373" i="29"/>
  <c r="F1373" i="29" s="1"/>
  <c r="E1374" i="29"/>
  <c r="F1374" i="29" s="1"/>
  <c r="E1375" i="29"/>
  <c r="F1375" i="29" s="1"/>
  <c r="E1376" i="29"/>
  <c r="F1376" i="29" s="1"/>
  <c r="E1377" i="29"/>
  <c r="F1377" i="29" s="1"/>
  <c r="E1378" i="29"/>
  <c r="F1378" i="29" s="1"/>
  <c r="E1379" i="29"/>
  <c r="F1379" i="29" s="1"/>
  <c r="E1380" i="29"/>
  <c r="F1380" i="29" s="1"/>
  <c r="E1381" i="29"/>
  <c r="F1381" i="29" s="1"/>
  <c r="E1382" i="29"/>
  <c r="F1382" i="29" s="1"/>
  <c r="E1383" i="29"/>
  <c r="F1383" i="29" s="1"/>
  <c r="E1384" i="29"/>
  <c r="F1384" i="29" s="1"/>
  <c r="E1385" i="29"/>
  <c r="F1385" i="29" s="1"/>
  <c r="E1386" i="29"/>
  <c r="F1386" i="29" s="1"/>
  <c r="E1387" i="29"/>
  <c r="F1387" i="29" s="1"/>
  <c r="E1388" i="29"/>
  <c r="F1388" i="29" s="1"/>
  <c r="E1389" i="29"/>
  <c r="F1389" i="29" s="1"/>
  <c r="E1390" i="29"/>
  <c r="F1390" i="29" s="1"/>
  <c r="E1391" i="29"/>
  <c r="F1391" i="29" s="1"/>
  <c r="E1392" i="29"/>
  <c r="F1392" i="29" s="1"/>
  <c r="E1393" i="29"/>
  <c r="F1393" i="29" s="1"/>
  <c r="E1394" i="29"/>
  <c r="F1394" i="29" s="1"/>
  <c r="E1395" i="29"/>
  <c r="F1395" i="29" s="1"/>
  <c r="E1396" i="29"/>
  <c r="F1396" i="29" s="1"/>
  <c r="E1397" i="29"/>
  <c r="F1397" i="29" s="1"/>
  <c r="E1398" i="29"/>
  <c r="F1398" i="29" s="1"/>
  <c r="E1399" i="29"/>
  <c r="F1399" i="29" s="1"/>
  <c r="E1400" i="29"/>
  <c r="F1400" i="29" s="1"/>
  <c r="E1401" i="29"/>
  <c r="F1401" i="29" s="1"/>
  <c r="E1402" i="29"/>
  <c r="F1402" i="29" s="1"/>
  <c r="E1403" i="29"/>
  <c r="F1403" i="29" s="1"/>
  <c r="E1404" i="29"/>
  <c r="F1404" i="29" s="1"/>
  <c r="E1405" i="29"/>
  <c r="F1405" i="29" s="1"/>
  <c r="E1406" i="29"/>
  <c r="F1406" i="29" s="1"/>
  <c r="E1407" i="29"/>
  <c r="F1407" i="29" s="1"/>
  <c r="E1408" i="29"/>
  <c r="F1408" i="29" s="1"/>
  <c r="E1409" i="29"/>
  <c r="F1409" i="29" s="1"/>
  <c r="E1410" i="29"/>
  <c r="F1410" i="29" s="1"/>
  <c r="E1411" i="29"/>
  <c r="F1411" i="29" s="1"/>
  <c r="E1412" i="29"/>
  <c r="F1412" i="29" s="1"/>
  <c r="E1413" i="29"/>
  <c r="F1413" i="29" s="1"/>
  <c r="E1414" i="29"/>
  <c r="F1414" i="29" s="1"/>
  <c r="E1415" i="29"/>
  <c r="F1415" i="29" s="1"/>
  <c r="E1416" i="29"/>
  <c r="F1416" i="29" s="1"/>
  <c r="E1417" i="29"/>
  <c r="F1417" i="29" s="1"/>
  <c r="E1418" i="29"/>
  <c r="F1418" i="29" s="1"/>
  <c r="E1419" i="29"/>
  <c r="F1419" i="29" s="1"/>
  <c r="E1420" i="29"/>
  <c r="F1420" i="29" s="1"/>
  <c r="E1421" i="29"/>
  <c r="F1421" i="29" s="1"/>
  <c r="E1422" i="29"/>
  <c r="F1422" i="29" s="1"/>
  <c r="E1423" i="29"/>
  <c r="F1423" i="29" s="1"/>
  <c r="E1424" i="29"/>
  <c r="F1424" i="29" s="1"/>
  <c r="E1425" i="29"/>
  <c r="F1425" i="29" s="1"/>
  <c r="E1426" i="29"/>
  <c r="F1426" i="29" s="1"/>
  <c r="E1427" i="29"/>
  <c r="F1427" i="29" s="1"/>
  <c r="E1428" i="29"/>
  <c r="F1428" i="29" s="1"/>
  <c r="E1429" i="29"/>
  <c r="F1429" i="29" s="1"/>
  <c r="E1430" i="29"/>
  <c r="F1430" i="29" s="1"/>
  <c r="E1431" i="29"/>
  <c r="F1431" i="29" s="1"/>
  <c r="E1432" i="29"/>
  <c r="F1432" i="29" s="1"/>
  <c r="E1433" i="29"/>
  <c r="F1433" i="29" s="1"/>
  <c r="E1434" i="29"/>
  <c r="F1434" i="29" s="1"/>
  <c r="E1435" i="29"/>
  <c r="F1435" i="29" s="1"/>
  <c r="E1436" i="29"/>
  <c r="F1436" i="29" s="1"/>
  <c r="E1437" i="29"/>
  <c r="F1437" i="29" s="1"/>
  <c r="E1438" i="29"/>
  <c r="F1438" i="29" s="1"/>
  <c r="E1439" i="29"/>
  <c r="F1439" i="29" s="1"/>
  <c r="E1440" i="29"/>
  <c r="F1440" i="29" s="1"/>
  <c r="E1441" i="29"/>
  <c r="F1441" i="29" s="1"/>
  <c r="E1442" i="29"/>
  <c r="F1442" i="29" s="1"/>
  <c r="E1443" i="29"/>
  <c r="F1443" i="29" s="1"/>
  <c r="E1444" i="29"/>
  <c r="F1444" i="29" s="1"/>
  <c r="E1445" i="29"/>
  <c r="F1445" i="29" s="1"/>
  <c r="E1446" i="29"/>
  <c r="F1446" i="29" s="1"/>
  <c r="E1447" i="29"/>
  <c r="F1447" i="29" s="1"/>
  <c r="E1448" i="29"/>
  <c r="F1448" i="29" s="1"/>
  <c r="E1449" i="29"/>
  <c r="F1449" i="29" s="1"/>
  <c r="E1450" i="29"/>
  <c r="F1450" i="29" s="1"/>
  <c r="E1451" i="29"/>
  <c r="F1451" i="29" s="1"/>
  <c r="E1452" i="29"/>
  <c r="F1452" i="29" s="1"/>
  <c r="E1453" i="29"/>
  <c r="F1453" i="29" s="1"/>
  <c r="E1454" i="29"/>
  <c r="F1454" i="29" s="1"/>
  <c r="E1455" i="29"/>
  <c r="F1455" i="29" s="1"/>
  <c r="E1456" i="29"/>
  <c r="F1456" i="29" s="1"/>
  <c r="E1457" i="29"/>
  <c r="F1457" i="29" s="1"/>
  <c r="E1458" i="29"/>
  <c r="F1458" i="29" s="1"/>
  <c r="E1459" i="29"/>
  <c r="F1459" i="29" s="1"/>
  <c r="E1460" i="29"/>
  <c r="F1460" i="29" s="1"/>
  <c r="E1461" i="29"/>
  <c r="F1461" i="29" s="1"/>
  <c r="E1462" i="29"/>
  <c r="F1462" i="29" s="1"/>
  <c r="E1463" i="29"/>
  <c r="F1463" i="29" s="1"/>
  <c r="E1464" i="29"/>
  <c r="F1464" i="29" s="1"/>
  <c r="E1465" i="29"/>
  <c r="F1465" i="29" s="1"/>
  <c r="E1466" i="29"/>
  <c r="F1466" i="29" s="1"/>
  <c r="E1467" i="29"/>
  <c r="F1467" i="29" s="1"/>
  <c r="E1468" i="29"/>
  <c r="F1468" i="29" s="1"/>
  <c r="E1469" i="29"/>
  <c r="F1469" i="29" s="1"/>
  <c r="E1470" i="29"/>
  <c r="F1470" i="29" s="1"/>
  <c r="E1471" i="29"/>
  <c r="F1471" i="29" s="1"/>
  <c r="E1472" i="29"/>
  <c r="F1472" i="29" s="1"/>
  <c r="E1473" i="29"/>
  <c r="F1473" i="29" s="1"/>
  <c r="E1474" i="29"/>
  <c r="F1474" i="29" s="1"/>
  <c r="E1475" i="29"/>
  <c r="F1475" i="29" s="1"/>
  <c r="E1476" i="29"/>
  <c r="F1476" i="29" s="1"/>
  <c r="E1477" i="29"/>
  <c r="F1477" i="29" s="1"/>
  <c r="E1478" i="29"/>
  <c r="F1478" i="29" s="1"/>
  <c r="E1479" i="29"/>
  <c r="F1479" i="29" s="1"/>
  <c r="E1480" i="29"/>
  <c r="F1480" i="29" s="1"/>
  <c r="E1481" i="29"/>
  <c r="F1481" i="29" s="1"/>
  <c r="E1482" i="29"/>
  <c r="F1482" i="29" s="1"/>
  <c r="E1483" i="29"/>
  <c r="F1483" i="29" s="1"/>
  <c r="E1484" i="29"/>
  <c r="F1484" i="29" s="1"/>
  <c r="E1485" i="29"/>
  <c r="F1485" i="29" s="1"/>
  <c r="E1486" i="29"/>
  <c r="F1486" i="29" s="1"/>
  <c r="E1487" i="29"/>
  <c r="F1487" i="29" s="1"/>
  <c r="E1488" i="29"/>
  <c r="F1488" i="29" s="1"/>
  <c r="E1489" i="29"/>
  <c r="F1489" i="29" s="1"/>
  <c r="E1490" i="29"/>
  <c r="F1490" i="29" s="1"/>
  <c r="E1491" i="29"/>
  <c r="F1491" i="29" s="1"/>
  <c r="E1492" i="29"/>
  <c r="F1492" i="29" s="1"/>
  <c r="E1493" i="29"/>
  <c r="F1493" i="29" s="1"/>
  <c r="E1494" i="29"/>
  <c r="F1494" i="29" s="1"/>
  <c r="E1495" i="29"/>
  <c r="F1495" i="29" s="1"/>
  <c r="E1496" i="29"/>
  <c r="F1496" i="29" s="1"/>
  <c r="E1497" i="29"/>
  <c r="F1497" i="29" s="1"/>
  <c r="E1498" i="29"/>
  <c r="F1498" i="29" s="1"/>
  <c r="E1499" i="29"/>
  <c r="F1499" i="29" s="1"/>
  <c r="E1500" i="29"/>
  <c r="F1500" i="29" s="1"/>
  <c r="E1501" i="29"/>
  <c r="F1501" i="29" s="1"/>
  <c r="E1502" i="29"/>
  <c r="F1502" i="29" s="1"/>
  <c r="E1503" i="29"/>
  <c r="F1503" i="29" s="1"/>
  <c r="E1504" i="29"/>
  <c r="F1504" i="29" s="1"/>
  <c r="E1505" i="29"/>
  <c r="F1505" i="29" s="1"/>
  <c r="E1506" i="29"/>
  <c r="F1506" i="29" s="1"/>
  <c r="E1507" i="29"/>
  <c r="F1507" i="29" s="1"/>
  <c r="E1508" i="29"/>
  <c r="F1508" i="29" s="1"/>
  <c r="E1509" i="29"/>
  <c r="F1509" i="29" s="1"/>
  <c r="E1510" i="29"/>
  <c r="F1510" i="29" s="1"/>
  <c r="E1511" i="29"/>
  <c r="F1511" i="29" s="1"/>
  <c r="E1512" i="29"/>
  <c r="F1512" i="29" s="1"/>
  <c r="E1513" i="29"/>
  <c r="F1513" i="29" s="1"/>
  <c r="E1514" i="29"/>
  <c r="F1514" i="29" s="1"/>
  <c r="E1515" i="29"/>
  <c r="F1515" i="29" s="1"/>
  <c r="E1516" i="29"/>
  <c r="F1516" i="29" s="1"/>
  <c r="E1517" i="29"/>
  <c r="F1517" i="29" s="1"/>
  <c r="E1518" i="29"/>
  <c r="F1518" i="29" s="1"/>
  <c r="E1519" i="29"/>
  <c r="F1519" i="29" s="1"/>
  <c r="E1520" i="29"/>
  <c r="F1520" i="29" s="1"/>
  <c r="E1521" i="29"/>
  <c r="F1521" i="29" s="1"/>
  <c r="E1522" i="29"/>
  <c r="F1522" i="29" s="1"/>
  <c r="E1523" i="29"/>
  <c r="F1523" i="29" s="1"/>
  <c r="E1524" i="29"/>
  <c r="F1524" i="29" s="1"/>
  <c r="E1525" i="29"/>
  <c r="F1525" i="29" s="1"/>
  <c r="E1526" i="29"/>
  <c r="F1526" i="29" s="1"/>
  <c r="E1527" i="29"/>
  <c r="F1527" i="29" s="1"/>
  <c r="E1528" i="29"/>
  <c r="F1528" i="29" s="1"/>
  <c r="E1529" i="29"/>
  <c r="F1529" i="29" s="1"/>
  <c r="E1530" i="29"/>
  <c r="F1530" i="29" s="1"/>
  <c r="E1531" i="29"/>
  <c r="F1531" i="29" s="1"/>
  <c r="E1532" i="29"/>
  <c r="F1532" i="29" s="1"/>
  <c r="E1533" i="29"/>
  <c r="F1533" i="29" s="1"/>
  <c r="E1534" i="29"/>
  <c r="F1534" i="29" s="1"/>
  <c r="E1535" i="29"/>
  <c r="F1535" i="29" s="1"/>
  <c r="E1536" i="29"/>
  <c r="F1536" i="29" s="1"/>
  <c r="E1537" i="29"/>
  <c r="F1537" i="29" s="1"/>
  <c r="E1538" i="29"/>
  <c r="F1538" i="29" s="1"/>
  <c r="E1539" i="29"/>
  <c r="F1539" i="29" s="1"/>
  <c r="E1540" i="29"/>
  <c r="F1540" i="29" s="1"/>
  <c r="E1541" i="29"/>
  <c r="F1541" i="29" s="1"/>
  <c r="E1542" i="29"/>
  <c r="F1542" i="29" s="1"/>
  <c r="E1543" i="29"/>
  <c r="F1543" i="29" s="1"/>
  <c r="E1544" i="29"/>
  <c r="F1544" i="29" s="1"/>
  <c r="E1545" i="29"/>
  <c r="F1545" i="29" s="1"/>
  <c r="E1546" i="29"/>
  <c r="F1546" i="29" s="1"/>
  <c r="E1547" i="29"/>
  <c r="F1547" i="29" s="1"/>
  <c r="E1548" i="29"/>
  <c r="F1548" i="29" s="1"/>
  <c r="E1549" i="29"/>
  <c r="F1549" i="29" s="1"/>
  <c r="E1550" i="29"/>
  <c r="F1550" i="29" s="1"/>
  <c r="E1551" i="29"/>
  <c r="F1551" i="29" s="1"/>
  <c r="E1552" i="29"/>
  <c r="F1552" i="29" s="1"/>
  <c r="E1553" i="29"/>
  <c r="F1553" i="29" s="1"/>
  <c r="E1554" i="29"/>
  <c r="F1554" i="29" s="1"/>
  <c r="E1555" i="29"/>
  <c r="F1555" i="29" s="1"/>
  <c r="E1556" i="29"/>
  <c r="F1556" i="29" s="1"/>
  <c r="E1557" i="29"/>
  <c r="F1557" i="29" s="1"/>
  <c r="E1558" i="29"/>
  <c r="F1558" i="29" s="1"/>
  <c r="E1559" i="29"/>
  <c r="F1559" i="29" s="1"/>
  <c r="E1560" i="29"/>
  <c r="F1560" i="29" s="1"/>
  <c r="E1561" i="29"/>
  <c r="F1561" i="29" s="1"/>
  <c r="E1562" i="29"/>
  <c r="F1562" i="29" s="1"/>
  <c r="E1563" i="29"/>
  <c r="F1563" i="29" s="1"/>
  <c r="E1564" i="29"/>
  <c r="F1564" i="29" s="1"/>
  <c r="E1565" i="29"/>
  <c r="F1565" i="29" s="1"/>
  <c r="E1566" i="29"/>
  <c r="F1566" i="29" s="1"/>
  <c r="E1567" i="29"/>
  <c r="F1567" i="29" s="1"/>
  <c r="E1568" i="29"/>
  <c r="F1568" i="29" s="1"/>
  <c r="E1569" i="29"/>
  <c r="F1569" i="29" s="1"/>
  <c r="E1570" i="29"/>
  <c r="F1570" i="29" s="1"/>
  <c r="E1571" i="29"/>
  <c r="F1571" i="29" s="1"/>
  <c r="E1572" i="29"/>
  <c r="F1572" i="29" s="1"/>
  <c r="E1573" i="29"/>
  <c r="F1573" i="29" s="1"/>
  <c r="E1574" i="29"/>
  <c r="F1574" i="29" s="1"/>
  <c r="E1575" i="29"/>
  <c r="F1575" i="29" s="1"/>
  <c r="E1576" i="29"/>
  <c r="F1576" i="29" s="1"/>
  <c r="E1577" i="29"/>
  <c r="F1577" i="29" s="1"/>
  <c r="E1578" i="29"/>
  <c r="F1578" i="29" s="1"/>
  <c r="E1579" i="29"/>
  <c r="F1579" i="29" s="1"/>
  <c r="E1580" i="29"/>
  <c r="F1580" i="29" s="1"/>
  <c r="E1581" i="29"/>
  <c r="F1581" i="29" s="1"/>
  <c r="E1582" i="29"/>
  <c r="F1582" i="29" s="1"/>
  <c r="E1583" i="29"/>
  <c r="F1583" i="29" s="1"/>
  <c r="E1584" i="29"/>
  <c r="F1584" i="29" s="1"/>
  <c r="E1585" i="29"/>
  <c r="F1585" i="29" s="1"/>
  <c r="E1586" i="29"/>
  <c r="F1586" i="29" s="1"/>
  <c r="E1587" i="29"/>
  <c r="F1587" i="29" s="1"/>
  <c r="E1588" i="29"/>
  <c r="F1588" i="29" s="1"/>
  <c r="E1589" i="29"/>
  <c r="F1589" i="29" s="1"/>
  <c r="E1590" i="29"/>
  <c r="F1590" i="29" s="1"/>
  <c r="E1591" i="29"/>
  <c r="F1591" i="29" s="1"/>
  <c r="E1592" i="29"/>
  <c r="F1592" i="29" s="1"/>
  <c r="E1593" i="29"/>
  <c r="F1593" i="29" s="1"/>
  <c r="E1594" i="29"/>
  <c r="F1594" i="29" s="1"/>
  <c r="E1595" i="29"/>
  <c r="F1595" i="29" s="1"/>
  <c r="E1596" i="29"/>
  <c r="F1596" i="29" s="1"/>
  <c r="E1597" i="29"/>
  <c r="F1597" i="29" s="1"/>
  <c r="E1598" i="29"/>
  <c r="F1598" i="29" s="1"/>
  <c r="E1599" i="29"/>
  <c r="F1599" i="29" s="1"/>
  <c r="E1600" i="29"/>
  <c r="F1600" i="29" s="1"/>
  <c r="E1601" i="29"/>
  <c r="F1601" i="29" s="1"/>
  <c r="E1602" i="29"/>
  <c r="F1602" i="29" s="1"/>
  <c r="E1603" i="29"/>
  <c r="F1603" i="29" s="1"/>
  <c r="E1604" i="29"/>
  <c r="F1604" i="29" s="1"/>
  <c r="E1605" i="29"/>
  <c r="F1605" i="29" s="1"/>
  <c r="E1606" i="29"/>
  <c r="F1606" i="29" s="1"/>
  <c r="E1607" i="29"/>
  <c r="F1607" i="29" s="1"/>
  <c r="E1608" i="29"/>
  <c r="F1608" i="29" s="1"/>
  <c r="E1609" i="29"/>
  <c r="F1609" i="29" s="1"/>
  <c r="E1610" i="29"/>
  <c r="F1610" i="29" s="1"/>
  <c r="E1611" i="29"/>
  <c r="F1611" i="29" s="1"/>
  <c r="E1612" i="29"/>
  <c r="F1612" i="29" s="1"/>
  <c r="E1613" i="29"/>
  <c r="F1613" i="29" s="1"/>
  <c r="E1614" i="29"/>
  <c r="F1614" i="29" s="1"/>
  <c r="E1615" i="29"/>
  <c r="F1615" i="29" s="1"/>
  <c r="E1616" i="29"/>
  <c r="F1616" i="29" s="1"/>
  <c r="E1617" i="29"/>
  <c r="F1617" i="29" s="1"/>
  <c r="E1618" i="29"/>
  <c r="F1618" i="29" s="1"/>
  <c r="E1619" i="29"/>
  <c r="E1620" i="29"/>
  <c r="F1620" i="29" s="1"/>
  <c r="E1621" i="29"/>
  <c r="E10" i="29"/>
  <c r="F10" i="29" s="1"/>
  <c r="AB1619" i="29"/>
  <c r="AB1621" i="29" s="1"/>
  <c r="AA1619" i="29"/>
  <c r="AA1621" i="29" s="1"/>
  <c r="Z1619" i="29"/>
  <c r="Z1621" i="29" s="1"/>
  <c r="Y1619" i="29"/>
  <c r="Y1621" i="29" s="1"/>
  <c r="X1619" i="29"/>
  <c r="X1621" i="29" s="1"/>
  <c r="W1619" i="29"/>
  <c r="W1621" i="29" s="1"/>
  <c r="V1619" i="29"/>
  <c r="V1621" i="29" s="1"/>
  <c r="U1619" i="29"/>
  <c r="U1621" i="29" s="1"/>
  <c r="T1619" i="29"/>
  <c r="T1621" i="29" s="1"/>
  <c r="S1619" i="29"/>
  <c r="S1621" i="29" s="1"/>
  <c r="R1619" i="29"/>
  <c r="R1621" i="29" s="1"/>
  <c r="Q1619" i="29"/>
  <c r="Q1621" i="29" s="1"/>
  <c r="P1619" i="29"/>
  <c r="P1621" i="29" s="1"/>
  <c r="O1619" i="29"/>
  <c r="O1621" i="29" s="1"/>
  <c r="N1619" i="29"/>
  <c r="N1621" i="29" s="1"/>
  <c r="M1619" i="29"/>
  <c r="M1621" i="29" s="1"/>
  <c r="L1619" i="29"/>
  <c r="L1621" i="29" s="1"/>
  <c r="K1619" i="29"/>
  <c r="K1621" i="29" s="1"/>
  <c r="J1619" i="29"/>
  <c r="J1621" i="29" s="1"/>
  <c r="I1619" i="29"/>
  <c r="I1621" i="29" s="1"/>
  <c r="H1619" i="29"/>
  <c r="H1621" i="29" s="1"/>
  <c r="G1619" i="29"/>
  <c r="G1621" i="29" s="1"/>
  <c r="D1619" i="29"/>
  <c r="F1619" i="29" l="1"/>
  <c r="D1621" i="29"/>
  <c r="F1621" i="29" s="1"/>
</calcChain>
</file>

<file path=xl/sharedStrings.xml><?xml version="1.0" encoding="utf-8"?>
<sst xmlns="http://schemas.openxmlformats.org/spreadsheetml/2006/main" count="3303" uniqueCount="1657">
  <si>
    <t>Provider UKPRN</t>
  </si>
  <si>
    <t xml:space="preserve">Provider Name </t>
  </si>
  <si>
    <t>ABINGDON AND WITNEY COLLEGE</t>
  </si>
  <si>
    <t>ACCRINGTON AND ROSSENDALE COLLEGE</t>
  </si>
  <si>
    <t>ALTON COLLEGE</t>
  </si>
  <si>
    <t>AYLESBURY COLLEGE</t>
  </si>
  <si>
    <t>BARNFIELD COLLEGE</t>
  </si>
  <si>
    <t>BEDFORD COLLEGE</t>
  </si>
  <si>
    <t>BOLTON COLLEGE</t>
  </si>
  <si>
    <t>BRACKNELL AND WOKINGHAM COLLEGE</t>
  </si>
  <si>
    <t>BRIDGWATER AND TAUNTON COLLEGE</t>
  </si>
  <si>
    <t>BROMLEY COLLEGE OF FURTHER AND HIGHER EDUCATION</t>
  </si>
  <si>
    <t>CAMBRIDGE REGIONAL COLLEGE</t>
  </si>
  <si>
    <t>CITB</t>
  </si>
  <si>
    <t>UNITED COLLEGES GROUP</t>
  </si>
  <si>
    <t>CROYDON COLLEGE</t>
  </si>
  <si>
    <t>THE WINDSOR FOREST COLLEGES GROUP</t>
  </si>
  <si>
    <t>EAST SURREY COLLEGE</t>
  </si>
  <si>
    <t>EASTLEIGH COLLEGE</t>
  </si>
  <si>
    <t>FURNESS COLLEGE</t>
  </si>
  <si>
    <t>GUILDFORD COLLEGE OF FURTHER AND HIGHER EDUCATION</t>
  </si>
  <si>
    <t>EAST SUSSEX COLLEGE GROUP</t>
  </si>
  <si>
    <t>HAVERING COLLEGE OF FURTHER AND HIGHER EDUCATION</t>
  </si>
  <si>
    <t>COVENTRY COLLEGE</t>
  </si>
  <si>
    <t>RICHMOND AND HILLCROFT ADULT AND COMMUNITY COLLEGE</t>
  </si>
  <si>
    <t>HUGH BAIRD COLLEGE</t>
  </si>
  <si>
    <t>JOHN RUSKIN COLLEGE</t>
  </si>
  <si>
    <t>SOUTH THAMES COLLEGES GROUP</t>
  </si>
  <si>
    <t>KNOWSLEY COMMUNITY COLLEGE</t>
  </si>
  <si>
    <t>LOUGHBOROUGH COLLEGE</t>
  </si>
  <si>
    <t>EAST COAST COLLEGE</t>
  </si>
  <si>
    <t>MOULTON COLLEGE</t>
  </si>
  <si>
    <t>NELSON AND COLNE COLLEGE</t>
  </si>
  <si>
    <t>NOTTINGHAM COLLEGE</t>
  </si>
  <si>
    <t>NCG</t>
  </si>
  <si>
    <t>NEWCASTLE AND STAFFORD COLLEGES GROUP</t>
  </si>
  <si>
    <t>DN COLLEGES GROUP</t>
  </si>
  <si>
    <t>NORTH WARWICKSHIRE AND SOUTH LEICESTERSHIRE COLLEGE</t>
  </si>
  <si>
    <t>GREATER BRIGHTON METROPOLITAN COLLEGE</t>
  </si>
  <si>
    <t>NORTHUMBERLAND COLLEGE</t>
  </si>
  <si>
    <t>CITY COLLEGE NORWICH</t>
  </si>
  <si>
    <t>ACTIVATE LEARNING</t>
  </si>
  <si>
    <t>REDCAR &amp; CLEVELAND COLLEGE</t>
  </si>
  <si>
    <t>RNN GROUP</t>
  </si>
  <si>
    <t>SANDWELL COLLEGE</t>
  </si>
  <si>
    <t>SHREWSBURY COLLEGES GROUP</t>
  </si>
  <si>
    <t>SOLIHULL COLLEGE AND UNIVERSITY CENTRE</t>
  </si>
  <si>
    <t>SOUTH &amp; CITY COLLEGE BIRMINGHAM</t>
  </si>
  <si>
    <t>CHESHIRE COLLEGE SOUTH AND WEST</t>
  </si>
  <si>
    <t>HAVANT AND SOUTH DOWNS COLLEGE</t>
  </si>
  <si>
    <t>SOUTH ESSEX COLLEGE OF FURTHER AND HIGHER EDUCATION</t>
  </si>
  <si>
    <t>THE TRAFFORD COLLEGE GROUP</t>
  </si>
  <si>
    <t>TYNE COAST COLLEGE</t>
  </si>
  <si>
    <t>SOUTHAMPTON CITY COLLEGE</t>
  </si>
  <si>
    <t>SOUTHPORT COLLEGE</t>
  </si>
  <si>
    <t>ST HELENS COLLEGE</t>
  </si>
  <si>
    <t>STEPHENSON COLLEGE</t>
  </si>
  <si>
    <t>STOCKTON RIVERSIDE COLLEGE</t>
  </si>
  <si>
    <t>TELFORD COLLEGE</t>
  </si>
  <si>
    <t>EKC GROUP</t>
  </si>
  <si>
    <t>NEW CITY COLLEGE</t>
  </si>
  <si>
    <t>HCUC</t>
  </si>
  <si>
    <t>NORTH SHROPSHIRE COLLEGE</t>
  </si>
  <si>
    <t>WARRINGTON &amp; VALE ROYAL COLLEGE</t>
  </si>
  <si>
    <t>WEST HERTS COLLEGE</t>
  </si>
  <si>
    <t>THE WKCIC GROUP</t>
  </si>
  <si>
    <t>WIGAN METROPOLITAN BOROUGH COUNCIL</t>
  </si>
  <si>
    <t>WQE AND REGENT COLLEGE GROUP</t>
  </si>
  <si>
    <t>WARWICKSHIRE COLLEGE</t>
  </si>
  <si>
    <t>NORTHERN SCHOOL OF CONTEMPORARY DANCE</t>
  </si>
  <si>
    <t>QUALITY TRANSPORT TRAINING LTD</t>
  </si>
  <si>
    <t>HOME GROUP LIMITED</t>
  </si>
  <si>
    <t>SIMIAN RISK MANAGEMENT LIMITED</t>
  </si>
  <si>
    <t>UMBRELLA TRAINING AND EMPLOYMENT SOLUTIONS LIMITED</t>
  </si>
  <si>
    <t>TRAINING 2000 LIMITED</t>
  </si>
  <si>
    <t>BASINGSTOKE ITEC LIMITED</t>
  </si>
  <si>
    <t>BLACKBURN WITH DARWEN BOROUGH COUNCIL</t>
  </si>
  <si>
    <t>THE NORTHERN SCHOOL OF ART</t>
  </si>
  <si>
    <t>CSM CONSULTING LIMITED</t>
  </si>
  <si>
    <t>THE GROWTH COMPANY LIMITED</t>
  </si>
  <si>
    <t>RAVENSBOURNE UNIVERSITY LONDON</t>
  </si>
  <si>
    <t>SOLENT UNIVERSITY</t>
  </si>
  <si>
    <t>THURROCK COUNCIL</t>
  </si>
  <si>
    <t>UNIVERSITY CENTRE QUAYSIDE LIMITED</t>
  </si>
  <si>
    <t>GK APPRENTICESHIPS LIMITED</t>
  </si>
  <si>
    <t>DYNAMIC TRAINING UK LIMITED</t>
  </si>
  <si>
    <t>EBENEZER COMMUNITY COLLEGE LIMITED</t>
  </si>
  <si>
    <t>IC TRAINING CENTRE LIMITED</t>
  </si>
  <si>
    <t>JUST IT TRAINING LIMITED</t>
  </si>
  <si>
    <t>SIGMA UK GROUP LIMITED</t>
  </si>
  <si>
    <t>TEMPLEGATE TRAINING ACADEMY C.I.C.</t>
  </si>
  <si>
    <t>THINK EMPLOYMENT LIMITED</t>
  </si>
  <si>
    <t>VOCATIONAL SKILLS SOLUTIONS LIMITED</t>
  </si>
  <si>
    <t>PEACH ORATOR LIMITED</t>
  </si>
  <si>
    <t>GENIUS SOFTWARE SOLUTIONS LIMITED</t>
  </si>
  <si>
    <t>WESTCOUNTRY SCHOOLS TRUST</t>
  </si>
  <si>
    <t>BRITISH ACADEMY OF JEWELLERY LIMITED</t>
  </si>
  <si>
    <t>ACACIA TRAINING LIMITED</t>
  </si>
  <si>
    <t>ASSET TRAINING &amp; CONSULTANCY LIMITED</t>
  </si>
  <si>
    <t>LONDON SKILLS FOR GROWTH LIMITED</t>
  </si>
  <si>
    <t>FNTC TRAINING AND CONSULTANCY LIMITED</t>
  </si>
  <si>
    <t>MERCIA PARTNERSHIP (UK) LTD</t>
  </si>
  <si>
    <t>THE LEARNING CURVE (VOLUNTARY SECTOR DEVELOPMENT)</t>
  </si>
  <si>
    <t>WEST BERKSHIRE TRAINING CONSORTIUM</t>
  </si>
  <si>
    <t>NORTHERN CARE TRAINING LIMITED</t>
  </si>
  <si>
    <t>ADVANCED PERSONNEL MANAGEMENT GROUP (UK) LIMITED</t>
  </si>
  <si>
    <t>JBC SKILLS TRAINING LIMITED</t>
  </si>
  <si>
    <t>PROFOUND SERVICES LIMITED</t>
  </si>
  <si>
    <t>MARR CORPORATION LIMITED</t>
  </si>
  <si>
    <t>EDEN TRAINING SOLUTIONS LIMITED</t>
  </si>
  <si>
    <t>IXION HOLDINGS (CONTRACTS) LIMITED</t>
  </si>
  <si>
    <t>GREEN INC (EU) LIMITED</t>
  </si>
  <si>
    <t>GORDON FRANKS TRAINING LIMITED</t>
  </si>
  <si>
    <t>BC ARCH LIMITED</t>
  </si>
  <si>
    <t>INNOVATIVE ALLIANCE LTD</t>
  </si>
  <si>
    <t>INTEGER TRAINING LIMITED</t>
  </si>
  <si>
    <t>PHOENIX TRAINING SERVICES (MIDLANDS) LIMITED</t>
  </si>
  <si>
    <t>STANDGUIDE LIMITED</t>
  </si>
  <si>
    <t>TVS EDUCATION LIMITED</t>
  </si>
  <si>
    <t>VSS TRAINING AND DEVELOPMENT LIMITED</t>
  </si>
  <si>
    <t>EUROSOURCE SOLUTIONS LIMITED</t>
  </si>
  <si>
    <t>POSITIVE APPROACH ACADEMY FOR HAIR LIMITED</t>
  </si>
  <si>
    <t>PROFESSIONAL QUALITY MANAGEMENT SERVICES LIMITED</t>
  </si>
  <si>
    <t>ESTIO TRAINING LIMITED</t>
  </si>
  <si>
    <t>PARAGON TRAINING ACADEMY LTD</t>
  </si>
  <si>
    <t>MI COMPUTSOLUTIONS INCORPORATED</t>
  </si>
  <si>
    <t>LONDON SKILLS &amp; DEVELOPMENT NETWORK LIMITED</t>
  </si>
  <si>
    <t>TRN (TRAIN) LTD.</t>
  </si>
  <si>
    <t>THE UNIVERSITY OF BOLTON</t>
  </si>
  <si>
    <t>INTERLEARN LIMITED</t>
  </si>
  <si>
    <t>POPLAR HOUSING AND REGENERATION COMMUNITY ASSOCIATION LIMITED</t>
  </si>
  <si>
    <t>ACACIA TRAINING AND DEVELOPMENT LTD</t>
  </si>
  <si>
    <t>WAKEFIELD CITY COUNCIL</t>
  </si>
  <si>
    <t>THE WILTSHIRE COUNCIL</t>
  </si>
  <si>
    <t>PEOPLE AND BUSINESS DEVELOPMENT LTD</t>
  </si>
  <si>
    <t>CAPITAL ENGINEERING GROUP HOLDINGS LTD</t>
  </si>
  <si>
    <t>COMMUNITY TRAINING SERVICES LIMITED</t>
  </si>
  <si>
    <t>PARAGON EDUCATION &amp; SKILLS LIMITED</t>
  </si>
  <si>
    <t>BIRMINGHAM CITY COUNCIL</t>
  </si>
  <si>
    <t>UNIVERSITY COLLEGE BIRMINGHAM</t>
  </si>
  <si>
    <t>BIRMINGHAM ELECTRICAL TRAINING LTD</t>
  </si>
  <si>
    <t>BISHOP AUCKLAND COLLEGE</t>
  </si>
  <si>
    <t>BISHOP BURTON COLLEGE</t>
  </si>
  <si>
    <t>BLACKBURN COLLEGE</t>
  </si>
  <si>
    <t>BLACKPOOL AND THE FYLDE COLLEGE</t>
  </si>
  <si>
    <t>BLACKPOOL COUNCIL</t>
  </si>
  <si>
    <t>BOLTON METROPOLITAN BOROUGH COUNCIL</t>
  </si>
  <si>
    <t>BOSTON COLLEGE</t>
  </si>
  <si>
    <t>BOURNEMOUTH AND POOLE COLLEGE, THE</t>
  </si>
  <si>
    <t>BRACKNELL FOREST BOROUGH COUNCIL</t>
  </si>
  <si>
    <t>BRADFORD COLLEGE</t>
  </si>
  <si>
    <t>APPRIS CHARITY LIMITED</t>
  </si>
  <si>
    <t>BRADFORD CITY COUNCIL</t>
  </si>
  <si>
    <t>BRENT LONDON BOROUGH COUNCIL</t>
  </si>
  <si>
    <t>BRIGHTON &amp; HOVE CITY COUNCIL</t>
  </si>
  <si>
    <t>UNIVERSITY OF BRIGHTON</t>
  </si>
  <si>
    <t>BRIGHTON HOVE AND SUSSEX SIXTH FORM COLLEGE</t>
  </si>
  <si>
    <t>BRISTOL CITY COUNCIL</t>
  </si>
  <si>
    <t>BRITISH GAS SERVICES LIMITED</t>
  </si>
  <si>
    <t>BRITISH PRINTING INDUSTRIES FEDERATION LTD</t>
  </si>
  <si>
    <t>BROCKENHURST COLLEGE</t>
  </si>
  <si>
    <t>BUCKINGHAMSHIRE NEW UNIVERSITY</t>
  </si>
  <si>
    <t>BUCKINGHAMSHIRE COUNTY COUNCIL</t>
  </si>
  <si>
    <t>BURNLEY COLLEGE</t>
  </si>
  <si>
    <t>BURTON AND SOUTH DERBYSHIRE COLLEGE</t>
  </si>
  <si>
    <t>BURY COLLEGE</t>
  </si>
  <si>
    <t>BURY METROPOLITAN BOROUGH COUNCIL</t>
  </si>
  <si>
    <t>GLOUCESTERSHIRE ENTERPRISE LIMITED</t>
  </si>
  <si>
    <t>CALDERDALE METROPOLITAN BOROUGH COUNCIL</t>
  </si>
  <si>
    <t>CAMBRIDGESHIRE COUNTY COUNCIL</t>
  </si>
  <si>
    <t>CAPEL MANOR COLLEGE</t>
  </si>
  <si>
    <t>CAPITA PLC</t>
  </si>
  <si>
    <t>CT SKILLS LIMITED</t>
  </si>
  <si>
    <t>CENTRAL TRAINING ACADEMY LIMITED</t>
  </si>
  <si>
    <t>UNIVERSITY OF NORTHUMBRIA AT NEWCASTLE</t>
  </si>
  <si>
    <t>COVENTRY AND WARWICKSHIRE CHAMBERS OF COMMERCE TRAINING LIMITED</t>
  </si>
  <si>
    <t>CHAMBER TRAINING (HUMBER) LIMITED</t>
  </si>
  <si>
    <t>CHEADLE AND MARPLE SIXTH FORM COLLEGE</t>
  </si>
  <si>
    <t>CHELMSFORD COLLEGE</t>
  </si>
  <si>
    <t>CHESTERFIELD COLLEGE</t>
  </si>
  <si>
    <t>CHILTERN TRAINING LIMITED</t>
  </si>
  <si>
    <t>CIRENCESTER COLLEGE</t>
  </si>
  <si>
    <t>THE CITY LITERARY INSTITUTE</t>
  </si>
  <si>
    <t>WESTMINSTER CITY COUNCIL</t>
  </si>
  <si>
    <t>BATH COLLEGE</t>
  </si>
  <si>
    <t>CITY OF BRISTOL COLLEGE</t>
  </si>
  <si>
    <t>STOKE-ON-TRENT CITY COUNCIL</t>
  </si>
  <si>
    <t>CITY OF YORK COUNCIL</t>
  </si>
  <si>
    <t>CITY, UNIVERSITY OF LONDON</t>
  </si>
  <si>
    <t>COLCHESTER INSTITUTE</t>
  </si>
  <si>
    <t>THE COLLEGE OF ANIMAL WELFARE LIMITED</t>
  </si>
  <si>
    <t>THE COLLEGE OF RICHARD COLLYER IN HORSHAM</t>
  </si>
  <si>
    <t>CORNWALL COLLEGE</t>
  </si>
  <si>
    <t>COUNCIL OF THE ISLES OF SCILLY</t>
  </si>
  <si>
    <t>COVENTRY CITY COUNCIL</t>
  </si>
  <si>
    <t>COVENTRY UNIVERSITY</t>
  </si>
  <si>
    <t>CRACKERJACK TRAINING LIMITED</t>
  </si>
  <si>
    <t>CRAVEN COLLEGE</t>
  </si>
  <si>
    <t>ALT VALLEY COMMUNITY TRUST LIMITED</t>
  </si>
  <si>
    <t>CUMBRIA COUNTY COUNCIL</t>
  </si>
  <si>
    <t>DART LIMITED</t>
  </si>
  <si>
    <t>DAMAR LIMITED</t>
  </si>
  <si>
    <t>DARLINGTON BOROUGH COUNCIL</t>
  </si>
  <si>
    <t>DARLINGTON COLLEGE</t>
  </si>
  <si>
    <t>DAVIDSON TRAINING UK LIMITED</t>
  </si>
  <si>
    <t>DE MONTFORT UNIVERSITY</t>
  </si>
  <si>
    <t>DERBY CITY COUNCIL</t>
  </si>
  <si>
    <t>DERBYSHIRE COUNTY COUNCIL</t>
  </si>
  <si>
    <t>DERWENTSIDE COLLEGE</t>
  </si>
  <si>
    <t>DEVON COUNTY COUNCIL</t>
  </si>
  <si>
    <t>DIDAC LIMITED</t>
  </si>
  <si>
    <t>DONCASTER ROTHERHAM AND DISTRICT MOTOR TRADES GROUP TRAINING ASSOCIATION LIMITED</t>
  </si>
  <si>
    <t>DUDLEY METROPOLITAN BOROUGH COUNCIL</t>
  </si>
  <si>
    <t>CENTRAL BEDFORDSHIRE COLLEGE</t>
  </si>
  <si>
    <t>COUNTY DURHAM COUNCIL</t>
  </si>
  <si>
    <t>E-TRAINING LIMITED</t>
  </si>
  <si>
    <t>EALING, HAMMERSMITH &amp; WEST LONDON COLLEGE</t>
  </si>
  <si>
    <t>EAST DURHAM COLLEGE</t>
  </si>
  <si>
    <t>EAST LONDON ADVANCED TECHNOLOGY TRAINING</t>
  </si>
  <si>
    <t>EAST RIDING COLLEGE</t>
  </si>
  <si>
    <t>EAST SUSSEX COUNTY COUNCIL</t>
  </si>
  <si>
    <t>EDUCATION AND TRAINING SKILLS LTD</t>
  </si>
  <si>
    <t>SHEFFIELD CITY COUNCIL</t>
  </si>
  <si>
    <t>QINETIQ LIMITED</t>
  </si>
  <si>
    <t>ESSEX COUNTY COUNCIL</t>
  </si>
  <si>
    <t>EXETER COLLEGE</t>
  </si>
  <si>
    <t>FAREPORT TRAINING ORGANISATION LIMITED</t>
  </si>
  <si>
    <t>FARNBOROUGH COLLEGE OF TECHNOLOGY</t>
  </si>
  <si>
    <t>FINNING (UK) LTD.</t>
  </si>
  <si>
    <t>EAST LINDSEY INFORMATION TECHNOLOGY CENTRE</t>
  </si>
  <si>
    <t>THE FOOTBALL ASSOCIATION PREMIER LEAGUE LIMITED</t>
  </si>
  <si>
    <t>FRANCESCO GROUP (HOLDINGS) LIMITED</t>
  </si>
  <si>
    <t>FRANKLIN COLLEGE</t>
  </si>
  <si>
    <t>G B TRAINING (UK) LTD</t>
  </si>
  <si>
    <t>GATESHEAD COLLEGE</t>
  </si>
  <si>
    <t>GATESHEAD COUNCIL</t>
  </si>
  <si>
    <t>GATEWAY SIXTH FORM COLLEGE</t>
  </si>
  <si>
    <t>GENII ENGINEERING &amp; TECHNOLOGY TRAINING LIMITED</t>
  </si>
  <si>
    <t>GLOUCESTERSHIRE COLLEGE</t>
  </si>
  <si>
    <t>GLOUCESTERSHIRE COUNTY COUNCIL</t>
  </si>
  <si>
    <t>GLOUCESTERSHIRE ENGINEERING TRAINING LIMITED</t>
  </si>
  <si>
    <t>GRANTHAM COLLEGE</t>
  </si>
  <si>
    <t>HAIR AND BEAUTY INDUSTRY TRAINING LIMITED</t>
  </si>
  <si>
    <t>HADDON TRAINING LIMITED</t>
  </si>
  <si>
    <t>HADLOW COLLEGE</t>
  </si>
  <si>
    <t>HAIR ACADEMY SOUTH WEST LIMITED</t>
  </si>
  <si>
    <t>HALESOWEN COLLEGE</t>
  </si>
  <si>
    <t>HARINGEY LONDON BOROUGH COUNCIL</t>
  </si>
  <si>
    <t>HALTON BOROUGH COUNCIL</t>
  </si>
  <si>
    <t>RIVERSIDE COLLEGE</t>
  </si>
  <si>
    <t>HAMMERSMITH AND FULHAM LONDON BOROUGH COUNCIL</t>
  </si>
  <si>
    <t>HAMPSHIRE COUNTY COUNCIL</t>
  </si>
  <si>
    <t>HARLOW COLLEGE</t>
  </si>
  <si>
    <t>HARROW LONDON BOROUGH COUNCIL</t>
  </si>
  <si>
    <t>HARTLEPOOL BOROUGH COUNCIL</t>
  </si>
  <si>
    <t>HARTLEPOOL COLLEGE OF FURTHER EDUCATION</t>
  </si>
  <si>
    <t>HEART OF ENGLAND TRAINING LIMITED</t>
  </si>
  <si>
    <t>HEATHERCROFT TRAINING SERVICES LIMITED</t>
  </si>
  <si>
    <t>THE HENLEY COLLEGE</t>
  </si>
  <si>
    <t>HEREFORD COLLEGE OF ARTS</t>
  </si>
  <si>
    <t>HEREFORDSHIRE COUNCIL</t>
  </si>
  <si>
    <t>HEREFORDSHIRE GROUP TRAINING ASSOCIATION LIMITED</t>
  </si>
  <si>
    <t>HEREWARD COLLEGE OF FURTHER EDUCATION</t>
  </si>
  <si>
    <t>HERTFORD REGIONAL COLLEGE</t>
  </si>
  <si>
    <t>HERTFORDSHIRE COUNTY COUNCIL</t>
  </si>
  <si>
    <t>HILLINGDON LONDON BOROUGH COUNCIL</t>
  </si>
  <si>
    <t>HILLINGDON TRAINING LIMITED</t>
  </si>
  <si>
    <t>HILLS ROAD SIXTH FORM COLLEGE</t>
  </si>
  <si>
    <t>HOPWOOD HALL COLLEGE</t>
  </si>
  <si>
    <t>BABCOCK TRAINING LIMITED</t>
  </si>
  <si>
    <t>HTP APPRENTICESHIP COLLEGE LTD</t>
  </si>
  <si>
    <t>HOUNSLOW LONDON BOROUGH COUNCIL</t>
  </si>
  <si>
    <t>KIRKLEES COLLEGE</t>
  </si>
  <si>
    <t>HUDDERSFIELD TEXTILE TRAINING LIMITED</t>
  </si>
  <si>
    <t>HULL BUSINESS TRAINING CENTRE LIMITED</t>
  </si>
  <si>
    <t>KINGSTON UPON HULL CITY COUNCIL</t>
  </si>
  <si>
    <t>HULL COLLEGE</t>
  </si>
  <si>
    <t>HUMBERSIDE ENGINEERING TRAINING ASSOCIATION LIMITED</t>
  </si>
  <si>
    <t>HUMBER LEARNING CONSORTIUM</t>
  </si>
  <si>
    <t>HYA TRAINING LIMITED</t>
  </si>
  <si>
    <t>EXG LIMITED</t>
  </si>
  <si>
    <t>ICON VOCATIONAL TRAINING LIMITED</t>
  </si>
  <si>
    <t>IN-COMM TRAINING AND BUSINESS SERVICES LIMITED</t>
  </si>
  <si>
    <t>INDEPENDENT TRAINING SERVICES LIMITED</t>
  </si>
  <si>
    <t>INTEC BUSINESS COLLEGES LIMITED</t>
  </si>
  <si>
    <t>INTER TRAINING SERVICES LIMITED</t>
  </si>
  <si>
    <t>QA LIMITED</t>
  </si>
  <si>
    <t>INTUITIONS LIMITED</t>
  </si>
  <si>
    <t>IPS INTERNATIONAL LIMITED</t>
  </si>
  <si>
    <t>ENGINEERING TRUST TRAINING LIMITED</t>
  </si>
  <si>
    <t>ISLE OF WIGHT COLLEGE</t>
  </si>
  <si>
    <t>ISLE OF WIGHT COUNCIL</t>
  </si>
  <si>
    <t>ISLINGTON LONDON BOROUGH COUNCIL</t>
  </si>
  <si>
    <t>ITCHEN COLLEGE</t>
  </si>
  <si>
    <t>ITEC NORTH EAST LIMITED</t>
  </si>
  <si>
    <t>JARVIS TRAINING MANAGEMENT LIMITED</t>
  </si>
  <si>
    <t>JOHN LEGGOTT SIXTH FORM COLLEGE</t>
  </si>
  <si>
    <t>JOSEPH CHAMBERLAIN SIXTH FORM COLLEGE</t>
  </si>
  <si>
    <t>JTL</t>
  </si>
  <si>
    <t>KENDAL COLLEGE</t>
  </si>
  <si>
    <t>KENSINGTON AND CHELSEA COLLEGE</t>
  </si>
  <si>
    <t>KENT COUNTY COUNCIL</t>
  </si>
  <si>
    <t>KEITS TRAINING SERVICES LTD</t>
  </si>
  <si>
    <t>KEY TRAINING LIMITED</t>
  </si>
  <si>
    <t>UNIVERSITY OF WINCHESTER</t>
  </si>
  <si>
    <t>KINGSTON MAURWARD COLLEGE</t>
  </si>
  <si>
    <t>KIRKDALE INDUSTRIAL TRAINING SERVICES LIMITED</t>
  </si>
  <si>
    <t>KIRKLEES METROPOLITAN COUNCIL</t>
  </si>
  <si>
    <t>KNOWSLEY METROPOLITAN BOROUGH COUNCIL</t>
  </si>
  <si>
    <t>KWIK-FIT (GB) LIMITED</t>
  </si>
  <si>
    <t>L.I.T.S. LIMITED</t>
  </si>
  <si>
    <t>LAGAT LIMITED</t>
  </si>
  <si>
    <t>MARITIME + ENGINEERING COLLEGE NORTH WEST</t>
  </si>
  <si>
    <t>LAKES COLLEGE WEST CUMBRIA</t>
  </si>
  <si>
    <t>LANCASTER AND MORECAMBE COLLEGE</t>
  </si>
  <si>
    <t>LANCASTER TRAINING SERVICES LIMITED</t>
  </si>
  <si>
    <t>LEAGUE FOOTBALL EDUCATION</t>
  </si>
  <si>
    <t>V LEARNING NET</t>
  </si>
  <si>
    <t>LEEDS CITY COUNCIL</t>
  </si>
  <si>
    <t>LEEDS ARTS UNIVERSITY</t>
  </si>
  <si>
    <t>LEEDS COLLEGE OF BUILDING</t>
  </si>
  <si>
    <t>LEICESTER CITY COUNCIL</t>
  </si>
  <si>
    <t>LEICESTER COLLEGE</t>
  </si>
  <si>
    <t>LEICESTERSHIRE COUNTY COUNCIL</t>
  </si>
  <si>
    <t>LESLIE FRANCES (HAIR FASHIONS) LIMITED</t>
  </si>
  <si>
    <t>LEWISHAM LONDON BOROUGH COUNCIL</t>
  </si>
  <si>
    <t>LEYTON SIXTH FORM COLLEGE</t>
  </si>
  <si>
    <t>LIFETIME TRAINING GROUP LIMITED</t>
  </si>
  <si>
    <t>THELIGHTBULB LTD</t>
  </si>
  <si>
    <t>LINCOLN COLLEGE</t>
  </si>
  <si>
    <t>LINCOLNSHIRE COUNTY COUNCIL</t>
  </si>
  <si>
    <t>LIVERPOOL CITY COUNCIL</t>
  </si>
  <si>
    <t>THE CITY OF LIVERPOOL COLLEGE</t>
  </si>
  <si>
    <t>LIVERPOOL JOHN MOORES UNIVERSITY</t>
  </si>
  <si>
    <t>LOCOMOTIVATION LTD.</t>
  </si>
  <si>
    <t>BROMLEY LONDON BOROUGH COUNCIL</t>
  </si>
  <si>
    <t>CAMDEN LONDON BOROUGH COUNCIL</t>
  </si>
  <si>
    <t>CROYDON LONDON BOROUGH COUNCIL</t>
  </si>
  <si>
    <t>ROYAL BOROUGH OF GREENWICH</t>
  </si>
  <si>
    <t>HAVERING LONDON BOROUGH COUNCIL</t>
  </si>
  <si>
    <t>LAMBETH LONDON BOROUGH COUNCIL</t>
  </si>
  <si>
    <t>MERTON BOROUGH COUNCIL</t>
  </si>
  <si>
    <t>NEWHAM LONDON BOROUGH COUNCIL</t>
  </si>
  <si>
    <t>SUTTON LONDON BOROUGH COUNCIL</t>
  </si>
  <si>
    <t>WANDSWORTH LONDON BOROUGH COUNCIL</t>
  </si>
  <si>
    <t>THE LONDON COLLEGE OF BEAUTY THERAPY LIMITED</t>
  </si>
  <si>
    <t>LONDON SOUTH BANK UNIVERSITY</t>
  </si>
  <si>
    <t>LOUGHBOROUGH UNIVERSITY</t>
  </si>
  <si>
    <t>TUI UK LIMITED</t>
  </si>
  <si>
    <t>LUTON BOROUGH COUNCIL</t>
  </si>
  <si>
    <t>MACCLESFIELD COLLEGE</t>
  </si>
  <si>
    <t>MANCHESTER CITY COUNCIL</t>
  </si>
  <si>
    <t>MANCHESTER METROPOLITAN UNIVERSITY</t>
  </si>
  <si>
    <t>MANTRA LEARNING LIMITED</t>
  </si>
  <si>
    <t>THE MARINE SOCIETY COLLEGE OF THE SEA</t>
  </si>
  <si>
    <t>MCARTHUR DEAN TRAINING LIMITED</t>
  </si>
  <si>
    <t>MEDWAY COUNCIL</t>
  </si>
  <si>
    <t>WIRRAL METROPOLITAN BOROUGH COUNCIL</t>
  </si>
  <si>
    <t>MID-KENT COLLEGE</t>
  </si>
  <si>
    <t>MIDDLESBROUGH COUNCIL</t>
  </si>
  <si>
    <t>MIDDLESBROUGH COLLEGE</t>
  </si>
  <si>
    <t>MIDDLESEX UNIVERSITY</t>
  </si>
  <si>
    <t>MIDLAND GROUP TRAINING SERVICES LIMITED</t>
  </si>
  <si>
    <t>YOUNGSAVE COMPANY LIMITED</t>
  </si>
  <si>
    <t>MILTON KEYNES COLLEGE</t>
  </si>
  <si>
    <t>MILTON KEYNES COUNCIL</t>
  </si>
  <si>
    <t>DOOSAN BABCOCK LIMITED</t>
  </si>
  <si>
    <t>MORLEY COLLEGE LIMITED</t>
  </si>
  <si>
    <t>MYERSCOUGH COLLEGE</t>
  </si>
  <si>
    <t>N &amp; B TRAINING COMPANY LIMITED</t>
  </si>
  <si>
    <t>NACRO</t>
  </si>
  <si>
    <t>NATIONAL BUSINESS COLLEGE LIMITED</t>
  </si>
  <si>
    <t>NATIONAL TYRE SERVICE LIMITED</t>
  </si>
  <si>
    <t>NORTH EAST EMPLOYMENT &amp; TRAINING AGENCY LTD</t>
  </si>
  <si>
    <t>NEW COLLEGE DURHAM</t>
  </si>
  <si>
    <t>NEW COLLEGE SWINDON</t>
  </si>
  <si>
    <t>TTE TRAINING LIMITED</t>
  </si>
  <si>
    <t>NEWBURY COLLEGE</t>
  </si>
  <si>
    <t>NEWCASTLE UPON TYNE CITY COUNCIL</t>
  </si>
  <si>
    <t>NEWHAM COLLEGE OF FURTHER EDUCATION</t>
  </si>
  <si>
    <t>NEWHAM SIXTH FORM COLLEGE</t>
  </si>
  <si>
    <t>NHTA LIMITED</t>
  </si>
  <si>
    <t>NORTHAMPTONSHIRE INDUSTRIAL TRAINING ASSOCIATION LIMITED</t>
  </si>
  <si>
    <t>NORFOLK COUNTY COUNCIL</t>
  </si>
  <si>
    <t>PETROC</t>
  </si>
  <si>
    <t>NORTH EAST SURREY COLLEGE OF TECHNOLOGY (NESCOT)</t>
  </si>
  <si>
    <t>NORTH HERTFORDSHIRE COLLEGE</t>
  </si>
  <si>
    <t>NORTH LANCS. TRAINING GROUP LIMITED(THE)</t>
  </si>
  <si>
    <t>NORTH LINCOLNSHIRE COUNCIL</t>
  </si>
  <si>
    <t>NORTH TYNESIDE METROPOLITAN BOROUGH COUNCIL</t>
  </si>
  <si>
    <t>NORTH WEST COMMUNITY SERVICES TRAINING LTD</t>
  </si>
  <si>
    <t>NORTH KENT COLLEGE</t>
  </si>
  <si>
    <t>NORTH WEST TRAINING COUNCIL</t>
  </si>
  <si>
    <t>NORTH YORKSHIRE COUNTY COUNCIL</t>
  </si>
  <si>
    <t>NORTHAMPTONSHIRE COUNTY COUNCIL</t>
  </si>
  <si>
    <t>NORTHERN COLLEGE FOR RESIDENTIAL ADULT EDUCATION LIMITED(THE)</t>
  </si>
  <si>
    <t>NORTHERN RACING COLLEGE</t>
  </si>
  <si>
    <t>THE NORTHUMBERLAND COUNCIL</t>
  </si>
  <si>
    <t>THE VOLUNTARY AND COMMUNITY SECTOR LEARNING AND SKILLS CONSORTIUM</t>
  </si>
  <si>
    <t>NOTTINGHAM CITY COUNCIL</t>
  </si>
  <si>
    <t>NOTTINGHAM TRENT UNIVERSITY</t>
  </si>
  <si>
    <t>NOTTINGHAMSHIRE COUNTY COUNCIL</t>
  </si>
  <si>
    <t>PROGRESS TO EXCELLENCE LTD</t>
  </si>
  <si>
    <t>OAKLANDS COLLEGE</t>
  </si>
  <si>
    <t>OLDHAM ENGINEERING GROUP TRAINING ASSOCIATION LIMITED (THE)</t>
  </si>
  <si>
    <t>OLDHAM METROPOLITAN BOROUGH COUNCIL</t>
  </si>
  <si>
    <t>OMEGA TRAINING SERVICES LIMITED</t>
  </si>
  <si>
    <t>ORACLE TRAINING CONSULTANTS LIMITED</t>
  </si>
  <si>
    <t>SALFORD CITY COLLEGE</t>
  </si>
  <si>
    <t>PETA LIMITED</t>
  </si>
  <si>
    <t>PETER SYMONDS COLLEGE</t>
  </si>
  <si>
    <t>PETERBOROUGH CITY COUNCIL</t>
  </si>
  <si>
    <t>PETERBOROUGH REGIONAL COLLEGE</t>
  </si>
  <si>
    <t>PHILIPS HAIR SALONS LIMITED</t>
  </si>
  <si>
    <t>PILOT IMS LIMITED</t>
  </si>
  <si>
    <t>DERBY BUSINESS COLLEGE LIMITED</t>
  </si>
  <si>
    <t>PLUMPTON COLLEGE</t>
  </si>
  <si>
    <t>PLYMOUTH CITY COUNCIL</t>
  </si>
  <si>
    <t>PLYMOUTH COLLEGE OF ART</t>
  </si>
  <si>
    <t>CITY COLLEGE PLYMOUTH</t>
  </si>
  <si>
    <t>PORTSMOUTH CITY COUNCIL</t>
  </si>
  <si>
    <t>PORTSMOUTH COLLEGE</t>
  </si>
  <si>
    <t>POULTEC TRAINING LIMITED</t>
  </si>
  <si>
    <t>PRESTON COLLEGE</t>
  </si>
  <si>
    <t>PREVISTA LTD</t>
  </si>
  <si>
    <t>PROJECT MANAGEMENT (STAFFORDSHIRE) LIMITED</t>
  </si>
  <si>
    <t>PROSPECT TRAINING SERVICES (GLOUCESTER) LIMITED</t>
  </si>
  <si>
    <t>MILLBROOK MANAGEMENT SERVICES LIMITED</t>
  </si>
  <si>
    <t>TRANSWORLD PUBLICATIONS SERVICES LIMITED</t>
  </si>
  <si>
    <t>SKILLS TO GROUP LIMITED</t>
  </si>
  <si>
    <t>QUBE QUALIFICATIONS AND DEVELOPMENT LIMITED</t>
  </si>
  <si>
    <t>QUEEN ELIZABETH SIXTH FORM COLLEGE</t>
  </si>
  <si>
    <t>READING BOROUGH COUNCIL</t>
  </si>
  <si>
    <t>REASEHEATH COLLEGE</t>
  </si>
  <si>
    <t>REDBRIDGE LONDON BOROUGH COUNCIL</t>
  </si>
  <si>
    <t>REDCAR AND CLEVELAND BOROUGH COUNCIL</t>
  </si>
  <si>
    <t>HOUSE OF CLIVE (HAIR AND BEAUTY) LIMITED</t>
  </si>
  <si>
    <t>ARDEN UNIVERSITY LIMITED</t>
  </si>
  <si>
    <t>REWARDS TRAINING RECRUITMENT CONSULTANCY LIMITED</t>
  </si>
  <si>
    <t>RICHARD HUISH COLLEGE</t>
  </si>
  <si>
    <t>RICHMOND UPON THAMES COLLEGE</t>
  </si>
  <si>
    <t>RIVERSIDE TRAINING LIMITED</t>
  </si>
  <si>
    <t>ROCHDALE TRAINING ASSOCIATION LIMITED</t>
  </si>
  <si>
    <t>ROCKET TRAINING LIMITED</t>
  </si>
  <si>
    <t>ROLLS-ROYCE PLC</t>
  </si>
  <si>
    <t>ROYAL BOROUGH OF KENSINGTON AND CHELSEA</t>
  </si>
  <si>
    <t>ROYAL BOROUGH OF KINGSTON UPON THAMES</t>
  </si>
  <si>
    <t>RUNSHAW COLLEGE</t>
  </si>
  <si>
    <t>RUTLAND COUNTY COUNCIL</t>
  </si>
  <si>
    <t>S &amp; B AUTOMOTIVE ACADEMY LIMITED</t>
  </si>
  <si>
    <t>SAKS (EDUCATION) LIMITED</t>
  </si>
  <si>
    <t>SANDWELL METROPOLITAN BOROUGH COUNCIL</t>
  </si>
  <si>
    <t>SCARBOROUGH SIXTH FORM COLLEGE</t>
  </si>
  <si>
    <t>SEETEC BUSINESS TECHNOLOGY CENTRE LIMITED</t>
  </si>
  <si>
    <t>SEFTON METROPOLITAN BOROUGH COUNCIL</t>
  </si>
  <si>
    <t>SELBY COLLEGE</t>
  </si>
  <si>
    <t>SERCO LIMITED</t>
  </si>
  <si>
    <t>SOUTHAMPTON ENGINEERING TRAINING ASSOCIATION LIMITED (THE)</t>
  </si>
  <si>
    <t>CLEVELAND YOUTH ASSOCIATION</t>
  </si>
  <si>
    <t>SHEFFIELD COLLEGE, THE</t>
  </si>
  <si>
    <t>SHEFFIELD HALLAM UNIVERSITY</t>
  </si>
  <si>
    <t>SHIPLEY COLLEGE</t>
  </si>
  <si>
    <t>SKILLNET LIMITED</t>
  </si>
  <si>
    <t>THE SKILLS PARTNERSHIP LIMITED</t>
  </si>
  <si>
    <t>SKILLS TRAINING UK LIMITED</t>
  </si>
  <si>
    <t>SLOUGH BOROUGH COUNCIL</t>
  </si>
  <si>
    <t>SMART TRAINING AND RECRUITMENT LIMITED</t>
  </si>
  <si>
    <t>SOUTH DEVON COLLEGE</t>
  </si>
  <si>
    <t>SOUTH TYNESIDE COUNCIL</t>
  </si>
  <si>
    <t>S.W. DURHAM TRAINING LIMITED</t>
  </si>
  <si>
    <t>SOUTHAMPTON CITY COUNCIL</t>
  </si>
  <si>
    <t>SOUTHEND-ON-SEA BOROUGH COUNCIL</t>
  </si>
  <si>
    <t>SOUTHWARK LONDON BOROUGH COUNCIL</t>
  </si>
  <si>
    <t>SPARSHOLT COLLEGE</t>
  </si>
  <si>
    <t>SPRINGBOARD SUNDERLAND TRUST</t>
  </si>
  <si>
    <t>ST CHARLES CATHOLIC SIXTH FORM COLLEGE</t>
  </si>
  <si>
    <t>ST HELENS CHAMBER LIMITED</t>
  </si>
  <si>
    <t>ST HELENS METROPOLITAN BOROUGH COUNCIL</t>
  </si>
  <si>
    <t>STAFFORDSHIRE COUNTY COUNCIL</t>
  </si>
  <si>
    <t>STAFFORDSHIRE UNIVERSITY</t>
  </si>
  <si>
    <t>NEW COLLEGE STAMFORD</t>
  </si>
  <si>
    <t>SALFORD AND TRAFFORD ENGINEERING GROUP TRAINING ASSOCIATION LIMITED</t>
  </si>
  <si>
    <t>STOCKPORT ENGINEERING TRAINING ASSOCIATION LIMITED(THE)</t>
  </si>
  <si>
    <t>STOCKPORT METROPOLITAN BOROUGH COUNCIL</t>
  </si>
  <si>
    <t>STOCKTON-ON-TEES BOROUGH COUNCIL</t>
  </si>
  <si>
    <t>STOKE ON TRENT COLLEGE</t>
  </si>
  <si>
    <t>STRAIGHT A TRAINING LIMITED</t>
  </si>
  <si>
    <t>STRODE COLLEGE</t>
  </si>
  <si>
    <t>STUBBING COURT TRAINING LIMITED</t>
  </si>
  <si>
    <t>SUFFOLK NEW COLLEGE</t>
  </si>
  <si>
    <t>SUFFOLK COUNTY COUNCIL</t>
  </si>
  <si>
    <t>SUNDERLAND CITY METROPOLITAN BOROUGH COUNCIL</t>
  </si>
  <si>
    <t>SUNDERLAND ENGINEERING TRAINING ASSOCIATION LIMITED</t>
  </si>
  <si>
    <t>SURREY COUNTY COUNCIL</t>
  </si>
  <si>
    <t>UNIVERSITY FOR THE CREATIVE ARTS</t>
  </si>
  <si>
    <t>BIRMINGHAM METROPOLITAN COLLEGE</t>
  </si>
  <si>
    <t>SWINDON BOROUGH COUNCIL</t>
  </si>
  <si>
    <t>SWINDON COLLEGE</t>
  </si>
  <si>
    <t>SYSTEM GROUP LIMITED</t>
  </si>
  <si>
    <t>TAMESIDE COLLEGE</t>
  </si>
  <si>
    <t>TAMESIDE METROPOLITAN BOROUGH COUNCIL</t>
  </si>
  <si>
    <t>TDR TRAINING LIMITED</t>
  </si>
  <si>
    <t>BOROUGH OF TELFORD AND WREKIN</t>
  </si>
  <si>
    <t>THE UNIVERSITY OF WEST LONDON</t>
  </si>
  <si>
    <t>THATCHAM RESEARCH</t>
  </si>
  <si>
    <t>THE ACADEMY HAIR &amp; BEAUTY LTD</t>
  </si>
  <si>
    <t>BCTG LIMITED</t>
  </si>
  <si>
    <t>THE CARE LEARNING CENTRE (ISLE OF WIGHT) LIMITED</t>
  </si>
  <si>
    <t>JGA LIMITED</t>
  </si>
  <si>
    <t>THE LEARNING PARTNERSHIP FOR CORNWALL AND THE ISLES OF SCILLY LIMITED</t>
  </si>
  <si>
    <t>THE OLDHAM COLLEGE</t>
  </si>
  <si>
    <t>THE REYNOLDS GROUP LIMITED</t>
  </si>
  <si>
    <t>THE BROOKE HOUSE SIXTH FORM COLLEGE</t>
  </si>
  <si>
    <t>VIRTUAL COLLEGE LIMITED</t>
  </si>
  <si>
    <t>ASPIRE TRAINING TEAM LIMITED</t>
  </si>
  <si>
    <t>TOWER HAMLETS LONDON BOROUGH COUNCIL</t>
  </si>
  <si>
    <t>THE TRAINING &amp; RECRUITMENT PARTNERSHIP LIMITED</t>
  </si>
  <si>
    <t>NORTHAMPTON COLLEGE</t>
  </si>
  <si>
    <t>TRAINING PLUS (MERSEYSIDE) LIMITED</t>
  </si>
  <si>
    <t>TRAINING SERVICES 2000 LTD</t>
  </si>
  <si>
    <t>TRURO AND PENWITH COLLEGE</t>
  </si>
  <si>
    <t>TYNE NORTH TRAINING LIMITED</t>
  </si>
  <si>
    <t>UCKFIELD COLLEGE</t>
  </si>
  <si>
    <t>UK TRAINING &amp; DEVELOPMENT LIMITED</t>
  </si>
  <si>
    <t>THE UNIVERSITY OF CHICHESTER</t>
  </si>
  <si>
    <t>UNIVERSITY OF WORCESTER</t>
  </si>
  <si>
    <t>BIRMINGHAM CITY UNIVERSITY</t>
  </si>
  <si>
    <t>UNIVERSITY OF CENTRAL LANCASHIRE</t>
  </si>
  <si>
    <t>UNIVERSITY OF EAST LONDON</t>
  </si>
  <si>
    <t>UNIVERSITY OF GLOUCESTERSHIRE</t>
  </si>
  <si>
    <t>UNIVERSITY OF GREENWICH</t>
  </si>
  <si>
    <t>UNIVERSITY OF HERTFORDSHIRE</t>
  </si>
  <si>
    <t>THE UNIVERSITY OF HULL</t>
  </si>
  <si>
    <t>THE UNIVERSITY OF KENT</t>
  </si>
  <si>
    <t>UNIVERSITY OF LINCOLN</t>
  </si>
  <si>
    <t>UNIVERSITY OF PORTSMOUTH</t>
  </si>
  <si>
    <t>UNIVERSITY OF SALFORD, THE</t>
  </si>
  <si>
    <t>THE UNIVERSITY OF SHEFFIELD</t>
  </si>
  <si>
    <t>UNIVERSITY OF SUNDERLAND</t>
  </si>
  <si>
    <t>TEESSIDE UNIVERSITY</t>
  </si>
  <si>
    <t>UNIVERSITY OF THE ARTS, LONDON</t>
  </si>
  <si>
    <t>THE UNIVERSITY OF WARWICK</t>
  </si>
  <si>
    <t>UNIVERSITY OF WOLVERHAMPTON</t>
  </si>
  <si>
    <t>VARNDEAN COLLEGE</t>
  </si>
  <si>
    <t>WAKEFIELD COLLEGE</t>
  </si>
  <si>
    <t>WALSALL COLLEGE</t>
  </si>
  <si>
    <t>WALTHAM FOREST CHAMBER OF COMMERCE TRAINING TRUST LIMITED</t>
  </si>
  <si>
    <t>WALTHAM FOREST COLLEGE</t>
  </si>
  <si>
    <t>WALTHAM FOREST LONDON BOROUGH COUNCIL</t>
  </si>
  <si>
    <t>WARWICKSHIRE COUNTY COUNCIL</t>
  </si>
  <si>
    <t>RICHMOND UPON THAMES LONDON BOROUGH COUNCIL</t>
  </si>
  <si>
    <t>WORKERS' EDUCATIONAL ASSOCIATION</t>
  </si>
  <si>
    <t>WEBS TRAINING LIMITED</t>
  </si>
  <si>
    <t>WEIR TRAINING LIMITED</t>
  </si>
  <si>
    <t>WEST BERKSHIRE COUNCIL</t>
  </si>
  <si>
    <t>WEST KENT AND ASHFORD COLLEGE</t>
  </si>
  <si>
    <t>WEST NOTTINGHAMSHIRE COLLEGE</t>
  </si>
  <si>
    <t>WEST SUFFOLK COLLEGE</t>
  </si>
  <si>
    <t>WEST SUSSEX COUNTY COUNCIL</t>
  </si>
  <si>
    <t>WEST THAMES COLLEGE</t>
  </si>
  <si>
    <t>WESTON COLLEGE OF FURTHER AND HIGHER EDUCATION</t>
  </si>
  <si>
    <t>WEYMOUTH COLLEGE</t>
  </si>
  <si>
    <t>WIGAN AND LEIGH COLLEGE</t>
  </si>
  <si>
    <t>WILBERFORCE COLLEGE</t>
  </si>
  <si>
    <t>WILTSHIRE COLLEGE AND UNIVERSITY CENTRE</t>
  </si>
  <si>
    <t>WIRRAL METROPOLITAN COLLEGE</t>
  </si>
  <si>
    <t>WOKINGHAM COUNCIL</t>
  </si>
  <si>
    <t>WOLVERHAMPTON CITY COUNCIL</t>
  </si>
  <si>
    <t>CITY OF WOLVERHAMPTON COLLEGE</t>
  </si>
  <si>
    <t>WOMEN'S TECHNOLOGY TRAINING LIMITED</t>
  </si>
  <si>
    <t>WORCESTERSHIRE COUNTY COUNCIL</t>
  </si>
  <si>
    <t>WORKING MEN'S COLLEGE CORPORATION</t>
  </si>
  <si>
    <t>WRITTLE UNIVERSITY COLLEGE</t>
  </si>
  <si>
    <t>W S TRAINING LTD.</t>
  </si>
  <si>
    <t>WYKE SIXTH FORM COLLEGE</t>
  </si>
  <si>
    <t>YEOVIL COLLEGE</t>
  </si>
  <si>
    <t>YH TRAINING SERVICES LIMITED</t>
  </si>
  <si>
    <t>YORK COLLEGE</t>
  </si>
  <si>
    <t>YORKSHIRE TRAINING PARTNERSHIP LIMITED</t>
  </si>
  <si>
    <t>ASTON UNIVERSITY</t>
  </si>
  <si>
    <t>THE OPEN UNIVERSITY</t>
  </si>
  <si>
    <t>QUEEN MARY UNIVERSITY OF LONDON</t>
  </si>
  <si>
    <t>THE UNIVERSITY OF BRADFORD</t>
  </si>
  <si>
    <t>THE UNIVERSITY OF ESSEX</t>
  </si>
  <si>
    <t>UNIVERSITY OF EXETER</t>
  </si>
  <si>
    <t>UNIVERSITY OF PLYMOUTH</t>
  </si>
  <si>
    <t>THE UNIVERSITY OF CUMBRIA</t>
  </si>
  <si>
    <t>UNIVERSITY OF CHESTER</t>
  </si>
  <si>
    <t>UNIVERSITY OF DERBY</t>
  </si>
  <si>
    <t>SOUTH WEST REGIONAL ASSESSMENT CENTRE LIMITED</t>
  </si>
  <si>
    <t>MARY WARD SETTLEMENT</t>
  </si>
  <si>
    <t>THE COLLEGE OF WEST ANGLIA</t>
  </si>
  <si>
    <t>DUDLEY COLLEGE OF TECHNOLOGY</t>
  </si>
  <si>
    <t>FAREHAM COLLEGE</t>
  </si>
  <si>
    <t>GRIMSBY INSTITUTE OF FURTHER AND HIGHER EDUCATION</t>
  </si>
  <si>
    <t>HIGHBURY COLLEGE PORTSMOUTH</t>
  </si>
  <si>
    <t>HEART OF WORCESTERSHIRE COLLEGE</t>
  </si>
  <si>
    <t>WHITBREAD PLC</t>
  </si>
  <si>
    <t>WILTSHIRE TRANSPORT TRAINING &amp; DEVELOPMENT LIMITED</t>
  </si>
  <si>
    <t>WORCESTER SIXTH FORM COLLEGE</t>
  </si>
  <si>
    <t>CHEYNE'S (MANAGEMENT) LIMITED</t>
  </si>
  <si>
    <t>LITE (STOCKPORT) LIMITED</t>
  </si>
  <si>
    <t>PGL TRAINING (PLUMBING) LIMITED</t>
  </si>
  <si>
    <t>WEST YORKSHIRE LEARNING PROVIDERS LTD</t>
  </si>
  <si>
    <t>FIRCROFT COLLEGE OF ADULT EDUCATION</t>
  </si>
  <si>
    <t>YORKSHIRE COLLEGE OF BEAUTY LIMITED</t>
  </si>
  <si>
    <t>COMMON COUNCIL OF THE CITY OF LONDON</t>
  </si>
  <si>
    <t>EAST RIDING OF YORKSHIRE COUNCIL</t>
  </si>
  <si>
    <t>LEARNING CURVE GROUP LIMITED</t>
  </si>
  <si>
    <t>WAVERLEY BOROUGH COUNCIL</t>
  </si>
  <si>
    <t>ACCESS TRAINING LIMITED</t>
  </si>
  <si>
    <t>BUILDING CRAFTS COLLEGE</t>
  </si>
  <si>
    <t>THE HEADMASTERS PARTNERSHIP LIMITED</t>
  </si>
  <si>
    <t>SPAN TRAINING &amp; DEVELOPMENT LIMITED</t>
  </si>
  <si>
    <t>EALING LONDON BOROUGH COUNCIL</t>
  </si>
  <si>
    <t>FASHION RETAIL ACADEMY</t>
  </si>
  <si>
    <t>STANMORE COLLEGE</t>
  </si>
  <si>
    <t>VOCATIONAL TRAINING SERVICES CARE SECTOR LIMITED</t>
  </si>
  <si>
    <t>MAINSTREAM TRAINING LIMITED</t>
  </si>
  <si>
    <t>HAWK MANAGEMENT (UK) LIMITED</t>
  </si>
  <si>
    <t>SKILLS FOR SECURITY LIMITED</t>
  </si>
  <si>
    <t>SPRINGFIELDS FUELS LIMITED</t>
  </si>
  <si>
    <t>ACCESS TRAINING (EAST MIDLANDS) LTD</t>
  </si>
  <si>
    <t>TRAIN'D UP RAILWAY RESOURCING LIMITED</t>
  </si>
  <si>
    <t>HACKNEY LONDON BOROUGH COUNCIL</t>
  </si>
  <si>
    <t>MEADOWHALL TRAINING LIMITED</t>
  </si>
  <si>
    <t>DEFENCE, MINISTRY OF (MOD)</t>
  </si>
  <si>
    <t>HSBC BANK PLC</t>
  </si>
  <si>
    <t>P.T.P. TRAINING LIMITED</t>
  </si>
  <si>
    <t>HONDA MOTOR EUROPE LIMITED</t>
  </si>
  <si>
    <t>GHQ TRAINING LIMITED</t>
  </si>
  <si>
    <t>HIT TRAINING LTD</t>
  </si>
  <si>
    <t>LOOKFANTASTIC TRAINING LIMITED</t>
  </si>
  <si>
    <t>SKILLS TEAM LTD</t>
  </si>
  <si>
    <t>MICHAEL MCCORMACK</t>
  </si>
  <si>
    <t>CARE FIRST TRAINING LIMITED</t>
  </si>
  <si>
    <t>SYSCO BUSINESS SKILLS ACADEMY LIMITED</t>
  </si>
  <si>
    <t>SIEMENS PUBLIC LIMITED COMPANY</t>
  </si>
  <si>
    <t>ENGLAND AND WALES CRICKET BOARD LIMITED</t>
  </si>
  <si>
    <t>VEOLIA ENVIRONNEMENT DEVELOPMENT CENTRE LIMITED</t>
  </si>
  <si>
    <t>BESTLAND SOLUTIONS LIMITED</t>
  </si>
  <si>
    <t>STEADFAST TRAINING LTD</t>
  </si>
  <si>
    <t>BALTIC TRAINING SERVICES LIMITED</t>
  </si>
  <si>
    <t>CITY GATEWAY</t>
  </si>
  <si>
    <t>ACHIEVE THROUGH LEARNING LIMITED</t>
  </si>
  <si>
    <t>WINCANTON GROUP LIMITED</t>
  </si>
  <si>
    <t>FINMECCANICA UK LIMITED</t>
  </si>
  <si>
    <t>ASTUTE MINDS LTD</t>
  </si>
  <si>
    <t>SUPERDRUG STORES PLC</t>
  </si>
  <si>
    <t>THE DEVELOPMENT MANAGER LTD</t>
  </si>
  <si>
    <t>QDOS TRAINING LIMITED</t>
  </si>
  <si>
    <t>PROFESSIONAL TRAINING SOLUTIONS LIMITED</t>
  </si>
  <si>
    <t>HEALTH &amp; SAFETY TRAINING LIMITED</t>
  </si>
  <si>
    <t>LONDON LEARNING CONSORTIUM COMMUNITY INTEREST COMPANY</t>
  </si>
  <si>
    <t>TOTAL PEOPLE LIMITED</t>
  </si>
  <si>
    <t>PATHWAY FIRST LIMITED</t>
  </si>
  <si>
    <t>DAWN HODGE ASSOCIATES LIMITED</t>
  </si>
  <si>
    <t>VQ SOLUTIONS LTD</t>
  </si>
  <si>
    <t>OUTSOURCE VOCATIONAL LEARNING LIMITED</t>
  </si>
  <si>
    <t>PROVQ LIMITED</t>
  </si>
  <si>
    <t>AVANT PARTNERSHIP LIMITED</t>
  </si>
  <si>
    <t>IMPACT LEARNING &amp; DATA SOLUTIONS LIMITED</t>
  </si>
  <si>
    <t>THE INTRAINING GROUP LIMITED</t>
  </si>
  <si>
    <t>THE CHILD CARE COMPANY (OLD WINDSOR) LIMITED</t>
  </si>
  <si>
    <t>MERCEDES-BENZ CARS UK LIMITED</t>
  </si>
  <si>
    <t>REMIT GROUP LIMITED</t>
  </si>
  <si>
    <t>LTE GROUP</t>
  </si>
  <si>
    <t>SSE SERVICES PLC</t>
  </si>
  <si>
    <t>TONI &amp; GUY UK TRAINING LIMITED</t>
  </si>
  <si>
    <t>SOUTH STAFFORDSHIRE COLLEGE</t>
  </si>
  <si>
    <t>MPOWER TRAINING SOLUTIONS LTD</t>
  </si>
  <si>
    <t>ANDERSON STOCKLEY ACCREDITED TRAINING LTD</t>
  </si>
  <si>
    <t>VIRGIN MEDIA LIMITED</t>
  </si>
  <si>
    <t>CENTRAL BEDFORDSHIRE COUNCIL</t>
  </si>
  <si>
    <t>CHESHIRE EAST COUNCIL</t>
  </si>
  <si>
    <t>CHESHIRE WEST AND CHESTER COUNCIL</t>
  </si>
  <si>
    <t>COMPASS GROUP, UK AND IRELAND LIMITED</t>
  </si>
  <si>
    <t>LONDON VESTA COLLEGE LIMITED</t>
  </si>
  <si>
    <t>RESOURCES (N E) LIMITED</t>
  </si>
  <si>
    <t>RAYTHEON SYSTEMS LIMITED</t>
  </si>
  <si>
    <t>ACCESS SKILLS LTD</t>
  </si>
  <si>
    <t>LEEDS CITY COLLEGE</t>
  </si>
  <si>
    <t>RELEASE POTENTIAL LTD</t>
  </si>
  <si>
    <t>EEF LIMITED</t>
  </si>
  <si>
    <t>CLARKSON EVANS TRAINING LIMITED</t>
  </si>
  <si>
    <t>CATCH 22 CHARITY LIMITED</t>
  </si>
  <si>
    <t>FOCUS TRAINING (SW) LIMITED</t>
  </si>
  <si>
    <t>NISSAN MOTOR MANUFACTURING (UK) LIMITED</t>
  </si>
  <si>
    <t>STAFF SELECT LTD</t>
  </si>
  <si>
    <t>TRAVIS PERKINS PLC</t>
  </si>
  <si>
    <t>STARTING OFF (NORTHAMPTON) LIMITED</t>
  </si>
  <si>
    <t>BRITISH TELECOMMUNICATIONS PUBLIC LIMITED COMPANY</t>
  </si>
  <si>
    <t>ALL TRADES TRAINING LIMITED</t>
  </si>
  <si>
    <t>TRAINING STRATEGIES LTD.</t>
  </si>
  <si>
    <t>PROSPECTS TRAINING INTERNATIONAL LIMITED</t>
  </si>
  <si>
    <t>SOCIAL ENTERPRISE KENT CIC</t>
  </si>
  <si>
    <t>BOOTS OPTICIANS PROFESSIONAL SERVICES LIMITED</t>
  </si>
  <si>
    <t>HAYS TRAVEL LIMITED</t>
  </si>
  <si>
    <t>SKILLS EDGE TRAINING LTD</t>
  </si>
  <si>
    <t>VOYAGE GROUP LIMITED</t>
  </si>
  <si>
    <t>SELECT SERVICE PARTNER UK LIMITED</t>
  </si>
  <si>
    <t>BUSY BEES NURSERIES LIMITED</t>
  </si>
  <si>
    <t>THE JCB ACADEMY</t>
  </si>
  <si>
    <t>THE REAL APPRENTICESHIP COMPANY LIMITED</t>
  </si>
  <si>
    <t>D MANTLE LIMITED</t>
  </si>
  <si>
    <t>WELL ASSOCIATES LIMITED</t>
  </si>
  <si>
    <t>J G W TRAINING LIMITED</t>
  </si>
  <si>
    <t>SOUTH WEST ASSOCIATION OF TRAINING PROVIDERS LIMITED</t>
  </si>
  <si>
    <t>THOMAS COOK GROUP UK LIMITED</t>
  </si>
  <si>
    <t>ENCOMPASS CONSULTANCY LIMITED</t>
  </si>
  <si>
    <t>APPRENTICESHIPS &amp; TRAINING SERVICES CONSORTIUM LIMITED</t>
  </si>
  <si>
    <t>LEARNING SKILLS PARTNERSHIP LTD</t>
  </si>
  <si>
    <t>ROYAL NAVY</t>
  </si>
  <si>
    <t>BRITISH ARMY</t>
  </si>
  <si>
    <t>ROYAL AIR FORCE</t>
  </si>
  <si>
    <t>CONSORTIA TRAINING LIMITED</t>
  </si>
  <si>
    <t>CONSORTIUM OF VOCATIONAL AND EDUCATIONAL TRAINERS LIMITED</t>
  </si>
  <si>
    <t>ACADEMIES ENTERPRISE TRUST</t>
  </si>
  <si>
    <t>SBC TRAINING LIMITED</t>
  </si>
  <si>
    <t>INTROTRAIN (ACE) LIMITED</t>
  </si>
  <si>
    <t>LIGA (UK) LTD</t>
  </si>
  <si>
    <t>ALDRIDGE EDUCATION</t>
  </si>
  <si>
    <t>TRAINING SYNERGY LIMITED</t>
  </si>
  <si>
    <t>SOUTH GLOUCESTERSHIRE AND STROUD COLLEGE</t>
  </si>
  <si>
    <t>ABSOLUTE CARE TRAINING &amp; EDUCATION LTD</t>
  </si>
  <si>
    <t>HOOPLE LTD</t>
  </si>
  <si>
    <t>RATHBONE TRAINING</t>
  </si>
  <si>
    <t>PEOPLEPLUS GROUP LIMITED</t>
  </si>
  <si>
    <t>QUEST TRAINING SOUTH EAST LTD</t>
  </si>
  <si>
    <t>THE APPRENTICE ACADEMY LIMITED</t>
  </si>
  <si>
    <t>CAN TRAINING LIMITED</t>
  </si>
  <si>
    <t>GP STRATEGIES TRAINING LIMITED</t>
  </si>
  <si>
    <t>EASTON AND OTLEY COLLEGE</t>
  </si>
  <si>
    <t>BABCOCK SKILLS DEVELOPMENT AND TRAINING LIMITED</t>
  </si>
  <si>
    <t>THE WORLD OF WORK LIMITED</t>
  </si>
  <si>
    <t>GI GROUP RECRUITMENT LTD</t>
  </si>
  <si>
    <t>FLM TRAINING LTD</t>
  </si>
  <si>
    <t>UNITED UTILITIES WATER LIMITED</t>
  </si>
  <si>
    <t>HEALTH EDUCATION ENGLAND NORTH EAST</t>
  </si>
  <si>
    <t>GREENWICH LEISURE LIMITED</t>
  </si>
  <si>
    <t>WEST MIDLANDS AMBULANCE SERVICE NHS FOUNDATION TRUST</t>
  </si>
  <si>
    <t>VISION EXPRESS (UK) LIMITED</t>
  </si>
  <si>
    <t>SPECSAVERS OPTICAL SUPERSTORES LIMITED</t>
  </si>
  <si>
    <t>JANCETT CHILDCARE &amp; JACE TRAINING LIMITED</t>
  </si>
  <si>
    <t xml:space="preserve">PEARSON COLLEGE LIMITED </t>
  </si>
  <si>
    <t>BOSCH AUTOMOTIVE SERVICE SOLUTIONS LTD</t>
  </si>
  <si>
    <t>PIZZA HUT (U.K.) LIMITED</t>
  </si>
  <si>
    <t>SUMMERHOUSE EQUESTRIAN AND TRAINING CENTRE LLP</t>
  </si>
  <si>
    <t>MOMENTUM TRAINING AND CONSULTANCY LTD</t>
  </si>
  <si>
    <t>HOB SALONS LIMITED</t>
  </si>
  <si>
    <t>FRESH TRAINING SERVICES (UK) LIMITED</t>
  </si>
  <si>
    <t>BE WISER INSURANCE SERVICES LTD</t>
  </si>
  <si>
    <t>1ST CARE TRAINING LIMITED</t>
  </si>
  <si>
    <t>HALFORDS LIMITED</t>
  </si>
  <si>
    <t xml:space="preserve">BLUE ARROW LTD. </t>
  </si>
  <si>
    <t>BRS EDUCATION LIMITED</t>
  </si>
  <si>
    <t>CULTURE, LEARNING AND LIBRARIES (MIDLANDS)</t>
  </si>
  <si>
    <t>MBKB LTD</t>
  </si>
  <si>
    <t>ORCHARD HILL COLLEGE</t>
  </si>
  <si>
    <t xml:space="preserve">MITCHELLS &amp; BUTLERS PLC </t>
  </si>
  <si>
    <t>UNIPER TECHNOLOGIES LIMITED</t>
  </si>
  <si>
    <t>ADA NATIONAL COLLEGE FOR DIGITAL SKILLS</t>
  </si>
  <si>
    <t>CADENT GAS LIMITED</t>
  </si>
  <si>
    <t>THE NATIONAL COLLEGE FOR THE CREATIVE AND CULTURAL INDUSTRIES</t>
  </si>
  <si>
    <t>LIGHTHOUSE LEARNING TRUST</t>
  </si>
  <si>
    <t>HARTPURY COLLEGE OF FURTHER EDUCATION</t>
  </si>
  <si>
    <t>ACORN TRAINING CONSULTANTS LIMITED</t>
  </si>
  <si>
    <t>ACORN TRAINING LTD</t>
  </si>
  <si>
    <t>ADULT TRAINING NETWORK LIMITED</t>
  </si>
  <si>
    <t>AIM 2 LEARN LTD</t>
  </si>
  <si>
    <t>AIM SKILLS DEVELOPMENT LIMITED</t>
  </si>
  <si>
    <t>ALTAMIRA ART &amp; DESIGN LTD</t>
  </si>
  <si>
    <t>ANTREC LIMITED</t>
  </si>
  <si>
    <t>APPRENTICE TEAM LTD</t>
  </si>
  <si>
    <t>BACK 2 WORK COMPLETE TRAINING LIMITED</t>
  </si>
  <si>
    <t>BEST PRACTICE TRAINING &amp; DEVELOPMENT LIMITED</t>
  </si>
  <si>
    <t>BLUE APPLE TRAINING LTD</t>
  </si>
  <si>
    <t>BPP UNIVERSITY LIMITED</t>
  </si>
  <si>
    <t>BUSINESS TRAINING VENTURES LIMITED</t>
  </si>
  <si>
    <t>C &amp; G ASSESSMENTS AND TRAINING LIMITED</t>
  </si>
  <si>
    <t>CANAL ENGINEERING LIMITED</t>
  </si>
  <si>
    <t xml:space="preserve">CENTREPOINT SOHO </t>
  </si>
  <si>
    <t>CITY COLLEGE NOTTINGHAM</t>
  </si>
  <si>
    <t>CJI SOLUTIONS LIMITED</t>
  </si>
  <si>
    <t>COMMUNITY LEARNING IN PARTNERSHIP (CLIP) CIC</t>
  </si>
  <si>
    <t>COMMUNITY TRAINING PORTAL LIMITED</t>
  </si>
  <si>
    <t xml:space="preserve">CPC TRAINING CONSULTANTS LTD </t>
  </si>
  <si>
    <t xml:space="preserve">CSJ TRAINING LIMITED </t>
  </si>
  <si>
    <t>DHUNAY CORPORATION LTD</t>
  </si>
  <si>
    <t>DIP (BATLEY) LTD</t>
  </si>
  <si>
    <t>EAST BIRMINGHAM COMMUNITY FORUM LTD.</t>
  </si>
  <si>
    <t>EAT THAT FROG C.I.C.</t>
  </si>
  <si>
    <t>EDLOUNGE LTD</t>
  </si>
  <si>
    <t>ELITE TRAINING, ASSESSING AND DEVELOPMENT CIC</t>
  </si>
  <si>
    <t>ENABLING DEVELOPMENT OPPORTUNITIES LTD</t>
  </si>
  <si>
    <t>ENGAGE TRAINING AND DEVELOPMENT LTD</t>
  </si>
  <si>
    <t>EXCELLENCE-SOLUTIONS LIMITED</t>
  </si>
  <si>
    <t>FELIGRACE LIMITED</t>
  </si>
  <si>
    <t>FLT TRAINING (LIVERPOOL) LIMITED</t>
  </si>
  <si>
    <t>FREE TO LEARN LTD</t>
  </si>
  <si>
    <t>FUTURES ADVICE, SKILLS AND EMPLOYMENT LIMITED</t>
  </si>
  <si>
    <t>GECKO PROGRAMMES LIMITED</t>
  </si>
  <si>
    <t>GO TRAIN LIMITED</t>
  </si>
  <si>
    <t>GROUNDWORK OLDHAM &amp; ROCHDALE</t>
  </si>
  <si>
    <t>GROUP HORIZON LIMITED</t>
  </si>
  <si>
    <t>HCT GROUP</t>
  </si>
  <si>
    <t xml:space="preserve">HIGHFIELDS COMMUNITY ASSOCIATION </t>
  </si>
  <si>
    <t>JM RECRUITMENT EDUCATION &amp; TRAINING LTD</t>
  </si>
  <si>
    <t>JUNIPER TRAINING LIMITED</t>
  </si>
  <si>
    <t>KICKSTART2EMPLOYMENT LTD</t>
  </si>
  <si>
    <t>LD TRAINING SERVICES LIMITED</t>
  </si>
  <si>
    <t>LEARNING CONCEPTS LIMITED</t>
  </si>
  <si>
    <t>LIONHEART IN THE COMMUNITY LIMITED</t>
  </si>
  <si>
    <t>LIRAL VEGET TRAINING AND RECRUITMENT LIMITED</t>
  </si>
  <si>
    <t>LOMAX TRAINING SERVICES LIMITED</t>
  </si>
  <si>
    <t xml:space="preserve">LONDON SCHOOL OF COMMERCE &amp; IT LIMITED </t>
  </si>
  <si>
    <t>MARTINEX LIMITED</t>
  </si>
  <si>
    <t>MEDI PROSPECTS LTD</t>
  </si>
  <si>
    <t>MERCURY TRAINING SERVICES LTD</t>
  </si>
  <si>
    <t>MIDDLETONMURRAY LIMITED</t>
  </si>
  <si>
    <t>MITRE GROUP LIMITED</t>
  </si>
  <si>
    <t>MORTHYNG GROUP LIMITED</t>
  </si>
  <si>
    <t>N A COLLEGE TRUST</t>
  </si>
  <si>
    <t xml:space="preserve">NETCOM TRAINING LTD </t>
  </si>
  <si>
    <t>NEWHAM TRAINING AND EDUCATION CENTRE</t>
  </si>
  <si>
    <t>NORTHWEST EDUCATION AND TRAINING LIMITED</t>
  </si>
  <si>
    <t>NOVA PAYROLL MANAGEMENT SERVICES LIMITED</t>
  </si>
  <si>
    <t>NTG TRAINING LTD</t>
  </si>
  <si>
    <t>NUMIDIA EDUCATION AND TRAINING LIMITED</t>
  </si>
  <si>
    <t>OASIS CARE AND TRAINING AGENCY (OCTA)</t>
  </si>
  <si>
    <t>OPTIMUM SKILLS LIMITED</t>
  </si>
  <si>
    <t>PADDINGTON DEVELOPMENT TRUST</t>
  </si>
  <si>
    <t>PERSONAL TRACK SAFETY LTD</t>
  </si>
  <si>
    <t>PET-XI TRAINING LIMITED</t>
  </si>
  <si>
    <t>PHX TRAINING LIMITED</t>
  </si>
  <si>
    <t>PREMIER TRAINING INTERNATIONAL LIMITED</t>
  </si>
  <si>
    <t>PROFESSIONAL BUSINESS &amp; TRAINING SOLUTIONS LIMITED</t>
  </si>
  <si>
    <t>PROMISE TRAINING CENTRE LIMITED</t>
  </si>
  <si>
    <t>PROSPECT TRAINING (YORKSHIRE) LIMITED</t>
  </si>
  <si>
    <t>QTS-GLOBAL LTD</t>
  </si>
  <si>
    <t>REAL SKILLS TRAINING LTD</t>
  </si>
  <si>
    <t>REMPLOY LIMITED</t>
  </si>
  <si>
    <t>RIGHT TRACK SOCIAL ENTERPRISE LIMITED</t>
  </si>
  <si>
    <t xml:space="preserve">ROYAL BRITISH LEGION INDUSTRIES LTD. </t>
  </si>
  <si>
    <t>ROYAL MENCAP SOCIETY</t>
  </si>
  <si>
    <t>RTC EDUCATION LTD</t>
  </si>
  <si>
    <t>SCCU LTD</t>
  </si>
  <si>
    <t>SCL EDUCATION &amp; TRAINING LIMITED</t>
  </si>
  <si>
    <t>SEYMOUR DAVIES LTD.</t>
  </si>
  <si>
    <t>SHREEJI TRAINING LTD</t>
  </si>
  <si>
    <t>SIMPLY ONE STOP LIMITED</t>
  </si>
  <si>
    <t>SKILLS NORTH EAST LIMITED</t>
  </si>
  <si>
    <t>SPS TRAINING SOLUTIONS LIMITED</t>
  </si>
  <si>
    <t>STREET LEAGUE</t>
  </si>
  <si>
    <t>STRIVE TRAINING (LONDON) LIMITED</t>
  </si>
  <si>
    <t>TALENTED TRAINING LIMITED</t>
  </si>
  <si>
    <t>TEMPUS TRAINING LIMITED</t>
  </si>
  <si>
    <t>THE CONSULTANCY HOME COUNTIES LIMITED</t>
  </si>
  <si>
    <t>THE EDUCATION AND SKILLS PARTNERSHIP LTD</t>
  </si>
  <si>
    <t>THE FEDERATION OF GROUNDWORK TRUSTS</t>
  </si>
  <si>
    <t>THE FINANCE AND MANAGEMENT BUSINESS SCHOOL LIMITED</t>
  </si>
  <si>
    <t>THE FOOTBALL LEAGUE (COMMUNITY) LIMITED</t>
  </si>
  <si>
    <t>THE LONDON HAIRDRESSING APPRENTICESHIP ACADEMY LIMITED</t>
  </si>
  <si>
    <t>THE MUATH TRUST</t>
  </si>
  <si>
    <t>THE NUMBER 4 GROUP LIMITED</t>
  </si>
  <si>
    <t>THE PORTLAND TRAINING COMPANY LIMITED</t>
  </si>
  <si>
    <t>THE ROMSEY SCHOOL</t>
  </si>
  <si>
    <t>THE TEACHING &amp; LEARNING GROUP LIMITED</t>
  </si>
  <si>
    <t>THE TRAINING BROKERS LIMITED</t>
  </si>
  <si>
    <t>THE WHITE ROSE SCHOOL OF BEAUTY AND COMPLEMENTARY THERAPIES LIMITED</t>
  </si>
  <si>
    <t>TOTAL TRAINING COMPANY (UK) LIMITED</t>
  </si>
  <si>
    <t>TRAIN 4 LIMITED</t>
  </si>
  <si>
    <t>TRAINING SKILLS UK LTD</t>
  </si>
  <si>
    <t>TRIAGE CENTRAL LIMITED</t>
  </si>
  <si>
    <t>VAUXHALL NEIGHBOURHOOD COUNCIL LIMITED</t>
  </si>
  <si>
    <t>WALTHAM INTERNATIONAL COLLEGE LIMITED</t>
  </si>
  <si>
    <t>WORKPAYS LIMITED</t>
  </si>
  <si>
    <t>XTOL DEVELOPMENT SERVICES LIMITED</t>
  </si>
  <si>
    <t>C.M.S. VOCATIONAL TRAINING LIMITED</t>
  </si>
  <si>
    <t>BIG CREATIVE TRAINING LTD</t>
  </si>
  <si>
    <t>EASI HAIRDRESSING ACADEMY LIMITED</t>
  </si>
  <si>
    <t>FIRST RUNG LIMITED</t>
  </si>
  <si>
    <t>HAPPY COMPUTERS LIMITED</t>
  </si>
  <si>
    <t>CILEX LAW SCHOOL LIMITED</t>
  </si>
  <si>
    <t>INTROTRAIN &amp; FORUM LIMITED</t>
  </si>
  <si>
    <t>ITEC LEARNING TECHNOLOGIES LIMITED</t>
  </si>
  <si>
    <t>J &amp; E TRAINING CONSULTANTS LIMITED</t>
  </si>
  <si>
    <t>GENIUS SOLUTIONS LIMITED</t>
  </si>
  <si>
    <t>LEEDS BECKETT UNIVERSITY</t>
  </si>
  <si>
    <t>MEAT EAST ANGLIA TRADES (IPSWICH) LIMITED</t>
  </si>
  <si>
    <t>MODE TRAINING LTD</t>
  </si>
  <si>
    <t>REED BUSINESS SCHOOL LIMITED</t>
  </si>
  <si>
    <t>STEVE WILLIS TRAINING LTD.</t>
  </si>
  <si>
    <t>TEMP DENT DENTAL AGENCY LIMITED</t>
  </si>
  <si>
    <t>UNIVERSITY OF THE WEST OF ENGLAND, BRISTOL</t>
  </si>
  <si>
    <t>THE WEST MIDLANDS CREATIVE ALLIANCE LIMITED</t>
  </si>
  <si>
    <t>CRANFIELD UNIVERSITY</t>
  </si>
  <si>
    <t>UNIVERSITY COLLEGE OF ESTATE MANAGEMENT</t>
  </si>
  <si>
    <t>WDR LIMITED</t>
  </si>
  <si>
    <t>MANATEC LIMITED</t>
  </si>
  <si>
    <t>NORTH LONDON GARAGES GTA</t>
  </si>
  <si>
    <t>STANFORD MANAGEMENT PROCESSES LIMITED</t>
  </si>
  <si>
    <t>FIREBRAND TRAINING LIMITED</t>
  </si>
  <si>
    <t>BUTTERCUPS TRAINING LIMITED</t>
  </si>
  <si>
    <t>MANUFACTURING EXCELLENCE LIMITED</t>
  </si>
  <si>
    <t>IMPACT FUTURES TRAINING LIMITED</t>
  </si>
  <si>
    <t>CALEX UK LTD</t>
  </si>
  <si>
    <t>RAPID IMPROVEMENT LIMITED</t>
  </si>
  <si>
    <t>HAVILAH PROSPECTS LIMITED</t>
  </si>
  <si>
    <t>CONSTRUCTION WORKS (HULL) LIMITED</t>
  </si>
  <si>
    <t>EVOLVE YOUR FUTURE LIMITED</t>
  </si>
  <si>
    <t>BEECHWOOD COMMUNITY TRUST LIMITED</t>
  </si>
  <si>
    <t>GREENDALE LIMITED</t>
  </si>
  <si>
    <t>ALPHA CARE AGENCY LIMITED</t>
  </si>
  <si>
    <t>ONE TO ONE SUPPORT SERVICES LIMITED</t>
  </si>
  <si>
    <t>ASPIRE TO LEARN LIMITED</t>
  </si>
  <si>
    <t>YOUTH FORCE LIMITED</t>
  </si>
  <si>
    <t>GLOBAL SKILLS TRAINING LTD</t>
  </si>
  <si>
    <t>PHOENIX4TRAINING LLP</t>
  </si>
  <si>
    <t>FW SOLUTIONS LIMITED</t>
  </si>
  <si>
    <t>ROSEWOOD MANAGEMENT SERVICES LIMITED</t>
  </si>
  <si>
    <t>SOLVEWAY LIMITED</t>
  </si>
  <si>
    <t>PARETO LAW LIMITED</t>
  </si>
  <si>
    <t>NEW GENERATION TRAINING AND CONSULTANCY LIMITED</t>
  </si>
  <si>
    <t>UNIVERSAL LEARNING STREAMS (USL) LIMITED</t>
  </si>
  <si>
    <t>TRAINPLUS LTD</t>
  </si>
  <si>
    <t>THE NVQ TRAINING CENTRE LIMITED</t>
  </si>
  <si>
    <t>HYBRID TECHNICAL SERVICES LIMITED</t>
  </si>
  <si>
    <t>ELIESHA TRAINING LIMITED</t>
  </si>
  <si>
    <t>QUALITRAIN LIMITED</t>
  </si>
  <si>
    <t>FLOORTRAIN (GB) LIMITED</t>
  </si>
  <si>
    <t>LINDEN MANAGEMENT (UK) LIMITED</t>
  </si>
  <si>
    <t>THE SKILLS NETWORK LIMITED</t>
  </si>
  <si>
    <t>ABM TRAINING (UK) LTD</t>
  </si>
  <si>
    <t>IGNITE SPORT UK LIMITED</t>
  </si>
  <si>
    <t>WELCOME SKILLS LIMITED</t>
  </si>
  <si>
    <t>BPP PROFESSIONAL EDUCATION LIMITED</t>
  </si>
  <si>
    <t>RITA'S TRAINING SERVICES</t>
  </si>
  <si>
    <t>STEPPING STONES EDUCATION AND TRAINING LIMITED</t>
  </si>
  <si>
    <t>MERIT SKILLS LIMITED</t>
  </si>
  <si>
    <t>DAVID CAMPBELL EVENT MANAGEMENT LIMITED</t>
  </si>
  <si>
    <t>FIRST INTUITION CAMBRIDGE LIMITED</t>
  </si>
  <si>
    <t>TRAINING EVENT SAFETY SOLUTIONS LTD</t>
  </si>
  <si>
    <t>MERCIA COLLEGE LIMITED</t>
  </si>
  <si>
    <t>ASPECTS CARE LIMITED</t>
  </si>
  <si>
    <t>FIT UK TRAINING &amp; EDUCATION LTD</t>
  </si>
  <si>
    <t>DEBUT TRAINING ACADEMY LIMITED</t>
  </si>
  <si>
    <t>SPECIALIST TRADE COURSES LIMITED</t>
  </si>
  <si>
    <t>LOUISE SETTON</t>
  </si>
  <si>
    <t>HARRIET ELLIS TRAINING SOLUTIONS LIMITED</t>
  </si>
  <si>
    <t>KNIGHTS TRAINING ACADEMY LIMITED</t>
  </si>
  <si>
    <t>CORNWALL MARINE NETWORK LIMITED</t>
  </si>
  <si>
    <t>ASHLEY HUNTER LTD</t>
  </si>
  <si>
    <t>NEW LONDON EDUCATIONAL TRUST</t>
  </si>
  <si>
    <t>ACE TRAINING AND CONSULTANCY LIMITED</t>
  </si>
  <si>
    <t>DEERE APPRENTICESHIPS LTD</t>
  </si>
  <si>
    <t>BRIGHTER BEGINNINGS DAY NURSERY LIMITED</t>
  </si>
  <si>
    <t>CROSBY MANAGEMENT TRAINING LTD</t>
  </si>
  <si>
    <t>PRESIDENCY LONDON COLLEGE LIMITED</t>
  </si>
  <si>
    <t>CARE ASSESSMENT TRAINING SERVICES LTD</t>
  </si>
  <si>
    <t>VISTA TRAINING SOLUTIONS LIMITED</t>
  </si>
  <si>
    <t>PARTNERSHIP TRAINING LIMITED</t>
  </si>
  <si>
    <t>STREETGAMES UK</t>
  </si>
  <si>
    <t>K S TRAINING LIMITED</t>
  </si>
  <si>
    <t>CROWN VOCATIONAL TRAINING LIMITED</t>
  </si>
  <si>
    <t>A R C ACADEMY UK LIMITED</t>
  </si>
  <si>
    <t>ASHLEY COMMUNITY &amp; HOUSING LTD</t>
  </si>
  <si>
    <t>CAPITAL 4 TRAINING LIMITED</t>
  </si>
  <si>
    <t>PENSHAW VIEW TRAINING LIMITED</t>
  </si>
  <si>
    <t>KNOWLEDGEBRIEF LIMITED</t>
  </si>
  <si>
    <t>THE RECALVI ENTERPRISE LTD</t>
  </si>
  <si>
    <t>TRS TRAINING LIMITED</t>
  </si>
  <si>
    <t>THE UNIVERSITY OF LAW LIMITED</t>
  </si>
  <si>
    <t>PENDERSONS LTD</t>
  </si>
  <si>
    <t>LEAN ENGINEERING AND MANUFACTURING ACADEMY LIMITED</t>
  </si>
  <si>
    <t>QUEST VOCATIONAL TRAINING LIMITED</t>
  </si>
  <si>
    <t>SYSTEM PEOPLE LIMITED</t>
  </si>
  <si>
    <t>LET ME PLAY LIMITED</t>
  </si>
  <si>
    <t>ANGLIA PROFESSIONAL TRAINING LIMITED</t>
  </si>
  <si>
    <t>FIRST INTUITION READING LIMITED</t>
  </si>
  <si>
    <t>FAIRWAY TRAINING (HEALTHCARE) LIMITED</t>
  </si>
  <si>
    <t>ZENITH PEOPLE LIMITED</t>
  </si>
  <si>
    <t>COLEG CAMBRIA</t>
  </si>
  <si>
    <t>FIRST INTUITION CHELMSFORD LIMITED</t>
  </si>
  <si>
    <t>THE IT SKILLS MANAGEMENT COMPANY LIMITED</t>
  </si>
  <si>
    <t>FURTHER TRAINING LIMITED</t>
  </si>
  <si>
    <t>I &amp; F LIMITED</t>
  </si>
  <si>
    <t>BOOM TRAINING LIMITED</t>
  </si>
  <si>
    <t>CHERITH SIMMONS LEARNING &amp; DEVELOPMENT LLP</t>
  </si>
  <si>
    <t>KIWI EDUCATION LTD</t>
  </si>
  <si>
    <t>CARESHIELD LIMITED</t>
  </si>
  <si>
    <t>FWD TRAINING &amp; CONSULTANCY LIMITED</t>
  </si>
  <si>
    <t>PRINCIPAL SKILLS LIMITED</t>
  </si>
  <si>
    <t>ENSIS SOLUTIONS LIMITED</t>
  </si>
  <si>
    <t>GLP TRAINING LTD</t>
  </si>
  <si>
    <t>SOLVO VIR LTD</t>
  </si>
  <si>
    <t>GINGER NUT MEDIA LIMITED</t>
  </si>
  <si>
    <t>LIGHTHOUSE (TRAINING AND DEVELOPMENT) LTD</t>
  </si>
  <si>
    <t>PIPER TRAINING LIMITED</t>
  </si>
  <si>
    <t>DIVAD TRAINING LIMITED</t>
  </si>
  <si>
    <t>CREATIVE SPORT &amp; LEISURE LTD</t>
  </si>
  <si>
    <t>COMPLETE LEAN SOLUTIONS LIMITED</t>
  </si>
  <si>
    <t>MERLIN SUPPLY CHAIN SOLUTIONS LIMITED</t>
  </si>
  <si>
    <t>HTFT PARTNERSHIP LIMITED</t>
  </si>
  <si>
    <t>NATIONAL TRAINING &amp; SKILLS LTD</t>
  </si>
  <si>
    <t>LONDON DESIGN AND ENGINEERING UTC</t>
  </si>
  <si>
    <t>RICOH UK LIMITED</t>
  </si>
  <si>
    <t>ABSOLUTE HR SOLUTIONS LTD.</t>
  </si>
  <si>
    <t>NEW MODEL BUSINESS ACADEMY LIMITED</t>
  </si>
  <si>
    <t>FIRST INTUITION BRISTOL LIMITED</t>
  </si>
  <si>
    <t>AMACSPORTS LIMITED</t>
  </si>
  <si>
    <t>LIVERPOOL THEATRE SCHOOL &amp; COLLEGE LIMITED</t>
  </si>
  <si>
    <t>PRIORITY MANAGEMENT LIMITED</t>
  </si>
  <si>
    <t>URDANG SCHOOLS LIMITED</t>
  </si>
  <si>
    <t>FOCUS TRAINING LIMITED</t>
  </si>
  <si>
    <t>FLEXIBLE TRAINING LIMITED</t>
  </si>
  <si>
    <t>EDEN COLLEGE OF HUMAN RESOURCE DEVELOPMENT AND MANAGEMENT STUDIES LIMITED</t>
  </si>
  <si>
    <t>JFC  TRAINING COLLEGE LTD</t>
  </si>
  <si>
    <t>TOWER COLLEGE OF FURTHER AND HIGHER EDUCATION LONDON LIMITED</t>
  </si>
  <si>
    <t>RESULTS CONSORTIUM LIMITED</t>
  </si>
  <si>
    <t>BOCK CONSULTANCY &amp; PERSONNEL DEVELOPMENT LIMITED</t>
  </si>
  <si>
    <t>LONDON PROFESSIONAL COLLEGE LTD</t>
  </si>
  <si>
    <t>CONSTRUCTION SKILLS SOLUTIONS LIMITED</t>
  </si>
  <si>
    <t>PROFILE DEVELOPMENT AND TRAINING LIMITED</t>
  </si>
  <si>
    <t>LONDON CACTUS LIMITED</t>
  </si>
  <si>
    <t>TRAIN TOGETHER LIMITED</t>
  </si>
  <si>
    <t>BEACON EDUCATION PARTNERSHIP LIMITED</t>
  </si>
  <si>
    <t>ABACUS TRAINING GROUP LIMITED</t>
  </si>
  <si>
    <t>CIVIL CEREMONIES LIMITED</t>
  </si>
  <si>
    <t>BARRETT BELL LTD</t>
  </si>
  <si>
    <t>THE OXFORD SCHOOL OF DRAMA TRUST</t>
  </si>
  <si>
    <t>FOCUS FITNESS UK LIMITED</t>
  </si>
  <si>
    <t>ELMHOUSE CHILDCARE LTD</t>
  </si>
  <si>
    <t>THE NATIONAL COLLEGE FOR HIGH SPEED RAIL LIMITED</t>
  </si>
  <si>
    <t>5 E LTD.</t>
  </si>
  <si>
    <t>WOODSPEEN TRAINING LIMITED</t>
  </si>
  <si>
    <t>ACCESS TO MUSIC LIMITED</t>
  </si>
  <si>
    <t>ACHIEVEMENT TRAINING LIMITED</t>
  </si>
  <si>
    <t>BARKING &amp; DAGENHAM LONDON BOROUGH COUNCIL</t>
  </si>
  <si>
    <t>BEXLEY LONDON BOROUGH COUNCIL</t>
  </si>
  <si>
    <t>ALLIANCE LEARNING</t>
  </si>
  <si>
    <t>PRE-SCHOOL LEARNING ALLIANCE</t>
  </si>
  <si>
    <t>ANDREW COLLINGE TRAINING LIMITED</t>
  </si>
  <si>
    <t>ANGLIA RUSKIN UNIVERSITY</t>
  </si>
  <si>
    <t>AQUINAS COLLEGE</t>
  </si>
  <si>
    <t>ARTS UNIVERSITY BOURNEMOUTH, THE</t>
  </si>
  <si>
    <t>ASHTON SIXTH FORM COLLEGE</t>
  </si>
  <si>
    <t>ASKHAM BRYAN COLLEGE</t>
  </si>
  <si>
    <t>ASPIRATION TRAINING LIMITED</t>
  </si>
  <si>
    <t>KAPLAN FINANCIAL LIMITED</t>
  </si>
  <si>
    <t>AURELIA TRAINING LIMITED</t>
  </si>
  <si>
    <t>AXIA SOLUTIONS LIMITED</t>
  </si>
  <si>
    <t>B L TRAINING LIMITED</t>
  </si>
  <si>
    <t>B-SKILL LIMITED</t>
  </si>
  <si>
    <t>BABINGTON BUSINESS COLLEGE LIMITED</t>
  </si>
  <si>
    <t>BAE SYSTEMS PLC</t>
  </si>
  <si>
    <t>BARCHESTER HEALTHCARE LIMITED</t>
  </si>
  <si>
    <t>BARKING AND DAGENHAM COLLEGE</t>
  </si>
  <si>
    <t>BARNARDO'S</t>
  </si>
  <si>
    <t>BARNET &amp; SOUTHGATE COLLEGE</t>
  </si>
  <si>
    <t>BARNSLEY COLLEGE</t>
  </si>
  <si>
    <t>BARNSLEY METROPOLITAN BOROUGH COUNCIL</t>
  </si>
  <si>
    <t>BASINGSTOKE COLLEGE OF TECHNOLOGY</t>
  </si>
  <si>
    <t>BERKSHIRE COLLEGE OF AGRICULTURE, THE (BCA)</t>
  </si>
  <si>
    <t>BEXHILL COLLEGE</t>
  </si>
  <si>
    <t>HEREFORDSHIRE, LUDLOW, AND NORTH SHROPSHIRE COLLEGE</t>
  </si>
  <si>
    <t>BROOKSBY MELTON COLLEGE</t>
  </si>
  <si>
    <t>SOUTH BANK COLLEGES</t>
  </si>
  <si>
    <t>THE LEARNING FOUNDRY LIMITED</t>
  </si>
  <si>
    <t>DONCASTER COUNCIL</t>
  </si>
  <si>
    <t>TTE TECHNICAL INSTITUTE</t>
  </si>
  <si>
    <t>SUNDERLAND COLLEGE</t>
  </si>
  <si>
    <t>BOURNEMOUTH CHRISTCHURCH AND POOLE COUNCIL</t>
  </si>
  <si>
    <t>CORNWALL COUNCIL</t>
  </si>
  <si>
    <t>UNIFIED SEEVIC PALMER'S COLLEGE</t>
  </si>
  <si>
    <t>NATIONAL GRID PLC</t>
  </si>
  <si>
    <t>BPP HOLDINGS LIMITED</t>
  </si>
  <si>
    <t>DCG</t>
  </si>
  <si>
    <t>DIGITAL TELECOMS NETWORK ACADEMY LIMITED</t>
  </si>
  <si>
    <t>PEOPLE SOLUTIONS TRAINING LIMITED</t>
  </si>
  <si>
    <t>WILDES EDUCATION LIMITED</t>
  </si>
  <si>
    <t>NOWSKILLS LIMITED</t>
  </si>
  <si>
    <t>THE APPRENTICESHIP COLLEGE LTD</t>
  </si>
  <si>
    <t>SOMERSET SKILLS &amp; LEARNING CIC</t>
  </si>
  <si>
    <t>AZILO TRAINING LIMITED</t>
  </si>
  <si>
    <t>LONDON SCHOOL OF SCIENCE &amp; TECHNOLOGY LIMITED</t>
  </si>
  <si>
    <t>MANCHESTER UNIVERSITY NHS FOUNDATION TRUST</t>
  </si>
  <si>
    <t>THE DERBYSHIRE NETWORK</t>
  </si>
  <si>
    <t>Comment</t>
  </si>
  <si>
    <t>KINGSTON UNIVERSITY</t>
  </si>
  <si>
    <t>NORTH EAST LINCOLNSHIRE COUNCIL</t>
  </si>
  <si>
    <t>ON COURSE SOUTH WEST CIC</t>
  </si>
  <si>
    <t>Adult Education Budget Allocated - Delivered</t>
  </si>
  <si>
    <t>Adult Education Budget Allocated - 
Funded</t>
  </si>
  <si>
    <t>Adult Education Budget Procured -Delivered</t>
  </si>
  <si>
    <t>Adult Education Budget Procured -
Funded</t>
  </si>
  <si>
    <t>F1 COMPUTER SERVICES &amp; TRAINING LIMITED</t>
  </si>
  <si>
    <t>MOBILE CARE QUALIFICATIONS LIMITED</t>
  </si>
  <si>
    <t>NOTTINGHAMSHIRE TRAINING NETWORK LIMITED</t>
  </si>
  <si>
    <t>CENTRAL YOUNG MEN'S CHRISTIAN ASSOCIATION</t>
  </si>
  <si>
    <t>BEYOND 2030 LTD.</t>
  </si>
  <si>
    <t>APPRENTICESHIP LEARNING SOLUTIONS LIMITED</t>
  </si>
  <si>
    <t>ACTIVE LEARNING &amp; DEVELOPMENT LIMITED</t>
  </si>
  <si>
    <t>ADECCO UK LIMITED</t>
  </si>
  <si>
    <t>AMERSHAM &amp; WYCOMBE COLLEGE</t>
  </si>
  <si>
    <t>ATG TRAINING</t>
  </si>
  <si>
    <t>NOTTINGHAMSHIRE TRAINING GROUP LIMITED</t>
  </si>
  <si>
    <t>BATH SPA UNIVERSITY</t>
  </si>
  <si>
    <t>BIFFA WASTE SERVICES LIMITED</t>
  </si>
  <si>
    <t>BOURNEMOUTH UNIVERSITY</t>
  </si>
  <si>
    <t>BRUNEL UNIVERSITY LONDON</t>
  </si>
  <si>
    <t>CAMBRIDGE MARKETING COLLEGE LIMITED</t>
  </si>
  <si>
    <t>CAMBRIDGE PROFESSIONAL ACADEMY LIMITED</t>
  </si>
  <si>
    <t>CANTERBURY CHRIST CHURCH UNIVERSITY</t>
  </si>
  <si>
    <t>ITEC TRAINING SOLUTIONS LTD</t>
  </si>
  <si>
    <t>CENTRAL MANCHESTER UNIVERSITY HOSPITALS NHS FOUNDATION TRUST</t>
  </si>
  <si>
    <t>THE CHARTERED INSTITUTE OF HOUSING</t>
  </si>
  <si>
    <t>CERT LTD</t>
  </si>
  <si>
    <t>CONSTRUCTION TRAINING SPECIALISTS LIMITED</t>
  </si>
  <si>
    <t>EAST MIDLANDS CHAMBER (DERBYSHIRE, NOTTINGHAMSHIRE, LEICESTERSHIRE)</t>
  </si>
  <si>
    <t>DEVELOPMENT PROCESSES GROUP PLC</t>
  </si>
  <si>
    <t>DONCASTER COLLEGE</t>
  </si>
  <si>
    <t>E.QUALITY TRAINING LIMITED</t>
  </si>
  <si>
    <t>DIGITAL SKILLS SOLUTIONS LIMITED</t>
  </si>
  <si>
    <t>EDEN TRAINING LTD</t>
  </si>
  <si>
    <t>BAUER RADIO LIMITED</t>
  </si>
  <si>
    <t>E.Q.V. (UK) LIMITED</t>
  </si>
  <si>
    <t>MOSAIC SPA AND HEALTH CLUBS (CONTRACT MANAGEMENT) LIMITED</t>
  </si>
  <si>
    <t>TEMPEST MANAGEMENT TRAINING LIMITED</t>
  </si>
  <si>
    <t>IBM UNITED KINGDOM LIMITED</t>
  </si>
  <si>
    <t>LEAN EDUCATION AND DEVELOPMENT LIMITED</t>
  </si>
  <si>
    <t>INSTEP UK LIMITED</t>
  </si>
  <si>
    <t>THERMAL INSULATION CONTRACTORS ASSOCIATION</t>
  </si>
  <si>
    <t>JARROLD &amp; SONS LIMITED</t>
  </si>
  <si>
    <t>KASHMIR YOUTH PROJECT</t>
  </si>
  <si>
    <t>KETTERING BOROUGH COUNCIL</t>
  </si>
  <si>
    <t>KPMG LLP</t>
  </si>
  <si>
    <t>LEARNING INNOVATIONS TRAINING TEAM LIMITED</t>
  </si>
  <si>
    <t>LEEDS TRINITY UNIVERSITY</t>
  </si>
  <si>
    <t>AZESTA LIMITED</t>
  </si>
  <si>
    <t>LONDON METROPOLITAN UNIVERSITY</t>
  </si>
  <si>
    <t>MARSHALL OF CAMBRIDGE AEROSPACE LIMITED</t>
  </si>
  <si>
    <t>MARSON GARAGES (WOLSTANTON) LIMITED</t>
  </si>
  <si>
    <t>MEDIVET GROUP LIMITED</t>
  </si>
  <si>
    <t>METSKILL LIMITED</t>
  </si>
  <si>
    <t>NET SECURITY TRAINING LIMITED</t>
  </si>
  <si>
    <t>NLT TRAINING SERVICES LIMITED</t>
  </si>
  <si>
    <t>OXFORD BROOKES UNIVERSITY</t>
  </si>
  <si>
    <t>PENTLAND ASSESSMENT CENTRES LTD</t>
  </si>
  <si>
    <t>PGL TRAVEL LIMITED</t>
  </si>
  <si>
    <t>HART LEARNING &amp; DEVELOPMENT LTD</t>
  </si>
  <si>
    <t>EDUC8 TRAINING (ENGLAND) LIMITED</t>
  </si>
  <si>
    <t>EVERTON IN THE COMMUNITY</t>
  </si>
  <si>
    <t>SIGTA LIMITED</t>
  </si>
  <si>
    <t>MARDELL ASSOCIATES LIMITED</t>
  </si>
  <si>
    <t>SOMERSET COUNTY COUNCIL</t>
  </si>
  <si>
    <t>TEAM ENTERPRISES LIMITED</t>
  </si>
  <si>
    <t>TEAM WEARSIDE LIMITED</t>
  </si>
  <si>
    <t>TEES, ESK AND WEAR VALLEYS NHS FOUNDATION TRUST</t>
  </si>
  <si>
    <t>THE UNIVERSITY OF BIRMINGHAM</t>
  </si>
  <si>
    <t>THE UNIVERSITY OF LIVERPOOL</t>
  </si>
  <si>
    <t>THE VOCATIONAL COLLEGE LIMITED</t>
  </si>
  <si>
    <t>UNIVERSITY OF NORTHAMPTON, THE</t>
  </si>
  <si>
    <t>THE UNIVERSITY OF HUDDERSFIELD</t>
  </si>
  <si>
    <t>UNIVERSITY OF BEDFORDSHIRE</t>
  </si>
  <si>
    <t>UNIVERSITY OF NOTTINGHAM, THE</t>
  </si>
  <si>
    <t>UNIVERSAL SKILLS CENTRE LIMITED</t>
  </si>
  <si>
    <t>WASTE MANAGEMENT ASSESSMENT SERVICES LIMITED</t>
  </si>
  <si>
    <t>WEST ANGLIA TRAINING ASSOCIATION LIMITED</t>
  </si>
  <si>
    <t>WESTERN POWER DISTRIBUTION (SOUTH WEST) PLC</t>
  </si>
  <si>
    <t>WHITBY &amp; DISTRICT FISHING INDUSTRY TRAINING SCHOOL LIMITED</t>
  </si>
  <si>
    <t>MAXIMUS PEOPLE SERVICES LTD</t>
  </si>
  <si>
    <t>YMCA GEORGE WILLIAMS COMPANY</t>
  </si>
  <si>
    <t>YORK ST JOHN UNIVERSITY</t>
  </si>
  <si>
    <t>BIRKBECK COLLEGE</t>
  </si>
  <si>
    <t>GLASGOW CALEDONIAN UNIVERSITY</t>
  </si>
  <si>
    <t>UNIVERSITY OF KEELE</t>
  </si>
  <si>
    <t>THE UNIVERSITY OF LANCASTER</t>
  </si>
  <si>
    <t>ST. GEORGE'S HOSPITAL MEDICAL SCHOOL</t>
  </si>
  <si>
    <t>THE UNIVERSITY OF EAST ANGLIA</t>
  </si>
  <si>
    <t>THE UNIVERSITY OF LEEDS</t>
  </si>
  <si>
    <t>THE UNIVERSITY OF MANCHESTER</t>
  </si>
  <si>
    <t>THE UNIVERSITY OF READING</t>
  </si>
  <si>
    <t>UNIVERSITY OF ULSTER</t>
  </si>
  <si>
    <t>BISHOP GROSSETESTE UNIVERSITY</t>
  </si>
  <si>
    <t>EDGE HILL UNIVERSITY</t>
  </si>
  <si>
    <t>THE UNIVERSITY OF BATH</t>
  </si>
  <si>
    <t>UNIVERSITY OF WALES: TRINITY SAINT DAVID</t>
  </si>
  <si>
    <t>WATERSIDE TRAINING LIMITED</t>
  </si>
  <si>
    <t>AWE PLC</t>
  </si>
  <si>
    <t>THE LONDON INSTITUTE OF BANKING &amp; FINANCE</t>
  </si>
  <si>
    <t>LONDON COLLEGE OF BUSINESS AND LAW LIMITED</t>
  </si>
  <si>
    <t>THE ASHRIDGE (BONAR LAW MEMORIAL) TRUST</t>
  </si>
  <si>
    <t>NORTH HUMBERSIDE MOTOR TRADES GROUP TRAINING ASSOCIATION</t>
  </si>
  <si>
    <t>TENDRING DISTRICT COUNCIL</t>
  </si>
  <si>
    <t>DERWENT TRAINING ASSOCIATION</t>
  </si>
  <si>
    <t>ADVANCE CARE TRAINING LIMITED</t>
  </si>
  <si>
    <t>POOLE HOSPITAL NHS FOUNDATION TRUST</t>
  </si>
  <si>
    <t>WALSALL HEALTHCARE NATIONAL HEALTH SERVICE TRUST</t>
  </si>
  <si>
    <t>UNIVERSITY HOSPITAL BIRMINGHAM NHS FOUNDATION TRUST</t>
  </si>
  <si>
    <t>SANDWELL AND WEST BIRMINGHAM HOSPITALS NATIONAL HEALTH SERVICE TRUST</t>
  </si>
  <si>
    <t>THE NEWCASTLE UPON TYNE HOSPITALS NHS FOUNDATION TRUST</t>
  </si>
  <si>
    <t>LANCASHIRE TEACHING HOSPITALS NHS FOUNDATION TRUST</t>
  </si>
  <si>
    <t>NUFFIELD HEALTH</t>
  </si>
  <si>
    <t>GEDLING BOROUGH COUNCIL</t>
  </si>
  <si>
    <t>SOUTH TEES HOSPITALS NHS FOUNDATION TRUST</t>
  </si>
  <si>
    <t>HER MAJESTY'S PRISON &amp; PROBATION SERVICE (HMPPS), MINISTRY OF JUSTICE (MOJ)</t>
  </si>
  <si>
    <t>WIGAN LEISURE AND CULTURE TRUST</t>
  </si>
  <si>
    <t>LEEDS TEACHING HOSPITALS NATIONAL HEALTH SERVICE TRUST</t>
  </si>
  <si>
    <t>GUY'S AND ST THOMAS' NHS FOUNDATION TRUST</t>
  </si>
  <si>
    <t>GILLIAN NEIGHBOUR</t>
  </si>
  <si>
    <t>CAROLE PLUMMER</t>
  </si>
  <si>
    <t>YORKSHIRE AMBULANCE SERVICE NATIONAL HEALTH SERVICE TRUST</t>
  </si>
  <si>
    <t>SOUTH EAST COAST AMBULANCE SERVICE NHS FOUNDATION TRUST</t>
  </si>
  <si>
    <t>HER MAJESTY'S REVENUE AND CUSTOMS (HMRC)</t>
  </si>
  <si>
    <t>HALIFAX OPPORTUNITIES TRUST</t>
  </si>
  <si>
    <t>UNIVERSITY OF SUFFOLK</t>
  </si>
  <si>
    <t>MICHAEL JOHN HEATH</t>
  </si>
  <si>
    <t>ALAN HESTER ASSOCIATES LIMITED</t>
  </si>
  <si>
    <t>FITCH LEARNING LIMITED</t>
  </si>
  <si>
    <t>NORTON WEBB LIMITED</t>
  </si>
  <si>
    <t>BRATHAY TRUST</t>
  </si>
  <si>
    <t>DEVELOPING PERFORMANCE PARTNERSHIP LIMITED</t>
  </si>
  <si>
    <t>THOMAS COOK UK LIMITED</t>
  </si>
  <si>
    <t>J &amp; S BLACKHURST LIMITED</t>
  </si>
  <si>
    <t>SHAW HEALTHCARE (GROUP) LIMITED</t>
  </si>
  <si>
    <t>UNIQUE TRAINING SOLUTIONS LIMITED</t>
  </si>
  <si>
    <t>EGLANTINE CATERING LIMITED</t>
  </si>
  <si>
    <t>CARE-EX SERVICES LIMITED</t>
  </si>
  <si>
    <t>TRAINING ASSESSMENT &amp; CONSULTANCY SERVICES LIMITED</t>
  </si>
  <si>
    <t>DEVELOP TRAINING LIMITED</t>
  </si>
  <si>
    <t>LRTT LIMITED</t>
  </si>
  <si>
    <t>THE EMPLOYERS FORUM FOR SHARROW, HEELEY AND NORFOLK PARK LIMITED</t>
  </si>
  <si>
    <t>MERSEY CARE NHS FOUNDATION TRUST</t>
  </si>
  <si>
    <t>OXFORD HEALTH NHS FOUNDATION TRUST</t>
  </si>
  <si>
    <t>NORTH WEST AMBULANCE SERVICE NATIONAL HEALTH SERVICE TRUST</t>
  </si>
  <si>
    <t>BRITISH TRANSPORT POLICE AUTHORITY</t>
  </si>
  <si>
    <t>PARENTA TRAINING LIMITED</t>
  </si>
  <si>
    <t>PROCO NW LIMITED</t>
  </si>
  <si>
    <t>UTILITY &amp; CONSTRUCTION TRAINING LIMITED</t>
  </si>
  <si>
    <t>THE INSTITUTE OF REVENUES, RATING AND VALUATION</t>
  </si>
  <si>
    <t>UNIVERSITY HOSPITALS OF LEICESTER NATIONAL HEALTH SERVICE TRUST</t>
  </si>
  <si>
    <t>SELECTION TRAINING LIMITED</t>
  </si>
  <si>
    <t>UNIVERSITY HOSPITAL SOUTHAMPTON NHS FOUNDATION TRUST</t>
  </si>
  <si>
    <t>ASHORNE HILL MANAGEMENT COLLEGE</t>
  </si>
  <si>
    <t>DOVE NEST MANAGEMENT TRAINING AND DEVELOPMENT LIMITED</t>
  </si>
  <si>
    <t>PBC ASSOCIATES LIMITED</t>
  </si>
  <si>
    <t>VENTURE FORWARD LIMITED</t>
  </si>
  <si>
    <t>ACHIEVING EXCELLENCE UK LTD</t>
  </si>
  <si>
    <t>SHL TRAINING SOLUTIONS LTD</t>
  </si>
  <si>
    <t>ESSEX PARTNERSHIP UNIVERSITY NHS FOUNDATION TRUST</t>
  </si>
  <si>
    <t>SKILL CENTRE LTD</t>
  </si>
  <si>
    <t>PLATO TRAINING (UK) LTD</t>
  </si>
  <si>
    <t>S.A.M.B.</t>
  </si>
  <si>
    <t>CAPELLA ASSOCIATES LTD</t>
  </si>
  <si>
    <t>BEDFORD BOROUGH COUNCIL</t>
  </si>
  <si>
    <t>CHRYSOS H.R. SOLUTIONS LIMITED</t>
  </si>
  <si>
    <t>KEYSTONE TRAINING LTD</t>
  </si>
  <si>
    <t>BRIDGEWAY CONSULTING LIMITED</t>
  </si>
  <si>
    <t>THE BRITISH ENGINEERING MANUFACTURERS' ASSOCIATION LIMITED</t>
  </si>
  <si>
    <t>RAISE THE BAR LIMITED</t>
  </si>
  <si>
    <t>VISION TRAINING (NORTH EAST) LIMITED</t>
  </si>
  <si>
    <t>KEYTURN TRAINING LIMITED</t>
  </si>
  <si>
    <t>THE BRAUNSTONE FOUNDATION</t>
  </si>
  <si>
    <t>CQM TRAINING AND CONSULTANCY LIMITED</t>
  </si>
  <si>
    <t>KMF PRECISION SHEET METAL LIMITED</t>
  </si>
  <si>
    <t>GREENBANK SERVICES LIMITED</t>
  </si>
  <si>
    <t>VALKYRIE SUPPORT SERVICES LTD</t>
  </si>
  <si>
    <t>VIRTUAL ALLIANCE LIMITED</t>
  </si>
  <si>
    <t>METADATA LIMITED</t>
  </si>
  <si>
    <t>FASHION - ENTER LTD</t>
  </si>
  <si>
    <t>LUL NOMINEE BCV LIMITED</t>
  </si>
  <si>
    <t>FLEETMASTER TRAINING LIMITED</t>
  </si>
  <si>
    <t>COGENT SKILLS TRAINING LIMITED</t>
  </si>
  <si>
    <t>DIANTHAS LTD</t>
  </si>
  <si>
    <t>WORKFORCE TRAINING &amp; DEVELOPMENT LTD</t>
  </si>
  <si>
    <t>CONSTRUCTION GATEWAY LIMITED</t>
  </si>
  <si>
    <t>ABBEYDALE VETLINK VETERINARY TRAINING LIMITED</t>
  </si>
  <si>
    <t>THE PENNINE ACUTE HOSPITALS NATIONAL HEALTH SERVICE TRUST</t>
  </si>
  <si>
    <t>SSG SERVICES (EST 2003) LIMITED</t>
  </si>
  <si>
    <t>EVOLVE EDUCATION LTD</t>
  </si>
  <si>
    <t>FBP VENTURES LTD</t>
  </si>
  <si>
    <t>UNIVERSITY HOSPITALS BRISTOL NHS FOUNDATION TRUST</t>
  </si>
  <si>
    <t>RHG CONSULT LTD</t>
  </si>
  <si>
    <t>ELEV8 TRAINING LIMITED</t>
  </si>
  <si>
    <t>KIDS ALLOWED LIMITED</t>
  </si>
  <si>
    <t>WINNOVATION LIMITED</t>
  </si>
  <si>
    <t>THE SIDE BY SIDE PARTNERSHIP LIMITED</t>
  </si>
  <si>
    <t>UNIVERSITY HOSPITAL PLYMOUTH NHS TRUST</t>
  </si>
  <si>
    <t>GOWER COLLEGE SWANSEA</t>
  </si>
  <si>
    <t>ALL INCLUSIVE ADVICE AND TRAINING LTD</t>
  </si>
  <si>
    <t>NSL LIMITED</t>
  </si>
  <si>
    <t>GTG TRAINING LIMITED</t>
  </si>
  <si>
    <t>CAPTIVA LEARNING LIMITED</t>
  </si>
  <si>
    <t>WATERTRAIN LIMITED</t>
  </si>
  <si>
    <t>WEALDEN LEISURE LIMITED</t>
  </si>
  <si>
    <t>GLAS BUSINESS SOLUTIONS LIMITED</t>
  </si>
  <si>
    <t>DUTTON FISHER ASSOCIATES LIMITED</t>
  </si>
  <si>
    <t>THE DEVELOPMENT FUND LIMITED</t>
  </si>
  <si>
    <t>ENVIRONMENTAL EXCELLENCE  TRAINING AND DEVELOPMENT LTD</t>
  </si>
  <si>
    <t>JT DEVELOPMENT SOLUTIONS LIMITED</t>
  </si>
  <si>
    <t>LDN APPRENTICESHIPS LTD</t>
  </si>
  <si>
    <t>THE SANDWELL COMMUNITY CARING TRUST</t>
  </si>
  <si>
    <t>MYF TRAINING LIMITED</t>
  </si>
  <si>
    <t>THE TRAINING PLACE OF EXCELLENCE LIMITED</t>
  </si>
  <si>
    <t>AFFINITY PEOPLE LIMITED</t>
  </si>
  <si>
    <t>QOMMUNICATE LTD</t>
  </si>
  <si>
    <t>EXTEL LIMITED</t>
  </si>
  <si>
    <t>INTERTRAIN UK LTD.</t>
  </si>
  <si>
    <t>PARK EDUCATION &amp; TRAINING LIMITED</t>
  </si>
  <si>
    <t>SKILLWISE TRAINING UK LTD</t>
  </si>
  <si>
    <t>SAFETY ADVISORY CONSULTANTS LTD</t>
  </si>
  <si>
    <t>AWC TRAINING LTD</t>
  </si>
  <si>
    <t>TRAIN 2 TRAIN LIMITED</t>
  </si>
  <si>
    <t>BRIGHT DIRECTION TRAINING LIMITED</t>
  </si>
  <si>
    <t>GREY SEAL ACADEMY LIMITED</t>
  </si>
  <si>
    <t>GREENLIGHT SAFETY CONSULTANCY LTD</t>
  </si>
  <si>
    <t>ULTIMA SKILLS LTD</t>
  </si>
  <si>
    <t>ALWAYS CONSULT LTD</t>
  </si>
  <si>
    <t>CRISPIN SCHOOL ACADEMY</t>
  </si>
  <si>
    <t>MRG SERVICES UK LIMITED</t>
  </si>
  <si>
    <t>NORTH OF ENGLAND TRAINING LIMITED</t>
  </si>
  <si>
    <t>SALFORD ROYAL NHS FOUNDATION TRUST</t>
  </si>
  <si>
    <t>ALDER HEY CHILDREN'S NHS FOUNDATION TRUST</t>
  </si>
  <si>
    <t>GREATER MANCHESTER MENTAL HEALTH NHS FOUNDATION TRUST</t>
  </si>
  <si>
    <t>NORSE COMMERCIAL SERVICES LIMITED</t>
  </si>
  <si>
    <t>CSR SCIENTIFIC TRAINING LIMITED</t>
  </si>
  <si>
    <t>ACTIV FIRST LIMITED</t>
  </si>
  <si>
    <t>FIRST INTUITION MAIDSTONE LIMITED</t>
  </si>
  <si>
    <t>UNIVERSITY ACADEMY HOLBEACH</t>
  </si>
  <si>
    <t>PROACTIVE IN PARTNERSHIP TRAINING LIMITED</t>
  </si>
  <si>
    <t>DENTRAIN PROFESSIONALS LTD</t>
  </si>
  <si>
    <t>KEITH STEVENSON AND ASSOCIATES LIMITED</t>
  </si>
  <si>
    <t>SR SUPPLY CHAIN CONSULTANTS LTD</t>
  </si>
  <si>
    <t>INTEGRATED TRAINING SOLUTIONS LIMITED</t>
  </si>
  <si>
    <t>LAWTONASH TRAINING SERVICES LTD</t>
  </si>
  <si>
    <t>RIVERSIDE TRAINING (SPALDING) LTD</t>
  </si>
  <si>
    <t>THE WHITE ROOM CONSULTANCY LIMITED</t>
  </si>
  <si>
    <t>CHAMELEON VOCATIONAL TRAINING LIMITED</t>
  </si>
  <si>
    <t>ROVE LIMITED</t>
  </si>
  <si>
    <t>BOTTLE GREEN TRAINING LIMITED</t>
  </si>
  <si>
    <t>UNIVERSITY OF ST MARK &amp; ST JOHN</t>
  </si>
  <si>
    <t>HAMPSHIRE HOSPITALS NHS FOUNDATION TRUST</t>
  </si>
  <si>
    <t>EXCEL TRAINING LIMITED</t>
  </si>
  <si>
    <t>CONSTRUCTION AND PLANT ASSESSMENTS LTD</t>
  </si>
  <si>
    <t>DIGITAL MARKETING MENTOR LTD</t>
  </si>
  <si>
    <t>CHOICE TRAINING LTD.</t>
  </si>
  <si>
    <t>BIRMINGHAM WOMEN'S AND CHILDREN'S NHS FOUNDATION TRUST</t>
  </si>
  <si>
    <t>VIRGIN ACTIVE LIMITED</t>
  </si>
  <si>
    <t>WMC TRAINING LTD</t>
  </si>
  <si>
    <t>INSPIRE MIDDLESEX COLLEGE LTD</t>
  </si>
  <si>
    <t>EQUESTRIAN TRAINING LIMITED</t>
  </si>
  <si>
    <t>VH DOCTORS LIMITED</t>
  </si>
  <si>
    <t>DIVA APPRENTICESHIPS LTD</t>
  </si>
  <si>
    <t>CAROLINE PAULING</t>
  </si>
  <si>
    <t>CATALYST LEARNING AND DEVELOPMENT LIMITED</t>
  </si>
  <si>
    <t>BIRMINGHAM COMMUNITY HEALTHCARE NHS FOUNDATION TRUST</t>
  </si>
  <si>
    <t>RM TRAINING (UK) LIMITED</t>
  </si>
  <si>
    <t>PBLEARNING LIMITED LIABILITY PARTNERSHIP</t>
  </si>
  <si>
    <t>PIER TECHNOLOGY LTD</t>
  </si>
  <si>
    <t>HARPER ADAMS UNIVERSITY</t>
  </si>
  <si>
    <t>FINANCE COVER &amp; TRAINING LIMITED</t>
  </si>
  <si>
    <t>EURO GARAGES LIMITED</t>
  </si>
  <si>
    <t>INSTITUTION OF RAILWAY OPERATORS LIMITED</t>
  </si>
  <si>
    <t>TES TRAINING LIMITED</t>
  </si>
  <si>
    <t>MAKERS ACADEMY LIMITED</t>
  </si>
  <si>
    <t>R S FLEET INSTALLATIONS LTD</t>
  </si>
  <si>
    <t>DMR TRAINING &amp; CONSULTANCY LIMITED</t>
  </si>
  <si>
    <t>PORT OF TILBURY LONDON LIMITED</t>
  </si>
  <si>
    <t>EXPANSE GROUP LTD</t>
  </si>
  <si>
    <t>NCAL LTD</t>
  </si>
  <si>
    <t>EAST OF ENGLAND AMBULANCE SERVICE NHS TRUST</t>
  </si>
  <si>
    <t>OXFORD ENERGY ACADEMY LIMITED</t>
  </si>
  <si>
    <t>EMA TRAINING LIMITED</t>
  </si>
  <si>
    <t>COMPLETE TRAINING &amp; ASSESSMENT LIMITED</t>
  </si>
  <si>
    <t>EMPOWERMENT CENTRE, TRAINING AND CONSULTANCY SERVICES LTD</t>
  </si>
  <si>
    <t>KINGSWOOD LEARNING AND LEISURE GROUP LIMITED</t>
  </si>
  <si>
    <t>SKANSKA UK PLC</t>
  </si>
  <si>
    <t>SIMPLY ACADEMY LTD</t>
  </si>
  <si>
    <t>LONDON AMBULANCE SERVICE NHS TRUST</t>
  </si>
  <si>
    <t>TRAININGPLATFORM LTD</t>
  </si>
  <si>
    <t>CENTRAL AND NORTH WEST LONDON NHS FOUNDATION TRUST</t>
  </si>
  <si>
    <t>LYNHER TRAINING LIMITED</t>
  </si>
  <si>
    <t>MOORESKILLS LTD</t>
  </si>
  <si>
    <t>THE LINK TRAINING ACADEMY LIMITED</t>
  </si>
  <si>
    <t>ACCOUNTANCY LEARNING LTD</t>
  </si>
  <si>
    <t>UKFAST.NET LIMITED</t>
  </si>
  <si>
    <t>C2C TRAINING LIMITED</t>
  </si>
  <si>
    <t>CALDERDALE AND HUDDERSFIELD NHS FOUNDATION TRUST</t>
  </si>
  <si>
    <t>VOGAL GROUP LIMITED</t>
  </si>
  <si>
    <t>EAST MIDLANDS AMBULANCE SERVICE NHS TRUST</t>
  </si>
  <si>
    <t>LEWTAY TRAINING LIMITED</t>
  </si>
  <si>
    <t>TECHNIQUE LEARNING SOLUTIONS LTD</t>
  </si>
  <si>
    <t>BIRMINGHAM YMCA</t>
  </si>
  <si>
    <t>CODE NATION LIMITED</t>
  </si>
  <si>
    <t>KEMBLE TRAINING LIMITED</t>
  </si>
  <si>
    <t>LIMM SKILLS ACADEMY LIMITED</t>
  </si>
  <si>
    <t>INTERNATIONAL CORRESPONDENCE SCHOOLS LIMITED</t>
  </si>
  <si>
    <t>ADALTA DEVELOPMENT LTD</t>
  </si>
  <si>
    <t>BIS HENDERSON LIMITED</t>
  </si>
  <si>
    <t>THE BUSINESS PORTFOLIO (UK) LIMITED</t>
  </si>
  <si>
    <t>REDSKY LEARNING LIMITED</t>
  </si>
  <si>
    <t>LEARNMORE NETWORK LIMITED</t>
  </si>
  <si>
    <t>BIOR BUSINESS SCHOOL LIMITED</t>
  </si>
  <si>
    <t>BEATS LEARNING LIMITED</t>
  </si>
  <si>
    <t>TRAINSPEOPLE LIMITED</t>
  </si>
  <si>
    <t>FRESHFIELD TRAINING ASSOCIATES LTD</t>
  </si>
  <si>
    <t>BESPOKE PROFESSIONAL DEVELOPMENT AND TRAINING LIMITED</t>
  </si>
  <si>
    <t>HOLY FAMILY CATHOLIC PRIMARY SCHOOL</t>
  </si>
  <si>
    <t>NATIONWIDE ENERGY TRAINING SERVICES LTD</t>
  </si>
  <si>
    <t>HOLT GREEN TRAINING LTD</t>
  </si>
  <si>
    <t>PROSPECTS COLLEGE OF ADVANCED TECHNOLOGY</t>
  </si>
  <si>
    <t>BANHAM ACADEMY LIMITED</t>
  </si>
  <si>
    <t>NORTH EAST AMBULANCE SERVICE NHS FOUNDATION TRUST</t>
  </si>
  <si>
    <t>E-QUALITAS PROFESSIONAL SERVICES LIMITED</t>
  </si>
  <si>
    <t>BLINC TRAINING SOLUTIONS LTD</t>
  </si>
  <si>
    <t>JAG TRAINING LIMITED</t>
  </si>
  <si>
    <t>UK POWER NETWORKS (OPERATIONS) LIMITED</t>
  </si>
  <si>
    <t>SPORTING FUTURES TRAINING (UK) LTD</t>
  </si>
  <si>
    <t>YUZU TRAINING LTD</t>
  </si>
  <si>
    <t>THE SQUARE METRE LIMITED</t>
  </si>
  <si>
    <t>BLUE SKY ASSESSING &amp; CONSULTANCY LTD</t>
  </si>
  <si>
    <t>DARWIN TRAINING LIMITED</t>
  </si>
  <si>
    <t>TRAINING 4 CAREERS (UK) LIMITED</t>
  </si>
  <si>
    <t>TOTAL TRAINING PROVISION LIMITED</t>
  </si>
  <si>
    <t>TAGADVANCE LIMITED</t>
  </si>
  <si>
    <t>CREATIVE PROCESS DIGITAL LTD</t>
  </si>
  <si>
    <t>LEARNING AND DEVELOPMENT BUREAU LTD</t>
  </si>
  <si>
    <t>NPL MANAGEMENT LIMITED</t>
  </si>
  <si>
    <t>UNIPRES (UK) LIMITED</t>
  </si>
  <si>
    <t>REACH4SKILLS TRAINING LTD</t>
  </si>
  <si>
    <t>PETERBOROUGH SKILLS LIMITED</t>
  </si>
  <si>
    <t>SHOWCASE TRAINING LTD</t>
  </si>
  <si>
    <t>SEMESTER: LEARNING AND DEVELOPMENT LIMITED</t>
  </si>
  <si>
    <t>SKILLS CONSULTANTS LTD</t>
  </si>
  <si>
    <t>AGINCARE GROUP LIMITED</t>
  </si>
  <si>
    <t>INTEGRITY IT SOLUTIONS LIMITED</t>
  </si>
  <si>
    <t>T.M.S LEARNING AND SKILLS SUPPORT LTD.</t>
  </si>
  <si>
    <t>NORTHUMBRIA HEALTHCARE NHS FOUNDATION TRUST</t>
  </si>
  <si>
    <t>ASSIST KNOWLEDGE DEVELOPMENT LIMITED</t>
  </si>
  <si>
    <t>RUNWAY APPRENTICESHIPS LIMITED</t>
  </si>
  <si>
    <t>UTILITIES ACADEMY LIMITED</t>
  </si>
  <si>
    <t>FIT TRAINING INTERNATIONAL LIMITED</t>
  </si>
  <si>
    <t>REED SPECIALIST RECRUITMENT LIMITED</t>
  </si>
  <si>
    <t>DECIDEBLOOM LIMITED</t>
  </si>
  <si>
    <t>THE MTC - ADVANCED MANUFACTURING TRAINING CENTRE LIMITED</t>
  </si>
  <si>
    <t>TENDEAN LIMITED</t>
  </si>
  <si>
    <t>CREATE CARE TRAINING LTD</t>
  </si>
  <si>
    <t>VANTEC EUROPE LIMITED</t>
  </si>
  <si>
    <t>GREATER MANCHESTER COMBINED AUTHORITY</t>
  </si>
  <si>
    <t>NORTHERN TRAINING ACADEMY LIMITED</t>
  </si>
  <si>
    <t>PERFORMANCE LEARNING GROUP LTD</t>
  </si>
  <si>
    <t>EDUCATION AND SKILLS TRAINING &amp; DEVELOPMENT LIMITED</t>
  </si>
  <si>
    <t>YOUNG &amp; CO'S BREWERY PLC</t>
  </si>
  <si>
    <t>COAST &amp; COUNTRY HOUSING LIMITED</t>
  </si>
  <si>
    <t>DIGITAL NATIVE (UK) LIMITED</t>
  </si>
  <si>
    <t>FE BUSINESS LIMITED</t>
  </si>
  <si>
    <t>APPRENTICESHIP RECRUITMENT SERVICE LTD</t>
  </si>
  <si>
    <t>ACADEMY FOR PROJECT MANAGEMENT LTD</t>
  </si>
  <si>
    <t>SOUTH WEST SKILLS ACADEMY LIMITED</t>
  </si>
  <si>
    <t>COGNITIA CONSULTING LIMITED</t>
  </si>
  <si>
    <t>KHK PEOPLE DEVELOPMENT LIMITED</t>
  </si>
  <si>
    <t>BARTS HEALTH NHS TRUST</t>
  </si>
  <si>
    <t>IMPELLUS LIMITED</t>
  </si>
  <si>
    <t>SOUTH FARNHAM EDUCATIONAL TRUST</t>
  </si>
  <si>
    <t>ASPIRE DEVELOPMENT (UK) LTD</t>
  </si>
  <si>
    <t>BESPOKE CONSULTANCY &amp; EDUCATION LIMITED</t>
  </si>
  <si>
    <t>MEARS LEARNING LIMITED</t>
  </si>
  <si>
    <t>WOLSELEY UK LIMITED</t>
  </si>
  <si>
    <t>TWA LEAN CONSULTING LIMITED</t>
  </si>
  <si>
    <t>SPRINGFIELD TRAINING LIMITED</t>
  </si>
  <si>
    <t>VALUE GROUP TRAINING SERVICES LIMITED</t>
  </si>
  <si>
    <t>JRV ASSOCIATES LIMITED</t>
  </si>
  <si>
    <t>RPC CONTAINERS LIMITED</t>
  </si>
  <si>
    <t>PRIMARY GOAL LTD</t>
  </si>
  <si>
    <t>PLYMOUTH TRAINING AND CONSULTANCY LTD</t>
  </si>
  <si>
    <t>ORANGE MOON TRAINING LIMITED</t>
  </si>
  <si>
    <t>PEAK PERFORMANCE PARTNERSHIP LIMITED</t>
  </si>
  <si>
    <t>Y TRAIN LTD</t>
  </si>
  <si>
    <t>SECURITAS SECURITY SERVICES (UK) LIMITED</t>
  </si>
  <si>
    <t>LYNWOOD VETS LIMITED</t>
  </si>
  <si>
    <t>THE CAM ACADEMY TRUST</t>
  </si>
  <si>
    <t>WISER ACADEMY LIMITED</t>
  </si>
  <si>
    <t>2 SISTERS FOOD GROUP LIMITED</t>
  </si>
  <si>
    <t>THE ELECTRONICS GROUP LIMITED</t>
  </si>
  <si>
    <t>THE ACADEMY HUB LTD</t>
  </si>
  <si>
    <t>CLIFFORD COLLEGE LTD</t>
  </si>
  <si>
    <t>WHITEHAT GROUP LIMITED</t>
  </si>
  <si>
    <t>LINCOLNSHIRE COMMUNITY HEALTH SERVICES NHS TRUST</t>
  </si>
  <si>
    <t>FIRST INTUITION LEEDS LIMITED</t>
  </si>
  <si>
    <t>ARRIVA LONDON NORTH LIMITED</t>
  </si>
  <si>
    <t>MENTOR TRAINING SOLUTIONS LIMITED</t>
  </si>
  <si>
    <t>BENSON-SMITH LIMITED</t>
  </si>
  <si>
    <t>T3 TRAINING &amp; DEVELOPMENT LTD</t>
  </si>
  <si>
    <t>CS TRAINING UK LIMITED</t>
  </si>
  <si>
    <t>CONTRACTING SERVICES (EDUCATION AND SKILLS) LIMITED</t>
  </si>
  <si>
    <t>FIRST INTUITION LIMITED</t>
  </si>
  <si>
    <t>ERNST &amp; YOUNG LLP</t>
  </si>
  <si>
    <t>METRO BANK PLC</t>
  </si>
  <si>
    <t>THE EDUCATIONWISE ACADEMY LTD</t>
  </si>
  <si>
    <t>INSPIRE &amp; EDUCATE LTD</t>
  </si>
  <si>
    <t>ASSOCIATED NEIGHBOUR TRAINING LIMITED</t>
  </si>
  <si>
    <t>ELEVATED KNOWLEDGE LTD</t>
  </si>
  <si>
    <t>AZZURRI RESTAURANTS LIMITED</t>
  </si>
  <si>
    <t>LEADERSHIP IN ACTION LIMITED</t>
  </si>
  <si>
    <t>THREE DIMENSIONAL TRAINING LIMITED</t>
  </si>
  <si>
    <t>WILLING AND ABLE LIMITED</t>
  </si>
  <si>
    <t>TECHNICAL PROFESSIONALS LIMITED</t>
  </si>
  <si>
    <t>ACCIPIO LIMITED</t>
  </si>
  <si>
    <t>THE MANAGEMENT ACADEMY LTD</t>
  </si>
  <si>
    <t>FUEL LEARNING LIMITED</t>
  </si>
  <si>
    <t>THE PRIORY FEDERATION OF ACADEMIES</t>
  </si>
  <si>
    <t>THE CONSTELLATION TRUST</t>
  </si>
  <si>
    <t>HERTFORDSHIRE CATERING LIMITED</t>
  </si>
  <si>
    <t>360 RECRUITMENT LIMITED</t>
  </si>
  <si>
    <t>RANDSTAD SOLUTIONS LIMITED</t>
  </si>
  <si>
    <t>L W B TRAINING LTD</t>
  </si>
  <si>
    <t>EBOR ACADEMY TRUST</t>
  </si>
  <si>
    <t>VIRGIN TRAINS SALES LIMITED</t>
  </si>
  <si>
    <t>PROFESSIONAL FUTURES LIMITED</t>
  </si>
  <si>
    <t>SOUTH LONDON AND MAUDSLEY NHS FOUNDATION TRUST</t>
  </si>
  <si>
    <t>CORNDEL LIMITED</t>
  </si>
  <si>
    <t>LEONARDO MW LTD</t>
  </si>
  <si>
    <t>URBAN EDUCATION &amp; TRAINING GROUP LIMITED</t>
  </si>
  <si>
    <t>THE ASSOCIATION OF HEALTH PROFESSIONS IN OPHTHALMOLOGY</t>
  </si>
  <si>
    <t>AAA TRAINING SOLUTIONS LIMITED</t>
  </si>
  <si>
    <t>BPP ACTUARIAL EDUCATION LIMITED</t>
  </si>
  <si>
    <t>ECM SOUTHWEST LTD</t>
  </si>
  <si>
    <t>MOOR TRAINING LIMITED</t>
  </si>
  <si>
    <t>C. &amp; J. CLARK INTERNATIONAL LIMITED</t>
  </si>
  <si>
    <t>KRESTON REEVES LLP</t>
  </si>
  <si>
    <t>AVENSYS UK TRAINING LIMITED</t>
  </si>
  <si>
    <t>ALL SPRING MEDIA LIMITED</t>
  </si>
  <si>
    <t>CERTAS ENERGY UK LIMITED</t>
  </si>
  <si>
    <t>TOOK US A LONG TIME LIMITED</t>
  </si>
  <si>
    <t>FLIGHT CENTRE (UK) LIMITED</t>
  </si>
  <si>
    <t>MOY PARK LIMITED</t>
  </si>
  <si>
    <t>F-TEC FORKLIFT TRAINING ENGINEERING CENTRE LTD</t>
  </si>
  <si>
    <t>DEVELOPING `U` LIMITED</t>
  </si>
  <si>
    <t>NITHCREE TRAINING SERVICES LIMITED</t>
  </si>
  <si>
    <t>SKILLCERT LIMITED</t>
  </si>
  <si>
    <t>GATESHEAD HEALTH NHS FOUNDATION TRUST</t>
  </si>
  <si>
    <t>MAYER ENVIRONMENTAL LTD.</t>
  </si>
  <si>
    <t>PEACOCKS STORES LIMITED</t>
  </si>
  <si>
    <t>GOODMAN MASSON LIMITED</t>
  </si>
  <si>
    <t>THE NATIONAL LOGISTICS ACADEMY LTD</t>
  </si>
  <si>
    <t>COLAS RAIL LIMITED</t>
  </si>
  <si>
    <t>ISS FACILITY SERVICES LIMITED</t>
  </si>
  <si>
    <t>DUNBIA (ENGLAND)</t>
  </si>
  <si>
    <t>SKILLS4STEM LTD.</t>
  </si>
  <si>
    <t>RENTOKIL INITIAL (1896) LIMITED</t>
  </si>
  <si>
    <t>IODA LIMITED</t>
  </si>
  <si>
    <t>OXFORD UNIVERSITY HOSPITALS NHS FOUNDATION TRUST</t>
  </si>
  <si>
    <t>THE SOCIETY OF LOCAL AUTHORITY CHIEF EXECUTIVES AND SENIOR MANAGERS (SOLACE GROUP) LTD</t>
  </si>
  <si>
    <t>BARCLAYS BANK PLC</t>
  </si>
  <si>
    <t>CAUNTON ENGINEERING LIMITED</t>
  </si>
  <si>
    <t>INVISAGE LIMITED</t>
  </si>
  <si>
    <t>GREGGS PLC</t>
  </si>
  <si>
    <t>E.J.MARKHAM &amp; SON LIMITED</t>
  </si>
  <si>
    <t>INTELLIGENCIA TRAINING LIMITED</t>
  </si>
  <si>
    <t>VORTEX TRAINING SOLUTIONS LTD</t>
  </si>
  <si>
    <t>SECOM PLC</t>
  </si>
  <si>
    <t>TOGETHER TRAINING LTD</t>
  </si>
  <si>
    <t>AMDAS CONSULTANCY LTD</t>
  </si>
  <si>
    <t>HARVEY NICHOLS AND COMPANY LIMITED</t>
  </si>
  <si>
    <t>CENTRAL LONDON COMMUNITY HEALTHCARE NHS TRUST</t>
  </si>
  <si>
    <t>VIRGIN ATLANTIC AIRWAYS LIMITED</t>
  </si>
  <si>
    <t>BLACKROCK (LONDON) LIMITED</t>
  </si>
  <si>
    <t>MY HOME MOVE LTD</t>
  </si>
  <si>
    <t>THE GO-AHEAD GROUP PLC</t>
  </si>
  <si>
    <t>BLENDED PEOPLE DEVELOPMENT LIMITED</t>
  </si>
  <si>
    <t>DISCOVERY RECRUITMENT LIMITED</t>
  </si>
  <si>
    <t>STEINHOFF UK RETAIL LIMITED</t>
  </si>
  <si>
    <t>SKILLS REPUBLIC LTD</t>
  </si>
  <si>
    <t>APPRENTIFY LIMITED</t>
  </si>
  <si>
    <t>GUARD BUSINESS SOLUTIONS LIMITED</t>
  </si>
  <si>
    <t>DFS TRADING LIMITED</t>
  </si>
  <si>
    <t>CAMBRIDGE SPARK LIMITED</t>
  </si>
  <si>
    <t>THE CHIEF CONSTABLE OF THAMES VALLEY</t>
  </si>
  <si>
    <t>THE CHIEF CONSTABLE OF SUSSEX</t>
  </si>
  <si>
    <t>THE CHIEF CONSTABLE OF SURREY</t>
  </si>
  <si>
    <t>THE CHIEF CONSTABLE OF NORTHUMBRIA</t>
  </si>
  <si>
    <t>THE CHIEF CONSTABLE OF HAMPSHIRE</t>
  </si>
  <si>
    <t>WORCESTERSHIRE HEALTH AND CARE NHS TRUST</t>
  </si>
  <si>
    <t>JUICE TALENT DEVELOPMENT LIMITED</t>
  </si>
  <si>
    <t>CSA (SERVICES) LTD</t>
  </si>
  <si>
    <t>T. J. MORRIS LIMITED</t>
  </si>
  <si>
    <t>NORTHERN POWERGRID (YORKSHIRE) PLC</t>
  </si>
  <si>
    <t>JD ACADEMY LIMITED</t>
  </si>
  <si>
    <t>POPCORN LEARNING MEDIA LIMITED</t>
  </si>
  <si>
    <t>MELANIE MARTIN</t>
  </si>
  <si>
    <t>PSSG GROUP LIMITED</t>
  </si>
  <si>
    <t>CIPFA BUSINESS LIMITED</t>
  </si>
  <si>
    <t>DICK WHITE REFERRALS LIMITED</t>
  </si>
  <si>
    <t>JET2.COM LIMITED</t>
  </si>
  <si>
    <t>WAPONI LIMITED</t>
  </si>
  <si>
    <t>FOLKESTONE &amp; HYTHE DISTRICT COUNCIL</t>
  </si>
  <si>
    <t>LONDON METROPOLITAN COLLEGE LIMITED</t>
  </si>
  <si>
    <t>APA PROCUREMENT TRAINING LIMITED</t>
  </si>
  <si>
    <t>KEOLIS AMEY DOCKLANDS LIMITED</t>
  </si>
  <si>
    <t>EXERTIS (UK) LTD</t>
  </si>
  <si>
    <t>BUSINESS TRANSFER AGENT LTD</t>
  </si>
  <si>
    <t>BRITISH AIRWAYS PLC</t>
  </si>
  <si>
    <t>LEARNING FOR EXCELLENCE LTD</t>
  </si>
  <si>
    <t>NEBULA CONSULTANCY SERVICES LTD</t>
  </si>
  <si>
    <t>ASHLEY BUSINESS CONSULTANTS LIMITED</t>
  </si>
  <si>
    <t>CIPS CORPORATE SERVICES LIMITED</t>
  </si>
  <si>
    <t>LEADERS IN BUSINESS LTD</t>
  </si>
  <si>
    <t>GEM PARTNERSHIP LIMITED</t>
  </si>
  <si>
    <t>RIVER ISLAND CLOTHING CO. LIMITED</t>
  </si>
  <si>
    <t>ASPENS-SERVICES LIMITED</t>
  </si>
  <si>
    <t>ALCHEMIST CONSULTANTS LIMITED</t>
  </si>
  <si>
    <t>DONCASTER CONFERENCES, CATERING AND EVENTS LIMITED</t>
  </si>
  <si>
    <t>E G S NATIONWIDE LIMITED</t>
  </si>
  <si>
    <t>DC RECLAMATION LTD</t>
  </si>
  <si>
    <t>IMPELLAM GROUP PLC</t>
  </si>
  <si>
    <t>Apprenticeships Carry In (Including 16-18, Adult, 16-18 Non Levy, Adult Non Levy) - Funded</t>
  </si>
  <si>
    <t>Education &amp; Skills Funding Agency 2018/2019 (Academic-year) Delivered and Funded</t>
  </si>
  <si>
    <t>16-18 Traineeships - Funded</t>
  </si>
  <si>
    <t>16-18 Traineeships - Delivered</t>
  </si>
  <si>
    <t>Apprenticeships Carry In (Including 16-18, Adult, 16-18 Non Levy, Adult Non Levy) - Delivered</t>
  </si>
  <si>
    <t>Adult Education Budget Allocated of which Community Learning -
Delivered</t>
  </si>
  <si>
    <t>Adult Education Budget Allocated of which Community Learning - Funded</t>
  </si>
  <si>
    <t>Adult Education Budget Allocated of which Learner Support - Delivered</t>
  </si>
  <si>
    <t>Adult Education Budget of Allocated which Learner Support - Funded</t>
  </si>
  <si>
    <t>Adult Education Budget (allocated) and Advanced Learner Loans Bursary figures merged with Nelson and Colne College due to in-year merger.</t>
  </si>
  <si>
    <t>For Adult Education Budget (allocated) and Advanced Learner Loans Bursary includes figures from Accrington and Rossendale College due to in-year merger.</t>
  </si>
  <si>
    <t>Adult Education Budget (allocated) and Advanced Learner Loans Bursary figures merged with Havant and South Downs College due to in-year merger.</t>
  </si>
  <si>
    <t>For Adult Education Budget (allocated) and Advanced Learner Loans Bursary includes figures from Alton College due to in-year merger.</t>
  </si>
  <si>
    <t>Adult Education Budget (allocated) and Advanced Learner Loans Bursary figures merged with New City College due to in-year merger.</t>
  </si>
  <si>
    <t>For Adult Education Budget (allocated) and Advanced Learner Loans Bursary includes figures from Havering College of Further and Higher Education due to in-year merger.</t>
  </si>
  <si>
    <t>Adult Education Budget (allocated) and Advanced Learner Loans Bursary figures merged with Herefordshire, Ludlow, and North Shropshire College due to in-year merger.</t>
  </si>
  <si>
    <t>For Adult Education Budget (allocated) and Advanced Learner Loans Bursary includes figures from North Shropshire College due to in-year merger.</t>
  </si>
  <si>
    <t>Adult Education Budget (allocated) and Advanced Learner Loans Bursary figures merged with South Essex College of Further and Higher Education due to in-year merger.</t>
  </si>
  <si>
    <t>For Adult Education Budget (allocated) and Advanced Learner Loans Bursary includes figures from Prospects College of Advanced Technology due to in-year merger.</t>
  </si>
  <si>
    <t>Adult Education of which Learner Support Procured - Delivered</t>
  </si>
  <si>
    <t>Adult Education of which Learner Support Procured - Funded</t>
  </si>
  <si>
    <t>Advanced Learning Loans Bursary - Delivered</t>
  </si>
  <si>
    <t>Advanced Learning Loans Bursary - Funded</t>
  </si>
  <si>
    <t>Adult Apprenticeships
(Procured)
(Non-Levy) - Delivered</t>
  </si>
  <si>
    <t>Adult Apprenticeships
(Procured)
(Non-Levy) - Funded</t>
  </si>
  <si>
    <t xml:space="preserve">16-18
Apprenticeships
(Procured)
(Non-Levy) - Delivered </t>
  </si>
  <si>
    <t>16-18
Apprenticeships
(Procured)
(Non-Levy) - Funded</t>
  </si>
  <si>
    <t>Apps Levy - funded Aug 18 to July 19</t>
  </si>
  <si>
    <t>DEDS funded Aug 18 to July 19</t>
  </si>
  <si>
    <t>Diff CDA v DEDS</t>
  </si>
  <si>
    <t xml:space="preserve">Business central </t>
  </si>
  <si>
    <t>Held Items on BC</t>
  </si>
  <si>
    <t>Current Live Case</t>
  </si>
  <si>
    <t>Provider Change Log</t>
  </si>
  <si>
    <t>Provider has ceased trading</t>
  </si>
  <si>
    <t>Ofsted issues raised</t>
  </si>
  <si>
    <t>Hold list (PTS)</t>
  </si>
  <si>
    <t>As at July 2020</t>
  </si>
  <si>
    <t>Version 1.1</t>
  </si>
  <si>
    <t>Final funded figures for providers can change if they are subject to audit.</t>
  </si>
  <si>
    <t>These amounts may not have been audited yet. The audited amounts could be different.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</si>
</sst>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44" formatCode="_-&quot;£&quot;* #,##0.00_-;\-&quot;£&quot;* #,##0.00_-;_-&quot;£&quot;* &quot;-&quot;??_-;_-@_-"/>
    <numFmt numFmtId="164" formatCode="&quot;£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11" fillId="0" borderId="0"/>
  </cellStyleXfs>
  <cellXfs count="61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164" fontId="3" fillId="2" borderId="0" xfId="0" applyNumberFormat="1" applyFont="1" applyFill="1" applyAlignment="1">
      <alignment vertical="top"/>
    </xf>
    <xf numFmtId="164" fontId="4" fillId="2" borderId="0" xfId="0" applyNumberFormat="1" applyFont="1" applyFill="1" applyAlignment="1">
      <alignment vertical="top"/>
    </xf>
    <xf numFmtId="164" fontId="4" fillId="2" borderId="0" xfId="0" applyNumberFormat="1" applyFont="1" applyFill="1" applyAlignment="1"/>
    <xf numFmtId="0" fontId="5" fillId="2" borderId="0" xfId="0" applyFont="1" applyFill="1"/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top"/>
    </xf>
    <xf numFmtId="164" fontId="6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vertical="top"/>
    </xf>
    <xf numFmtId="164" fontId="6" fillId="0" borderId="1" xfId="0" applyNumberFormat="1" applyFont="1" applyFill="1" applyBorder="1" applyAlignment="1">
      <alignment vertical="top"/>
    </xf>
    <xf numFmtId="0" fontId="6" fillId="2" borderId="0" xfId="0" applyFont="1" applyFill="1"/>
    <xf numFmtId="164" fontId="5" fillId="2" borderId="1" xfId="0" applyNumberFormat="1" applyFont="1" applyFill="1" applyBorder="1" applyAlignment="1">
      <alignment vertical="top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Border="1"/>
    <xf numFmtId="0" fontId="9" fillId="0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vertical="top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center"/>
    </xf>
    <xf numFmtId="6" fontId="2" fillId="3" borderId="2" xfId="0" applyNumberFormat="1" applyFont="1" applyFill="1" applyBorder="1" applyAlignment="1">
      <alignment horizontal="center" vertical="center" wrapText="1"/>
    </xf>
    <xf numFmtId="6" fontId="2" fillId="3" borderId="3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>
      <alignment horizontal="center" vertical="center" wrapText="1"/>
    </xf>
    <xf numFmtId="164" fontId="2" fillId="7" borderId="3" xfId="0" applyNumberFormat="1" applyFont="1" applyFill="1" applyBorder="1" applyAlignment="1">
      <alignment horizontal="center" vertical="center" wrapText="1"/>
    </xf>
    <xf numFmtId="164" fontId="2" fillId="8" borderId="3" xfId="0" applyNumberFormat="1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top"/>
    </xf>
    <xf numFmtId="164" fontId="5" fillId="2" borderId="6" xfId="0" applyNumberFormat="1" applyFont="1" applyFill="1" applyBorder="1" applyAlignment="1">
      <alignment vertical="top"/>
    </xf>
    <xf numFmtId="0" fontId="5" fillId="2" borderId="5" xfId="0" applyFont="1" applyFill="1" applyBorder="1"/>
    <xf numFmtId="0" fontId="0" fillId="2" borderId="5" xfId="0" applyFill="1" applyBorder="1"/>
    <xf numFmtId="0" fontId="6" fillId="2" borderId="5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164" fontId="6" fillId="2" borderId="8" xfId="0" applyNumberFormat="1" applyFont="1" applyFill="1" applyBorder="1" applyAlignment="1">
      <alignment vertical="top"/>
    </xf>
    <xf numFmtId="164" fontId="5" fillId="2" borderId="8" xfId="0" applyNumberFormat="1" applyFont="1" applyFill="1" applyBorder="1" applyAlignment="1">
      <alignment vertical="top"/>
    </xf>
    <xf numFmtId="164" fontId="2" fillId="8" borderId="9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vertical="top"/>
    </xf>
    <xf numFmtId="164" fontId="5" fillId="2" borderId="0" xfId="0" applyNumberFormat="1" applyFont="1" applyFill="1" applyAlignment="1">
      <alignment vertical="top"/>
    </xf>
    <xf numFmtId="0" fontId="10" fillId="0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0" fillId="10" borderId="4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1" fontId="5" fillId="2" borderId="0" xfId="0" applyNumberFormat="1" applyFont="1" applyFill="1"/>
    <xf numFmtId="0" fontId="10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164" fontId="5" fillId="5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top"/>
    </xf>
    <xf numFmtId="164" fontId="0" fillId="2" borderId="0" xfId="0" applyNumberFormat="1" applyFill="1"/>
    <xf numFmtId="0" fontId="12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">
    <cellStyle name="Currency 2" xfId="2"/>
    <cellStyle name="Normal" xfId="0" builtinId="0"/>
    <cellStyle name="Normal 2" xfId="1"/>
    <cellStyle name="Normal 3" xfId="4"/>
    <cellStyle name="Normal 3 22" xfId="3"/>
  </cellStyles>
  <dxfs count="0"/>
  <tableStyles count="0" defaultTableStyle="TableStyleMedium2" defaultPivotStyle="PivotStyleLight16"/>
  <colors>
    <mruColors>
      <color rgb="FF00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95250</xdr:rowOff>
    </xdr:from>
    <xdr:to>
      <xdr:col>2</xdr:col>
      <xdr:colOff>1533527</xdr:colOff>
      <xdr:row>5</xdr:row>
      <xdr:rowOff>431804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924C60-BA72-4FE3-84E1-3E79C4957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113" y="95250"/>
          <a:ext cx="2457452" cy="1265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95250</xdr:rowOff>
    </xdr:from>
    <xdr:to>
      <xdr:col>2</xdr:col>
      <xdr:colOff>1533527</xdr:colOff>
      <xdr:row>7</xdr:row>
      <xdr:rowOff>68350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A94853-105A-4252-A39D-190583058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95250"/>
          <a:ext cx="2457451" cy="1258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fp-fundingpolimp/providerchange/Tracker/Provider%20change%20tracker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cdonald\OneDrive%20-%20Department%20for%20Education\Desktop\Procurement%20Model\New%20Model\SSA%20Model\Non%20Levy%20Apprenticeships%20SSA%20Procurement%20Model%20v0.30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ops-allocationssyst/AP/OPS%20%20Allocation%20and%20System/Allocations/2017_2018/02%20Apprenticeships/Carry-in%20provider%20allocations/FM36%20Jan18%20to%20July18/FM36NLevycarryin%20LJ_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bharat_patel_education_gov_uk/Documents/Desktop/2018-19%20Delivred%20and%20funded/Team/2018-19_Delivered%20and%20Funded-final%20version%20%2002-06-2020%20for%20com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racker"/>
      <sheetName val="PIMS"/>
      <sheetName val="Lookups"/>
      <sheetName val="ProcessMap(old)"/>
    </sheetNames>
    <sheetDataSet>
      <sheetData sheetId="0"/>
      <sheetData sheetId="1"/>
      <sheetData sheetId="2"/>
      <sheetData sheetId="3">
        <row r="2">
          <cell r="A2" t="str">
            <v>EOP</v>
          </cell>
          <cell r="C2" t="str">
            <v>Area review recommendation</v>
          </cell>
        </row>
        <row r="3">
          <cell r="C3" t="str">
            <v>by consulation</v>
          </cell>
        </row>
        <row r="4">
          <cell r="C4" t="str">
            <v>by request</v>
          </cell>
        </row>
        <row r="5">
          <cell r="C5" t="str">
            <v>FE commisioner recommenation</v>
          </cell>
        </row>
        <row r="6">
          <cell r="C6" t="str">
            <v>Inadequate FH</v>
          </cell>
        </row>
        <row r="7">
          <cell r="C7" t="str">
            <v>Liquidation/administration</v>
          </cell>
        </row>
        <row r="8">
          <cell r="C8" t="str">
            <v>Ofsted 4</v>
          </cell>
        </row>
        <row r="9">
          <cell r="C9" t="str">
            <v>ROTO failure</v>
          </cell>
        </row>
        <row r="10">
          <cell r="C10" t="str">
            <v>Breach of contract</v>
          </cell>
        </row>
        <row r="11">
          <cell r="C11" t="str">
            <v>Change of legal status</v>
          </cell>
        </row>
        <row r="12">
          <cell r="C12" t="str">
            <v>Minimum Standards</v>
          </cell>
        </row>
        <row r="13">
          <cell r="C13" t="str">
            <v>Accreditation status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Model Map"/>
      <sheetName val="Version History"/>
      <sheetName val="Model Notes"/>
      <sheetName val="Contents"/>
      <sheetName val="Control"/>
      <sheetName val="QA List WIP"/>
      <sheetName val="Internal QA"/>
      <sheetName val="National Outputs"/>
      <sheetName val="Provider Starts Bid"/>
      <sheetName val="Capped Provider Bid"/>
      <sheetName val="Market Share"/>
      <sheetName val="Gross Prov Awards"/>
      <sheetName val="Provider Attributes"/>
      <sheetName val="Net Prov Awards"/>
      <sheetName val="Unique Provider List"/>
      <sheetName val="Provider Bids"/>
      <sheetName val="Proc Data VV"/>
      <sheetName val="Proc Data CI"/>
      <sheetName val="Lookups"/>
      <sheetName val="Provider Capping"/>
      <sheetName val="Evaluation"/>
      <sheetName val="Excl Data VV"/>
      <sheetName val="Excl Data CI"/>
      <sheetName val="Region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Provider Capping data, via pers coms with paul Tidman as at 5th Dec '17</v>
          </cell>
        </row>
        <row r="5">
          <cell r="A5" t="str">
            <v>UKPRN</v>
          </cell>
        </row>
        <row r="6">
          <cell r="A6">
            <v>10000020</v>
          </cell>
        </row>
        <row r="7">
          <cell r="A7">
            <v>10000028</v>
          </cell>
        </row>
        <row r="8">
          <cell r="A8">
            <v>10000055</v>
          </cell>
        </row>
        <row r="9">
          <cell r="A9">
            <v>10000060</v>
          </cell>
        </row>
        <row r="10">
          <cell r="A10">
            <v>10000061</v>
          </cell>
        </row>
        <row r="11">
          <cell r="A11">
            <v>10000082</v>
          </cell>
        </row>
        <row r="12">
          <cell r="A12">
            <v>10000093</v>
          </cell>
        </row>
        <row r="13">
          <cell r="A13">
            <v>10000099</v>
          </cell>
        </row>
        <row r="14">
          <cell r="A14">
            <v>10000146</v>
          </cell>
        </row>
        <row r="15">
          <cell r="A15">
            <v>10000147</v>
          </cell>
        </row>
        <row r="16">
          <cell r="A16">
            <v>10000201</v>
          </cell>
        </row>
        <row r="17">
          <cell r="A17">
            <v>10000238</v>
          </cell>
        </row>
        <row r="18">
          <cell r="A18">
            <v>10000239</v>
          </cell>
        </row>
        <row r="19">
          <cell r="A19">
            <v>10000275</v>
          </cell>
        </row>
        <row r="20">
          <cell r="A20">
            <v>10000285</v>
          </cell>
        </row>
        <row r="21">
          <cell r="A21">
            <v>10000291</v>
          </cell>
        </row>
        <row r="22">
          <cell r="A22">
            <v>10000415</v>
          </cell>
        </row>
        <row r="23">
          <cell r="A23">
            <v>10000417</v>
          </cell>
        </row>
        <row r="24">
          <cell r="A24">
            <v>10000421</v>
          </cell>
        </row>
        <row r="25">
          <cell r="A25">
            <v>10000440</v>
          </cell>
        </row>
        <row r="26">
          <cell r="A26">
            <v>10000446</v>
          </cell>
        </row>
        <row r="27">
          <cell r="A27">
            <v>10000452</v>
          </cell>
        </row>
        <row r="28">
          <cell r="A28">
            <v>10000470</v>
          </cell>
        </row>
        <row r="29">
          <cell r="A29">
            <v>10000473</v>
          </cell>
        </row>
        <row r="30">
          <cell r="A30">
            <v>10000476</v>
          </cell>
        </row>
        <row r="31">
          <cell r="A31">
            <v>10000488</v>
          </cell>
        </row>
        <row r="32">
          <cell r="A32">
            <v>10000494</v>
          </cell>
        </row>
        <row r="33">
          <cell r="A33">
            <v>10000528</v>
          </cell>
        </row>
        <row r="34">
          <cell r="A34">
            <v>10000532</v>
          </cell>
        </row>
        <row r="35">
          <cell r="A35">
            <v>10000533</v>
          </cell>
        </row>
        <row r="36">
          <cell r="A36">
            <v>10000534</v>
          </cell>
        </row>
        <row r="37">
          <cell r="A37">
            <v>10000536</v>
          </cell>
        </row>
        <row r="38">
          <cell r="A38">
            <v>10000561</v>
          </cell>
        </row>
        <row r="39">
          <cell r="A39">
            <v>10000565</v>
          </cell>
        </row>
        <row r="40">
          <cell r="A40">
            <v>10000610</v>
          </cell>
        </row>
        <row r="41">
          <cell r="A41">
            <v>10000631</v>
          </cell>
        </row>
        <row r="42">
          <cell r="A42">
            <v>10000654</v>
          </cell>
        </row>
        <row r="43">
          <cell r="A43">
            <v>10000670</v>
          </cell>
        </row>
        <row r="44">
          <cell r="A44">
            <v>10000673</v>
          </cell>
        </row>
        <row r="45">
          <cell r="A45">
            <v>10000712</v>
          </cell>
        </row>
        <row r="46">
          <cell r="A46">
            <v>10000715</v>
          </cell>
        </row>
        <row r="47">
          <cell r="A47">
            <v>10000720</v>
          </cell>
        </row>
        <row r="48">
          <cell r="A48">
            <v>10000721</v>
          </cell>
        </row>
        <row r="49">
          <cell r="A49">
            <v>10000754</v>
          </cell>
        </row>
        <row r="50">
          <cell r="A50">
            <v>10000794</v>
          </cell>
        </row>
        <row r="51">
          <cell r="A51">
            <v>10000812</v>
          </cell>
        </row>
        <row r="52">
          <cell r="A52">
            <v>10000820</v>
          </cell>
        </row>
        <row r="53">
          <cell r="A53">
            <v>10000833</v>
          </cell>
        </row>
        <row r="54">
          <cell r="A54">
            <v>10000840</v>
          </cell>
        </row>
        <row r="55">
          <cell r="A55">
            <v>10000848</v>
          </cell>
        </row>
        <row r="56">
          <cell r="A56">
            <v>10000878</v>
          </cell>
        </row>
        <row r="57">
          <cell r="A57">
            <v>10000886</v>
          </cell>
        </row>
        <row r="58">
          <cell r="A58">
            <v>10000919</v>
          </cell>
        </row>
        <row r="59">
          <cell r="A59">
            <v>10000929</v>
          </cell>
        </row>
        <row r="60">
          <cell r="A60">
            <v>10000944</v>
          </cell>
        </row>
        <row r="61">
          <cell r="A61">
            <v>10000948</v>
          </cell>
        </row>
        <row r="62">
          <cell r="A62">
            <v>10000950</v>
          </cell>
        </row>
        <row r="63">
          <cell r="A63">
            <v>10000952</v>
          </cell>
        </row>
        <row r="64">
          <cell r="A64">
            <v>10000975</v>
          </cell>
        </row>
        <row r="65">
          <cell r="A65">
            <v>10001000</v>
          </cell>
        </row>
        <row r="66">
          <cell r="A66">
            <v>10001004</v>
          </cell>
        </row>
        <row r="67">
          <cell r="A67">
            <v>10001005</v>
          </cell>
        </row>
        <row r="68">
          <cell r="A68">
            <v>10001013</v>
          </cell>
        </row>
        <row r="69">
          <cell r="A69">
            <v>10001078</v>
          </cell>
        </row>
        <row r="70">
          <cell r="A70">
            <v>10001093</v>
          </cell>
        </row>
        <row r="71">
          <cell r="A71">
            <v>10001116</v>
          </cell>
        </row>
        <row r="72">
          <cell r="A72">
            <v>10001144</v>
          </cell>
        </row>
        <row r="73">
          <cell r="A73">
            <v>10001148</v>
          </cell>
        </row>
        <row r="74">
          <cell r="A74">
            <v>10001174</v>
          </cell>
        </row>
        <row r="75">
          <cell r="A75">
            <v>10001193</v>
          </cell>
        </row>
        <row r="76">
          <cell r="A76">
            <v>10001235</v>
          </cell>
        </row>
        <row r="77">
          <cell r="A77">
            <v>10001259</v>
          </cell>
        </row>
        <row r="78">
          <cell r="A78">
            <v>10001275</v>
          </cell>
        </row>
        <row r="79">
          <cell r="A79">
            <v>10001282</v>
          </cell>
        </row>
        <row r="80">
          <cell r="A80">
            <v>10001309</v>
          </cell>
        </row>
        <row r="81">
          <cell r="A81">
            <v>10001310</v>
          </cell>
        </row>
        <row r="82">
          <cell r="A82">
            <v>10001326</v>
          </cell>
        </row>
        <row r="83">
          <cell r="A83">
            <v>10001346</v>
          </cell>
        </row>
        <row r="84">
          <cell r="A84">
            <v>10001353</v>
          </cell>
        </row>
        <row r="85">
          <cell r="A85">
            <v>10001378</v>
          </cell>
        </row>
        <row r="86">
          <cell r="A86">
            <v>10001394</v>
          </cell>
        </row>
        <row r="87">
          <cell r="A87">
            <v>10001446</v>
          </cell>
        </row>
        <row r="88">
          <cell r="A88">
            <v>10001464</v>
          </cell>
        </row>
        <row r="89">
          <cell r="A89">
            <v>10001465</v>
          </cell>
        </row>
        <row r="90">
          <cell r="A90">
            <v>10001467</v>
          </cell>
        </row>
        <row r="91">
          <cell r="A91">
            <v>10001475</v>
          </cell>
        </row>
        <row r="92">
          <cell r="A92">
            <v>10001476</v>
          </cell>
        </row>
        <row r="93">
          <cell r="A93">
            <v>10001477</v>
          </cell>
        </row>
        <row r="94">
          <cell r="A94">
            <v>10001478</v>
          </cell>
        </row>
        <row r="95">
          <cell r="A95">
            <v>10001515</v>
          </cell>
        </row>
        <row r="96">
          <cell r="A96">
            <v>10001535</v>
          </cell>
        </row>
        <row r="97">
          <cell r="A97">
            <v>10001548</v>
          </cell>
        </row>
        <row r="98">
          <cell r="A98">
            <v>10001550</v>
          </cell>
        </row>
        <row r="99">
          <cell r="A99">
            <v>10001647</v>
          </cell>
        </row>
        <row r="100">
          <cell r="A100">
            <v>10001664</v>
          </cell>
        </row>
        <row r="101">
          <cell r="A101">
            <v>10001696</v>
          </cell>
        </row>
        <row r="102">
          <cell r="A102">
            <v>10001723</v>
          </cell>
        </row>
        <row r="103">
          <cell r="A103">
            <v>10001726</v>
          </cell>
        </row>
        <row r="104">
          <cell r="A104">
            <v>10001736</v>
          </cell>
        </row>
        <row r="105">
          <cell r="A105">
            <v>10001743</v>
          </cell>
        </row>
        <row r="106">
          <cell r="A106">
            <v>10001778</v>
          </cell>
        </row>
        <row r="107">
          <cell r="A107">
            <v>10001786</v>
          </cell>
        </row>
        <row r="108">
          <cell r="A108">
            <v>10001828</v>
          </cell>
        </row>
        <row r="109">
          <cell r="A109">
            <v>10001831</v>
          </cell>
        </row>
        <row r="110">
          <cell r="A110">
            <v>10001848</v>
          </cell>
        </row>
        <row r="111">
          <cell r="A111">
            <v>10001850</v>
          </cell>
        </row>
        <row r="112">
          <cell r="A112">
            <v>10001869</v>
          </cell>
        </row>
        <row r="113">
          <cell r="A113">
            <v>10001919</v>
          </cell>
        </row>
        <row r="114">
          <cell r="A114">
            <v>10001934</v>
          </cell>
        </row>
        <row r="115">
          <cell r="A115">
            <v>10001967</v>
          </cell>
        </row>
        <row r="116">
          <cell r="A116">
            <v>10001971</v>
          </cell>
        </row>
        <row r="117">
          <cell r="A117">
            <v>10002005</v>
          </cell>
        </row>
        <row r="118">
          <cell r="A118">
            <v>10002009</v>
          </cell>
        </row>
        <row r="119">
          <cell r="A119">
            <v>10002061</v>
          </cell>
        </row>
        <row r="120">
          <cell r="A120">
            <v>10002073</v>
          </cell>
        </row>
        <row r="121">
          <cell r="A121">
            <v>10002078</v>
          </cell>
        </row>
        <row r="122">
          <cell r="A122">
            <v>10002094</v>
          </cell>
        </row>
        <row r="123">
          <cell r="A123">
            <v>10002098</v>
          </cell>
        </row>
        <row r="124">
          <cell r="A124">
            <v>10002107</v>
          </cell>
        </row>
        <row r="125">
          <cell r="A125">
            <v>10002111</v>
          </cell>
        </row>
        <row r="126">
          <cell r="A126">
            <v>10002120</v>
          </cell>
        </row>
        <row r="127">
          <cell r="A127">
            <v>10002126</v>
          </cell>
        </row>
        <row r="128">
          <cell r="A128">
            <v>10002130</v>
          </cell>
        </row>
        <row r="129">
          <cell r="A129">
            <v>10002143</v>
          </cell>
        </row>
        <row r="130">
          <cell r="A130">
            <v>10002167</v>
          </cell>
        </row>
        <row r="131">
          <cell r="A131">
            <v>10002187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ProviderTest"/>
      <sheetName val="Model summary"/>
      <sheetName val="Model"/>
      <sheetName val="Option1"/>
      <sheetName val="Cost profile starts1618"/>
      <sheetName val="Cost profile starts19+"/>
      <sheetName val="Starts Profile"/>
      <sheetName val="Starts Profile2"/>
      <sheetName val="Data1718"/>
      <sheetName val="Data1617"/>
      <sheetName val="StartsData"/>
      <sheetName val="Lag Data1516"/>
      <sheetName val="Provider type"/>
      <sheetName val="SQL1718"/>
      <sheetName val="SQL1617"/>
      <sheetName val="Starts SQL"/>
      <sheetName val="Lag SQL"/>
      <sheetName val="SQL Starts profile"/>
    </sheetNames>
    <sheetDataSet>
      <sheetData sheetId="0">
        <row r="3">
          <cell r="B3">
            <v>3</v>
          </cell>
        </row>
      </sheetData>
      <sheetData sheetId="1"/>
      <sheetData sheetId="2"/>
      <sheetData sheetId="3"/>
      <sheetData sheetId="4"/>
      <sheetData sheetId="5">
        <row r="8">
          <cell r="E8" t="str">
            <v>M1</v>
          </cell>
        </row>
      </sheetData>
      <sheetData sheetId="6">
        <row r="7">
          <cell r="E7" t="str">
            <v>M1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">
          <cell r="H2">
            <v>10000028</v>
          </cell>
        </row>
        <row r="3">
          <cell r="H3">
            <v>10000055</v>
          </cell>
        </row>
        <row r="4">
          <cell r="H4">
            <v>10000060</v>
          </cell>
        </row>
        <row r="5">
          <cell r="H5">
            <v>10000061</v>
          </cell>
        </row>
        <row r="6">
          <cell r="H6">
            <v>10000082</v>
          </cell>
        </row>
        <row r="7">
          <cell r="H7">
            <v>10000093</v>
          </cell>
        </row>
        <row r="8">
          <cell r="H8">
            <v>10000099</v>
          </cell>
        </row>
        <row r="9">
          <cell r="H9">
            <v>10000201</v>
          </cell>
        </row>
        <row r="10">
          <cell r="H10">
            <v>10000238</v>
          </cell>
        </row>
        <row r="11">
          <cell r="H11">
            <v>10000239</v>
          </cell>
        </row>
        <row r="12">
          <cell r="H12">
            <v>10000275</v>
          </cell>
        </row>
        <row r="13">
          <cell r="H13">
            <v>10000285</v>
          </cell>
        </row>
        <row r="14">
          <cell r="H14">
            <v>10000291</v>
          </cell>
        </row>
        <row r="15">
          <cell r="H15">
            <v>10000415</v>
          </cell>
        </row>
        <row r="16">
          <cell r="H16">
            <v>10000421</v>
          </cell>
        </row>
        <row r="17">
          <cell r="H17">
            <v>10000427</v>
          </cell>
        </row>
        <row r="18">
          <cell r="H18">
            <v>10000446</v>
          </cell>
        </row>
        <row r="19">
          <cell r="H19">
            <v>10000452</v>
          </cell>
        </row>
        <row r="20">
          <cell r="H20">
            <v>10000470</v>
          </cell>
        </row>
        <row r="21">
          <cell r="H21">
            <v>10000473</v>
          </cell>
        </row>
        <row r="22">
          <cell r="H22">
            <v>10000476</v>
          </cell>
        </row>
        <row r="23">
          <cell r="H23">
            <v>10000486</v>
          </cell>
        </row>
        <row r="24">
          <cell r="H24">
            <v>10000488</v>
          </cell>
        </row>
        <row r="25">
          <cell r="H25">
            <v>10000494</v>
          </cell>
        </row>
        <row r="26">
          <cell r="H26">
            <v>10000528</v>
          </cell>
        </row>
        <row r="27">
          <cell r="H27">
            <v>10000532</v>
          </cell>
        </row>
        <row r="28">
          <cell r="H28">
            <v>10000533</v>
          </cell>
        </row>
        <row r="29">
          <cell r="H29">
            <v>10000536</v>
          </cell>
        </row>
        <row r="30">
          <cell r="H30">
            <v>10000560</v>
          </cell>
        </row>
        <row r="31">
          <cell r="H31">
            <v>10000561</v>
          </cell>
        </row>
        <row r="32">
          <cell r="H32">
            <v>10000610</v>
          </cell>
        </row>
        <row r="33">
          <cell r="H33">
            <v>10000654</v>
          </cell>
        </row>
        <row r="34">
          <cell r="H34">
            <v>10000673</v>
          </cell>
        </row>
        <row r="35">
          <cell r="H35">
            <v>10000712</v>
          </cell>
        </row>
        <row r="36">
          <cell r="H36">
            <v>10000715</v>
          </cell>
        </row>
        <row r="37">
          <cell r="H37">
            <v>10000720</v>
          </cell>
        </row>
        <row r="38">
          <cell r="H38">
            <v>10000721</v>
          </cell>
        </row>
        <row r="39">
          <cell r="H39">
            <v>10000747</v>
          </cell>
        </row>
        <row r="40">
          <cell r="H40">
            <v>10000754</v>
          </cell>
        </row>
        <row r="41">
          <cell r="H41">
            <v>10000794</v>
          </cell>
        </row>
        <row r="42">
          <cell r="H42">
            <v>10000812</v>
          </cell>
        </row>
        <row r="43">
          <cell r="H43">
            <v>10000820</v>
          </cell>
        </row>
        <row r="44">
          <cell r="H44">
            <v>10000831</v>
          </cell>
        </row>
        <row r="45">
          <cell r="H45">
            <v>10000833</v>
          </cell>
        </row>
        <row r="46">
          <cell r="H46">
            <v>10000840</v>
          </cell>
        </row>
        <row r="47">
          <cell r="H47">
            <v>10000848</v>
          </cell>
        </row>
        <row r="48">
          <cell r="H48">
            <v>10000850</v>
          </cell>
        </row>
        <row r="49">
          <cell r="H49">
            <v>10000878</v>
          </cell>
        </row>
        <row r="50">
          <cell r="H50">
            <v>10000886</v>
          </cell>
        </row>
        <row r="51">
          <cell r="H51">
            <v>10000896</v>
          </cell>
        </row>
        <row r="52">
          <cell r="H52">
            <v>10000915</v>
          </cell>
        </row>
        <row r="53">
          <cell r="H53">
            <v>10000929</v>
          </cell>
        </row>
        <row r="54">
          <cell r="H54">
            <v>10000944</v>
          </cell>
        </row>
        <row r="55">
          <cell r="H55">
            <v>10000948</v>
          </cell>
        </row>
        <row r="56">
          <cell r="H56">
            <v>10000952</v>
          </cell>
        </row>
        <row r="57">
          <cell r="H57">
            <v>10000976</v>
          </cell>
        </row>
        <row r="58">
          <cell r="H58">
            <v>10001000</v>
          </cell>
        </row>
        <row r="59">
          <cell r="H59">
            <v>10001004</v>
          </cell>
        </row>
        <row r="60">
          <cell r="H60">
            <v>10001005</v>
          </cell>
        </row>
        <row r="61">
          <cell r="H61">
            <v>10001093</v>
          </cell>
        </row>
        <row r="62">
          <cell r="H62">
            <v>10001116</v>
          </cell>
        </row>
        <row r="63">
          <cell r="H63">
            <v>10001144</v>
          </cell>
        </row>
        <row r="64">
          <cell r="H64">
            <v>10001149</v>
          </cell>
        </row>
        <row r="65">
          <cell r="H65">
            <v>10001174</v>
          </cell>
        </row>
        <row r="66">
          <cell r="H66">
            <v>10001196</v>
          </cell>
        </row>
        <row r="67">
          <cell r="H67">
            <v>10001259</v>
          </cell>
        </row>
        <row r="68">
          <cell r="H68">
            <v>10001263</v>
          </cell>
        </row>
        <row r="69">
          <cell r="H69">
            <v>10001309</v>
          </cell>
        </row>
        <row r="70">
          <cell r="H70">
            <v>10001310</v>
          </cell>
        </row>
        <row r="71">
          <cell r="H71">
            <v>10001346</v>
          </cell>
        </row>
        <row r="72">
          <cell r="H72">
            <v>10001353</v>
          </cell>
        </row>
        <row r="73">
          <cell r="H73">
            <v>10001378</v>
          </cell>
        </row>
        <row r="74">
          <cell r="H74">
            <v>10001394</v>
          </cell>
        </row>
        <row r="75">
          <cell r="H75">
            <v>10001436</v>
          </cell>
        </row>
        <row r="76">
          <cell r="H76">
            <v>10001446</v>
          </cell>
        </row>
        <row r="77">
          <cell r="H77">
            <v>10001465</v>
          </cell>
        </row>
        <row r="78">
          <cell r="H78">
            <v>10001467</v>
          </cell>
        </row>
        <row r="79">
          <cell r="H79">
            <v>10001473</v>
          </cell>
        </row>
        <row r="80">
          <cell r="H80">
            <v>10001475</v>
          </cell>
        </row>
        <row r="81">
          <cell r="H81">
            <v>10001476</v>
          </cell>
        </row>
        <row r="82">
          <cell r="H82">
            <v>10001477</v>
          </cell>
        </row>
        <row r="83">
          <cell r="H83">
            <v>10001535</v>
          </cell>
        </row>
        <row r="84">
          <cell r="H84">
            <v>10001539</v>
          </cell>
        </row>
        <row r="85">
          <cell r="H85">
            <v>10001548</v>
          </cell>
        </row>
        <row r="86">
          <cell r="H86">
            <v>10001550</v>
          </cell>
        </row>
        <row r="87">
          <cell r="H87">
            <v>10001647</v>
          </cell>
        </row>
        <row r="88">
          <cell r="H88">
            <v>10001696</v>
          </cell>
        </row>
        <row r="89">
          <cell r="H89">
            <v>10001723</v>
          </cell>
        </row>
        <row r="90">
          <cell r="H90">
            <v>10001736</v>
          </cell>
        </row>
        <row r="91">
          <cell r="H91">
            <v>10001743</v>
          </cell>
        </row>
        <row r="92">
          <cell r="H92">
            <v>10001777</v>
          </cell>
        </row>
        <row r="93">
          <cell r="H93">
            <v>10001778</v>
          </cell>
        </row>
        <row r="94">
          <cell r="H94">
            <v>10001786</v>
          </cell>
        </row>
        <row r="95">
          <cell r="H95">
            <v>10001828</v>
          </cell>
        </row>
        <row r="96">
          <cell r="H96">
            <v>10001831</v>
          </cell>
        </row>
        <row r="97">
          <cell r="H97">
            <v>10001848</v>
          </cell>
        </row>
        <row r="98">
          <cell r="H98">
            <v>10001850</v>
          </cell>
        </row>
        <row r="99">
          <cell r="H99">
            <v>10001869</v>
          </cell>
        </row>
        <row r="100">
          <cell r="H100">
            <v>10001883</v>
          </cell>
        </row>
        <row r="101">
          <cell r="H101">
            <v>10001919</v>
          </cell>
        </row>
        <row r="102">
          <cell r="H102">
            <v>10001927</v>
          </cell>
        </row>
        <row r="103">
          <cell r="H103">
            <v>10001928</v>
          </cell>
        </row>
        <row r="104">
          <cell r="H104">
            <v>10001934</v>
          </cell>
        </row>
        <row r="105">
          <cell r="H105">
            <v>10001967</v>
          </cell>
        </row>
        <row r="106">
          <cell r="H106">
            <v>10001971</v>
          </cell>
        </row>
        <row r="107">
          <cell r="H107">
            <v>10002005</v>
          </cell>
        </row>
        <row r="108">
          <cell r="H108">
            <v>10002009</v>
          </cell>
        </row>
        <row r="109">
          <cell r="H109">
            <v>10002061</v>
          </cell>
        </row>
        <row r="110">
          <cell r="H110">
            <v>10002078</v>
          </cell>
        </row>
        <row r="111">
          <cell r="H111">
            <v>10002094</v>
          </cell>
        </row>
        <row r="112">
          <cell r="H112">
            <v>10002107</v>
          </cell>
        </row>
        <row r="113">
          <cell r="H113">
            <v>10002111</v>
          </cell>
        </row>
        <row r="114">
          <cell r="H114">
            <v>10002118</v>
          </cell>
        </row>
        <row r="115">
          <cell r="H115">
            <v>10002126</v>
          </cell>
        </row>
        <row r="116">
          <cell r="H116">
            <v>10002130</v>
          </cell>
        </row>
        <row r="117">
          <cell r="H117">
            <v>10002131</v>
          </cell>
        </row>
        <row r="118">
          <cell r="H118">
            <v>10002143</v>
          </cell>
        </row>
        <row r="119">
          <cell r="H119">
            <v>10002187</v>
          </cell>
        </row>
        <row r="120">
          <cell r="H120">
            <v>10002244</v>
          </cell>
        </row>
        <row r="121">
          <cell r="H121">
            <v>10002327</v>
          </cell>
        </row>
        <row r="122">
          <cell r="H122">
            <v>10002370</v>
          </cell>
        </row>
        <row r="123">
          <cell r="H123">
            <v>10002407</v>
          </cell>
        </row>
        <row r="124">
          <cell r="H124">
            <v>10002412</v>
          </cell>
        </row>
        <row r="125">
          <cell r="H125">
            <v>10002424</v>
          </cell>
        </row>
        <row r="126">
          <cell r="H126">
            <v>10002471</v>
          </cell>
        </row>
        <row r="127">
          <cell r="H127">
            <v>10002565</v>
          </cell>
        </row>
        <row r="128">
          <cell r="H128">
            <v>10002570</v>
          </cell>
        </row>
        <row r="129">
          <cell r="H129">
            <v>10002599</v>
          </cell>
        </row>
        <row r="130">
          <cell r="H130">
            <v>10002618</v>
          </cell>
        </row>
        <row r="131">
          <cell r="H131">
            <v>10002638</v>
          </cell>
        </row>
        <row r="132">
          <cell r="H132">
            <v>10002639</v>
          </cell>
        </row>
        <row r="133">
          <cell r="H133">
            <v>10002655</v>
          </cell>
        </row>
        <row r="134">
          <cell r="H134">
            <v>10002696</v>
          </cell>
        </row>
        <row r="135">
          <cell r="H135">
            <v>10002697</v>
          </cell>
        </row>
        <row r="136">
          <cell r="H136">
            <v>10002704</v>
          </cell>
        </row>
        <row r="137">
          <cell r="H137">
            <v>10002743</v>
          </cell>
        </row>
        <row r="138">
          <cell r="H138">
            <v>10002815</v>
          </cell>
        </row>
        <row r="139">
          <cell r="H139">
            <v>10002834</v>
          </cell>
        </row>
        <row r="140">
          <cell r="H140">
            <v>10002841</v>
          </cell>
        </row>
        <row r="141">
          <cell r="H141">
            <v>10002843</v>
          </cell>
        </row>
        <row r="142">
          <cell r="H142">
            <v>10002850</v>
          </cell>
        </row>
        <row r="143">
          <cell r="H143">
            <v>10002852</v>
          </cell>
        </row>
        <row r="144">
          <cell r="H144">
            <v>10002863</v>
          </cell>
        </row>
        <row r="145">
          <cell r="H145">
            <v>10002899</v>
          </cell>
        </row>
        <row r="146">
          <cell r="H146">
            <v>10002917</v>
          </cell>
        </row>
        <row r="147">
          <cell r="H147">
            <v>10002923</v>
          </cell>
        </row>
        <row r="148">
          <cell r="H148">
            <v>10002935</v>
          </cell>
        </row>
        <row r="149">
          <cell r="H149">
            <v>10002976</v>
          </cell>
        </row>
        <row r="150">
          <cell r="H150">
            <v>10002979</v>
          </cell>
        </row>
        <row r="151">
          <cell r="H151">
            <v>10003010</v>
          </cell>
        </row>
        <row r="152">
          <cell r="H152">
            <v>10003011</v>
          </cell>
        </row>
        <row r="153">
          <cell r="H153">
            <v>10003023</v>
          </cell>
        </row>
        <row r="154">
          <cell r="H154">
            <v>10003026</v>
          </cell>
        </row>
        <row r="155">
          <cell r="H155">
            <v>10003035</v>
          </cell>
        </row>
        <row r="156">
          <cell r="H156">
            <v>10003093</v>
          </cell>
        </row>
        <row r="157">
          <cell r="H157">
            <v>10003146</v>
          </cell>
        </row>
        <row r="158">
          <cell r="H158">
            <v>10003161</v>
          </cell>
        </row>
        <row r="159">
          <cell r="H159">
            <v>10003162</v>
          </cell>
        </row>
        <row r="160">
          <cell r="H160">
            <v>10003189</v>
          </cell>
        </row>
        <row r="161">
          <cell r="H161">
            <v>10003190</v>
          </cell>
        </row>
        <row r="162">
          <cell r="H162">
            <v>10003193</v>
          </cell>
        </row>
        <row r="163">
          <cell r="H163">
            <v>10003197</v>
          </cell>
        </row>
        <row r="164">
          <cell r="H164">
            <v>10003198</v>
          </cell>
        </row>
        <row r="165">
          <cell r="H165">
            <v>10003200</v>
          </cell>
        </row>
        <row r="166">
          <cell r="H166">
            <v>10003206</v>
          </cell>
        </row>
        <row r="167">
          <cell r="H167">
            <v>10003219</v>
          </cell>
        </row>
        <row r="168">
          <cell r="H168">
            <v>10003240</v>
          </cell>
        </row>
        <row r="169">
          <cell r="H169">
            <v>10003252</v>
          </cell>
        </row>
        <row r="170">
          <cell r="H170">
            <v>10003274</v>
          </cell>
        </row>
        <row r="171">
          <cell r="H171">
            <v>10003280</v>
          </cell>
        </row>
        <row r="172">
          <cell r="H172">
            <v>10003289</v>
          </cell>
        </row>
        <row r="173">
          <cell r="H173">
            <v>10003347</v>
          </cell>
        </row>
        <row r="174">
          <cell r="H174">
            <v>10003354</v>
          </cell>
        </row>
        <row r="175">
          <cell r="H175">
            <v>10003375</v>
          </cell>
        </row>
        <row r="176">
          <cell r="H176">
            <v>10003382</v>
          </cell>
        </row>
        <row r="177">
          <cell r="H177">
            <v>10003385</v>
          </cell>
        </row>
        <row r="178">
          <cell r="H178">
            <v>10003402</v>
          </cell>
        </row>
        <row r="179">
          <cell r="H179">
            <v>10003406</v>
          </cell>
        </row>
        <row r="180">
          <cell r="H180">
            <v>10003430</v>
          </cell>
        </row>
        <row r="181">
          <cell r="H181">
            <v>10003456</v>
          </cell>
        </row>
        <row r="182">
          <cell r="H182">
            <v>10003478</v>
          </cell>
        </row>
        <row r="183">
          <cell r="H183">
            <v>10003490</v>
          </cell>
        </row>
        <row r="184">
          <cell r="H184">
            <v>10003500</v>
          </cell>
        </row>
        <row r="185">
          <cell r="H185">
            <v>10003526</v>
          </cell>
        </row>
        <row r="186">
          <cell r="H186">
            <v>10003558</v>
          </cell>
        </row>
        <row r="187">
          <cell r="H187">
            <v>10003570</v>
          </cell>
        </row>
        <row r="188">
          <cell r="H188">
            <v>10003571</v>
          </cell>
        </row>
        <row r="189">
          <cell r="H189">
            <v>10003593</v>
          </cell>
        </row>
        <row r="190">
          <cell r="H190">
            <v>10003614</v>
          </cell>
        </row>
        <row r="191">
          <cell r="H191">
            <v>10003674</v>
          </cell>
        </row>
        <row r="192">
          <cell r="H192">
            <v>10003676</v>
          </cell>
        </row>
        <row r="193">
          <cell r="H193">
            <v>10003688</v>
          </cell>
        </row>
        <row r="194">
          <cell r="H194">
            <v>10003708</v>
          </cell>
        </row>
        <row r="195">
          <cell r="H195">
            <v>10003724</v>
          </cell>
        </row>
        <row r="196">
          <cell r="H196">
            <v>10003728</v>
          </cell>
        </row>
        <row r="197">
          <cell r="H197">
            <v>10003744</v>
          </cell>
        </row>
        <row r="198">
          <cell r="H198">
            <v>10003748</v>
          </cell>
        </row>
        <row r="199">
          <cell r="H199">
            <v>10003753</v>
          </cell>
        </row>
        <row r="200">
          <cell r="H200">
            <v>10003755</v>
          </cell>
        </row>
        <row r="201">
          <cell r="H201">
            <v>10003768</v>
          </cell>
        </row>
        <row r="202">
          <cell r="H202">
            <v>10003771</v>
          </cell>
        </row>
        <row r="203">
          <cell r="H203">
            <v>10003808</v>
          </cell>
        </row>
        <row r="204">
          <cell r="H204">
            <v>10003855</v>
          </cell>
        </row>
        <row r="205">
          <cell r="H205">
            <v>10003867</v>
          </cell>
        </row>
        <row r="206">
          <cell r="H206">
            <v>10003889</v>
          </cell>
        </row>
        <row r="207">
          <cell r="H207">
            <v>10003894</v>
          </cell>
        </row>
        <row r="208">
          <cell r="H208">
            <v>10003909</v>
          </cell>
        </row>
        <row r="209">
          <cell r="H209">
            <v>10003915</v>
          </cell>
        </row>
        <row r="210">
          <cell r="H210">
            <v>10003919</v>
          </cell>
        </row>
        <row r="211">
          <cell r="H211">
            <v>10003928</v>
          </cell>
        </row>
        <row r="212">
          <cell r="H212">
            <v>10003955</v>
          </cell>
        </row>
        <row r="213">
          <cell r="H213">
            <v>10003976</v>
          </cell>
        </row>
        <row r="214">
          <cell r="H214">
            <v>10004002</v>
          </cell>
        </row>
        <row r="215">
          <cell r="H215">
            <v>10004013</v>
          </cell>
        </row>
        <row r="216">
          <cell r="H216">
            <v>10004112</v>
          </cell>
        </row>
        <row r="217">
          <cell r="H217">
            <v>10004116</v>
          </cell>
        </row>
        <row r="218">
          <cell r="H218">
            <v>10004124</v>
          </cell>
        </row>
        <row r="219">
          <cell r="H219">
            <v>10004144</v>
          </cell>
        </row>
        <row r="220">
          <cell r="H220">
            <v>10004177</v>
          </cell>
        </row>
        <row r="221">
          <cell r="H221">
            <v>10004180</v>
          </cell>
        </row>
        <row r="222">
          <cell r="H222">
            <v>10004181</v>
          </cell>
        </row>
        <row r="223">
          <cell r="H223">
            <v>10004222</v>
          </cell>
        </row>
        <row r="224">
          <cell r="H224">
            <v>10004240</v>
          </cell>
        </row>
        <row r="225">
          <cell r="H225">
            <v>10004257</v>
          </cell>
        </row>
        <row r="226">
          <cell r="H226">
            <v>10004303</v>
          </cell>
        </row>
        <row r="227">
          <cell r="H227">
            <v>10004319</v>
          </cell>
        </row>
        <row r="228">
          <cell r="H228">
            <v>10004340</v>
          </cell>
        </row>
        <row r="229">
          <cell r="H229">
            <v>10004343</v>
          </cell>
        </row>
        <row r="230">
          <cell r="H230">
            <v>10004344</v>
          </cell>
        </row>
        <row r="231">
          <cell r="H231">
            <v>10004355</v>
          </cell>
        </row>
        <row r="232">
          <cell r="H232">
            <v>10004370</v>
          </cell>
        </row>
        <row r="233">
          <cell r="H233">
            <v>10004375</v>
          </cell>
        </row>
        <row r="234">
          <cell r="H234">
            <v>10004376</v>
          </cell>
        </row>
        <row r="235">
          <cell r="H235">
            <v>10004404</v>
          </cell>
        </row>
        <row r="236">
          <cell r="H236">
            <v>10004440</v>
          </cell>
        </row>
        <row r="237">
          <cell r="H237">
            <v>10004442</v>
          </cell>
        </row>
        <row r="238">
          <cell r="H238">
            <v>10004478</v>
          </cell>
        </row>
        <row r="239">
          <cell r="H239">
            <v>10004484</v>
          </cell>
        </row>
        <row r="240">
          <cell r="H240">
            <v>10004486</v>
          </cell>
        </row>
        <row r="241">
          <cell r="H241">
            <v>10004499</v>
          </cell>
        </row>
        <row r="242">
          <cell r="H242">
            <v>10004547</v>
          </cell>
        </row>
        <row r="243">
          <cell r="H243">
            <v>10004552</v>
          </cell>
        </row>
        <row r="244">
          <cell r="H244">
            <v>10004576</v>
          </cell>
        </row>
        <row r="245">
          <cell r="H245">
            <v>10004577</v>
          </cell>
        </row>
        <row r="246">
          <cell r="H246">
            <v>10004579</v>
          </cell>
        </row>
        <row r="247">
          <cell r="H247">
            <v>10004580</v>
          </cell>
        </row>
        <row r="248">
          <cell r="H248">
            <v>10004589</v>
          </cell>
        </row>
        <row r="249">
          <cell r="H249">
            <v>10004596</v>
          </cell>
        </row>
        <row r="250">
          <cell r="H250">
            <v>10004599</v>
          </cell>
        </row>
        <row r="251">
          <cell r="H251">
            <v>10004601</v>
          </cell>
        </row>
        <row r="252">
          <cell r="H252">
            <v>10004603</v>
          </cell>
        </row>
        <row r="253">
          <cell r="H253">
            <v>10004607</v>
          </cell>
        </row>
        <row r="254">
          <cell r="H254">
            <v>10004632</v>
          </cell>
        </row>
        <row r="255">
          <cell r="H255">
            <v>10004643</v>
          </cell>
        </row>
        <row r="256">
          <cell r="H256">
            <v>10004645</v>
          </cell>
        </row>
        <row r="257">
          <cell r="H257">
            <v>10004657</v>
          </cell>
        </row>
        <row r="258">
          <cell r="H258">
            <v>10004676</v>
          </cell>
        </row>
        <row r="259">
          <cell r="H259">
            <v>10004686</v>
          </cell>
        </row>
        <row r="260">
          <cell r="H260">
            <v>10004690</v>
          </cell>
        </row>
        <row r="261">
          <cell r="H261">
            <v>10004692</v>
          </cell>
        </row>
        <row r="262">
          <cell r="H262">
            <v>10004695</v>
          </cell>
        </row>
        <row r="263">
          <cell r="H263">
            <v>10004718</v>
          </cell>
        </row>
        <row r="264">
          <cell r="H264">
            <v>10004720</v>
          </cell>
        </row>
        <row r="265">
          <cell r="H265">
            <v>10004721</v>
          </cell>
        </row>
        <row r="266">
          <cell r="H266">
            <v>10004723</v>
          </cell>
        </row>
        <row r="267">
          <cell r="H267">
            <v>10004727</v>
          </cell>
        </row>
        <row r="268">
          <cell r="H268">
            <v>10004733</v>
          </cell>
        </row>
        <row r="269">
          <cell r="H269">
            <v>10004736</v>
          </cell>
        </row>
        <row r="270">
          <cell r="H270">
            <v>10004748</v>
          </cell>
        </row>
        <row r="271">
          <cell r="H271">
            <v>10004760</v>
          </cell>
        </row>
        <row r="272">
          <cell r="H272">
            <v>10004762</v>
          </cell>
        </row>
        <row r="273">
          <cell r="H273">
            <v>10004772</v>
          </cell>
        </row>
        <row r="274">
          <cell r="H274">
            <v>10004788</v>
          </cell>
        </row>
        <row r="275">
          <cell r="H275">
            <v>10004797</v>
          </cell>
        </row>
        <row r="276">
          <cell r="H276">
            <v>10004807</v>
          </cell>
        </row>
        <row r="277">
          <cell r="H277">
            <v>10004823</v>
          </cell>
        </row>
        <row r="278">
          <cell r="H278">
            <v>10004835</v>
          </cell>
        </row>
        <row r="279">
          <cell r="H279">
            <v>10004856</v>
          </cell>
        </row>
        <row r="280">
          <cell r="H280">
            <v>10004866</v>
          </cell>
        </row>
        <row r="281">
          <cell r="H281">
            <v>10004895</v>
          </cell>
        </row>
        <row r="282">
          <cell r="H282">
            <v>10004927</v>
          </cell>
        </row>
        <row r="283">
          <cell r="H283">
            <v>10004977</v>
          </cell>
        </row>
        <row r="284">
          <cell r="H284">
            <v>10005032</v>
          </cell>
        </row>
        <row r="285">
          <cell r="H285">
            <v>10005064</v>
          </cell>
        </row>
        <row r="286">
          <cell r="H286">
            <v>10005074</v>
          </cell>
        </row>
        <row r="287">
          <cell r="H287">
            <v>10005077</v>
          </cell>
        </row>
        <row r="288">
          <cell r="H288">
            <v>10005089</v>
          </cell>
        </row>
        <row r="289">
          <cell r="H289">
            <v>10005101</v>
          </cell>
        </row>
        <row r="290">
          <cell r="H290">
            <v>10005109</v>
          </cell>
        </row>
        <row r="291">
          <cell r="H291">
            <v>10005124</v>
          </cell>
        </row>
        <row r="292">
          <cell r="H292">
            <v>10005128</v>
          </cell>
        </row>
        <row r="293">
          <cell r="H293">
            <v>10005143</v>
          </cell>
        </row>
        <row r="294">
          <cell r="H294">
            <v>10005150</v>
          </cell>
        </row>
        <row r="295">
          <cell r="H295">
            <v>10005158</v>
          </cell>
        </row>
        <row r="296">
          <cell r="H296">
            <v>10005172</v>
          </cell>
        </row>
        <row r="297">
          <cell r="H297">
            <v>10005200</v>
          </cell>
        </row>
        <row r="298">
          <cell r="H298">
            <v>10005204</v>
          </cell>
        </row>
        <row r="299">
          <cell r="H299">
            <v>10005250</v>
          </cell>
        </row>
        <row r="300">
          <cell r="H300">
            <v>10005261</v>
          </cell>
        </row>
        <row r="301">
          <cell r="H301">
            <v>10005264</v>
          </cell>
        </row>
        <row r="302">
          <cell r="H302">
            <v>10005268</v>
          </cell>
        </row>
        <row r="303">
          <cell r="H303">
            <v>10005277</v>
          </cell>
        </row>
        <row r="304">
          <cell r="H304">
            <v>10005319</v>
          </cell>
        </row>
        <row r="305">
          <cell r="H305">
            <v>10005404</v>
          </cell>
        </row>
        <row r="306">
          <cell r="H306">
            <v>10005413</v>
          </cell>
        </row>
        <row r="307">
          <cell r="H307">
            <v>10005414</v>
          </cell>
        </row>
        <row r="308">
          <cell r="H308">
            <v>10005426</v>
          </cell>
        </row>
        <row r="309">
          <cell r="H309">
            <v>10005429</v>
          </cell>
        </row>
        <row r="310">
          <cell r="H310">
            <v>10005457</v>
          </cell>
        </row>
        <row r="311">
          <cell r="H311">
            <v>10005465</v>
          </cell>
        </row>
        <row r="312">
          <cell r="H312">
            <v>10005488</v>
          </cell>
        </row>
        <row r="313">
          <cell r="H313">
            <v>10005509</v>
          </cell>
        </row>
        <row r="314">
          <cell r="H314">
            <v>10005514</v>
          </cell>
        </row>
        <row r="315">
          <cell r="H315">
            <v>10005534</v>
          </cell>
        </row>
        <row r="316">
          <cell r="H316">
            <v>10005549</v>
          </cell>
        </row>
        <row r="317">
          <cell r="H317">
            <v>10005575</v>
          </cell>
        </row>
        <row r="318">
          <cell r="H318">
            <v>10005586</v>
          </cell>
        </row>
        <row r="319">
          <cell r="H319">
            <v>10005588</v>
          </cell>
        </row>
        <row r="320">
          <cell r="H320">
            <v>10005599</v>
          </cell>
        </row>
        <row r="321">
          <cell r="H321">
            <v>10005642</v>
          </cell>
        </row>
        <row r="322">
          <cell r="H322">
            <v>10005669</v>
          </cell>
        </row>
        <row r="323">
          <cell r="H323">
            <v>10005735</v>
          </cell>
        </row>
        <row r="324">
          <cell r="H324">
            <v>10005736</v>
          </cell>
        </row>
        <row r="325">
          <cell r="H325">
            <v>10005741</v>
          </cell>
        </row>
        <row r="326">
          <cell r="H326">
            <v>10005752</v>
          </cell>
        </row>
        <row r="327">
          <cell r="H327">
            <v>10005760</v>
          </cell>
        </row>
        <row r="328">
          <cell r="H328">
            <v>10005775</v>
          </cell>
        </row>
        <row r="329">
          <cell r="H329">
            <v>10005788</v>
          </cell>
        </row>
        <row r="330">
          <cell r="H330">
            <v>10005790</v>
          </cell>
        </row>
        <row r="331">
          <cell r="H331">
            <v>10005810</v>
          </cell>
        </row>
        <row r="332">
          <cell r="H332">
            <v>10005822</v>
          </cell>
        </row>
        <row r="333">
          <cell r="H333">
            <v>10005839</v>
          </cell>
        </row>
        <row r="334">
          <cell r="H334">
            <v>10005891</v>
          </cell>
        </row>
        <row r="335">
          <cell r="H335">
            <v>10005894</v>
          </cell>
        </row>
        <row r="336">
          <cell r="H336">
            <v>10005897</v>
          </cell>
        </row>
        <row r="337">
          <cell r="H337">
            <v>10005926</v>
          </cell>
        </row>
        <row r="338">
          <cell r="H338">
            <v>10005927</v>
          </cell>
        </row>
        <row r="339">
          <cell r="H339">
            <v>10005946</v>
          </cell>
        </row>
        <row r="340">
          <cell r="H340">
            <v>10005967</v>
          </cell>
        </row>
        <row r="341">
          <cell r="H341">
            <v>10005972</v>
          </cell>
        </row>
        <row r="342">
          <cell r="H342">
            <v>10005977</v>
          </cell>
        </row>
        <row r="343">
          <cell r="H343">
            <v>10005979</v>
          </cell>
        </row>
        <row r="344">
          <cell r="H344">
            <v>10005981</v>
          </cell>
        </row>
        <row r="345">
          <cell r="H345">
            <v>10005998</v>
          </cell>
        </row>
        <row r="346">
          <cell r="H346">
            <v>10005999</v>
          </cell>
        </row>
        <row r="347">
          <cell r="H347">
            <v>10006000</v>
          </cell>
        </row>
        <row r="348">
          <cell r="H348">
            <v>10006002</v>
          </cell>
        </row>
        <row r="349">
          <cell r="H349">
            <v>10006005</v>
          </cell>
        </row>
        <row r="350">
          <cell r="H350">
            <v>10006020</v>
          </cell>
        </row>
        <row r="351">
          <cell r="H351">
            <v>10006022</v>
          </cell>
        </row>
        <row r="352">
          <cell r="H352">
            <v>10006038</v>
          </cell>
        </row>
        <row r="353">
          <cell r="H353">
            <v>10006050</v>
          </cell>
        </row>
        <row r="354">
          <cell r="H354">
            <v>10006086</v>
          </cell>
        </row>
        <row r="355">
          <cell r="H355">
            <v>10006173</v>
          </cell>
        </row>
        <row r="356">
          <cell r="H356">
            <v>10006174</v>
          </cell>
        </row>
        <row r="357">
          <cell r="H357">
            <v>10006303</v>
          </cell>
        </row>
        <row r="358">
          <cell r="H358">
            <v>10006317</v>
          </cell>
        </row>
        <row r="359">
          <cell r="H359">
            <v>10006322</v>
          </cell>
        </row>
        <row r="360">
          <cell r="H360">
            <v>10006326</v>
          </cell>
        </row>
        <row r="361">
          <cell r="H361">
            <v>10006332</v>
          </cell>
        </row>
        <row r="362">
          <cell r="H362">
            <v>10006337</v>
          </cell>
        </row>
        <row r="363">
          <cell r="H363">
            <v>10006341</v>
          </cell>
        </row>
        <row r="364">
          <cell r="H364">
            <v>10006349</v>
          </cell>
        </row>
        <row r="365">
          <cell r="H365">
            <v>10006365</v>
          </cell>
        </row>
        <row r="366">
          <cell r="H366">
            <v>10006378</v>
          </cell>
        </row>
        <row r="367">
          <cell r="H367">
            <v>10006387</v>
          </cell>
        </row>
        <row r="368">
          <cell r="H368">
            <v>10006398</v>
          </cell>
        </row>
        <row r="369">
          <cell r="H369">
            <v>10006407</v>
          </cell>
        </row>
        <row r="370">
          <cell r="H370">
            <v>10006408</v>
          </cell>
        </row>
        <row r="371">
          <cell r="H371">
            <v>10006432</v>
          </cell>
        </row>
        <row r="372">
          <cell r="H372">
            <v>10006442</v>
          </cell>
        </row>
        <row r="373">
          <cell r="H373">
            <v>10006463</v>
          </cell>
        </row>
        <row r="374">
          <cell r="H374">
            <v>10006472</v>
          </cell>
        </row>
        <row r="375">
          <cell r="H375">
            <v>10006494</v>
          </cell>
        </row>
        <row r="376">
          <cell r="H376">
            <v>10006517</v>
          </cell>
        </row>
        <row r="377">
          <cell r="H377">
            <v>10006519</v>
          </cell>
        </row>
        <row r="378">
          <cell r="H378">
            <v>10006521</v>
          </cell>
        </row>
        <row r="379">
          <cell r="H379">
            <v>10006549</v>
          </cell>
        </row>
        <row r="380">
          <cell r="H380">
            <v>10006554</v>
          </cell>
        </row>
        <row r="381">
          <cell r="H381">
            <v>10006570</v>
          </cell>
        </row>
        <row r="382">
          <cell r="H382">
            <v>10006571</v>
          </cell>
        </row>
        <row r="383">
          <cell r="H383">
            <v>10006574</v>
          </cell>
        </row>
        <row r="384">
          <cell r="H384">
            <v>10006600</v>
          </cell>
        </row>
        <row r="385">
          <cell r="H385">
            <v>10006622</v>
          </cell>
        </row>
        <row r="386">
          <cell r="H386">
            <v>10006651</v>
          </cell>
        </row>
        <row r="387">
          <cell r="H387">
            <v>10006710</v>
          </cell>
        </row>
        <row r="388">
          <cell r="H388">
            <v>10006735</v>
          </cell>
        </row>
        <row r="389">
          <cell r="H389">
            <v>10006770</v>
          </cell>
        </row>
        <row r="390">
          <cell r="H390">
            <v>10006797</v>
          </cell>
        </row>
        <row r="391">
          <cell r="H391">
            <v>10006841</v>
          </cell>
        </row>
        <row r="392">
          <cell r="H392">
            <v>10006845</v>
          </cell>
        </row>
        <row r="393">
          <cell r="H393">
            <v>10006847</v>
          </cell>
        </row>
        <row r="394">
          <cell r="H394">
            <v>10006942</v>
          </cell>
        </row>
        <row r="395">
          <cell r="H395">
            <v>10006963</v>
          </cell>
        </row>
        <row r="396">
          <cell r="H396">
            <v>10006986</v>
          </cell>
        </row>
        <row r="397">
          <cell r="H397">
            <v>10006987</v>
          </cell>
        </row>
        <row r="398">
          <cell r="H398">
            <v>10007011</v>
          </cell>
        </row>
        <row r="399">
          <cell r="H399">
            <v>10007013</v>
          </cell>
        </row>
        <row r="400">
          <cell r="H400">
            <v>10007015</v>
          </cell>
        </row>
        <row r="401">
          <cell r="H401">
            <v>10007070</v>
          </cell>
        </row>
        <row r="402">
          <cell r="H402">
            <v>10007100</v>
          </cell>
        </row>
        <row r="403">
          <cell r="H403">
            <v>10007123</v>
          </cell>
        </row>
        <row r="404">
          <cell r="H404">
            <v>10007137</v>
          </cell>
        </row>
        <row r="405">
          <cell r="H405">
            <v>10007147</v>
          </cell>
        </row>
        <row r="406">
          <cell r="H406">
            <v>10007150</v>
          </cell>
        </row>
        <row r="407">
          <cell r="H407">
            <v>10007151</v>
          </cell>
        </row>
        <row r="408">
          <cell r="H408">
            <v>10007155</v>
          </cell>
        </row>
        <row r="409">
          <cell r="H409">
            <v>10007156</v>
          </cell>
        </row>
        <row r="410">
          <cell r="H410">
            <v>10007157</v>
          </cell>
        </row>
        <row r="411">
          <cell r="H411">
            <v>10007159</v>
          </cell>
        </row>
        <row r="412">
          <cell r="H412">
            <v>10007161</v>
          </cell>
        </row>
        <row r="413">
          <cell r="H413">
            <v>10007193</v>
          </cell>
        </row>
        <row r="414">
          <cell r="H414">
            <v>10007289</v>
          </cell>
        </row>
        <row r="415">
          <cell r="H415">
            <v>10007299</v>
          </cell>
        </row>
        <row r="416">
          <cell r="H416">
            <v>10007315</v>
          </cell>
        </row>
        <row r="417">
          <cell r="H417">
            <v>10007320</v>
          </cell>
        </row>
        <row r="418">
          <cell r="H418">
            <v>10007321</v>
          </cell>
        </row>
        <row r="419">
          <cell r="H419">
            <v>10007339</v>
          </cell>
        </row>
        <row r="420">
          <cell r="H420">
            <v>10007362</v>
          </cell>
        </row>
        <row r="421">
          <cell r="H421">
            <v>10007375</v>
          </cell>
        </row>
        <row r="422">
          <cell r="H422">
            <v>10007377</v>
          </cell>
        </row>
        <row r="423">
          <cell r="H423">
            <v>10007396</v>
          </cell>
        </row>
        <row r="424">
          <cell r="H424">
            <v>10007402</v>
          </cell>
        </row>
        <row r="425">
          <cell r="H425">
            <v>10007405</v>
          </cell>
        </row>
        <row r="426">
          <cell r="H426">
            <v>10007417</v>
          </cell>
        </row>
        <row r="427">
          <cell r="H427">
            <v>10007419</v>
          </cell>
        </row>
        <row r="428">
          <cell r="H428">
            <v>10007427</v>
          </cell>
        </row>
        <row r="429">
          <cell r="H429">
            <v>10007431</v>
          </cell>
        </row>
        <row r="430">
          <cell r="H430">
            <v>10007434</v>
          </cell>
        </row>
        <row r="431">
          <cell r="H431">
            <v>10007455</v>
          </cell>
        </row>
        <row r="432">
          <cell r="H432">
            <v>10007459</v>
          </cell>
        </row>
        <row r="433">
          <cell r="H433">
            <v>10007469</v>
          </cell>
        </row>
        <row r="434">
          <cell r="H434">
            <v>10007500</v>
          </cell>
        </row>
        <row r="435">
          <cell r="H435">
            <v>10007527</v>
          </cell>
        </row>
        <row r="436">
          <cell r="H436">
            <v>10007553</v>
          </cell>
        </row>
        <row r="437">
          <cell r="H437">
            <v>10007578</v>
          </cell>
        </row>
        <row r="438">
          <cell r="H438">
            <v>10007643</v>
          </cell>
        </row>
        <row r="439">
          <cell r="H439">
            <v>10007657</v>
          </cell>
        </row>
        <row r="440">
          <cell r="H440">
            <v>10007659</v>
          </cell>
        </row>
        <row r="441">
          <cell r="H441">
            <v>10007696</v>
          </cell>
        </row>
        <row r="442">
          <cell r="H442">
            <v>10007697</v>
          </cell>
        </row>
        <row r="443">
          <cell r="H443">
            <v>10007709</v>
          </cell>
        </row>
        <row r="444">
          <cell r="H444">
            <v>10007722</v>
          </cell>
        </row>
        <row r="445">
          <cell r="H445">
            <v>10007773</v>
          </cell>
        </row>
        <row r="446">
          <cell r="H446">
            <v>10007792</v>
          </cell>
        </row>
        <row r="447">
          <cell r="H447">
            <v>10007817</v>
          </cell>
        </row>
        <row r="448">
          <cell r="H448">
            <v>10007842</v>
          </cell>
        </row>
        <row r="449">
          <cell r="H449">
            <v>10007848</v>
          </cell>
        </row>
        <row r="450">
          <cell r="H450">
            <v>10007851</v>
          </cell>
        </row>
        <row r="451">
          <cell r="H451">
            <v>10007859</v>
          </cell>
        </row>
        <row r="452">
          <cell r="H452">
            <v>10007872</v>
          </cell>
        </row>
        <row r="453">
          <cell r="H453">
            <v>10007916</v>
          </cell>
        </row>
        <row r="454">
          <cell r="H454">
            <v>10007924</v>
          </cell>
        </row>
        <row r="455">
          <cell r="H455">
            <v>10007928</v>
          </cell>
        </row>
        <row r="456">
          <cell r="H456">
            <v>10007938</v>
          </cell>
        </row>
        <row r="457">
          <cell r="H457">
            <v>10007945</v>
          </cell>
        </row>
        <row r="458">
          <cell r="H458">
            <v>10007977</v>
          </cell>
        </row>
        <row r="459">
          <cell r="H459">
            <v>10008023</v>
          </cell>
        </row>
        <row r="460">
          <cell r="H460">
            <v>10008024</v>
          </cell>
        </row>
        <row r="461">
          <cell r="H461">
            <v>10008159</v>
          </cell>
        </row>
        <row r="462">
          <cell r="H462">
            <v>10008354</v>
          </cell>
        </row>
        <row r="463">
          <cell r="H463">
            <v>10008426</v>
          </cell>
        </row>
        <row r="464">
          <cell r="H464">
            <v>10008591</v>
          </cell>
        </row>
        <row r="465">
          <cell r="H465">
            <v>10008699</v>
          </cell>
        </row>
        <row r="466">
          <cell r="H466">
            <v>10008935</v>
          </cell>
        </row>
        <row r="467">
          <cell r="H467">
            <v>10008986</v>
          </cell>
        </row>
        <row r="468">
          <cell r="H468">
            <v>10009059</v>
          </cell>
        </row>
        <row r="469">
          <cell r="H469">
            <v>10009085</v>
          </cell>
        </row>
        <row r="470">
          <cell r="H470">
            <v>10009091</v>
          </cell>
        </row>
        <row r="471">
          <cell r="H471">
            <v>10009389</v>
          </cell>
        </row>
        <row r="472">
          <cell r="H472">
            <v>10009450</v>
          </cell>
        </row>
        <row r="473">
          <cell r="H473">
            <v>10009491</v>
          </cell>
        </row>
        <row r="474">
          <cell r="H474">
            <v>10009600</v>
          </cell>
        </row>
        <row r="475">
          <cell r="H475">
            <v>10010523</v>
          </cell>
        </row>
        <row r="476">
          <cell r="H476">
            <v>10010571</v>
          </cell>
        </row>
        <row r="477">
          <cell r="H477">
            <v>10010584</v>
          </cell>
        </row>
        <row r="478">
          <cell r="H478">
            <v>10010616</v>
          </cell>
        </row>
        <row r="479">
          <cell r="H479">
            <v>10010635</v>
          </cell>
        </row>
        <row r="480">
          <cell r="H480">
            <v>10010672</v>
          </cell>
        </row>
        <row r="481">
          <cell r="H481">
            <v>10010905</v>
          </cell>
        </row>
        <row r="482">
          <cell r="H482">
            <v>10010939</v>
          </cell>
        </row>
        <row r="483">
          <cell r="H483">
            <v>10010940</v>
          </cell>
        </row>
        <row r="484">
          <cell r="H484">
            <v>10011138</v>
          </cell>
        </row>
        <row r="485">
          <cell r="H485">
            <v>10011880</v>
          </cell>
        </row>
        <row r="486">
          <cell r="H486">
            <v>10012171</v>
          </cell>
        </row>
        <row r="487">
          <cell r="H487">
            <v>10012467</v>
          </cell>
        </row>
        <row r="488">
          <cell r="H488">
            <v>10012477</v>
          </cell>
        </row>
        <row r="489">
          <cell r="H489">
            <v>10012834</v>
          </cell>
        </row>
        <row r="490">
          <cell r="H490">
            <v>10012892</v>
          </cell>
        </row>
        <row r="491">
          <cell r="H491">
            <v>10013110</v>
          </cell>
        </row>
        <row r="492">
          <cell r="H492">
            <v>10013122</v>
          </cell>
        </row>
        <row r="493">
          <cell r="H493">
            <v>10013515</v>
          </cell>
        </row>
        <row r="494">
          <cell r="H494">
            <v>10014196</v>
          </cell>
        </row>
        <row r="495">
          <cell r="H495">
            <v>10018328</v>
          </cell>
        </row>
        <row r="496">
          <cell r="H496">
            <v>10018344</v>
          </cell>
        </row>
        <row r="497">
          <cell r="H497">
            <v>10018942</v>
          </cell>
        </row>
        <row r="498">
          <cell r="H498">
            <v>10019026</v>
          </cell>
        </row>
        <row r="499">
          <cell r="H499">
            <v>10019065</v>
          </cell>
        </row>
        <row r="500">
          <cell r="H500">
            <v>10019096</v>
          </cell>
        </row>
        <row r="501">
          <cell r="H501">
            <v>10019155</v>
          </cell>
        </row>
        <row r="502">
          <cell r="H502">
            <v>10019314</v>
          </cell>
        </row>
        <row r="503">
          <cell r="H503">
            <v>10019383</v>
          </cell>
        </row>
        <row r="504">
          <cell r="H504">
            <v>10019431</v>
          </cell>
        </row>
        <row r="505">
          <cell r="H505">
            <v>10019565</v>
          </cell>
        </row>
        <row r="506">
          <cell r="H506">
            <v>10019798</v>
          </cell>
        </row>
        <row r="507">
          <cell r="H507">
            <v>10019839</v>
          </cell>
        </row>
        <row r="508">
          <cell r="H508">
            <v>10020307</v>
          </cell>
        </row>
        <row r="509">
          <cell r="H509">
            <v>10020395</v>
          </cell>
        </row>
        <row r="510">
          <cell r="H510">
            <v>10020884</v>
          </cell>
        </row>
        <row r="511">
          <cell r="H511">
            <v>10021021</v>
          </cell>
        </row>
        <row r="512">
          <cell r="H512">
            <v>10021391</v>
          </cell>
        </row>
        <row r="513">
          <cell r="H513">
            <v>10021755</v>
          </cell>
        </row>
        <row r="514">
          <cell r="H514">
            <v>10021793</v>
          </cell>
        </row>
        <row r="515">
          <cell r="H515">
            <v>10021842</v>
          </cell>
        </row>
        <row r="516">
          <cell r="H516">
            <v>10022117</v>
          </cell>
        </row>
        <row r="517">
          <cell r="H517">
            <v>10022210</v>
          </cell>
        </row>
        <row r="518">
          <cell r="H518">
            <v>10022358</v>
          </cell>
        </row>
        <row r="519">
          <cell r="H519">
            <v>10022362</v>
          </cell>
        </row>
        <row r="520">
          <cell r="H520">
            <v>10022405</v>
          </cell>
        </row>
        <row r="521">
          <cell r="H521">
            <v>10022439</v>
          </cell>
        </row>
        <row r="522">
          <cell r="H522">
            <v>10022461</v>
          </cell>
        </row>
        <row r="523">
          <cell r="H523">
            <v>10022513</v>
          </cell>
        </row>
        <row r="524">
          <cell r="H524">
            <v>10022567</v>
          </cell>
        </row>
        <row r="525">
          <cell r="H525">
            <v>10022763</v>
          </cell>
        </row>
        <row r="526">
          <cell r="H526">
            <v>10022788</v>
          </cell>
        </row>
        <row r="527">
          <cell r="H527">
            <v>10023047</v>
          </cell>
        </row>
        <row r="528">
          <cell r="H528">
            <v>10023526</v>
          </cell>
        </row>
        <row r="529">
          <cell r="H529">
            <v>10023538</v>
          </cell>
        </row>
        <row r="530">
          <cell r="H530">
            <v>10023918</v>
          </cell>
        </row>
        <row r="531">
          <cell r="H531">
            <v>10024124</v>
          </cell>
        </row>
        <row r="532">
          <cell r="H532">
            <v>10024292</v>
          </cell>
        </row>
        <row r="533">
          <cell r="H533">
            <v>10024404</v>
          </cell>
        </row>
        <row r="534">
          <cell r="H534">
            <v>10024547</v>
          </cell>
        </row>
        <row r="535">
          <cell r="H535">
            <v>10024686</v>
          </cell>
        </row>
        <row r="536">
          <cell r="H536">
            <v>10024704</v>
          </cell>
        </row>
        <row r="537">
          <cell r="H537">
            <v>10024806</v>
          </cell>
        </row>
        <row r="538">
          <cell r="H538">
            <v>10024921</v>
          </cell>
        </row>
        <row r="539">
          <cell r="H539">
            <v>10024962</v>
          </cell>
        </row>
        <row r="540">
          <cell r="H540">
            <v>10025197</v>
          </cell>
        </row>
        <row r="541">
          <cell r="H541">
            <v>10025330</v>
          </cell>
        </row>
        <row r="542">
          <cell r="H542">
            <v>10025384</v>
          </cell>
        </row>
        <row r="543">
          <cell r="H543">
            <v>10025390</v>
          </cell>
        </row>
        <row r="544">
          <cell r="H544">
            <v>10025727</v>
          </cell>
        </row>
        <row r="545">
          <cell r="H545">
            <v>10025961</v>
          </cell>
        </row>
        <row r="546">
          <cell r="H546">
            <v>10026590</v>
          </cell>
        </row>
        <row r="547">
          <cell r="H547">
            <v>10026650</v>
          </cell>
        </row>
        <row r="548">
          <cell r="H548">
            <v>10027272</v>
          </cell>
        </row>
        <row r="549">
          <cell r="H549">
            <v>10027438</v>
          </cell>
        </row>
        <row r="550">
          <cell r="H550">
            <v>10027444</v>
          </cell>
        </row>
        <row r="551">
          <cell r="H551">
            <v>10027616</v>
          </cell>
        </row>
        <row r="552">
          <cell r="H552">
            <v>10027655</v>
          </cell>
        </row>
        <row r="553">
          <cell r="H553">
            <v>10027693</v>
          </cell>
        </row>
        <row r="554">
          <cell r="H554">
            <v>10027766</v>
          </cell>
        </row>
        <row r="555">
          <cell r="H555">
            <v>10027873</v>
          </cell>
        </row>
        <row r="556">
          <cell r="H556">
            <v>10027893</v>
          </cell>
        </row>
        <row r="557">
          <cell r="H557">
            <v>10027935</v>
          </cell>
        </row>
        <row r="558">
          <cell r="H558">
            <v>10028742</v>
          </cell>
        </row>
        <row r="559">
          <cell r="H559">
            <v>10028930</v>
          </cell>
        </row>
        <row r="560">
          <cell r="H560">
            <v>10029234</v>
          </cell>
        </row>
        <row r="561">
          <cell r="H561">
            <v>10029426</v>
          </cell>
        </row>
        <row r="562">
          <cell r="H562">
            <v>10030249</v>
          </cell>
        </row>
        <row r="563">
          <cell r="H563">
            <v>10030462</v>
          </cell>
        </row>
        <row r="564">
          <cell r="H564">
            <v>10030502</v>
          </cell>
        </row>
        <row r="565">
          <cell r="H565">
            <v>10030520</v>
          </cell>
        </row>
        <row r="566">
          <cell r="H566">
            <v>10030637</v>
          </cell>
        </row>
        <row r="567">
          <cell r="H567">
            <v>10030670</v>
          </cell>
        </row>
        <row r="568">
          <cell r="H568">
            <v>10030871</v>
          </cell>
        </row>
        <row r="569">
          <cell r="H569">
            <v>10031127</v>
          </cell>
        </row>
        <row r="570">
          <cell r="H570">
            <v>10031146</v>
          </cell>
        </row>
        <row r="571">
          <cell r="H571">
            <v>10031241</v>
          </cell>
        </row>
        <row r="572">
          <cell r="H572">
            <v>10031399</v>
          </cell>
        </row>
        <row r="573">
          <cell r="H573">
            <v>10031984</v>
          </cell>
        </row>
        <row r="574">
          <cell r="H574">
            <v>10032119</v>
          </cell>
        </row>
        <row r="575">
          <cell r="H575">
            <v>10032396</v>
          </cell>
        </row>
        <row r="576">
          <cell r="H576">
            <v>10032404</v>
          </cell>
        </row>
        <row r="577">
          <cell r="H577">
            <v>10032740</v>
          </cell>
        </row>
        <row r="578">
          <cell r="H578">
            <v>10033438</v>
          </cell>
        </row>
        <row r="579">
          <cell r="H579">
            <v>10033440</v>
          </cell>
        </row>
        <row r="580">
          <cell r="H580">
            <v>10033441</v>
          </cell>
        </row>
        <row r="581">
          <cell r="H581">
            <v>10033482</v>
          </cell>
        </row>
        <row r="582">
          <cell r="H582">
            <v>10033536</v>
          </cell>
        </row>
        <row r="583">
          <cell r="H583">
            <v>10033547</v>
          </cell>
        </row>
        <row r="584">
          <cell r="H584">
            <v>10033746</v>
          </cell>
        </row>
        <row r="585">
          <cell r="H585">
            <v>10033758</v>
          </cell>
        </row>
        <row r="586">
          <cell r="H586">
            <v>10034279</v>
          </cell>
        </row>
        <row r="587">
          <cell r="H587">
            <v>10034309</v>
          </cell>
        </row>
        <row r="588">
          <cell r="H588">
            <v>10034315</v>
          </cell>
        </row>
        <row r="589">
          <cell r="H589">
            <v>10034368</v>
          </cell>
        </row>
        <row r="590">
          <cell r="H590">
            <v>10034387</v>
          </cell>
        </row>
        <row r="591">
          <cell r="H591">
            <v>10034416</v>
          </cell>
        </row>
        <row r="592">
          <cell r="H592">
            <v>10034887</v>
          </cell>
        </row>
        <row r="593">
          <cell r="H593">
            <v>10034940</v>
          </cell>
        </row>
        <row r="594">
          <cell r="H594">
            <v>10034944</v>
          </cell>
        </row>
        <row r="595">
          <cell r="H595">
            <v>10035171</v>
          </cell>
        </row>
        <row r="596">
          <cell r="H596">
            <v>10035270</v>
          </cell>
        </row>
        <row r="597">
          <cell r="H597">
            <v>10036143</v>
          </cell>
        </row>
        <row r="598">
          <cell r="H598">
            <v>10036333</v>
          </cell>
        </row>
        <row r="599">
          <cell r="H599">
            <v>10036345</v>
          </cell>
        </row>
        <row r="600">
          <cell r="H600">
            <v>10036431</v>
          </cell>
        </row>
        <row r="601">
          <cell r="H601">
            <v>10036516</v>
          </cell>
        </row>
        <row r="602">
          <cell r="H602">
            <v>10036578</v>
          </cell>
        </row>
        <row r="603">
          <cell r="H603">
            <v>10036794</v>
          </cell>
        </row>
        <row r="604">
          <cell r="H604">
            <v>10036952</v>
          </cell>
        </row>
        <row r="605">
          <cell r="H605">
            <v>10037344</v>
          </cell>
        </row>
        <row r="606">
          <cell r="H606">
            <v>10037798</v>
          </cell>
        </row>
        <row r="607">
          <cell r="H607">
            <v>10038020</v>
          </cell>
        </row>
        <row r="608">
          <cell r="H608">
            <v>10038023</v>
          </cell>
        </row>
        <row r="609">
          <cell r="H609">
            <v>10038931</v>
          </cell>
        </row>
        <row r="610">
          <cell r="H610">
            <v>10039140</v>
          </cell>
        </row>
        <row r="611">
          <cell r="H611">
            <v>10039668</v>
          </cell>
        </row>
        <row r="612">
          <cell r="H612">
            <v>10039859</v>
          </cell>
        </row>
        <row r="613">
          <cell r="H613">
            <v>10039882</v>
          </cell>
        </row>
        <row r="614">
          <cell r="H614">
            <v>10040368</v>
          </cell>
        </row>
        <row r="615">
          <cell r="H615">
            <v>10040664</v>
          </cell>
        </row>
        <row r="616">
          <cell r="H616">
            <v>10041486</v>
          </cell>
        </row>
        <row r="617">
          <cell r="H617">
            <v>10042014</v>
          </cell>
        </row>
        <row r="618">
          <cell r="H618">
            <v>10042132</v>
          </cell>
        </row>
        <row r="619">
          <cell r="H619">
            <v>10042190</v>
          </cell>
        </row>
        <row r="620">
          <cell r="H620">
            <v>10042357</v>
          </cell>
        </row>
        <row r="621">
          <cell r="H621">
            <v>10042505</v>
          </cell>
        </row>
        <row r="622">
          <cell r="H622">
            <v>10042570</v>
          </cell>
        </row>
        <row r="623">
          <cell r="H623">
            <v>10042884</v>
          </cell>
        </row>
        <row r="624">
          <cell r="H624">
            <v>10043533</v>
          </cell>
        </row>
        <row r="625">
          <cell r="H625">
            <v>10043571</v>
          </cell>
        </row>
        <row r="626">
          <cell r="H626">
            <v>10043575</v>
          </cell>
        </row>
        <row r="627">
          <cell r="H627">
            <v>10043685</v>
          </cell>
        </row>
        <row r="628">
          <cell r="H628">
            <v>10043793</v>
          </cell>
        </row>
        <row r="629">
          <cell r="H629">
            <v>10044379</v>
          </cell>
        </row>
        <row r="630">
          <cell r="H630">
            <v>10044729</v>
          </cell>
        </row>
        <row r="631">
          <cell r="H631">
            <v>10044778</v>
          </cell>
        </row>
        <row r="632">
          <cell r="H632">
            <v>10045062</v>
          </cell>
        </row>
        <row r="633">
          <cell r="H633">
            <v>10046149</v>
          </cell>
        </row>
        <row r="634">
          <cell r="H634">
            <v>10046354</v>
          </cell>
        </row>
        <row r="635">
          <cell r="H635">
            <v>10046498</v>
          </cell>
        </row>
        <row r="636">
          <cell r="H636">
            <v>10046797</v>
          </cell>
        </row>
        <row r="637">
          <cell r="H637">
            <v>10046997</v>
          </cell>
        </row>
        <row r="638">
          <cell r="H638">
            <v>10047111</v>
          </cell>
        </row>
        <row r="639">
          <cell r="H639">
            <v>10048177</v>
          </cell>
        </row>
        <row r="640">
          <cell r="H640">
            <v>10048290</v>
          </cell>
        </row>
        <row r="641">
          <cell r="H641">
            <v>10048409</v>
          </cell>
        </row>
        <row r="642">
          <cell r="H642">
            <v>10048865</v>
          </cell>
        </row>
        <row r="643">
          <cell r="H643">
            <v>10048902</v>
          </cell>
        </row>
        <row r="644">
          <cell r="H644">
            <v>10049448</v>
          </cell>
        </row>
        <row r="645">
          <cell r="H645">
            <v>10049678</v>
          </cell>
        </row>
        <row r="646">
          <cell r="H646">
            <v>10052538</v>
          </cell>
        </row>
        <row r="647">
          <cell r="H647">
            <v>10052724</v>
          </cell>
        </row>
        <row r="648">
          <cell r="H648">
            <v>10053960</v>
          </cell>
        </row>
        <row r="649">
          <cell r="H649">
            <v>10053961</v>
          </cell>
        </row>
        <row r="650">
          <cell r="H650">
            <v>10053962</v>
          </cell>
        </row>
        <row r="651">
          <cell r="H651">
            <v>10054216</v>
          </cell>
        </row>
        <row r="652">
          <cell r="H652">
            <v>10054499</v>
          </cell>
        </row>
        <row r="653">
          <cell r="H653">
            <v>10054558</v>
          </cell>
        </row>
        <row r="654">
          <cell r="H654">
            <v>10054962</v>
          </cell>
        </row>
        <row r="655">
          <cell r="H655">
            <v>10055652</v>
          </cell>
        </row>
        <row r="656">
          <cell r="H656">
            <v>10055902</v>
          </cell>
        </row>
        <row r="657">
          <cell r="H657">
            <v>10057037</v>
          </cell>
        </row>
        <row r="658">
          <cell r="H658">
            <v>10058111</v>
          </cell>
        </row>
        <row r="659">
          <cell r="H659">
            <v>10058228</v>
          </cell>
        </row>
        <row r="660">
          <cell r="H660">
            <v>10061491</v>
          </cell>
        </row>
        <row r="661">
          <cell r="H661">
            <v>10061548</v>
          </cell>
        </row>
        <row r="662">
          <cell r="H662">
            <v>10061797</v>
          </cell>
        </row>
        <row r="663">
          <cell r="H663">
            <v>10061888</v>
          </cell>
        </row>
        <row r="664">
          <cell r="H664">
            <v>10061968</v>
          </cell>
        </row>
        <row r="665">
          <cell r="H665">
            <v>10062470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-19 Delivered &amp; Funded"/>
    </sheetNames>
    <sheetDataSet>
      <sheetData sheetId="0">
        <row r="10">
          <cell r="B10">
            <v>10046498</v>
          </cell>
          <cell r="C10" t="str">
            <v>1ST CARE TRAINING LIMITED</v>
          </cell>
          <cell r="D10">
            <v>0</v>
          </cell>
        </row>
        <row r="11">
          <cell r="B11">
            <v>10055771</v>
          </cell>
          <cell r="C11" t="str">
            <v>2 SISTERS FOOD GROUP LIMITED</v>
          </cell>
          <cell r="D11">
            <v>0</v>
          </cell>
        </row>
        <row r="12">
          <cell r="B12">
            <v>10061102</v>
          </cell>
          <cell r="C12" t="str">
            <v>360 RECRUITMENT LIMITED</v>
          </cell>
          <cell r="D12">
            <v>0</v>
          </cell>
        </row>
        <row r="13">
          <cell r="B13">
            <v>10000020</v>
          </cell>
          <cell r="C13" t="str">
            <v>5 E LTD.</v>
          </cell>
          <cell r="D13">
            <v>0</v>
          </cell>
        </row>
        <row r="14">
          <cell r="B14">
            <v>10038023</v>
          </cell>
          <cell r="C14" t="str">
            <v>A R C ACADEMY UK LIMITED</v>
          </cell>
          <cell r="D14">
            <v>0</v>
          </cell>
        </row>
        <row r="15">
          <cell r="B15">
            <v>10061462</v>
          </cell>
          <cell r="C15" t="str">
            <v>AAA TRAINING SOLUTIONS LIMITED</v>
          </cell>
          <cell r="D15">
            <v>0</v>
          </cell>
        </row>
        <row r="16">
          <cell r="B16">
            <v>10035281</v>
          </cell>
          <cell r="C16" t="str">
            <v>ABACUS TRAINING GROUP LIMITED</v>
          </cell>
          <cell r="D16">
            <v>0</v>
          </cell>
        </row>
        <row r="17">
          <cell r="B17">
            <v>10028269</v>
          </cell>
          <cell r="C17" t="str">
            <v>ABBEYDALE VETLINK VETERINARY TRAINING LIMITED</v>
          </cell>
          <cell r="D17">
            <v>0</v>
          </cell>
        </row>
        <row r="18">
          <cell r="B18">
            <v>10000055</v>
          </cell>
          <cell r="C18" t="str">
            <v>ABINGDON AND WITNEY COLLEGE</v>
          </cell>
          <cell r="D18">
            <v>4621853.5</v>
          </cell>
        </row>
        <row r="19">
          <cell r="B19">
            <v>10029426</v>
          </cell>
          <cell r="C19" t="str">
            <v>ABM TRAINING (UK) LTD</v>
          </cell>
          <cell r="D19">
            <v>0</v>
          </cell>
        </row>
        <row r="20">
          <cell r="B20">
            <v>10036227</v>
          </cell>
          <cell r="C20" t="str">
            <v>ABSOLUTE CARE TRAINING &amp; EDUCATION LTD</v>
          </cell>
          <cell r="D20">
            <v>0</v>
          </cell>
        </row>
        <row r="21">
          <cell r="B21">
            <v>10061857</v>
          </cell>
          <cell r="C21" t="str">
            <v>ABSOLUTE HR SOLUTIONS LTD.</v>
          </cell>
          <cell r="D21">
            <v>0</v>
          </cell>
        </row>
        <row r="22">
          <cell r="B22">
            <v>10000060</v>
          </cell>
          <cell r="C22" t="str">
            <v>ACACIA TRAINING AND DEVELOPMENT LTD</v>
          </cell>
          <cell r="D22">
            <v>0</v>
          </cell>
        </row>
        <row r="23">
          <cell r="B23">
            <v>10000061</v>
          </cell>
          <cell r="C23" t="str">
            <v>ACACIA TRAINING LIMITED</v>
          </cell>
          <cell r="D23">
            <v>0</v>
          </cell>
        </row>
        <row r="24">
          <cell r="B24">
            <v>10033736</v>
          </cell>
          <cell r="C24" t="str">
            <v>ACADEMIES ENTERPRISE TRUST</v>
          </cell>
          <cell r="D24">
            <v>0</v>
          </cell>
        </row>
        <row r="25">
          <cell r="B25">
            <v>10053076</v>
          </cell>
          <cell r="C25" t="str">
            <v>ACADEMY FOR PROJECT MANAGEMENT LTD</v>
          </cell>
          <cell r="D25">
            <v>0</v>
          </cell>
        </row>
        <row r="26">
          <cell r="B26">
            <v>10039859</v>
          </cell>
          <cell r="C26" t="str">
            <v>ACADEMY TRANSFORMATION TRUST</v>
          </cell>
          <cell r="D26">
            <v>0</v>
          </cell>
        </row>
        <row r="27">
          <cell r="B27">
            <v>10024806</v>
          </cell>
          <cell r="C27" t="str">
            <v>ACCESS SKILLS LTD</v>
          </cell>
          <cell r="D27">
            <v>0</v>
          </cell>
        </row>
        <row r="28">
          <cell r="B28">
            <v>10000080</v>
          </cell>
          <cell r="C28" t="str">
            <v>ACCESS TO MUSIC LIMITED</v>
          </cell>
          <cell r="D28">
            <v>0</v>
          </cell>
        </row>
        <row r="29">
          <cell r="B29">
            <v>10010584</v>
          </cell>
          <cell r="C29" t="str">
            <v>ACCESS TRAINING (EAST MIDLANDS) LTD</v>
          </cell>
          <cell r="D29">
            <v>0</v>
          </cell>
        </row>
        <row r="30">
          <cell r="B30">
            <v>10009059</v>
          </cell>
          <cell r="C30" t="str">
            <v>ACCESS TRAINING LIMITED</v>
          </cell>
          <cell r="D30">
            <v>0</v>
          </cell>
        </row>
        <row r="31">
          <cell r="B31">
            <v>10058012</v>
          </cell>
          <cell r="C31" t="str">
            <v>ACCIPIO LIMITED</v>
          </cell>
          <cell r="D31">
            <v>0</v>
          </cell>
        </row>
        <row r="32">
          <cell r="B32">
            <v>10042735</v>
          </cell>
          <cell r="C32" t="str">
            <v>ACCOUNTANCY LEARNING LTD</v>
          </cell>
          <cell r="D32">
            <v>0</v>
          </cell>
        </row>
        <row r="33">
          <cell r="B33">
            <v>10034055</v>
          </cell>
          <cell r="C33" t="str">
            <v>ACE TRAINING AND CONSULTANCY LIMITED</v>
          </cell>
          <cell r="D33">
            <v>0</v>
          </cell>
        </row>
        <row r="34">
          <cell r="B34">
            <v>10019431</v>
          </cell>
          <cell r="C34" t="str">
            <v>ACHIEVE THROUGH LEARNING LIMITED</v>
          </cell>
          <cell r="D34">
            <v>0</v>
          </cell>
        </row>
        <row r="35">
          <cell r="B35">
            <v>10000099</v>
          </cell>
          <cell r="C35" t="str">
            <v>ACHIEVEMENT TRAINING LIMITED</v>
          </cell>
          <cell r="D35">
            <v>0</v>
          </cell>
        </row>
        <row r="36">
          <cell r="B36">
            <v>10023357</v>
          </cell>
          <cell r="C36" t="str">
            <v>ACHIEVING EXCELLENCE UK LTD</v>
          </cell>
          <cell r="D36">
            <v>0</v>
          </cell>
        </row>
        <row r="37">
          <cell r="B37">
            <v>10000108</v>
          </cell>
          <cell r="C37" t="str">
            <v>ACORN TRAINING CONSULTANTS LIMITED</v>
          </cell>
          <cell r="D37">
            <v>0</v>
          </cell>
        </row>
        <row r="38">
          <cell r="B38">
            <v>10023489</v>
          </cell>
          <cell r="C38" t="str">
            <v>ACORN TRAINING LTD</v>
          </cell>
          <cell r="D38">
            <v>0</v>
          </cell>
        </row>
        <row r="39">
          <cell r="B39">
            <v>10034423</v>
          </cell>
          <cell r="C39" t="str">
            <v>ACTIV FIRST LIMITED</v>
          </cell>
          <cell r="D39">
            <v>0</v>
          </cell>
        </row>
        <row r="40">
          <cell r="B40">
            <v>10004927</v>
          </cell>
          <cell r="C40" t="str">
            <v>ACTIVATE LEARNING</v>
          </cell>
          <cell r="D40">
            <v>4294152.09</v>
          </cell>
        </row>
        <row r="41">
          <cell r="B41">
            <v>10000119</v>
          </cell>
          <cell r="C41" t="str">
            <v>ACTIVE LEARNING &amp; DEVELOPMENT LIMITED</v>
          </cell>
          <cell r="D41">
            <v>0</v>
          </cell>
        </row>
        <row r="42">
          <cell r="B42">
            <v>10057981</v>
          </cell>
          <cell r="C42" t="str">
            <v>ADA NATIONAL COLLEGE FOR DIGITAL SKILLS</v>
          </cell>
          <cell r="D42">
            <v>0</v>
          </cell>
        </row>
        <row r="43">
          <cell r="B43">
            <v>10043865</v>
          </cell>
          <cell r="C43" t="str">
            <v>ADALTA DEVELOPMENT LTD</v>
          </cell>
          <cell r="D43">
            <v>0</v>
          </cell>
        </row>
        <row r="44">
          <cell r="B44">
            <v>10000137</v>
          </cell>
          <cell r="C44" t="str">
            <v>ADECCO UK LIMITED</v>
          </cell>
          <cell r="D44">
            <v>0</v>
          </cell>
        </row>
        <row r="45">
          <cell r="B45">
            <v>10000147</v>
          </cell>
          <cell r="C45" t="str">
            <v>ADULT TRAINING NETWORK LIMITED</v>
          </cell>
          <cell r="D45">
            <v>0</v>
          </cell>
        </row>
        <row r="46">
          <cell r="B46">
            <v>10010169</v>
          </cell>
          <cell r="C46" t="str">
            <v>ADVANCE CARE TRAINING LIMITED</v>
          </cell>
          <cell r="D46">
            <v>0</v>
          </cell>
        </row>
        <row r="47">
          <cell r="B47">
            <v>10019155</v>
          </cell>
          <cell r="C47" t="str">
            <v>ADVANCED PERSONNEL MANAGEMENT GROUP (UK) LIMITED</v>
          </cell>
          <cell r="D47">
            <v>0</v>
          </cell>
        </row>
        <row r="48">
          <cell r="B48">
            <v>10032449</v>
          </cell>
          <cell r="C48" t="str">
            <v>AFFINITY PEOPLE LIMITED</v>
          </cell>
          <cell r="D48">
            <v>0</v>
          </cell>
        </row>
        <row r="49">
          <cell r="B49">
            <v>10048865</v>
          </cell>
          <cell r="C49" t="str">
            <v>AGINCARE GROUP LIMITED</v>
          </cell>
          <cell r="D49">
            <v>0</v>
          </cell>
        </row>
        <row r="50">
          <cell r="B50">
            <v>10042119</v>
          </cell>
          <cell r="C50" t="str">
            <v>AIM 2 LEARN LTD</v>
          </cell>
          <cell r="D50">
            <v>0</v>
          </cell>
        </row>
        <row r="51">
          <cell r="B51">
            <v>10029699</v>
          </cell>
          <cell r="C51" t="str">
            <v>AIM SKILLS DEVELOPMENT LIMITED</v>
          </cell>
          <cell r="D51">
            <v>0</v>
          </cell>
        </row>
        <row r="52">
          <cell r="B52">
            <v>10047241</v>
          </cell>
          <cell r="C52" t="str">
            <v>AIRCO REFRIGERATION AND AIRCONDITIONING LIMITED</v>
          </cell>
          <cell r="D52">
            <v>0</v>
          </cell>
        </row>
        <row r="53">
          <cell r="B53">
            <v>10015933</v>
          </cell>
          <cell r="C53" t="str">
            <v>ALAN HESTER ASSOCIATES LIMITED</v>
          </cell>
          <cell r="D53">
            <v>0</v>
          </cell>
        </row>
        <row r="54">
          <cell r="B54">
            <v>10065814</v>
          </cell>
          <cell r="C54" t="str">
            <v>ALCHEMIST CONSULTANTS LIMITED</v>
          </cell>
          <cell r="D54">
            <v>0</v>
          </cell>
        </row>
        <row r="55">
          <cell r="B55">
            <v>10034356</v>
          </cell>
          <cell r="C55" t="str">
            <v>ALDER HEY CHILDREN'S NHS FOUNDATION TRUST</v>
          </cell>
          <cell r="D55">
            <v>0</v>
          </cell>
        </row>
        <row r="56">
          <cell r="B56">
            <v>10058195</v>
          </cell>
          <cell r="C56" t="str">
            <v>ALDRIDGE EDUCATION</v>
          </cell>
          <cell r="D56">
            <v>0</v>
          </cell>
        </row>
        <row r="57">
          <cell r="B57">
            <v>10030511</v>
          </cell>
          <cell r="C57" t="str">
            <v>ALL INCLUSIVE ADVICE AND TRAINING LTD</v>
          </cell>
          <cell r="D57">
            <v>0</v>
          </cell>
        </row>
        <row r="58">
          <cell r="B58">
            <v>10061684</v>
          </cell>
          <cell r="C58" t="str">
            <v>ALL SPRING MEDIA LIMITED</v>
          </cell>
          <cell r="D58">
            <v>0</v>
          </cell>
        </row>
        <row r="59">
          <cell r="B59">
            <v>10027693</v>
          </cell>
          <cell r="C59" t="str">
            <v>ALL TRADES TRAINING LIMITED</v>
          </cell>
          <cell r="D59">
            <v>0</v>
          </cell>
        </row>
        <row r="60">
          <cell r="B60">
            <v>10000238</v>
          </cell>
          <cell r="C60" t="str">
            <v>ALLIANCE LEARNING</v>
          </cell>
          <cell r="D60">
            <v>0</v>
          </cell>
        </row>
        <row r="61">
          <cell r="B61">
            <v>10022070</v>
          </cell>
          <cell r="C61" t="str">
            <v>ALPHA CARE AGENCY LIMITED</v>
          </cell>
          <cell r="D61">
            <v>0</v>
          </cell>
        </row>
        <row r="62">
          <cell r="B62">
            <v>10001777</v>
          </cell>
          <cell r="C62" t="str">
            <v>ALT VALLEY COMMUNITY TRUST LIMITED</v>
          </cell>
          <cell r="D62">
            <v>0</v>
          </cell>
        </row>
        <row r="63">
          <cell r="B63">
            <v>10054692</v>
          </cell>
          <cell r="C63" t="str">
            <v>ALTAMIRA ART &amp; DESIGN LTD</v>
          </cell>
          <cell r="D63">
            <v>0</v>
          </cell>
        </row>
        <row r="64">
          <cell r="B64">
            <v>10034128</v>
          </cell>
          <cell r="C64" t="str">
            <v>ALWAYS CONSULT LTD</v>
          </cell>
          <cell r="D64">
            <v>0</v>
          </cell>
        </row>
        <row r="65">
          <cell r="B65">
            <v>10000267</v>
          </cell>
          <cell r="C65" t="str">
            <v>AMACSPORTS LIMITED</v>
          </cell>
          <cell r="D65">
            <v>0</v>
          </cell>
        </row>
        <row r="66">
          <cell r="B66">
            <v>10062656</v>
          </cell>
          <cell r="C66" t="str">
            <v>AMDAS CONSULTANCY LTD</v>
          </cell>
          <cell r="D66">
            <v>0</v>
          </cell>
        </row>
        <row r="67">
          <cell r="B67">
            <v>10000275</v>
          </cell>
          <cell r="C67" t="str">
            <v>AMERSHAM &amp; WYCOMBE COLLEGE</v>
          </cell>
          <cell r="D67">
            <v>0</v>
          </cell>
        </row>
        <row r="68">
          <cell r="B68">
            <v>10023918</v>
          </cell>
          <cell r="C68" t="str">
            <v>ANDERSON STOCKLEY ACCREDITED TRAINING LTD</v>
          </cell>
          <cell r="D68">
            <v>0</v>
          </cell>
        </row>
        <row r="69">
          <cell r="B69">
            <v>10000285</v>
          </cell>
          <cell r="C69" t="str">
            <v>ANDREW COLLINGE TRAINING LIMITED</v>
          </cell>
          <cell r="D69">
            <v>0</v>
          </cell>
        </row>
        <row r="70">
          <cell r="B70">
            <v>10040684</v>
          </cell>
          <cell r="C70" t="str">
            <v>ANGLIA PROFESSIONAL TRAINING LIMITED</v>
          </cell>
          <cell r="D70">
            <v>0</v>
          </cell>
        </row>
        <row r="71">
          <cell r="B71">
            <v>10000291</v>
          </cell>
          <cell r="C71" t="str">
            <v>ANGLIA RUSKIN UNIVERSITY</v>
          </cell>
          <cell r="D71">
            <v>0</v>
          </cell>
        </row>
        <row r="72">
          <cell r="B72">
            <v>10043333</v>
          </cell>
          <cell r="C72" t="str">
            <v>ANTREC LIMITED</v>
          </cell>
          <cell r="D72">
            <v>0</v>
          </cell>
        </row>
        <row r="73">
          <cell r="B73">
            <v>10064562</v>
          </cell>
          <cell r="C73" t="str">
            <v>APA PROCUREMENT TRAINING LIMITED</v>
          </cell>
          <cell r="D73">
            <v>0</v>
          </cell>
        </row>
        <row r="74">
          <cell r="B74">
            <v>10058019</v>
          </cell>
          <cell r="C74" t="str">
            <v>APPRENTICE ASSESSMENTS LIMITED</v>
          </cell>
          <cell r="D74">
            <v>0</v>
          </cell>
        </row>
        <row r="75">
          <cell r="B75">
            <v>10043793</v>
          </cell>
          <cell r="C75" t="str">
            <v>APPRENTICE TEAM LTD</v>
          </cell>
          <cell r="D75">
            <v>0</v>
          </cell>
        </row>
        <row r="76">
          <cell r="B76">
            <v>10000105</v>
          </cell>
          <cell r="C76" t="str">
            <v>APPRENTICESHIP LEARNING SOLUTIONS LIMITED</v>
          </cell>
          <cell r="D76">
            <v>0</v>
          </cell>
        </row>
        <row r="77">
          <cell r="B77">
            <v>10052968</v>
          </cell>
          <cell r="C77" t="str">
            <v>APPRENTICESHIP RECRUITMENT SERVICE LTD</v>
          </cell>
          <cell r="D77">
            <v>0</v>
          </cell>
        </row>
        <row r="78">
          <cell r="B78">
            <v>10032404</v>
          </cell>
          <cell r="C78" t="str">
            <v>APPRENTICESHIPS &amp; TRAINING SERVICES CONSORTIUM LIMITED</v>
          </cell>
          <cell r="D78">
            <v>0</v>
          </cell>
        </row>
        <row r="79">
          <cell r="B79">
            <v>10063272</v>
          </cell>
          <cell r="C79" t="str">
            <v>APPRENTIFY LIMITED</v>
          </cell>
          <cell r="D79">
            <v>0</v>
          </cell>
        </row>
        <row r="80">
          <cell r="B80">
            <v>10000848</v>
          </cell>
          <cell r="C80" t="str">
            <v>APPRIS CHARITY LIMITED</v>
          </cell>
          <cell r="D80">
            <v>0</v>
          </cell>
        </row>
        <row r="81">
          <cell r="B81">
            <v>10000330</v>
          </cell>
          <cell r="C81" t="str">
            <v>AQUINAS COLLEGE</v>
          </cell>
          <cell r="D81">
            <v>81477.77</v>
          </cell>
        </row>
        <row r="82">
          <cell r="B82">
            <v>10005451</v>
          </cell>
          <cell r="C82" t="str">
            <v>ARDEN UNIVERSITY LIMITED</v>
          </cell>
          <cell r="D82">
            <v>0</v>
          </cell>
        </row>
        <row r="83">
          <cell r="B83">
            <v>10056190</v>
          </cell>
          <cell r="C83" t="str">
            <v>ARRIVA LONDON NORTH LIMITED</v>
          </cell>
          <cell r="D83">
            <v>0</v>
          </cell>
        </row>
        <row r="84">
          <cell r="B84">
            <v>10000385</v>
          </cell>
          <cell r="C84" t="str">
            <v>ARTS UNIVERSITY BOURNEMOUTH, THE</v>
          </cell>
          <cell r="D84">
            <v>0</v>
          </cell>
        </row>
        <row r="85">
          <cell r="B85">
            <v>10065620</v>
          </cell>
          <cell r="C85" t="str">
            <v>ASHLEY BUSINESS CONSULTANTS LIMITED</v>
          </cell>
          <cell r="D85">
            <v>0</v>
          </cell>
        </row>
        <row r="86">
          <cell r="B86">
            <v>10038201</v>
          </cell>
          <cell r="C86" t="str">
            <v>ASHLEY COMMUNITY &amp; HOUSING LTD</v>
          </cell>
          <cell r="D86">
            <v>0</v>
          </cell>
        </row>
        <row r="87">
          <cell r="B87">
            <v>10034001</v>
          </cell>
          <cell r="C87" t="str">
            <v>ASHLEY HUNTER LTD</v>
          </cell>
          <cell r="D87">
            <v>0</v>
          </cell>
        </row>
        <row r="88">
          <cell r="B88">
            <v>10022877</v>
          </cell>
          <cell r="C88" t="str">
            <v>ASHORNE HILL MANAGEMENT COLLEGE</v>
          </cell>
          <cell r="D88">
            <v>0</v>
          </cell>
        </row>
        <row r="89">
          <cell r="B89">
            <v>10000409</v>
          </cell>
          <cell r="C89" t="str">
            <v>ASHTON SIXTH FORM COLLEGE</v>
          </cell>
          <cell r="D89">
            <v>171324.55</v>
          </cell>
        </row>
        <row r="90">
          <cell r="B90">
            <v>10000415</v>
          </cell>
          <cell r="C90" t="str">
            <v>ASKHAM BRYAN COLLEGE</v>
          </cell>
          <cell r="D90">
            <v>1752955.04</v>
          </cell>
        </row>
        <row r="91">
          <cell r="B91">
            <v>10031662</v>
          </cell>
          <cell r="C91" t="str">
            <v>ASPECTS CARE LIMITED</v>
          </cell>
          <cell r="D91">
            <v>0</v>
          </cell>
        </row>
        <row r="92">
          <cell r="B92">
            <v>10065752</v>
          </cell>
          <cell r="C92" t="str">
            <v>ASPENS-SERVICES LIMITED</v>
          </cell>
          <cell r="D92">
            <v>0</v>
          </cell>
        </row>
        <row r="93">
          <cell r="B93">
            <v>10000421</v>
          </cell>
          <cell r="C93" t="str">
            <v>ASPIRATION TRAINING LIMITED</v>
          </cell>
          <cell r="D93">
            <v>0</v>
          </cell>
        </row>
        <row r="94">
          <cell r="B94">
            <v>10031241</v>
          </cell>
          <cell r="C94" t="str">
            <v>ASPIRE ACHIEVE ADVANCE LIMITED</v>
          </cell>
          <cell r="D94">
            <v>0</v>
          </cell>
        </row>
        <row r="95">
          <cell r="B95">
            <v>10054055</v>
          </cell>
          <cell r="C95" t="str">
            <v>ASPIRE DEVELOPMENT (UK) LTD</v>
          </cell>
          <cell r="D95">
            <v>0</v>
          </cell>
        </row>
        <row r="96">
          <cell r="B96">
            <v>10032029</v>
          </cell>
          <cell r="C96" t="str">
            <v>ASPIRE SPORTING ACADEMY LTD</v>
          </cell>
          <cell r="D96">
            <v>0</v>
          </cell>
        </row>
        <row r="97">
          <cell r="B97">
            <v>10023313</v>
          </cell>
          <cell r="C97" t="str">
            <v>ASPIRE TO LEARN LIMITED</v>
          </cell>
          <cell r="D97">
            <v>0</v>
          </cell>
        </row>
        <row r="98">
          <cell r="B98">
            <v>10006942</v>
          </cell>
          <cell r="C98" t="str">
            <v>ASPIRE TRAINING TEAM LIMITED</v>
          </cell>
          <cell r="D98">
            <v>0</v>
          </cell>
        </row>
        <row r="99">
          <cell r="B99">
            <v>10000427</v>
          </cell>
          <cell r="C99" t="str">
            <v>ASSET TRAINING &amp; CONSULTANCY LIMITED</v>
          </cell>
          <cell r="D99">
            <v>0</v>
          </cell>
        </row>
        <row r="100">
          <cell r="B100">
            <v>10049099</v>
          </cell>
          <cell r="C100" t="str">
            <v>ASSIST KNOWLEDGE DEVELOPMENT LIMITED</v>
          </cell>
          <cell r="D100">
            <v>0</v>
          </cell>
        </row>
        <row r="101">
          <cell r="B101">
            <v>10057050</v>
          </cell>
          <cell r="C101" t="str">
            <v>ASSOCIATED NEIGHBOUR TRAINING LIMITED</v>
          </cell>
          <cell r="D101">
            <v>0</v>
          </cell>
        </row>
        <row r="102">
          <cell r="B102">
            <v>10007759</v>
          </cell>
          <cell r="C102" t="str">
            <v>ASTON UNIVERSITY</v>
          </cell>
          <cell r="D102">
            <v>0</v>
          </cell>
        </row>
        <row r="103">
          <cell r="B103">
            <v>10020307</v>
          </cell>
          <cell r="C103" t="str">
            <v>ASTUTE MINDS LTD</v>
          </cell>
          <cell r="D103">
            <v>0</v>
          </cell>
        </row>
        <row r="104">
          <cell r="B104">
            <v>10000476</v>
          </cell>
          <cell r="C104" t="str">
            <v>ATG TRAINING</v>
          </cell>
          <cell r="D104">
            <v>0</v>
          </cell>
        </row>
        <row r="105">
          <cell r="B105">
            <v>10000452</v>
          </cell>
          <cell r="C105" t="str">
            <v>AURELIA TRAINING LIMITED</v>
          </cell>
          <cell r="D105">
            <v>0</v>
          </cell>
        </row>
        <row r="106">
          <cell r="B106">
            <v>10022513</v>
          </cell>
          <cell r="C106" t="str">
            <v>AVANT PARTNERSHIP LIMITED</v>
          </cell>
          <cell r="D106">
            <v>0</v>
          </cell>
        </row>
        <row r="107">
          <cell r="B107">
            <v>10061675</v>
          </cell>
          <cell r="C107" t="str">
            <v>AVENSYS UK TRAINING LIMITED</v>
          </cell>
          <cell r="D107">
            <v>0</v>
          </cell>
        </row>
        <row r="108">
          <cell r="B108">
            <v>10033536</v>
          </cell>
          <cell r="C108" t="str">
            <v>AWC TRAINING LTD</v>
          </cell>
          <cell r="D108">
            <v>0</v>
          </cell>
        </row>
        <row r="109">
          <cell r="B109">
            <v>10008081</v>
          </cell>
          <cell r="C109" t="str">
            <v>AWE PLC</v>
          </cell>
          <cell r="D109">
            <v>0</v>
          </cell>
        </row>
        <row r="110">
          <cell r="B110">
            <v>10000470</v>
          </cell>
          <cell r="C110" t="str">
            <v>AXIA SOLUTIONS LIMITED</v>
          </cell>
          <cell r="D110">
            <v>0</v>
          </cell>
        </row>
        <row r="111">
          <cell r="B111">
            <v>10000473</v>
          </cell>
          <cell r="C111" t="str">
            <v>AYLESBURY COLLEGE</v>
          </cell>
          <cell r="D111">
            <v>2922244.4999999995</v>
          </cell>
        </row>
        <row r="112">
          <cell r="B112">
            <v>10003979</v>
          </cell>
          <cell r="C112" t="str">
            <v>AZESTA LIMITED</v>
          </cell>
          <cell r="D112">
            <v>0</v>
          </cell>
        </row>
        <row r="113">
          <cell r="B113">
            <v>10045159</v>
          </cell>
          <cell r="C113" t="str">
            <v>AZILO TRAINING LIMITED</v>
          </cell>
          <cell r="D113">
            <v>0</v>
          </cell>
        </row>
        <row r="114">
          <cell r="B114">
            <v>10057328</v>
          </cell>
          <cell r="C114" t="str">
            <v>AZZURRI RESTAURANTS LIMITED</v>
          </cell>
          <cell r="D114">
            <v>0</v>
          </cell>
        </row>
        <row r="115">
          <cell r="B115">
            <v>10000486</v>
          </cell>
          <cell r="C115" t="str">
            <v>B L TRAINING LIMITED</v>
          </cell>
          <cell r="D115">
            <v>0</v>
          </cell>
        </row>
        <row r="116">
          <cell r="B116">
            <v>10037348</v>
          </cell>
          <cell r="C116" t="str">
            <v>BABCOCK SKILLS DEVELOPMENT AND TRAINING LIMITED</v>
          </cell>
          <cell r="D116">
            <v>0</v>
          </cell>
        </row>
        <row r="117">
          <cell r="B117">
            <v>10003161</v>
          </cell>
          <cell r="C117" t="str">
            <v>BABCOCK TRAINING LIMITED</v>
          </cell>
          <cell r="D117">
            <v>0</v>
          </cell>
        </row>
        <row r="118">
          <cell r="B118">
            <v>10000494</v>
          </cell>
          <cell r="C118" t="str">
            <v>BABINGTON BUSINESS COLLEGE LIMITED</v>
          </cell>
          <cell r="D118">
            <v>0</v>
          </cell>
        </row>
        <row r="119">
          <cell r="B119">
            <v>10033156</v>
          </cell>
          <cell r="C119" t="str">
            <v>BACK 2 WORK COMPLETE TRAINING LIMITED</v>
          </cell>
          <cell r="D119">
            <v>0</v>
          </cell>
        </row>
        <row r="120">
          <cell r="B120">
            <v>10000501</v>
          </cell>
          <cell r="C120" t="str">
            <v>BAE SYSTEMS PLC</v>
          </cell>
          <cell r="D120">
            <v>0</v>
          </cell>
        </row>
        <row r="121">
          <cell r="B121">
            <v>10019026</v>
          </cell>
          <cell r="C121" t="str">
            <v>BALTIC TRAINING SERVICES LIMITED</v>
          </cell>
          <cell r="D121">
            <v>0</v>
          </cell>
        </row>
        <row r="122">
          <cell r="B122">
            <v>10046413</v>
          </cell>
          <cell r="C122" t="str">
            <v>BANHAM ACADEMY LIMITED</v>
          </cell>
          <cell r="D122">
            <v>0</v>
          </cell>
        </row>
        <row r="123">
          <cell r="B123">
            <v>10000524</v>
          </cell>
          <cell r="C123" t="str">
            <v>BARCHESTER HEALTHCARE LIMITED</v>
          </cell>
          <cell r="D123">
            <v>0</v>
          </cell>
        </row>
        <row r="124">
          <cell r="B124">
            <v>10062088</v>
          </cell>
          <cell r="C124" t="str">
            <v>BARCLAYS BANK PLC</v>
          </cell>
          <cell r="D124">
            <v>0</v>
          </cell>
        </row>
        <row r="125">
          <cell r="B125">
            <v>10000143</v>
          </cell>
          <cell r="C125" t="str">
            <v>BARKING &amp; DAGENHAM LONDON BOROUGH COUNCIL</v>
          </cell>
          <cell r="D125">
            <v>1715203.24</v>
          </cell>
        </row>
        <row r="126">
          <cell r="B126">
            <v>10000528</v>
          </cell>
          <cell r="C126" t="str">
            <v>BARKING AND DAGENHAM COLLEGE</v>
          </cell>
          <cell r="D126">
            <v>5920980.2400000002</v>
          </cell>
        </row>
        <row r="127">
          <cell r="B127">
            <v>10000532</v>
          </cell>
          <cell r="C127" t="str">
            <v>BARNARDO'S</v>
          </cell>
          <cell r="D127">
            <v>0</v>
          </cell>
        </row>
        <row r="128">
          <cell r="B128">
            <v>10000533</v>
          </cell>
          <cell r="C128" t="str">
            <v>BARNET &amp; SOUTHGATE COLLEGE</v>
          </cell>
          <cell r="D128">
            <v>14115879.92</v>
          </cell>
        </row>
        <row r="129">
          <cell r="B129">
            <v>10000534</v>
          </cell>
          <cell r="C129" t="str">
            <v>BARNFIELD COLLEGE</v>
          </cell>
          <cell r="D129">
            <v>3247715.75</v>
          </cell>
        </row>
        <row r="130">
          <cell r="B130">
            <v>10000536</v>
          </cell>
          <cell r="C130" t="str">
            <v>BARNSLEY COLLEGE</v>
          </cell>
          <cell r="D130">
            <v>2100824.08</v>
          </cell>
        </row>
        <row r="131">
          <cell r="B131">
            <v>10000538</v>
          </cell>
          <cell r="C131" t="str">
            <v>BARNSLEY METROPOLITAN BOROUGH COUNCIL</v>
          </cell>
          <cell r="D131">
            <v>2060223.25</v>
          </cell>
        </row>
        <row r="132">
          <cell r="B132">
            <v>10037715</v>
          </cell>
          <cell r="C132" t="str">
            <v>BARRETT BELL LTD</v>
          </cell>
          <cell r="D132">
            <v>0</v>
          </cell>
        </row>
        <row r="133">
          <cell r="B133">
            <v>10053852</v>
          </cell>
          <cell r="C133" t="str">
            <v>BARTS HEALTH NHS TRUST</v>
          </cell>
          <cell r="D133">
            <v>0</v>
          </cell>
        </row>
        <row r="134">
          <cell r="B134">
            <v>10000560</v>
          </cell>
          <cell r="C134" t="str">
            <v>BASINGSTOKE COLLEGE OF TECHNOLOGY</v>
          </cell>
          <cell r="D134">
            <v>2040013.4200000002</v>
          </cell>
        </row>
        <row r="135">
          <cell r="B135">
            <v>10000561</v>
          </cell>
          <cell r="C135" t="str">
            <v>BASINGSTOKE ITEC LIMITED</v>
          </cell>
          <cell r="D135">
            <v>0</v>
          </cell>
        </row>
        <row r="136">
          <cell r="B136">
            <v>10001465</v>
          </cell>
          <cell r="C136" t="str">
            <v>BATH COLLEGE</v>
          </cell>
          <cell r="D136">
            <v>3482433.5199999996</v>
          </cell>
        </row>
        <row r="137">
          <cell r="B137">
            <v>10000571</v>
          </cell>
          <cell r="C137" t="str">
            <v>BATH SPA UNIVERSITY</v>
          </cell>
          <cell r="D137">
            <v>0</v>
          </cell>
        </row>
        <row r="138">
          <cell r="B138">
            <v>10002230</v>
          </cell>
          <cell r="C138" t="str">
            <v>BAUER RADIO LIMITED</v>
          </cell>
          <cell r="D138">
            <v>0</v>
          </cell>
        </row>
        <row r="139">
          <cell r="B139">
            <v>10046797</v>
          </cell>
          <cell r="C139" t="str">
            <v>BC ARCH LIMITED</v>
          </cell>
          <cell r="D139">
            <v>0</v>
          </cell>
        </row>
        <row r="140">
          <cell r="B140">
            <v>10006600</v>
          </cell>
          <cell r="C140" t="str">
            <v>BCTG LIMITED</v>
          </cell>
          <cell r="D140">
            <v>0</v>
          </cell>
        </row>
        <row r="141">
          <cell r="B141">
            <v>10045359</v>
          </cell>
          <cell r="C141" t="str">
            <v>BE WISER INSURANCE SERVICES LTD</v>
          </cell>
          <cell r="D141">
            <v>0</v>
          </cell>
        </row>
        <row r="142">
          <cell r="B142">
            <v>10033608</v>
          </cell>
          <cell r="C142" t="str">
            <v>BEACON EDUCATION PARTNERSHIP LIMITED</v>
          </cell>
          <cell r="D142">
            <v>0</v>
          </cell>
        </row>
        <row r="143">
          <cell r="B143">
            <v>10045339</v>
          </cell>
          <cell r="C143" t="str">
            <v>BEATS LEARNING LIMITED</v>
          </cell>
          <cell r="D143">
            <v>0</v>
          </cell>
        </row>
        <row r="144">
          <cell r="B144">
            <v>10024291</v>
          </cell>
          <cell r="C144" t="str">
            <v>BEDFORD BOROUGH COUNCIL</v>
          </cell>
          <cell r="D144">
            <v>0</v>
          </cell>
        </row>
        <row r="145">
          <cell r="B145">
            <v>10000610</v>
          </cell>
          <cell r="C145" t="str">
            <v>BEDFORD COLLEGE</v>
          </cell>
          <cell r="D145">
            <v>6845035.4799999995</v>
          </cell>
        </row>
        <row r="146">
          <cell r="B146">
            <v>10021481</v>
          </cell>
          <cell r="C146" t="str">
            <v>BEECHWOOD COMMUNITY TRUST LIMITED</v>
          </cell>
          <cell r="D146">
            <v>0</v>
          </cell>
        </row>
        <row r="147">
          <cell r="B147">
            <v>10056494</v>
          </cell>
          <cell r="C147" t="str">
            <v>BENSON-SMITH LIMITED</v>
          </cell>
          <cell r="D147">
            <v>0</v>
          </cell>
        </row>
        <row r="148">
          <cell r="B148">
            <v>10000654</v>
          </cell>
          <cell r="C148" t="str">
            <v>BERKSHIRE COLLEGE OF AGRICULTURE, THE (BCA)</v>
          </cell>
          <cell r="D148">
            <v>219758.93000000002</v>
          </cell>
        </row>
        <row r="149">
          <cell r="B149">
            <v>10054118</v>
          </cell>
          <cell r="C149" t="str">
            <v>BESPOKE CONSULTANCY &amp; EDUCATION LIMITED</v>
          </cell>
          <cell r="D149">
            <v>0</v>
          </cell>
        </row>
        <row r="150">
          <cell r="B150">
            <v>10045955</v>
          </cell>
          <cell r="C150" t="str">
            <v>BESPOKE PROFESSIONAL DEVELOPMENT AND TRAINING LIMITED</v>
          </cell>
          <cell r="D150">
            <v>0</v>
          </cell>
        </row>
        <row r="151">
          <cell r="B151">
            <v>10023705</v>
          </cell>
          <cell r="C151" t="str">
            <v>BEST PRACTICE TRAINING &amp; DEVELOPMENT LIMITED</v>
          </cell>
          <cell r="D151">
            <v>0</v>
          </cell>
        </row>
        <row r="152">
          <cell r="B152">
            <v>10018344</v>
          </cell>
          <cell r="C152" t="str">
            <v>BESTLAND SOLUTIONS LIMITED</v>
          </cell>
          <cell r="D152">
            <v>0</v>
          </cell>
        </row>
        <row r="153">
          <cell r="B153">
            <v>10000670</v>
          </cell>
          <cell r="C153" t="str">
            <v>BEXHILL COLLEGE</v>
          </cell>
          <cell r="D153">
            <v>254964.19</v>
          </cell>
        </row>
        <row r="154">
          <cell r="B154">
            <v>10000146</v>
          </cell>
          <cell r="C154" t="str">
            <v>BEXLEY LONDON BOROUGH COUNCIL</v>
          </cell>
          <cell r="D154">
            <v>2072067.7399999998</v>
          </cell>
        </row>
        <row r="155">
          <cell r="B155">
            <v>10000688</v>
          </cell>
          <cell r="C155" t="str">
            <v>BIFFA WASTE SERVICES LIMITED</v>
          </cell>
          <cell r="D155">
            <v>0</v>
          </cell>
        </row>
        <row r="156">
          <cell r="B156">
            <v>10002073</v>
          </cell>
          <cell r="C156" t="str">
            <v>BIG CREATIVE TRAINING LTD</v>
          </cell>
          <cell r="D156">
            <v>0</v>
          </cell>
        </row>
        <row r="157">
          <cell r="B157">
            <v>10045135</v>
          </cell>
          <cell r="C157" t="str">
            <v>BIOR BUSINESS SCHOOL LIMITED</v>
          </cell>
          <cell r="D157">
            <v>0</v>
          </cell>
        </row>
        <row r="158">
          <cell r="B158">
            <v>10007760</v>
          </cell>
          <cell r="C158" t="str">
            <v>BIRKBECK COLLEGE</v>
          </cell>
          <cell r="D158">
            <v>0</v>
          </cell>
        </row>
        <row r="159">
          <cell r="B159">
            <v>10000703</v>
          </cell>
          <cell r="C159" t="str">
            <v>BIRMINGHAM CITY COUNCIL</v>
          </cell>
          <cell r="D159">
            <v>10257703.030000001</v>
          </cell>
        </row>
        <row r="160">
          <cell r="B160">
            <v>10007140</v>
          </cell>
          <cell r="C160" t="str">
            <v>BIRMINGHAM CITY UNIVERSITY</v>
          </cell>
          <cell r="D160">
            <v>0</v>
          </cell>
        </row>
        <row r="161">
          <cell r="B161">
            <v>10039958</v>
          </cell>
          <cell r="C161" t="str">
            <v>BIRMINGHAM COMMUNITY HEALTHCARE NHS FOUNDATION TRUST</v>
          </cell>
          <cell r="D161">
            <v>0</v>
          </cell>
        </row>
        <row r="162">
          <cell r="B162">
            <v>10000715</v>
          </cell>
          <cell r="C162" t="str">
            <v>BIRMINGHAM ELECTRICAL TRAINING LTD</v>
          </cell>
          <cell r="D162">
            <v>0</v>
          </cell>
        </row>
        <row r="163">
          <cell r="B163">
            <v>10006442</v>
          </cell>
          <cell r="C163" t="str">
            <v>BIRMINGHAM METROPOLITAN COLLEGE</v>
          </cell>
          <cell r="D163">
            <v>13404317.900000002</v>
          </cell>
        </row>
        <row r="164">
          <cell r="B164">
            <v>10037935</v>
          </cell>
          <cell r="C164" t="str">
            <v>BIRMINGHAM WOMEN'S AND CHILDREN'S NHS FOUNDATION TRUST</v>
          </cell>
          <cell r="D164">
            <v>0</v>
          </cell>
        </row>
        <row r="165">
          <cell r="B165">
            <v>10043640</v>
          </cell>
          <cell r="C165" t="str">
            <v>BIRMINGHAM YMCA</v>
          </cell>
          <cell r="D165">
            <v>0</v>
          </cell>
        </row>
        <row r="166">
          <cell r="B166">
            <v>10044379</v>
          </cell>
          <cell r="C166" t="str">
            <v>BIS HENDERSON LIMITED</v>
          </cell>
          <cell r="D166">
            <v>0</v>
          </cell>
        </row>
        <row r="167">
          <cell r="B167">
            <v>10000720</v>
          </cell>
          <cell r="C167" t="str">
            <v>BISHOP AUCKLAND COLLEGE</v>
          </cell>
          <cell r="D167">
            <v>2234976.08</v>
          </cell>
        </row>
        <row r="168">
          <cell r="B168">
            <v>10000721</v>
          </cell>
          <cell r="C168" t="str">
            <v>BISHOP BURTON COLLEGE</v>
          </cell>
          <cell r="D168">
            <v>506648.06</v>
          </cell>
        </row>
        <row r="169">
          <cell r="B169">
            <v>10007811</v>
          </cell>
          <cell r="C169" t="str">
            <v>BISHOP GROSSETESTE UNIVERSITY</v>
          </cell>
          <cell r="D169">
            <v>0</v>
          </cell>
        </row>
        <row r="170">
          <cell r="B170">
            <v>10000747</v>
          </cell>
          <cell r="C170" t="str">
            <v>BLACKBURN COLLEGE</v>
          </cell>
          <cell r="D170">
            <v>2740447.7</v>
          </cell>
        </row>
        <row r="171">
          <cell r="B171">
            <v>10000748</v>
          </cell>
          <cell r="C171" t="str">
            <v>BLACKBURN WITH DARWEN BOROUGH COUNCIL</v>
          </cell>
          <cell r="D171">
            <v>924949.2</v>
          </cell>
        </row>
        <row r="172">
          <cell r="B172">
            <v>10000754</v>
          </cell>
          <cell r="C172" t="str">
            <v>BLACKPOOL AND THE FYLDE COLLEGE</v>
          </cell>
          <cell r="D172">
            <v>5348411.0199999996</v>
          </cell>
        </row>
        <row r="173">
          <cell r="B173">
            <v>10000755</v>
          </cell>
          <cell r="C173" t="str">
            <v>BLACKPOOL COUNCIL</v>
          </cell>
          <cell r="D173">
            <v>696871.48</v>
          </cell>
        </row>
        <row r="174">
          <cell r="B174">
            <v>10062918</v>
          </cell>
          <cell r="C174" t="str">
            <v>BLACKROCK (LONDON) LIMITED</v>
          </cell>
          <cell r="D174">
            <v>0</v>
          </cell>
        </row>
        <row r="175">
          <cell r="B175">
            <v>10063020</v>
          </cell>
          <cell r="C175" t="str">
            <v>BLENDED PEOPLE DEVELOPMENT LIMITED</v>
          </cell>
          <cell r="D175">
            <v>0</v>
          </cell>
        </row>
        <row r="176">
          <cell r="B176">
            <v>10046663</v>
          </cell>
          <cell r="C176" t="str">
            <v>BLINC TRAINING SOLUTIONS LTD</v>
          </cell>
          <cell r="D176">
            <v>0</v>
          </cell>
        </row>
        <row r="177">
          <cell r="B177">
            <v>10037126</v>
          </cell>
          <cell r="C177" t="str">
            <v>BLUE APPLE TRAINING LTD</v>
          </cell>
          <cell r="D177">
            <v>0</v>
          </cell>
        </row>
        <row r="178">
          <cell r="B178">
            <v>10048290</v>
          </cell>
          <cell r="C178" t="str">
            <v xml:space="preserve">BLUE ARROW LTD. </v>
          </cell>
          <cell r="D178">
            <v>0</v>
          </cell>
        </row>
        <row r="179">
          <cell r="B179">
            <v>10046850</v>
          </cell>
          <cell r="C179" t="str">
            <v>BLUE SKY ASSESSING &amp; CONSULTANCY LTD</v>
          </cell>
          <cell r="D179">
            <v>0</v>
          </cell>
        </row>
        <row r="180">
          <cell r="B180">
            <v>10025267</v>
          </cell>
          <cell r="C180" t="str">
            <v>BOCK CONSULTANCY &amp; PERSONNEL DEVELOPMENT LIMITED</v>
          </cell>
          <cell r="D180">
            <v>0</v>
          </cell>
        </row>
        <row r="181">
          <cell r="B181">
            <v>10000794</v>
          </cell>
          <cell r="C181" t="str">
            <v>BOLTON COLLEGE</v>
          </cell>
          <cell r="D181">
            <v>3815233.8000000003</v>
          </cell>
        </row>
        <row r="182">
          <cell r="B182">
            <v>10000795</v>
          </cell>
          <cell r="C182" t="str">
            <v>BOLTON METROPOLITAN BOROUGH COUNCIL</v>
          </cell>
          <cell r="D182">
            <v>2179608</v>
          </cell>
        </row>
        <row r="183">
          <cell r="B183">
            <v>10044607</v>
          </cell>
          <cell r="C183" t="str">
            <v>BOOM TRAINING LIMITED</v>
          </cell>
          <cell r="D183">
            <v>0</v>
          </cell>
        </row>
        <row r="184">
          <cell r="B184">
            <v>10028930</v>
          </cell>
          <cell r="C184" t="str">
            <v>BOOTS OPTICIANS PROFESSIONAL SERVICES LIMITED</v>
          </cell>
          <cell r="D184">
            <v>0</v>
          </cell>
        </row>
        <row r="185">
          <cell r="B185">
            <v>10006547</v>
          </cell>
          <cell r="C185" t="str">
            <v>BOROUGH OF TELFORD AND WREKIN</v>
          </cell>
          <cell r="D185">
            <v>642209.07000000007</v>
          </cell>
        </row>
        <row r="186">
          <cell r="B186">
            <v>10042884</v>
          </cell>
          <cell r="C186" t="str">
            <v>BOSCH AUTOMOTIVE SERVICE SOLUTIONS LTD</v>
          </cell>
          <cell r="D186">
            <v>0</v>
          </cell>
        </row>
        <row r="187">
          <cell r="B187">
            <v>10000812</v>
          </cell>
          <cell r="C187" t="str">
            <v>BOSTON COLLEGE</v>
          </cell>
          <cell r="D187">
            <v>2601190.6199999996</v>
          </cell>
        </row>
        <row r="188">
          <cell r="B188">
            <v>10037391</v>
          </cell>
          <cell r="C188" t="str">
            <v>BOTTLE GREEN TRAINING LIMITED</v>
          </cell>
          <cell r="D188">
            <v>0</v>
          </cell>
        </row>
        <row r="189">
          <cell r="B189">
            <v>10000820</v>
          </cell>
          <cell r="C189" t="str">
            <v>BOURNEMOUTH AND POOLE COLLEGE, THE</v>
          </cell>
          <cell r="D189">
            <v>2960647.24</v>
          </cell>
        </row>
        <row r="190">
          <cell r="B190">
            <v>10005143</v>
          </cell>
          <cell r="C190" t="str">
            <v>BOURNEMOUTH CHRISTCHURCH AND POOLE COUNCIL</v>
          </cell>
          <cell r="D190">
            <v>3638580.1799999997</v>
          </cell>
        </row>
        <row r="191">
          <cell r="B191">
            <v>10000824</v>
          </cell>
          <cell r="C191" t="str">
            <v>BOURNEMOUTH UNIVERSITY</v>
          </cell>
          <cell r="D191">
            <v>0</v>
          </cell>
        </row>
        <row r="192">
          <cell r="B192">
            <v>10061524</v>
          </cell>
          <cell r="C192" t="str">
            <v>BPP ACTUARIAL EDUCATION LIMITED</v>
          </cell>
          <cell r="D192">
            <v>0</v>
          </cell>
        </row>
        <row r="193">
          <cell r="B193">
            <v>10000831</v>
          </cell>
          <cell r="C193" t="str">
            <v>BPP HOLDINGS LIMITED</v>
          </cell>
          <cell r="D193">
            <v>0</v>
          </cell>
        </row>
        <row r="194">
          <cell r="B194">
            <v>10029952</v>
          </cell>
          <cell r="C194" t="str">
            <v>BPP PROFESSIONAL EDUCATION LIMITED</v>
          </cell>
          <cell r="D194">
            <v>0</v>
          </cell>
        </row>
        <row r="195">
          <cell r="B195">
            <v>10031982</v>
          </cell>
          <cell r="C195" t="str">
            <v>BPP UNIVERSITY LIMITED</v>
          </cell>
          <cell r="D195">
            <v>0</v>
          </cell>
        </row>
        <row r="196">
          <cell r="B196">
            <v>10000833</v>
          </cell>
          <cell r="C196" t="str">
            <v>BRACKNELL AND WOKINGHAM COLLEGE</v>
          </cell>
          <cell r="D196">
            <v>882545.02</v>
          </cell>
        </row>
        <row r="197">
          <cell r="B197">
            <v>10000834</v>
          </cell>
          <cell r="C197" t="str">
            <v>BRACKNELL FOREST BOROUGH COUNCIL</v>
          </cell>
          <cell r="D197">
            <v>423752.15</v>
          </cell>
        </row>
        <row r="198">
          <cell r="B198">
            <v>10000850</v>
          </cell>
          <cell r="C198" t="str">
            <v>BRADFORD CITY COUNCIL</v>
          </cell>
          <cell r="D198">
            <v>797503.06</v>
          </cell>
        </row>
        <row r="199">
          <cell r="B199">
            <v>10000840</v>
          </cell>
          <cell r="C199" t="str">
            <v>BRADFORD COLLEGE</v>
          </cell>
          <cell r="D199">
            <v>8890707.3099999987</v>
          </cell>
        </row>
        <row r="200">
          <cell r="B200">
            <v>10018959</v>
          </cell>
          <cell r="C200" t="str">
            <v>BRATHAY TRUST</v>
          </cell>
          <cell r="D200">
            <v>0</v>
          </cell>
        </row>
        <row r="201">
          <cell r="B201">
            <v>10009005</v>
          </cell>
          <cell r="C201" t="str">
            <v>BRENIKOV ASSOCIATES LIMITED</v>
          </cell>
          <cell r="D201">
            <v>0</v>
          </cell>
        </row>
        <row r="202">
          <cell r="B202">
            <v>10000863</v>
          </cell>
          <cell r="C202" t="str">
            <v>BRENT LONDON BOROUGH COUNCIL</v>
          </cell>
          <cell r="D202">
            <v>3055786.21</v>
          </cell>
        </row>
        <row r="203">
          <cell r="B203">
            <v>10024474</v>
          </cell>
          <cell r="C203" t="str">
            <v>BRIDGEWAY CONSULTING LIMITED</v>
          </cell>
          <cell r="D203">
            <v>0</v>
          </cell>
        </row>
        <row r="204">
          <cell r="B204">
            <v>10000878</v>
          </cell>
          <cell r="C204" t="str">
            <v>BRIDGWATER AND TAUNTON COLLEGE</v>
          </cell>
          <cell r="D204">
            <v>5536029.6500000004</v>
          </cell>
        </row>
        <row r="205">
          <cell r="B205">
            <v>10033710</v>
          </cell>
          <cell r="C205" t="str">
            <v>BRIGHT DIRECTION TRAINING LIMITED</v>
          </cell>
          <cell r="D205">
            <v>0</v>
          </cell>
        </row>
        <row r="206">
          <cell r="B206">
            <v>10034931</v>
          </cell>
          <cell r="C206" t="str">
            <v>BRIGHTER BEGINNINGS DAY NURSERY LIMITED</v>
          </cell>
          <cell r="D206">
            <v>0</v>
          </cell>
        </row>
        <row r="207">
          <cell r="B207">
            <v>10000883</v>
          </cell>
          <cell r="C207" t="str">
            <v>BRIGHTON &amp; HOVE CITY COUNCIL</v>
          </cell>
          <cell r="D207">
            <v>492523.93</v>
          </cell>
        </row>
        <row r="208">
          <cell r="B208">
            <v>10000887</v>
          </cell>
          <cell r="C208" t="str">
            <v>BRIGHTON HOVE AND SUSSEX SIXTH FORM COLLEGE</v>
          </cell>
          <cell r="D208">
            <v>12786.79</v>
          </cell>
        </row>
        <row r="209">
          <cell r="B209">
            <v>10000896</v>
          </cell>
          <cell r="C209" t="str">
            <v>BRISTOL CITY COUNCIL</v>
          </cell>
          <cell r="D209">
            <v>1964470.95</v>
          </cell>
        </row>
        <row r="210">
          <cell r="B210">
            <v>10038772</v>
          </cell>
          <cell r="C210" t="str">
            <v>BRITISH ACADEMY OF JEWELLERY LIMITED</v>
          </cell>
          <cell r="D210">
            <v>0</v>
          </cell>
        </row>
        <row r="211">
          <cell r="B211">
            <v>10065549</v>
          </cell>
          <cell r="C211" t="str">
            <v>BRITISH AIRWAYS PLC</v>
          </cell>
          <cell r="D211">
            <v>0</v>
          </cell>
        </row>
        <row r="212">
          <cell r="B212">
            <v>10033440</v>
          </cell>
          <cell r="C212" t="str">
            <v>BRITISH ARMY</v>
          </cell>
          <cell r="D212">
            <v>0</v>
          </cell>
        </row>
        <row r="213">
          <cell r="B213">
            <v>10000915</v>
          </cell>
          <cell r="C213" t="str">
            <v>BRITISH GAS SERVICES LIMITED</v>
          </cell>
          <cell r="D213">
            <v>0</v>
          </cell>
        </row>
        <row r="214">
          <cell r="B214">
            <v>10000929</v>
          </cell>
          <cell r="C214" t="str">
            <v>BRITISH PRINTING INDUSTRIES FEDERATION LTD</v>
          </cell>
          <cell r="D214">
            <v>0</v>
          </cell>
        </row>
        <row r="215">
          <cell r="B215">
            <v>10027662</v>
          </cell>
          <cell r="C215" t="str">
            <v>BRITISH TELECOMMUNICATIONS PUBLIC LIMITED COMPANY</v>
          </cell>
          <cell r="D215">
            <v>0</v>
          </cell>
        </row>
        <row r="216">
          <cell r="B216">
            <v>10021602</v>
          </cell>
          <cell r="C216" t="str">
            <v>BRITISH TRANSPORT POLICE AUTHORITY</v>
          </cell>
          <cell r="D216">
            <v>0</v>
          </cell>
        </row>
        <row r="217">
          <cell r="B217">
            <v>10000944</v>
          </cell>
          <cell r="C217" t="str">
            <v>BROCKENHURST COLLEGE</v>
          </cell>
          <cell r="D217">
            <v>1763320.89</v>
          </cell>
        </row>
        <row r="218">
          <cell r="B218">
            <v>10000948</v>
          </cell>
          <cell r="C218" t="str">
            <v>BROMLEY COLLEGE OF FURTHER AND HIGHER EDUCATION</v>
          </cell>
          <cell r="D218">
            <v>7475061.3500000015</v>
          </cell>
        </row>
        <row r="219">
          <cell r="B219">
            <v>10003987</v>
          </cell>
          <cell r="C219" t="str">
            <v>BROMLEY LONDON BOROUGH COUNCIL</v>
          </cell>
          <cell r="D219">
            <v>1623182.1400000001</v>
          </cell>
        </row>
        <row r="220">
          <cell r="B220">
            <v>10000952</v>
          </cell>
          <cell r="C220" t="str">
            <v>BROOKSBY MELTON COLLEGE</v>
          </cell>
          <cell r="D220">
            <v>493020.96</v>
          </cell>
        </row>
        <row r="221">
          <cell r="B221">
            <v>10048409</v>
          </cell>
          <cell r="C221" t="str">
            <v>BRS EDUCATION LIMITED</v>
          </cell>
          <cell r="D221">
            <v>0</v>
          </cell>
        </row>
        <row r="222">
          <cell r="B222">
            <v>10000961</v>
          </cell>
          <cell r="C222" t="str">
            <v>BRUNEL UNIVERSITY LONDON</v>
          </cell>
          <cell r="D222">
            <v>0</v>
          </cell>
        </row>
        <row r="223">
          <cell r="B223">
            <v>10000488</v>
          </cell>
          <cell r="C223" t="str">
            <v>B-SKILL LIMITED</v>
          </cell>
          <cell r="D223">
            <v>0</v>
          </cell>
        </row>
        <row r="224">
          <cell r="B224">
            <v>10000976</v>
          </cell>
          <cell r="C224" t="str">
            <v>BUCKINGHAMSHIRE COUNTY COUNCIL</v>
          </cell>
          <cell r="D224">
            <v>3027112.48</v>
          </cell>
        </row>
        <row r="225">
          <cell r="B225">
            <v>10000975</v>
          </cell>
          <cell r="C225" t="str">
            <v>BUCKINGHAMSHIRE NEW UNIVERSITY</v>
          </cell>
          <cell r="D225">
            <v>1575</v>
          </cell>
        </row>
        <row r="226">
          <cell r="B226">
            <v>10009063</v>
          </cell>
          <cell r="C226" t="str">
            <v>BUILDING CRAFTS COLLEGE</v>
          </cell>
          <cell r="D226">
            <v>0</v>
          </cell>
        </row>
        <row r="227">
          <cell r="B227">
            <v>10001000</v>
          </cell>
          <cell r="C227" t="str">
            <v>BURNLEY COLLEGE</v>
          </cell>
          <cell r="D227">
            <v>2076541.6899999997</v>
          </cell>
        </row>
        <row r="228">
          <cell r="B228">
            <v>10001004</v>
          </cell>
          <cell r="C228" t="str">
            <v>BURTON AND SOUTH DERBYSHIRE COLLEGE</v>
          </cell>
          <cell r="D228">
            <v>1997981.38</v>
          </cell>
        </row>
        <row r="229">
          <cell r="B229">
            <v>10001005</v>
          </cell>
          <cell r="C229" t="str">
            <v>BURY COLLEGE</v>
          </cell>
          <cell r="D229">
            <v>2077873.18</v>
          </cell>
        </row>
        <row r="230">
          <cell r="B230">
            <v>10001008</v>
          </cell>
          <cell r="C230" t="str">
            <v>BURY METROPOLITAN BOROUGH COUNCIL</v>
          </cell>
          <cell r="D230">
            <v>1462432.4300000002</v>
          </cell>
        </row>
        <row r="231">
          <cell r="B231">
            <v>10015932</v>
          </cell>
          <cell r="C231" t="str">
            <v>BUSINESS TRAINING VENTURES LIMITED</v>
          </cell>
          <cell r="D231">
            <v>0</v>
          </cell>
        </row>
        <row r="232">
          <cell r="B232">
            <v>10065535</v>
          </cell>
          <cell r="C232" t="str">
            <v>BUSINESS TRANSFER AGENT LTD</v>
          </cell>
          <cell r="D232">
            <v>0</v>
          </cell>
        </row>
        <row r="233">
          <cell r="B233">
            <v>10030637</v>
          </cell>
          <cell r="C233" t="str">
            <v>BUSY BEES NURSERIES LIMITED</v>
          </cell>
          <cell r="D233">
            <v>0</v>
          </cell>
        </row>
        <row r="234">
          <cell r="B234">
            <v>10013570</v>
          </cell>
          <cell r="C234" t="str">
            <v>BUTTERCUPS TRAINING LIMITED</v>
          </cell>
          <cell r="D234">
            <v>0</v>
          </cell>
        </row>
        <row r="235">
          <cell r="B235">
            <v>10049460</v>
          </cell>
          <cell r="C235" t="str">
            <v>BYHEART LEARNING LIMITED</v>
          </cell>
          <cell r="D235">
            <v>0</v>
          </cell>
        </row>
        <row r="236">
          <cell r="B236">
            <v>10010549</v>
          </cell>
          <cell r="C236" t="str">
            <v>C &amp; G ASSESSMENTS AND TRAINING LIMITED</v>
          </cell>
          <cell r="D236">
            <v>0</v>
          </cell>
        </row>
        <row r="237">
          <cell r="B237">
            <v>10061581</v>
          </cell>
          <cell r="C237" t="str">
            <v>C. &amp; J. CLARK INTERNATIONAL LIMITED</v>
          </cell>
          <cell r="D237">
            <v>0</v>
          </cell>
        </row>
        <row r="238">
          <cell r="B238">
            <v>10001515</v>
          </cell>
          <cell r="C238" t="str">
            <v>C.M.S. VOCATIONAL TRAINING LIMITED</v>
          </cell>
          <cell r="D238">
            <v>0</v>
          </cell>
        </row>
        <row r="239">
          <cell r="B239">
            <v>10042974</v>
          </cell>
          <cell r="C239" t="str">
            <v>C2C TRAINING LIMITED</v>
          </cell>
          <cell r="D239">
            <v>0</v>
          </cell>
        </row>
        <row r="240">
          <cell r="B240">
            <v>10061438</v>
          </cell>
          <cell r="C240" t="str">
            <v>CADENT GAS LIMITED</v>
          </cell>
          <cell r="D240">
            <v>0</v>
          </cell>
        </row>
        <row r="241">
          <cell r="B241">
            <v>10043062</v>
          </cell>
          <cell r="C241" t="str">
            <v>CALDERDALE AND HUDDERSFIELD NHS FOUNDATION TRUST</v>
          </cell>
          <cell r="D241">
            <v>0</v>
          </cell>
        </row>
        <row r="242">
          <cell r="B242">
            <v>10001094</v>
          </cell>
          <cell r="C242" t="str">
            <v>CALDERDALE METROPOLITAN BOROUGH COUNCIL</v>
          </cell>
          <cell r="D242">
            <v>1085544.71</v>
          </cell>
        </row>
        <row r="243">
          <cell r="B243">
            <v>10019065</v>
          </cell>
          <cell r="C243" t="str">
            <v>CALEX UK LTD</v>
          </cell>
          <cell r="D243">
            <v>0</v>
          </cell>
        </row>
        <row r="244">
          <cell r="B244">
            <v>10001113</v>
          </cell>
          <cell r="C244" t="str">
            <v>CAMBRIDGE MARKETING COLLEGE LIMITED</v>
          </cell>
          <cell r="D244">
            <v>0</v>
          </cell>
        </row>
        <row r="245">
          <cell r="B245">
            <v>10001115</v>
          </cell>
          <cell r="C245" t="str">
            <v>CAMBRIDGE PROFESSIONAL ACADEMY LIMITED</v>
          </cell>
          <cell r="D245">
            <v>0</v>
          </cell>
        </row>
        <row r="246">
          <cell r="B246">
            <v>10001116</v>
          </cell>
          <cell r="C246" t="str">
            <v>CAMBRIDGE REGIONAL COLLEGE</v>
          </cell>
          <cell r="D246">
            <v>6466690.79</v>
          </cell>
        </row>
        <row r="247">
          <cell r="B247">
            <v>10063309</v>
          </cell>
          <cell r="C247" t="str">
            <v>CAMBRIDGE SPARK LIMITED</v>
          </cell>
          <cell r="D247">
            <v>0</v>
          </cell>
        </row>
        <row r="248">
          <cell r="B248">
            <v>10001123</v>
          </cell>
          <cell r="C248" t="str">
            <v>CAMBRIDGESHIRE COUNTY COUNCIL</v>
          </cell>
          <cell r="D248">
            <v>2327022.3200000003</v>
          </cell>
        </row>
        <row r="249">
          <cell r="B249">
            <v>10003988</v>
          </cell>
          <cell r="C249" t="str">
            <v>CAMDEN LONDON BOROUGH COUNCIL</v>
          </cell>
          <cell r="D249">
            <v>1717637.02</v>
          </cell>
        </row>
        <row r="250">
          <cell r="B250">
            <v>10010542</v>
          </cell>
          <cell r="C250" t="str">
            <v>CAMEO NETWORK SERVICES LIMITED</v>
          </cell>
          <cell r="D250">
            <v>0</v>
          </cell>
        </row>
        <row r="251">
          <cell r="B251">
            <v>10036807</v>
          </cell>
          <cell r="C251" t="str">
            <v>CAN TRAINING LIMITED</v>
          </cell>
          <cell r="D251">
            <v>0</v>
          </cell>
        </row>
        <row r="252">
          <cell r="B252">
            <v>10043112</v>
          </cell>
          <cell r="C252" t="str">
            <v>CANAL ENGINEERING LIMITED</v>
          </cell>
          <cell r="D252">
            <v>0</v>
          </cell>
        </row>
        <row r="253">
          <cell r="B253">
            <v>10001143</v>
          </cell>
          <cell r="C253" t="str">
            <v>CANTERBURY CHRIST CHURCH UNIVERSITY</v>
          </cell>
          <cell r="D253">
            <v>0</v>
          </cell>
        </row>
        <row r="254">
          <cell r="B254">
            <v>10001148</v>
          </cell>
          <cell r="C254" t="str">
            <v>CAPEL MANOR COLLEGE</v>
          </cell>
          <cell r="D254">
            <v>2246499.92</v>
          </cell>
        </row>
        <row r="255">
          <cell r="B255">
            <v>10024015</v>
          </cell>
          <cell r="C255" t="str">
            <v>CAPELLA ASSOCIATES LTD</v>
          </cell>
          <cell r="D255">
            <v>0</v>
          </cell>
        </row>
        <row r="256">
          <cell r="B256">
            <v>10001149</v>
          </cell>
          <cell r="C256" t="str">
            <v>CAPITA PLC</v>
          </cell>
          <cell r="D256">
            <v>0</v>
          </cell>
        </row>
        <row r="257">
          <cell r="B257">
            <v>10038922</v>
          </cell>
          <cell r="C257" t="str">
            <v>CAPITAL 4 TRAINING LIMITED</v>
          </cell>
          <cell r="D257">
            <v>0</v>
          </cell>
        </row>
        <row r="258">
          <cell r="B258">
            <v>10022461</v>
          </cell>
          <cell r="C258" t="str">
            <v>CAPITAL ENGINEERING GROUP HOLDINGS LTD</v>
          </cell>
          <cell r="D258">
            <v>0</v>
          </cell>
        </row>
        <row r="259">
          <cell r="B259">
            <v>10030870</v>
          </cell>
          <cell r="C259" t="str">
            <v>CAPTIVA LEARNING LIMITED</v>
          </cell>
          <cell r="D259">
            <v>0</v>
          </cell>
        </row>
        <row r="260">
          <cell r="B260">
            <v>10034450</v>
          </cell>
          <cell r="C260" t="str">
            <v>CARDIFF AND VALE COLLEGE</v>
          </cell>
          <cell r="D260">
            <v>0</v>
          </cell>
        </row>
        <row r="261">
          <cell r="B261">
            <v>10036049</v>
          </cell>
          <cell r="C261" t="str">
            <v>CARE ASSESSMENT TRAINING SERVICES LTD</v>
          </cell>
          <cell r="D261">
            <v>0</v>
          </cell>
        </row>
        <row r="262">
          <cell r="B262">
            <v>10013110</v>
          </cell>
          <cell r="C262" t="str">
            <v>CARE FIRST TRAINING LIMITED</v>
          </cell>
          <cell r="D262">
            <v>0</v>
          </cell>
        </row>
        <row r="263">
          <cell r="B263">
            <v>10009326</v>
          </cell>
          <cell r="C263" t="str">
            <v>CARE TRAINING SOLUTIONS LTD</v>
          </cell>
          <cell r="D263">
            <v>0</v>
          </cell>
        </row>
        <row r="264">
          <cell r="B264">
            <v>10020172</v>
          </cell>
          <cell r="C264" t="str">
            <v>CARE-EX SERVICES LIMITED</v>
          </cell>
          <cell r="D264">
            <v>0</v>
          </cell>
        </row>
        <row r="265">
          <cell r="B265">
            <v>10045389</v>
          </cell>
          <cell r="C265" t="str">
            <v>CARESHIELD LIMITED</v>
          </cell>
          <cell r="D265">
            <v>0</v>
          </cell>
        </row>
        <row r="266">
          <cell r="B266">
            <v>10011332</v>
          </cell>
          <cell r="C266" t="str">
            <v>CAROLE PLUMMER</v>
          </cell>
          <cell r="D266">
            <v>0</v>
          </cell>
        </row>
        <row r="267">
          <cell r="B267">
            <v>10039527</v>
          </cell>
          <cell r="C267" t="str">
            <v>CAROLINE PAULING</v>
          </cell>
          <cell r="D267">
            <v>0</v>
          </cell>
        </row>
        <row r="268">
          <cell r="B268">
            <v>10039821</v>
          </cell>
          <cell r="C268" t="str">
            <v>CATALYST LEARNING AND DEVELOPMENT LIMITED</v>
          </cell>
          <cell r="D268">
            <v>0</v>
          </cell>
        </row>
        <row r="269">
          <cell r="B269">
            <v>10025727</v>
          </cell>
          <cell r="C269" t="str">
            <v>CATCH 22 CHARITY LIMITED</v>
          </cell>
          <cell r="D269">
            <v>0</v>
          </cell>
        </row>
        <row r="270">
          <cell r="B270">
            <v>10062100</v>
          </cell>
          <cell r="C270" t="str">
            <v>CAUNTON ENGINEERING LIMITED</v>
          </cell>
          <cell r="D270">
            <v>0</v>
          </cell>
        </row>
        <row r="271">
          <cell r="B271">
            <v>10042171</v>
          </cell>
          <cell r="C271" t="str">
            <v>CENTRAL AND NORTH WEST LONDON NHS FOUNDATION TRUST</v>
          </cell>
          <cell r="D271">
            <v>0</v>
          </cell>
        </row>
        <row r="272">
          <cell r="B272">
            <v>10002061</v>
          </cell>
          <cell r="C272" t="str">
            <v>CENTRAL BEDFORDSHIRE COLLEGE</v>
          </cell>
          <cell r="D272">
            <v>1731200.89</v>
          </cell>
        </row>
        <row r="273">
          <cell r="B273">
            <v>10024292</v>
          </cell>
          <cell r="C273" t="str">
            <v>CENTRAL BEDFORDSHIRE COUNCIL</v>
          </cell>
          <cell r="D273">
            <v>1313643.9100000001</v>
          </cell>
        </row>
        <row r="274">
          <cell r="B274">
            <v>10062798</v>
          </cell>
          <cell r="C274" t="str">
            <v>CENTRAL LONDON COMMUNITY HEALTHCARE NHS TRUST</v>
          </cell>
          <cell r="D274">
            <v>0</v>
          </cell>
        </row>
        <row r="275">
          <cell r="B275">
            <v>10001263</v>
          </cell>
          <cell r="C275" t="str">
            <v>CENTRAL MANCHESTER UNIVERSITY HOSPITALS NHS FOUNDATION TRUST</v>
          </cell>
          <cell r="D275">
            <v>0</v>
          </cell>
        </row>
        <row r="276">
          <cell r="B276">
            <v>10001259</v>
          </cell>
          <cell r="C276" t="str">
            <v>CENTRAL TRAINING ACADEMY LIMITED</v>
          </cell>
          <cell r="D276">
            <v>0</v>
          </cell>
        </row>
        <row r="277">
          <cell r="B277">
            <v>10008155</v>
          </cell>
          <cell r="C277" t="str">
            <v>CENTRAL YOUNG MEN'S CHRISTIAN ASSOCIATION</v>
          </cell>
          <cell r="D277">
            <v>0</v>
          </cell>
        </row>
        <row r="278">
          <cell r="B278">
            <v>10021563</v>
          </cell>
          <cell r="C278" t="str">
            <v xml:space="preserve">CENTREPOINT SOHO </v>
          </cell>
          <cell r="D278">
            <v>0</v>
          </cell>
        </row>
        <row r="279">
          <cell r="B279">
            <v>10001585</v>
          </cell>
          <cell r="C279" t="str">
            <v>CERT LTD</v>
          </cell>
          <cell r="D279">
            <v>0</v>
          </cell>
        </row>
        <row r="280">
          <cell r="B280">
            <v>10061783</v>
          </cell>
          <cell r="C280" t="str">
            <v>CERTAS ENERGY UK LIMITED</v>
          </cell>
          <cell r="D280">
            <v>0</v>
          </cell>
        </row>
        <row r="281">
          <cell r="B281">
            <v>10001310</v>
          </cell>
          <cell r="C281" t="str">
            <v>CHAMBER TRAINING (HUMBER) LIMITED</v>
          </cell>
          <cell r="D281">
            <v>0</v>
          </cell>
        </row>
        <row r="282">
          <cell r="B282">
            <v>10037213</v>
          </cell>
          <cell r="C282" t="str">
            <v>CHAMELEON VOCATIONAL TRAINING LIMITED</v>
          </cell>
          <cell r="D282">
            <v>0</v>
          </cell>
        </row>
        <row r="283">
          <cell r="B283">
            <v>10001346</v>
          </cell>
          <cell r="C283" t="str">
            <v>CHEADLE AND MARPLE SIXTH FORM COLLEGE</v>
          </cell>
          <cell r="D283">
            <v>142787.57</v>
          </cell>
        </row>
        <row r="284">
          <cell r="B284">
            <v>10001353</v>
          </cell>
          <cell r="C284" t="str">
            <v>CHELMSFORD COLLEGE</v>
          </cell>
          <cell r="D284">
            <v>898848.03999999992</v>
          </cell>
        </row>
        <row r="285">
          <cell r="B285">
            <v>10045070</v>
          </cell>
          <cell r="C285" t="str">
            <v>CHERITH SIMMONS LEARNING &amp; DEVELOPMENT LLP</v>
          </cell>
          <cell r="D285">
            <v>0</v>
          </cell>
        </row>
        <row r="286">
          <cell r="B286">
            <v>10005972</v>
          </cell>
          <cell r="C286" t="str">
            <v>CHESHIRE COLLEGE SOUTH AND WEST</v>
          </cell>
          <cell r="D286">
            <v>3615147</v>
          </cell>
        </row>
        <row r="287">
          <cell r="B287">
            <v>10024293</v>
          </cell>
          <cell r="C287" t="str">
            <v>CHESHIRE EAST COUNCIL</v>
          </cell>
          <cell r="D287">
            <v>1028311.02</v>
          </cell>
        </row>
        <row r="288">
          <cell r="B288">
            <v>10024294</v>
          </cell>
          <cell r="C288" t="str">
            <v>CHESHIRE WEST AND CHESTER COUNCIL</v>
          </cell>
          <cell r="D288">
            <v>1115582.8900000001</v>
          </cell>
        </row>
        <row r="289">
          <cell r="B289">
            <v>10001378</v>
          </cell>
          <cell r="C289" t="str">
            <v>CHESTERFIELD COLLEGE</v>
          </cell>
          <cell r="D289">
            <v>2127036.0499999998</v>
          </cell>
        </row>
        <row r="290">
          <cell r="B290">
            <v>10008159</v>
          </cell>
          <cell r="C290" t="str">
            <v>CHEYNE'S (MANAGEMENT) LIMITED</v>
          </cell>
          <cell r="D290">
            <v>0</v>
          </cell>
        </row>
        <row r="291">
          <cell r="B291">
            <v>10001394</v>
          </cell>
          <cell r="C291" t="str">
            <v>CHILTERN TRAINING LIMITED</v>
          </cell>
          <cell r="D291">
            <v>0</v>
          </cell>
        </row>
        <row r="292">
          <cell r="B292">
            <v>10037909</v>
          </cell>
          <cell r="C292" t="str">
            <v>CHOICE TRAINING LTD.</v>
          </cell>
          <cell r="D292">
            <v>0</v>
          </cell>
        </row>
        <row r="293">
          <cell r="B293">
            <v>10024320</v>
          </cell>
          <cell r="C293" t="str">
            <v>CHRYSOS H.R. SOLUTIONS LIMITED</v>
          </cell>
          <cell r="D293">
            <v>0</v>
          </cell>
        </row>
        <row r="294">
          <cell r="B294">
            <v>10003252</v>
          </cell>
          <cell r="C294" t="str">
            <v>CILEX LAW SCHOOL LIMITED</v>
          </cell>
          <cell r="D294">
            <v>0</v>
          </cell>
        </row>
        <row r="295">
          <cell r="B295">
            <v>10063574</v>
          </cell>
          <cell r="C295" t="str">
            <v>CIPFA BUSINESS LIMITED</v>
          </cell>
          <cell r="D295">
            <v>0</v>
          </cell>
        </row>
        <row r="296">
          <cell r="B296">
            <v>10065628</v>
          </cell>
          <cell r="C296" t="str">
            <v>CIPS CORPORATE SERVICES LIMITED</v>
          </cell>
          <cell r="D296">
            <v>0</v>
          </cell>
        </row>
        <row r="297">
          <cell r="B297">
            <v>10001446</v>
          </cell>
          <cell r="C297" t="str">
            <v>CIRENCESTER COLLEGE</v>
          </cell>
          <cell r="D297">
            <v>327550.21000000002</v>
          </cell>
        </row>
        <row r="298">
          <cell r="B298">
            <v>10001436</v>
          </cell>
          <cell r="C298" t="str">
            <v>CITB</v>
          </cell>
          <cell r="D298">
            <v>0</v>
          </cell>
        </row>
        <row r="299">
          <cell r="B299">
            <v>10013222</v>
          </cell>
          <cell r="C299" t="str">
            <v>CITRUS TRAINING SOLUTIONS LTD.</v>
          </cell>
          <cell r="D299">
            <v>0</v>
          </cell>
        </row>
        <row r="300">
          <cell r="B300">
            <v>10004772</v>
          </cell>
          <cell r="C300" t="str">
            <v>CITY COLLEGE NORWICH</v>
          </cell>
          <cell r="D300">
            <v>1598628.01</v>
          </cell>
        </row>
        <row r="301">
          <cell r="B301">
            <v>10009263</v>
          </cell>
          <cell r="C301" t="str">
            <v>CITY COLLEGE NOTTINGHAM</v>
          </cell>
          <cell r="D301">
            <v>0</v>
          </cell>
        </row>
        <row r="302">
          <cell r="B302">
            <v>10005128</v>
          </cell>
          <cell r="C302" t="str">
            <v>CITY COLLEGE PLYMOUTH</v>
          </cell>
          <cell r="D302">
            <v>3292340.0100000002</v>
          </cell>
        </row>
        <row r="303">
          <cell r="B303">
            <v>10019383</v>
          </cell>
          <cell r="C303" t="str">
            <v>CITY GATEWAY</v>
          </cell>
          <cell r="D303">
            <v>0</v>
          </cell>
        </row>
        <row r="304">
          <cell r="B304">
            <v>10001467</v>
          </cell>
          <cell r="C304" t="str">
            <v>CITY OF BRISTOL COLLEGE</v>
          </cell>
          <cell r="D304">
            <v>7881882.6000000006</v>
          </cell>
        </row>
        <row r="305">
          <cell r="B305">
            <v>10007578</v>
          </cell>
          <cell r="C305" t="str">
            <v>CITY OF WOLVERHAMPTON COLLEGE</v>
          </cell>
          <cell r="D305">
            <v>5826416.2000000002</v>
          </cell>
        </row>
        <row r="306">
          <cell r="B306">
            <v>10001477</v>
          </cell>
          <cell r="C306" t="str">
            <v>CITY OF YORK COUNCIL</v>
          </cell>
          <cell r="D306">
            <v>866649.73</v>
          </cell>
        </row>
        <row r="307">
          <cell r="B307">
            <v>10001478</v>
          </cell>
          <cell r="C307" t="str">
            <v>CITY, UNIVERSITY OF LONDON</v>
          </cell>
          <cell r="D307">
            <v>0</v>
          </cell>
        </row>
        <row r="308">
          <cell r="B308">
            <v>10036585</v>
          </cell>
          <cell r="C308" t="str">
            <v>CIVIL CEREMONIES LIMITED</v>
          </cell>
          <cell r="D308">
            <v>0</v>
          </cell>
        </row>
        <row r="309">
          <cell r="B309">
            <v>10010586</v>
          </cell>
          <cell r="C309" t="str">
            <v>CJI SOLUTIONS LIMITED</v>
          </cell>
          <cell r="D309">
            <v>0</v>
          </cell>
        </row>
        <row r="310">
          <cell r="B310">
            <v>10025390</v>
          </cell>
          <cell r="C310" t="str">
            <v>CLARKSON EVANS TRAINING LIMITED</v>
          </cell>
          <cell r="D310">
            <v>0</v>
          </cell>
        </row>
        <row r="311">
          <cell r="B311">
            <v>10005775</v>
          </cell>
          <cell r="C311" t="str">
            <v>CLEVELAND YOUTH ASSOCIATION</v>
          </cell>
          <cell r="D311">
            <v>0</v>
          </cell>
        </row>
        <row r="312">
          <cell r="B312">
            <v>10055883</v>
          </cell>
          <cell r="C312" t="str">
            <v>CLIFFORD COLLEGE LTD</v>
          </cell>
          <cell r="D312">
            <v>0</v>
          </cell>
        </row>
        <row r="313">
          <cell r="B313">
            <v>10052756</v>
          </cell>
          <cell r="C313" t="str">
            <v>COAST &amp; COUNTRY HOUSING LIMITED</v>
          </cell>
          <cell r="D313">
            <v>0</v>
          </cell>
        </row>
        <row r="314">
          <cell r="B314">
            <v>10043702</v>
          </cell>
          <cell r="C314" t="str">
            <v>CODE NATION LIMITED</v>
          </cell>
          <cell r="D314">
            <v>0</v>
          </cell>
        </row>
        <row r="315">
          <cell r="B315">
            <v>10026576</v>
          </cell>
          <cell r="C315" t="str">
            <v>COGENT SKILLS TRAINING LIMITED</v>
          </cell>
          <cell r="D315">
            <v>0</v>
          </cell>
        </row>
        <row r="316">
          <cell r="B316">
            <v>10053675</v>
          </cell>
          <cell r="C316" t="str">
            <v>COGNITIA CONSULTING LIMITED</v>
          </cell>
          <cell r="D316">
            <v>0</v>
          </cell>
        </row>
        <row r="317">
          <cell r="B317">
            <v>10062023</v>
          </cell>
          <cell r="C317" t="str">
            <v>COLAS RAIL LIMITED</v>
          </cell>
          <cell r="D317">
            <v>0</v>
          </cell>
        </row>
        <row r="318">
          <cell r="B318">
            <v>10001535</v>
          </cell>
          <cell r="C318" t="str">
            <v>COLCHESTER INSTITUTE</v>
          </cell>
          <cell r="D318">
            <v>2395413.65</v>
          </cell>
        </row>
        <row r="319">
          <cell r="B319">
            <v>10041295</v>
          </cell>
          <cell r="C319" t="str">
            <v>COLEG CAMBRIA</v>
          </cell>
          <cell r="D319">
            <v>0</v>
          </cell>
        </row>
        <row r="320">
          <cell r="B320">
            <v>10008915</v>
          </cell>
          <cell r="C320" t="str">
            <v>COMMON COUNCIL OF THE CITY OF LONDON</v>
          </cell>
          <cell r="D320">
            <v>492442.76</v>
          </cell>
        </row>
        <row r="321">
          <cell r="B321">
            <v>10032017</v>
          </cell>
          <cell r="C321" t="str">
            <v>COMMUNITY LEARNING IN PARTNERSHIP (CLIP) CIC</v>
          </cell>
          <cell r="D321">
            <v>0</v>
          </cell>
        </row>
        <row r="322">
          <cell r="B322">
            <v>10020068</v>
          </cell>
          <cell r="C322" t="str">
            <v>COMMUNITY TRAINING PORTAL LIMITED</v>
          </cell>
          <cell r="D322">
            <v>0</v>
          </cell>
        </row>
        <row r="323">
          <cell r="B323">
            <v>10001602</v>
          </cell>
          <cell r="C323" t="str">
            <v>COMMUNITY TRAINING SERVICES LIMITED</v>
          </cell>
          <cell r="D323">
            <v>0</v>
          </cell>
        </row>
        <row r="324">
          <cell r="B324">
            <v>10024317</v>
          </cell>
          <cell r="C324" t="str">
            <v>COMPASS GROUP, UK AND IRELAND LIMITED</v>
          </cell>
          <cell r="D324">
            <v>0</v>
          </cell>
        </row>
        <row r="325">
          <cell r="B325">
            <v>10055054</v>
          </cell>
          <cell r="C325" t="str">
            <v>COMPLETE LEAN SOLUTIONS LIMITED</v>
          </cell>
          <cell r="D325">
            <v>0</v>
          </cell>
        </row>
        <row r="326">
          <cell r="B326">
            <v>10041952</v>
          </cell>
          <cell r="C326" t="str">
            <v>COMPLETE TRAINING &amp; ASSESSMENT LIMITED</v>
          </cell>
          <cell r="D326">
            <v>0</v>
          </cell>
        </row>
        <row r="327">
          <cell r="B327">
            <v>10033482</v>
          </cell>
          <cell r="C327" t="str">
            <v>CONSORTIA TRAINING LIMITED</v>
          </cell>
          <cell r="D327">
            <v>0</v>
          </cell>
        </row>
        <row r="328">
          <cell r="B328">
            <v>10033547</v>
          </cell>
          <cell r="C328" t="str">
            <v>CONSORTIUM OF VOCATIONAL AND EDUCATIONAL TRAINERS LIMITED</v>
          </cell>
          <cell r="D328">
            <v>0</v>
          </cell>
        </row>
        <row r="329">
          <cell r="B329">
            <v>10037751</v>
          </cell>
          <cell r="C329" t="str">
            <v>CONSTRUCTION AND PLANT ASSESSMENTS LTD</v>
          </cell>
          <cell r="D329">
            <v>0</v>
          </cell>
        </row>
        <row r="330">
          <cell r="B330">
            <v>10027433</v>
          </cell>
          <cell r="C330" t="str">
            <v>CONSTRUCTION GATEWAY LIMITED</v>
          </cell>
          <cell r="D330">
            <v>0</v>
          </cell>
        </row>
        <row r="331">
          <cell r="B331">
            <v>10028365</v>
          </cell>
          <cell r="C331" t="str">
            <v>CONSTRUCTION SKILLS SOLUTIONS LIMITED</v>
          </cell>
          <cell r="D331">
            <v>0</v>
          </cell>
        </row>
        <row r="332">
          <cell r="B332">
            <v>10001664</v>
          </cell>
          <cell r="C332" t="str">
            <v>CONSTRUCTION TRAINING SPECIALISTS LIMITED</v>
          </cell>
          <cell r="D332">
            <v>0</v>
          </cell>
        </row>
        <row r="333">
          <cell r="B333">
            <v>10020198</v>
          </cell>
          <cell r="C333" t="str">
            <v>CONSTRUCTION WORKS (HULL) LIMITED</v>
          </cell>
          <cell r="D333">
            <v>0</v>
          </cell>
        </row>
        <row r="334">
          <cell r="B334">
            <v>10056737</v>
          </cell>
          <cell r="C334" t="str">
            <v>CONTRACTING SERVICES (EDUCATION AND SKILLS) LIMITED</v>
          </cell>
          <cell r="D334">
            <v>0</v>
          </cell>
        </row>
        <row r="335">
          <cell r="B335">
            <v>10061407</v>
          </cell>
          <cell r="C335" t="str">
            <v>CORNDEL LIMITED</v>
          </cell>
          <cell r="D335">
            <v>0</v>
          </cell>
        </row>
        <row r="336">
          <cell r="B336">
            <v>10001696</v>
          </cell>
          <cell r="C336" t="str">
            <v>CORNWALL COLLEGE</v>
          </cell>
          <cell r="D336">
            <v>4630302.07</v>
          </cell>
        </row>
        <row r="337">
          <cell r="B337">
            <v>10001695</v>
          </cell>
          <cell r="C337" t="str">
            <v>CORNWALL COUNCIL</v>
          </cell>
          <cell r="D337">
            <v>2824580.52</v>
          </cell>
        </row>
        <row r="338">
          <cell r="B338">
            <v>10033408</v>
          </cell>
          <cell r="C338" t="str">
            <v>CORNWALL MARINE NETWORK LIMITED</v>
          </cell>
          <cell r="D338">
            <v>0</v>
          </cell>
        </row>
        <row r="339">
          <cell r="B339">
            <v>10001710</v>
          </cell>
          <cell r="C339" t="str">
            <v>COUNCIL OF THE ISLES OF SCILLY</v>
          </cell>
          <cell r="D339">
            <v>89510.78</v>
          </cell>
        </row>
        <row r="340">
          <cell r="B340">
            <v>10002064</v>
          </cell>
          <cell r="C340" t="str">
            <v>COUNTY DURHAM COUNCIL</v>
          </cell>
          <cell r="D340">
            <v>2664789.4</v>
          </cell>
        </row>
        <row r="341">
          <cell r="B341">
            <v>10001309</v>
          </cell>
          <cell r="C341" t="str">
            <v>COVENTRY AND WARWICKSHIRE CHAMBERS OF COMMERCE TRAINING LIMITED</v>
          </cell>
          <cell r="D341">
            <v>0</v>
          </cell>
        </row>
        <row r="342">
          <cell r="B342">
            <v>10001723</v>
          </cell>
          <cell r="C342" t="str">
            <v>COVENTRY CITY COUNCIL</v>
          </cell>
          <cell r="D342">
            <v>5566177.8200000003</v>
          </cell>
        </row>
        <row r="343">
          <cell r="B343">
            <v>10003010</v>
          </cell>
          <cell r="C343" t="str">
            <v>COVENTRY COLLEGE</v>
          </cell>
          <cell r="D343">
            <v>3937508.18</v>
          </cell>
        </row>
        <row r="344">
          <cell r="B344">
            <v>10001726</v>
          </cell>
          <cell r="C344" t="str">
            <v>COVENTRY UNIVERSITY</v>
          </cell>
          <cell r="D344">
            <v>42233.490000000005</v>
          </cell>
        </row>
        <row r="345">
          <cell r="B345">
            <v>10047357</v>
          </cell>
          <cell r="C345" t="str">
            <v xml:space="preserve">CPC TRAINING CONSULTANTS LTD </v>
          </cell>
          <cell r="D345">
            <v>0</v>
          </cell>
        </row>
        <row r="346">
          <cell r="B346">
            <v>10025961</v>
          </cell>
          <cell r="C346" t="str">
            <v>CQM TRAINING AND CONSULTANCY LIMITED</v>
          </cell>
          <cell r="D346">
            <v>0</v>
          </cell>
        </row>
        <row r="347">
          <cell r="B347">
            <v>10001736</v>
          </cell>
          <cell r="C347" t="str">
            <v>CRACKERJACK TRAINING LIMITED</v>
          </cell>
          <cell r="D347">
            <v>0</v>
          </cell>
        </row>
        <row r="348">
          <cell r="B348">
            <v>10007822</v>
          </cell>
          <cell r="C348" t="str">
            <v>CRANFIELD UNIVERSITY</v>
          </cell>
          <cell r="D348">
            <v>0</v>
          </cell>
        </row>
        <row r="349">
          <cell r="B349">
            <v>10001743</v>
          </cell>
          <cell r="C349" t="str">
            <v>CRAVEN COLLEGE</v>
          </cell>
          <cell r="D349">
            <v>1741327.85</v>
          </cell>
        </row>
        <row r="350">
          <cell r="B350">
            <v>10052530</v>
          </cell>
          <cell r="C350" t="str">
            <v>CREATE CARE TRAINING LTD</v>
          </cell>
          <cell r="D350">
            <v>0</v>
          </cell>
        </row>
        <row r="351">
          <cell r="B351">
            <v>10047679</v>
          </cell>
          <cell r="C351" t="str">
            <v>CREATIVE PROCESS DIGITAL LTD</v>
          </cell>
          <cell r="D351">
            <v>0</v>
          </cell>
        </row>
        <row r="352">
          <cell r="B352">
            <v>10054819</v>
          </cell>
          <cell r="C352" t="str">
            <v>CREATIVE SPORT &amp; LEISURE LTD</v>
          </cell>
          <cell r="D352">
            <v>0</v>
          </cell>
        </row>
        <row r="353">
          <cell r="B353">
            <v>10034178</v>
          </cell>
          <cell r="C353" t="str">
            <v>CRISPIN SCHOOL ACADEMY</v>
          </cell>
          <cell r="D353">
            <v>0</v>
          </cell>
        </row>
        <row r="354">
          <cell r="B354">
            <v>10034952</v>
          </cell>
          <cell r="C354" t="str">
            <v>CROSBY MANAGEMENT TRAINING LTD</v>
          </cell>
          <cell r="D354">
            <v>0</v>
          </cell>
        </row>
        <row r="355">
          <cell r="B355">
            <v>10037798</v>
          </cell>
          <cell r="C355" t="str">
            <v>CROWN VOCATIONAL TRAINING LIMITED</v>
          </cell>
          <cell r="D355">
            <v>0</v>
          </cell>
        </row>
        <row r="356">
          <cell r="B356">
            <v>10001778</v>
          </cell>
          <cell r="C356" t="str">
            <v>CROYDON COLLEGE</v>
          </cell>
          <cell r="D356">
            <v>4034961.51</v>
          </cell>
        </row>
        <row r="357">
          <cell r="B357">
            <v>10003989</v>
          </cell>
          <cell r="C357" t="str">
            <v>CROYDON LONDON BOROUGH COUNCIL</v>
          </cell>
          <cell r="D357">
            <v>4370271.17</v>
          </cell>
        </row>
        <row r="358">
          <cell r="B358">
            <v>10056711</v>
          </cell>
          <cell r="C358" t="str">
            <v>CS TRAINING UK LIMITED</v>
          </cell>
          <cell r="D358">
            <v>0</v>
          </cell>
        </row>
        <row r="359">
          <cell r="B359">
            <v>10063438</v>
          </cell>
          <cell r="C359" t="str">
            <v>CSA (SERVICES) LTD</v>
          </cell>
          <cell r="D359">
            <v>0</v>
          </cell>
        </row>
        <row r="360">
          <cell r="B360">
            <v>10054898</v>
          </cell>
          <cell r="C360" t="str">
            <v xml:space="preserve">CSJ TRAINING LIMITED </v>
          </cell>
          <cell r="D360">
            <v>0</v>
          </cell>
        </row>
        <row r="361">
          <cell r="B361">
            <v>10001786</v>
          </cell>
          <cell r="C361" t="str">
            <v>CSM CONSULTING LIMITED</v>
          </cell>
          <cell r="D361">
            <v>0</v>
          </cell>
        </row>
        <row r="362">
          <cell r="B362">
            <v>10034416</v>
          </cell>
          <cell r="C362" t="str">
            <v>CSR SCIENTIFIC TRAINING LIMITED</v>
          </cell>
          <cell r="D362">
            <v>0</v>
          </cell>
        </row>
        <row r="363">
          <cell r="B363">
            <v>10001174</v>
          </cell>
          <cell r="C363" t="str">
            <v>CT SKILLS LIMITED</v>
          </cell>
          <cell r="D363">
            <v>0</v>
          </cell>
        </row>
        <row r="364">
          <cell r="B364">
            <v>10052892</v>
          </cell>
          <cell r="C364" t="str">
            <v>CULTURE, LEARNING AND LIBRARIES (MIDLANDS)</v>
          </cell>
          <cell r="D364">
            <v>0</v>
          </cell>
        </row>
        <row r="365">
          <cell r="B365">
            <v>10001800</v>
          </cell>
          <cell r="C365" t="str">
            <v>CUMBRIA COUNTY COUNCIL</v>
          </cell>
          <cell r="D365">
            <v>2442018.1500000004</v>
          </cell>
        </row>
        <row r="366">
          <cell r="B366">
            <v>10031146</v>
          </cell>
          <cell r="C366" t="str">
            <v>D MANTLE LIMITED</v>
          </cell>
          <cell r="D366">
            <v>0</v>
          </cell>
        </row>
        <row r="367">
          <cell r="B367">
            <v>10001831</v>
          </cell>
          <cell r="C367" t="str">
            <v>DAMAR LIMITED</v>
          </cell>
          <cell r="D367">
            <v>0</v>
          </cell>
        </row>
        <row r="368">
          <cell r="B368">
            <v>10001848</v>
          </cell>
          <cell r="C368" t="str">
            <v>DARLINGTON BOROUGH COUNCIL</v>
          </cell>
          <cell r="D368">
            <v>497789.63</v>
          </cell>
        </row>
        <row r="369">
          <cell r="B369">
            <v>10001850</v>
          </cell>
          <cell r="C369" t="str">
            <v>DARLINGTON COLLEGE</v>
          </cell>
          <cell r="D369">
            <v>2740219.3699999996</v>
          </cell>
        </row>
        <row r="370">
          <cell r="B370">
            <v>10001828</v>
          </cell>
          <cell r="C370" t="str">
            <v>DART LIMITED</v>
          </cell>
          <cell r="D370">
            <v>0</v>
          </cell>
        </row>
        <row r="371">
          <cell r="B371">
            <v>10047125</v>
          </cell>
          <cell r="C371" t="str">
            <v>DARWIN TRAINING LIMITED</v>
          </cell>
          <cell r="D371">
            <v>0</v>
          </cell>
        </row>
        <row r="372">
          <cell r="B372">
            <v>10030571</v>
          </cell>
          <cell r="C372" t="str">
            <v>DAVID CAMPBELL EVENT MANAGEMENT LIMITED</v>
          </cell>
          <cell r="D372">
            <v>0</v>
          </cell>
        </row>
        <row r="373">
          <cell r="B373">
            <v>10001869</v>
          </cell>
          <cell r="C373" t="str">
            <v>DAVIDSON TRAINING UK LIMITED</v>
          </cell>
          <cell r="D373">
            <v>0</v>
          </cell>
        </row>
        <row r="374">
          <cell r="B374">
            <v>10022117</v>
          </cell>
          <cell r="C374" t="str">
            <v>DAWN HODGE ASSOCIATES LIMITED</v>
          </cell>
          <cell r="D374">
            <v>0</v>
          </cell>
        </row>
        <row r="375">
          <cell r="B375">
            <v>10065960</v>
          </cell>
          <cell r="C375" t="str">
            <v>DC RECLAMATION LTD</v>
          </cell>
          <cell r="D375">
            <v>0</v>
          </cell>
        </row>
        <row r="376">
          <cell r="B376">
            <v>10001919</v>
          </cell>
          <cell r="C376" t="str">
            <v>DCG</v>
          </cell>
          <cell r="D376">
            <v>8747577.2699999996</v>
          </cell>
        </row>
        <row r="377">
          <cell r="B377">
            <v>10001883</v>
          </cell>
          <cell r="C377" t="str">
            <v>DE MONTFORT UNIVERSITY</v>
          </cell>
          <cell r="D377">
            <v>29238.28</v>
          </cell>
        </row>
        <row r="378">
          <cell r="B378">
            <v>10057037</v>
          </cell>
          <cell r="C378" t="str">
            <v>DEARING LIMITED</v>
          </cell>
          <cell r="D378">
            <v>0</v>
          </cell>
        </row>
        <row r="379">
          <cell r="B379">
            <v>10031912</v>
          </cell>
          <cell r="C379" t="str">
            <v>DEBUT TRAINING ACADEMY LIMITED</v>
          </cell>
          <cell r="D379">
            <v>0</v>
          </cell>
        </row>
        <row r="380">
          <cell r="B380">
            <v>10049678</v>
          </cell>
          <cell r="C380" t="str">
            <v>DECIDEBLOOM LIMITED</v>
          </cell>
          <cell r="D380">
            <v>0</v>
          </cell>
        </row>
        <row r="381">
          <cell r="B381">
            <v>10034887</v>
          </cell>
          <cell r="C381" t="str">
            <v>DEERE APPRENTICESHIPS LTD</v>
          </cell>
          <cell r="D381">
            <v>0</v>
          </cell>
        </row>
        <row r="382">
          <cell r="B382">
            <v>10011058</v>
          </cell>
          <cell r="C382" t="str">
            <v>DEFENCE, MINISTRY OF (MOD)</v>
          </cell>
          <cell r="D382">
            <v>0</v>
          </cell>
        </row>
        <row r="383">
          <cell r="B383">
            <v>10035789</v>
          </cell>
          <cell r="C383" t="str">
            <v>DENTRAIN PROFESSIONALS LTD</v>
          </cell>
          <cell r="D383">
            <v>0</v>
          </cell>
        </row>
        <row r="384">
          <cell r="B384">
            <v>10005109</v>
          </cell>
          <cell r="C384" t="str">
            <v>DERBY BUSINESS COLLEGE LIMITED</v>
          </cell>
          <cell r="D384">
            <v>0</v>
          </cell>
        </row>
        <row r="385">
          <cell r="B385">
            <v>10001918</v>
          </cell>
          <cell r="C385" t="str">
            <v>DERBY CITY COUNCIL</v>
          </cell>
          <cell r="D385">
            <v>2775708.96</v>
          </cell>
        </row>
        <row r="386">
          <cell r="B386">
            <v>10001928</v>
          </cell>
          <cell r="C386" t="str">
            <v>DERBYSHIRE COUNTY COUNCIL</v>
          </cell>
          <cell r="D386">
            <v>5187791.82</v>
          </cell>
        </row>
        <row r="387">
          <cell r="B387">
            <v>10009389</v>
          </cell>
          <cell r="C387" t="str">
            <v>DERWENT TRAINING ASSOCIATION</v>
          </cell>
          <cell r="D387">
            <v>0</v>
          </cell>
        </row>
        <row r="388">
          <cell r="B388">
            <v>10001934</v>
          </cell>
          <cell r="C388" t="str">
            <v>DERWENTSIDE COLLEGE</v>
          </cell>
          <cell r="D388">
            <v>2356769.5499999998</v>
          </cell>
        </row>
        <row r="389">
          <cell r="B389">
            <v>10020303</v>
          </cell>
          <cell r="C389" t="str">
            <v>DEVELOP TRAINING LIMITED</v>
          </cell>
          <cell r="D389">
            <v>0</v>
          </cell>
        </row>
        <row r="390">
          <cell r="B390">
            <v>10061826</v>
          </cell>
          <cell r="C390" t="str">
            <v>DEVELOPING `U` LIMITED</v>
          </cell>
          <cell r="D390">
            <v>0</v>
          </cell>
        </row>
        <row r="391">
          <cell r="B391">
            <v>10019048</v>
          </cell>
          <cell r="C391" t="str">
            <v>DEVELOPING PERFORMANCE PARTNERSHIP LIMITED</v>
          </cell>
          <cell r="D391">
            <v>0</v>
          </cell>
        </row>
        <row r="392">
          <cell r="B392">
            <v>10001947</v>
          </cell>
          <cell r="C392" t="str">
            <v>DEVELOPMENT PROCESSES GROUP PLC</v>
          </cell>
          <cell r="D392">
            <v>0</v>
          </cell>
        </row>
        <row r="393">
          <cell r="B393">
            <v>10001951</v>
          </cell>
          <cell r="C393" t="str">
            <v>DEVON COUNTY COUNCIL</v>
          </cell>
          <cell r="D393">
            <v>3180632.15</v>
          </cell>
        </row>
        <row r="394">
          <cell r="B394">
            <v>10063286</v>
          </cell>
          <cell r="C394" t="str">
            <v>DFS TRADING LIMITED</v>
          </cell>
          <cell r="D394">
            <v>0</v>
          </cell>
        </row>
        <row r="395">
          <cell r="B395">
            <v>10034279</v>
          </cell>
          <cell r="C395" t="str">
            <v>DHUNAY CORPORATION LTD</v>
          </cell>
          <cell r="D395">
            <v>0</v>
          </cell>
        </row>
        <row r="396">
          <cell r="B396">
            <v>10027146</v>
          </cell>
          <cell r="C396" t="str">
            <v>DIANTHAS LTD</v>
          </cell>
          <cell r="D396">
            <v>0</v>
          </cell>
        </row>
        <row r="397">
          <cell r="B397">
            <v>10063954</v>
          </cell>
          <cell r="C397" t="str">
            <v>DICK WHITE REFERRALS LIMITED</v>
          </cell>
          <cell r="D397">
            <v>0</v>
          </cell>
        </row>
        <row r="398">
          <cell r="B398">
            <v>10001967</v>
          </cell>
          <cell r="C398" t="str">
            <v>DIDAC LIMITED</v>
          </cell>
          <cell r="D398">
            <v>0</v>
          </cell>
        </row>
        <row r="399">
          <cell r="B399">
            <v>10037757</v>
          </cell>
          <cell r="C399" t="str">
            <v>DIGITAL MARKETING MENTOR LTD</v>
          </cell>
          <cell r="D399">
            <v>0</v>
          </cell>
        </row>
        <row r="400">
          <cell r="B400">
            <v>10052858</v>
          </cell>
          <cell r="C400" t="str">
            <v>DIGITAL NATIVE (UK) LIMITED</v>
          </cell>
          <cell r="D400">
            <v>0</v>
          </cell>
        </row>
        <row r="401">
          <cell r="B401">
            <v>10002120</v>
          </cell>
          <cell r="C401" t="str">
            <v>DIGITAL SKILLS SOLUTIONS LIMITED</v>
          </cell>
          <cell r="D401">
            <v>0</v>
          </cell>
        </row>
        <row r="402">
          <cell r="B402">
            <v>10001078</v>
          </cell>
          <cell r="C402" t="str">
            <v>DIGITAL TELECOMS NETWORK ACADEMY LIMITED</v>
          </cell>
          <cell r="D402">
            <v>0</v>
          </cell>
        </row>
        <row r="403">
          <cell r="B403">
            <v>10010178</v>
          </cell>
          <cell r="C403" t="str">
            <v>DIP (BATLEY) LTD</v>
          </cell>
          <cell r="D403">
            <v>0</v>
          </cell>
        </row>
        <row r="404">
          <cell r="B404">
            <v>10063214</v>
          </cell>
          <cell r="C404" t="str">
            <v>DISCOVERY RECRUITMENT LIMITED</v>
          </cell>
          <cell r="D404">
            <v>0</v>
          </cell>
        </row>
        <row r="405">
          <cell r="B405">
            <v>10038829</v>
          </cell>
          <cell r="C405" t="str">
            <v>DIVA APPRENTICESHIPS LTD</v>
          </cell>
          <cell r="D405">
            <v>0</v>
          </cell>
        </row>
        <row r="406">
          <cell r="B406">
            <v>10054816</v>
          </cell>
          <cell r="C406" t="str">
            <v>DIVAD TRAINING LIMITED</v>
          </cell>
          <cell r="D406">
            <v>0</v>
          </cell>
        </row>
        <row r="407">
          <cell r="B407">
            <v>10041086</v>
          </cell>
          <cell r="C407" t="str">
            <v>DMR TRAINING &amp; CONSULTANCY LIMITED</v>
          </cell>
          <cell r="D407">
            <v>0</v>
          </cell>
        </row>
        <row r="408">
          <cell r="B408">
            <v>10004695</v>
          </cell>
          <cell r="C408" t="str">
            <v>DN COLLEGES GROUP</v>
          </cell>
          <cell r="D408">
            <v>5159578.17</v>
          </cell>
        </row>
        <row r="409">
          <cell r="B409">
            <v>10002005</v>
          </cell>
          <cell r="C409" t="str">
            <v>DONCASTER COLLEGE</v>
          </cell>
          <cell r="D409">
            <v>0</v>
          </cell>
        </row>
        <row r="410">
          <cell r="B410">
            <v>10065823</v>
          </cell>
          <cell r="C410" t="str">
            <v>DONCASTER CONFERENCES, CATERING AND EVENTS LIMITED</v>
          </cell>
          <cell r="D410">
            <v>0</v>
          </cell>
        </row>
        <row r="411">
          <cell r="B411">
            <v>10002008</v>
          </cell>
          <cell r="C411" t="str">
            <v>DONCASTER COUNCIL</v>
          </cell>
          <cell r="D411">
            <v>671494.88</v>
          </cell>
        </row>
        <row r="412">
          <cell r="B412">
            <v>10002009</v>
          </cell>
          <cell r="C412" t="str">
            <v>DONCASTER ROTHERHAM AND DISTRICT MOTOR TRADES GROUP TRAINING ASSOCIATION LIMITED</v>
          </cell>
          <cell r="D412">
            <v>0</v>
          </cell>
        </row>
        <row r="413">
          <cell r="B413">
            <v>10004399</v>
          </cell>
          <cell r="C413" t="str">
            <v>DOOSAN BABCOCK LIMITED</v>
          </cell>
          <cell r="D413">
            <v>0</v>
          </cell>
        </row>
        <row r="414">
          <cell r="B414">
            <v>10023085</v>
          </cell>
          <cell r="C414" t="str">
            <v>DOVE NEST MANAGEMENT TRAINING AND DEVELOPMENT LIMITED</v>
          </cell>
          <cell r="D414">
            <v>0</v>
          </cell>
        </row>
        <row r="415">
          <cell r="B415">
            <v>10007924</v>
          </cell>
          <cell r="C415" t="str">
            <v>DUDLEY COLLEGE OF TECHNOLOGY</v>
          </cell>
          <cell r="D415">
            <v>5235362.4499999993</v>
          </cell>
        </row>
        <row r="416">
          <cell r="B416">
            <v>10002054</v>
          </cell>
          <cell r="C416" t="str">
            <v>DUDLEY METROPOLITAN BOROUGH COUNCIL</v>
          </cell>
          <cell r="D416">
            <v>1226113.74</v>
          </cell>
        </row>
        <row r="417">
          <cell r="B417">
            <v>10062039</v>
          </cell>
          <cell r="C417" t="str">
            <v>DUNBIA (ENGLAND)</v>
          </cell>
          <cell r="D417">
            <v>0</v>
          </cell>
        </row>
        <row r="418">
          <cell r="B418">
            <v>10031127</v>
          </cell>
          <cell r="C418" t="str">
            <v>DUTTON FISHER ASSOCIATES LIMITED</v>
          </cell>
          <cell r="D418">
            <v>0</v>
          </cell>
        </row>
        <row r="419">
          <cell r="B419">
            <v>10031984</v>
          </cell>
          <cell r="C419" t="str">
            <v>DYNAMIC TRAINING UK LIMITED</v>
          </cell>
          <cell r="D419">
            <v>0</v>
          </cell>
        </row>
        <row r="420">
          <cell r="B420">
            <v>10065827</v>
          </cell>
          <cell r="C420" t="str">
            <v>E G S NATIONWIDE LIMITED</v>
          </cell>
          <cell r="D420">
            <v>0</v>
          </cell>
        </row>
        <row r="421">
          <cell r="B421">
            <v>10062166</v>
          </cell>
          <cell r="C421" t="str">
            <v>E.J.MARKHAM &amp; SON LIMITED</v>
          </cell>
          <cell r="D421">
            <v>0</v>
          </cell>
        </row>
        <row r="422">
          <cell r="B422">
            <v>10002304</v>
          </cell>
          <cell r="C422" t="str">
            <v>E.Q.V. (UK) LIMITED</v>
          </cell>
          <cell r="D422">
            <v>0</v>
          </cell>
        </row>
        <row r="423">
          <cell r="B423">
            <v>10002085</v>
          </cell>
          <cell r="C423" t="str">
            <v>E.QUALITY TRAINING LIMITED</v>
          </cell>
          <cell r="D423">
            <v>0</v>
          </cell>
        </row>
        <row r="424">
          <cell r="B424">
            <v>10009206</v>
          </cell>
          <cell r="C424" t="str">
            <v>EALING LONDON BOROUGH COUNCIL</v>
          </cell>
          <cell r="D424">
            <v>699805.71</v>
          </cell>
        </row>
        <row r="425">
          <cell r="B425">
            <v>10002094</v>
          </cell>
          <cell r="C425" t="str">
            <v>EALING, HAMMERSMITH &amp; WEST LONDON COLLEGE</v>
          </cell>
          <cell r="D425">
            <v>11278100.09</v>
          </cell>
        </row>
        <row r="426">
          <cell r="B426">
            <v>10002098</v>
          </cell>
          <cell r="C426" t="str">
            <v>EASI HAIRDRESSING ACADEMY LIMITED</v>
          </cell>
          <cell r="D426">
            <v>0</v>
          </cell>
        </row>
        <row r="427">
          <cell r="B427">
            <v>10019812</v>
          </cell>
          <cell r="C427" t="str">
            <v>EAST BIRMINGHAM COMMUNITY FORUM LTD.</v>
          </cell>
          <cell r="D427">
            <v>0</v>
          </cell>
        </row>
        <row r="428">
          <cell r="B428">
            <v>10004116</v>
          </cell>
          <cell r="C428" t="str">
            <v>EAST COAST COLLEGE</v>
          </cell>
          <cell r="D428">
            <v>1989046.1300000001</v>
          </cell>
        </row>
        <row r="429">
          <cell r="B429">
            <v>10002111</v>
          </cell>
          <cell r="C429" t="str">
            <v>EAST DURHAM COLLEGE</v>
          </cell>
          <cell r="D429">
            <v>2868304.75</v>
          </cell>
        </row>
        <row r="430">
          <cell r="B430">
            <v>10002471</v>
          </cell>
          <cell r="C430" t="str">
            <v>EAST LINDSEY INFORMATION TECHNOLOGY CENTRE</v>
          </cell>
          <cell r="D430">
            <v>0</v>
          </cell>
        </row>
        <row r="431">
          <cell r="B431">
            <v>10002118</v>
          </cell>
          <cell r="C431" t="str">
            <v>EAST LONDON ADVANCED TECHNOLOGY TRAINING</v>
          </cell>
          <cell r="D431">
            <v>0</v>
          </cell>
        </row>
        <row r="432">
          <cell r="B432">
            <v>10043250</v>
          </cell>
          <cell r="C432" t="str">
            <v>EAST MIDLANDS AMBULANCE SERVICE NHS TRUST</v>
          </cell>
          <cell r="D432">
            <v>0</v>
          </cell>
        </row>
        <row r="433">
          <cell r="B433">
            <v>10001927</v>
          </cell>
          <cell r="C433" t="str">
            <v>EAST MIDLANDS CHAMBER (DERBYSHIRE, NOTTINGHAMSHIRE, LEICESTERSHIRE)</v>
          </cell>
          <cell r="D433">
            <v>0</v>
          </cell>
        </row>
        <row r="434">
          <cell r="B434">
            <v>10041462</v>
          </cell>
          <cell r="C434" t="str">
            <v>EAST OF ENGLAND AMBULANCE SERVICE NHS TRUST</v>
          </cell>
          <cell r="D434">
            <v>0</v>
          </cell>
        </row>
        <row r="435">
          <cell r="B435">
            <v>10002126</v>
          </cell>
          <cell r="C435" t="str">
            <v>EAST RIDING COLLEGE</v>
          </cell>
          <cell r="D435">
            <v>1846260.23</v>
          </cell>
        </row>
        <row r="436">
          <cell r="B436">
            <v>10008919</v>
          </cell>
          <cell r="C436" t="str">
            <v>EAST RIDING OF YORKSHIRE COUNCIL</v>
          </cell>
          <cell r="D436">
            <v>1554017.42</v>
          </cell>
        </row>
        <row r="437">
          <cell r="B437">
            <v>10002130</v>
          </cell>
          <cell r="C437" t="str">
            <v>EAST SURREY COLLEGE</v>
          </cell>
          <cell r="D437">
            <v>1994230.63</v>
          </cell>
        </row>
        <row r="438">
          <cell r="B438">
            <v>10002923</v>
          </cell>
          <cell r="C438" t="str">
            <v>EAST SUSSEX COLLEGE GROUP</v>
          </cell>
          <cell r="D438">
            <v>5207397.1800000006</v>
          </cell>
        </row>
        <row r="439">
          <cell r="B439">
            <v>10002131</v>
          </cell>
          <cell r="C439" t="str">
            <v>EAST SUSSEX COUNTY COUNCIL</v>
          </cell>
          <cell r="D439">
            <v>196332</v>
          </cell>
        </row>
        <row r="440">
          <cell r="B440">
            <v>10002143</v>
          </cell>
          <cell r="C440" t="str">
            <v>EASTLEIGH COLLEGE</v>
          </cell>
          <cell r="D440">
            <v>10130959.629999999</v>
          </cell>
        </row>
        <row r="441">
          <cell r="B441">
            <v>10037344</v>
          </cell>
          <cell r="C441" t="str">
            <v>EASTON AND OTLEY COLLEGE</v>
          </cell>
          <cell r="D441">
            <v>525766.85</v>
          </cell>
        </row>
        <row r="442">
          <cell r="B442">
            <v>10032448</v>
          </cell>
          <cell r="C442" t="str">
            <v>EAT THAT FROG C.I.C.</v>
          </cell>
          <cell r="D442">
            <v>0</v>
          </cell>
        </row>
        <row r="443">
          <cell r="B443">
            <v>10019304</v>
          </cell>
          <cell r="C443" t="str">
            <v>EBENEZER COMMUNITY COLLEGE LIMITED</v>
          </cell>
          <cell r="D443">
            <v>0</v>
          </cell>
        </row>
        <row r="444">
          <cell r="B444">
            <v>10061219</v>
          </cell>
          <cell r="C444" t="str">
            <v>EBOR ACADEMY TRUST</v>
          </cell>
          <cell r="D444">
            <v>0</v>
          </cell>
        </row>
        <row r="445">
          <cell r="B445">
            <v>10061540</v>
          </cell>
          <cell r="C445" t="str">
            <v>ECM SOUTHWEST LTD</v>
          </cell>
          <cell r="D445">
            <v>0</v>
          </cell>
        </row>
        <row r="446">
          <cell r="B446">
            <v>10019914</v>
          </cell>
          <cell r="C446" t="str">
            <v>EDEN COLLEGE OF HUMAN RESOURCE DEVELOPMENT AND MANAGEMENT STUDIES LIMITED</v>
          </cell>
          <cell r="D446">
            <v>0</v>
          </cell>
        </row>
        <row r="447">
          <cell r="B447">
            <v>10002167</v>
          </cell>
          <cell r="C447" t="str">
            <v>EDEN TRAINING LTD</v>
          </cell>
          <cell r="D447">
            <v>0</v>
          </cell>
        </row>
        <row r="448">
          <cell r="B448">
            <v>10027766</v>
          </cell>
          <cell r="C448" t="str">
            <v>EDEN TRAINING SOLUTIONS LIMITED</v>
          </cell>
          <cell r="D448">
            <v>0</v>
          </cell>
        </row>
        <row r="449">
          <cell r="B449">
            <v>10007823</v>
          </cell>
          <cell r="C449" t="str">
            <v>EDGE HILL UNIVERSITY</v>
          </cell>
          <cell r="D449">
            <v>0</v>
          </cell>
        </row>
        <row r="450">
          <cell r="B450">
            <v>10048284</v>
          </cell>
          <cell r="C450" t="str">
            <v>EDLOUNGE LTD</v>
          </cell>
          <cell r="D450">
            <v>0</v>
          </cell>
        </row>
        <row r="451">
          <cell r="B451">
            <v>10005310</v>
          </cell>
          <cell r="C451" t="str">
            <v>EDUC8 TRAINING (ENGLAND) LIMITED</v>
          </cell>
          <cell r="D451">
            <v>0</v>
          </cell>
        </row>
        <row r="452">
          <cell r="B452">
            <v>10052638</v>
          </cell>
          <cell r="C452" t="str">
            <v>EDUCATION AND SKILLS TRAINING &amp; DEVELOPMENT LIMITED</v>
          </cell>
          <cell r="D452">
            <v>0</v>
          </cell>
        </row>
        <row r="453">
          <cell r="B453">
            <v>10002187</v>
          </cell>
          <cell r="C453" t="str">
            <v>EDUCATION AND TRAINING SKILLS LTD</v>
          </cell>
          <cell r="D453">
            <v>0</v>
          </cell>
        </row>
        <row r="454">
          <cell r="B454">
            <v>10025384</v>
          </cell>
          <cell r="C454" t="str">
            <v>EEF LIMITED</v>
          </cell>
          <cell r="D454">
            <v>0</v>
          </cell>
        </row>
        <row r="455">
          <cell r="B455">
            <v>10065648</v>
          </cell>
          <cell r="C455" t="str">
            <v>EFFECTIVE OPERATIONAL SOLUTIONS LTD.</v>
          </cell>
          <cell r="D455">
            <v>0</v>
          </cell>
        </row>
        <row r="456">
          <cell r="B456">
            <v>10020019</v>
          </cell>
          <cell r="C456" t="str">
            <v>EGLANTINE CATERING LIMITED</v>
          </cell>
          <cell r="D456">
            <v>0</v>
          </cell>
        </row>
        <row r="457">
          <cell r="B457">
            <v>10006570</v>
          </cell>
          <cell r="C457" t="str">
            <v>EKC GROUP</v>
          </cell>
          <cell r="D457">
            <v>6908076.0600000005</v>
          </cell>
        </row>
        <row r="458">
          <cell r="B458">
            <v>10029332</v>
          </cell>
          <cell r="C458" t="str">
            <v>ELEV8 TRAINING LIMITED</v>
          </cell>
          <cell r="D458">
            <v>0</v>
          </cell>
        </row>
        <row r="459">
          <cell r="B459">
            <v>10057175</v>
          </cell>
          <cell r="C459" t="str">
            <v>ELEVATED KNOWLEDGE LTD</v>
          </cell>
          <cell r="D459">
            <v>0</v>
          </cell>
        </row>
        <row r="460">
          <cell r="B460">
            <v>10026843</v>
          </cell>
          <cell r="C460" t="str">
            <v>ELIESHA TRAINING LIMITED</v>
          </cell>
          <cell r="D460">
            <v>0</v>
          </cell>
        </row>
        <row r="461">
          <cell r="B461">
            <v>10039793</v>
          </cell>
          <cell r="C461" t="str">
            <v>ELITE TRAINING, ASSESSING AND DEVELOPMENT CIC</v>
          </cell>
          <cell r="D461">
            <v>0</v>
          </cell>
        </row>
        <row r="462">
          <cell r="B462">
            <v>10045136</v>
          </cell>
          <cell r="C462" t="str">
            <v>ELMHOUSE CHILDCARE LTD</v>
          </cell>
          <cell r="D462">
            <v>0</v>
          </cell>
        </row>
        <row r="463">
          <cell r="B463">
            <v>10041891</v>
          </cell>
          <cell r="C463" t="str">
            <v>EMA TRAINING LIMITED</v>
          </cell>
          <cell r="D463">
            <v>0</v>
          </cell>
        </row>
        <row r="464">
          <cell r="B464">
            <v>10041997</v>
          </cell>
          <cell r="C464" t="str">
            <v>EMPOWERMENT CENTRE, TRAINING AND CONSULTANCY SERVICES LTD</v>
          </cell>
          <cell r="D464">
            <v>0</v>
          </cell>
        </row>
        <row r="465">
          <cell r="B465">
            <v>10023898</v>
          </cell>
          <cell r="C465" t="str">
            <v>ENABLING DEVELOPMENT OPPORTUNITIES LTD</v>
          </cell>
          <cell r="D465">
            <v>0</v>
          </cell>
        </row>
        <row r="466">
          <cell r="B466">
            <v>10032396</v>
          </cell>
          <cell r="C466" t="str">
            <v>ENCOMPASS CONSULTANCY LIMITED</v>
          </cell>
          <cell r="D466">
            <v>0</v>
          </cell>
        </row>
        <row r="467">
          <cell r="B467">
            <v>10019041</v>
          </cell>
          <cell r="C467" t="str">
            <v>ENGAGE TRAINING AND DEVELOPMENT LTD</v>
          </cell>
          <cell r="D467">
            <v>0</v>
          </cell>
        </row>
        <row r="468">
          <cell r="B468">
            <v>10003402</v>
          </cell>
          <cell r="C468" t="str">
            <v>ENGINEERING TRUST TRAINING LIMITED</v>
          </cell>
          <cell r="D468">
            <v>0</v>
          </cell>
        </row>
        <row r="469">
          <cell r="B469">
            <v>10013548</v>
          </cell>
          <cell r="C469" t="str">
            <v>ENGLAND AND WALES CRICKET BOARD LIMITED</v>
          </cell>
          <cell r="D469">
            <v>0</v>
          </cell>
        </row>
        <row r="470">
          <cell r="B470">
            <v>10046692</v>
          </cell>
          <cell r="C470" t="str">
            <v>ENSIS SOLUTIONS LIMITED</v>
          </cell>
          <cell r="D470">
            <v>0</v>
          </cell>
        </row>
        <row r="471">
          <cell r="B471">
            <v>10042906</v>
          </cell>
          <cell r="C471" t="str">
            <v>ENTRUST SUPPORT SERVICES LIMITED</v>
          </cell>
          <cell r="D471">
            <v>0</v>
          </cell>
        </row>
        <row r="472">
          <cell r="B472">
            <v>10031554</v>
          </cell>
          <cell r="C472" t="str">
            <v>ENVIRONMENTAL EXCELLENCE  TRAINING AND DEVELOPMENT LTD</v>
          </cell>
          <cell r="D472">
            <v>0</v>
          </cell>
        </row>
        <row r="473">
          <cell r="B473">
            <v>10046623</v>
          </cell>
          <cell r="C473" t="str">
            <v>E-QUALITAS PROFESSIONAL SERVICES LIMITED</v>
          </cell>
          <cell r="D473">
            <v>0</v>
          </cell>
        </row>
        <row r="474">
          <cell r="B474">
            <v>10038196</v>
          </cell>
          <cell r="C474" t="str">
            <v>EQUESTRIAN TRAINING LIMITED</v>
          </cell>
          <cell r="D474">
            <v>0</v>
          </cell>
        </row>
        <row r="475">
          <cell r="B475">
            <v>10056749</v>
          </cell>
          <cell r="C475" t="str">
            <v>ERNST &amp; YOUNG LLP</v>
          </cell>
          <cell r="D475">
            <v>0</v>
          </cell>
        </row>
        <row r="476">
          <cell r="B476">
            <v>10002327</v>
          </cell>
          <cell r="C476" t="str">
            <v>ESSEX COUNTY COUNCIL</v>
          </cell>
          <cell r="D476">
            <v>7891355.2199999997</v>
          </cell>
        </row>
        <row r="477">
          <cell r="B477">
            <v>10023516</v>
          </cell>
          <cell r="C477" t="str">
            <v>ESSEX PARTNERSHIP UNIVERSITY NHS FOUNDATION TRUST</v>
          </cell>
          <cell r="D477">
            <v>0</v>
          </cell>
        </row>
        <row r="478">
          <cell r="B478">
            <v>10048177</v>
          </cell>
          <cell r="C478" t="str">
            <v>ESTIO TRAINING LIMITED</v>
          </cell>
          <cell r="D478">
            <v>0</v>
          </cell>
        </row>
        <row r="479">
          <cell r="B479">
            <v>10002078</v>
          </cell>
          <cell r="C479" t="str">
            <v>E-TRAINING LIMITED</v>
          </cell>
          <cell r="D479">
            <v>0</v>
          </cell>
        </row>
        <row r="480">
          <cell r="B480">
            <v>10040883</v>
          </cell>
          <cell r="C480" t="str">
            <v>EURO GARAGES LIMITED</v>
          </cell>
          <cell r="D480">
            <v>0</v>
          </cell>
        </row>
        <row r="481">
          <cell r="B481">
            <v>10019276</v>
          </cell>
          <cell r="C481" t="str">
            <v>EUROSOURCE SOLUTIONS LIMITED</v>
          </cell>
          <cell r="D481">
            <v>0</v>
          </cell>
        </row>
        <row r="482">
          <cell r="B482">
            <v>10005814</v>
          </cell>
          <cell r="C482" t="str">
            <v>EVERTON IN THE COMMUNITY</v>
          </cell>
          <cell r="D482">
            <v>0</v>
          </cell>
        </row>
        <row r="483">
          <cell r="B483">
            <v>10028626</v>
          </cell>
          <cell r="C483" t="str">
            <v>EVOLVE EDUCATION LTD</v>
          </cell>
          <cell r="D483">
            <v>0</v>
          </cell>
        </row>
        <row r="484">
          <cell r="B484">
            <v>10021427</v>
          </cell>
          <cell r="C484" t="str">
            <v>EVOLVE YOUR FUTURE LIMITED</v>
          </cell>
          <cell r="D484">
            <v>0</v>
          </cell>
        </row>
        <row r="485">
          <cell r="B485">
            <v>10037723</v>
          </cell>
          <cell r="C485" t="str">
            <v>EXCEL TRAINING LIMITED</v>
          </cell>
          <cell r="D485">
            <v>0</v>
          </cell>
        </row>
        <row r="486">
          <cell r="B486">
            <v>10043389</v>
          </cell>
          <cell r="C486" t="str">
            <v>EXCELLENCE-SOLUTIONS LIMITED</v>
          </cell>
          <cell r="D486">
            <v>0</v>
          </cell>
        </row>
        <row r="487">
          <cell r="B487">
            <v>10065437</v>
          </cell>
          <cell r="C487" t="str">
            <v>EXERTIS (UK) LTD</v>
          </cell>
          <cell r="D487">
            <v>0</v>
          </cell>
        </row>
        <row r="488">
          <cell r="B488">
            <v>10002370</v>
          </cell>
          <cell r="C488" t="str">
            <v>EXETER COLLEGE</v>
          </cell>
          <cell r="D488">
            <v>1091952.25</v>
          </cell>
        </row>
        <row r="489">
          <cell r="B489">
            <v>10003231</v>
          </cell>
          <cell r="C489" t="str">
            <v>EXG LIMITED</v>
          </cell>
          <cell r="D489">
            <v>0</v>
          </cell>
        </row>
        <row r="490">
          <cell r="B490">
            <v>10041170</v>
          </cell>
          <cell r="C490" t="str">
            <v>EXPANSE GROUP LTD</v>
          </cell>
          <cell r="D490">
            <v>0</v>
          </cell>
        </row>
        <row r="491">
          <cell r="B491">
            <v>10032788</v>
          </cell>
          <cell r="C491" t="str">
            <v>EXTEL LIMITED</v>
          </cell>
          <cell r="D491">
            <v>0</v>
          </cell>
        </row>
        <row r="492">
          <cell r="B492">
            <v>10002387</v>
          </cell>
          <cell r="C492" t="str">
            <v>F1 COMPUTER SERVICES &amp; TRAINING LIMITED</v>
          </cell>
          <cell r="D492">
            <v>0</v>
          </cell>
        </row>
        <row r="493">
          <cell r="B493">
            <v>10040909</v>
          </cell>
          <cell r="C493" t="str">
            <v>FAIRWAY TRAINING (HEALTHCARE) LIMITED</v>
          </cell>
          <cell r="D493">
            <v>0</v>
          </cell>
        </row>
        <row r="494">
          <cell r="B494">
            <v>10007928</v>
          </cell>
          <cell r="C494" t="str">
            <v>FAREHAM COLLEGE</v>
          </cell>
          <cell r="D494">
            <v>1041032.7400000001</v>
          </cell>
        </row>
        <row r="495">
          <cell r="B495">
            <v>10002407</v>
          </cell>
          <cell r="C495" t="str">
            <v>FAREPORT TRAINING ORGANISATION LIMITED</v>
          </cell>
          <cell r="D495">
            <v>0</v>
          </cell>
        </row>
        <row r="496">
          <cell r="B496">
            <v>10002412</v>
          </cell>
          <cell r="C496" t="str">
            <v>FARNBOROUGH COLLEGE OF TECHNOLOGY</v>
          </cell>
          <cell r="D496">
            <v>928325.92999999993</v>
          </cell>
        </row>
        <row r="497">
          <cell r="B497">
            <v>10026238</v>
          </cell>
          <cell r="C497" t="str">
            <v>FASHION - ENTER LTD</v>
          </cell>
          <cell r="D497">
            <v>0</v>
          </cell>
        </row>
        <row r="498">
          <cell r="B498">
            <v>10009213</v>
          </cell>
          <cell r="C498" t="str">
            <v>FASHION RETAIL ACADEMY</v>
          </cell>
          <cell r="D498">
            <v>0</v>
          </cell>
        </row>
        <row r="499">
          <cell r="B499">
            <v>10028716</v>
          </cell>
          <cell r="C499" t="str">
            <v>FBP VENTURES LTD</v>
          </cell>
          <cell r="D499">
            <v>0</v>
          </cell>
        </row>
        <row r="500">
          <cell r="B500">
            <v>10052863</v>
          </cell>
          <cell r="C500" t="str">
            <v>FE BUSINESS LIMITED</v>
          </cell>
          <cell r="D500">
            <v>0</v>
          </cell>
        </row>
        <row r="501">
          <cell r="B501">
            <v>10029907</v>
          </cell>
          <cell r="C501" t="str">
            <v>FELIGRACE LIMITED</v>
          </cell>
          <cell r="D501">
            <v>0</v>
          </cell>
        </row>
        <row r="502">
          <cell r="B502">
            <v>10040847</v>
          </cell>
          <cell r="C502" t="str">
            <v>FINANCE COVER &amp; TRAINING LIMITED</v>
          </cell>
          <cell r="D502">
            <v>0</v>
          </cell>
        </row>
        <row r="503">
          <cell r="B503">
            <v>10020022</v>
          </cell>
          <cell r="C503" t="str">
            <v>FINMECCANICA UK LIMITED</v>
          </cell>
          <cell r="D503">
            <v>0</v>
          </cell>
        </row>
        <row r="504">
          <cell r="B504">
            <v>10002463</v>
          </cell>
          <cell r="C504" t="str">
            <v>FINNING (UK) LTD.</v>
          </cell>
          <cell r="D504">
            <v>0</v>
          </cell>
        </row>
        <row r="505">
          <cell r="B505">
            <v>10008641</v>
          </cell>
          <cell r="C505" t="str">
            <v>FIRCROFT COLLEGE OF ADULT EDUCATION</v>
          </cell>
          <cell r="D505">
            <v>1584379.22</v>
          </cell>
        </row>
        <row r="506">
          <cell r="B506">
            <v>10010335</v>
          </cell>
          <cell r="C506" t="str">
            <v>FIREBRAND TRAINING LIMITED</v>
          </cell>
          <cell r="D506">
            <v>0</v>
          </cell>
        </row>
        <row r="507">
          <cell r="B507">
            <v>10062042</v>
          </cell>
          <cell r="C507" t="str">
            <v>FIRST INTUITION BRISTOL LIMITED</v>
          </cell>
          <cell r="D507">
            <v>0</v>
          </cell>
        </row>
        <row r="508">
          <cell r="B508">
            <v>10030926</v>
          </cell>
          <cell r="C508" t="str">
            <v>FIRST INTUITION CAMBRIDGE LIMITED</v>
          </cell>
          <cell r="D508">
            <v>0</v>
          </cell>
        </row>
        <row r="509">
          <cell r="B509">
            <v>10042003</v>
          </cell>
          <cell r="C509" t="str">
            <v>FIRST INTUITION CHELMSFORD LIMITED</v>
          </cell>
          <cell r="D509">
            <v>0</v>
          </cell>
        </row>
        <row r="510">
          <cell r="B510">
            <v>10056050</v>
          </cell>
          <cell r="C510" t="str">
            <v>FIRST INTUITION LEEDS LIMITED</v>
          </cell>
          <cell r="D510">
            <v>0</v>
          </cell>
        </row>
        <row r="511">
          <cell r="B511">
            <v>10056738</v>
          </cell>
          <cell r="C511" t="str">
            <v>FIRST INTUITION LIMITED</v>
          </cell>
          <cell r="D511">
            <v>0</v>
          </cell>
        </row>
        <row r="512">
          <cell r="B512">
            <v>10034969</v>
          </cell>
          <cell r="C512" t="str">
            <v>FIRST INTUITION MAIDSTONE LIMITED</v>
          </cell>
          <cell r="D512">
            <v>0</v>
          </cell>
        </row>
        <row r="513">
          <cell r="B513">
            <v>10040718</v>
          </cell>
          <cell r="C513" t="str">
            <v>FIRST INTUITION READING LIMITED</v>
          </cell>
          <cell r="D513">
            <v>0</v>
          </cell>
        </row>
        <row r="514">
          <cell r="B514">
            <v>10002483</v>
          </cell>
          <cell r="C514" t="str">
            <v>FIRST RUNG LIMITED</v>
          </cell>
          <cell r="D514">
            <v>0</v>
          </cell>
        </row>
        <row r="515">
          <cell r="B515">
            <v>10049450</v>
          </cell>
          <cell r="C515" t="str">
            <v>FIT TRAINING INTERNATIONAL LIMITED</v>
          </cell>
          <cell r="D515">
            <v>0</v>
          </cell>
        </row>
        <row r="516">
          <cell r="B516">
            <v>10031876</v>
          </cell>
          <cell r="C516" t="str">
            <v>FIT UK TRAINING &amp; EDUCATION LTD</v>
          </cell>
          <cell r="D516">
            <v>0</v>
          </cell>
        </row>
        <row r="517">
          <cell r="B517">
            <v>10018277</v>
          </cell>
          <cell r="C517" t="str">
            <v>FITCH LEARNING LIMITED</v>
          </cell>
          <cell r="D517">
            <v>0</v>
          </cell>
        </row>
        <row r="518">
          <cell r="B518">
            <v>10026317</v>
          </cell>
          <cell r="C518" t="str">
            <v>FLEETMASTER TRAINING LIMITED</v>
          </cell>
          <cell r="D518">
            <v>0</v>
          </cell>
        </row>
        <row r="519">
          <cell r="B519">
            <v>10019719</v>
          </cell>
          <cell r="C519" t="str">
            <v>FLEXIBLE TRAINING LIMITED</v>
          </cell>
          <cell r="D519">
            <v>0</v>
          </cell>
        </row>
        <row r="520">
          <cell r="B520">
            <v>10061794</v>
          </cell>
          <cell r="C520" t="str">
            <v>FLIGHT CENTRE (UK) LIMITED</v>
          </cell>
          <cell r="D520">
            <v>0</v>
          </cell>
        </row>
        <row r="521">
          <cell r="B521">
            <v>10040440</v>
          </cell>
          <cell r="C521" t="str">
            <v>FLM TRAINING LTD</v>
          </cell>
          <cell r="D521">
            <v>0</v>
          </cell>
        </row>
        <row r="522">
          <cell r="B522">
            <v>10027599</v>
          </cell>
          <cell r="C522" t="str">
            <v>FLOORTRAIN (GB) LIMITED</v>
          </cell>
          <cell r="D522">
            <v>0</v>
          </cell>
        </row>
        <row r="523">
          <cell r="B523">
            <v>10036202</v>
          </cell>
          <cell r="C523" t="str">
            <v>FLT TRAINING (LIVERPOOL) LIMITED</v>
          </cell>
          <cell r="D523">
            <v>0</v>
          </cell>
        </row>
        <row r="524">
          <cell r="B524">
            <v>10002424</v>
          </cell>
          <cell r="C524" t="str">
            <v>FNTC TRAINING AND CONSULTANCY LIMITED</v>
          </cell>
          <cell r="D524">
            <v>0</v>
          </cell>
        </row>
        <row r="525">
          <cell r="B525">
            <v>10043612</v>
          </cell>
          <cell r="C525" t="str">
            <v>FOCUS FITNESS UK LIMITED</v>
          </cell>
          <cell r="D525">
            <v>0</v>
          </cell>
        </row>
        <row r="526">
          <cell r="B526">
            <v>10026590</v>
          </cell>
          <cell r="C526" t="str">
            <v>FOCUS TRAINING (SW) LIMITED</v>
          </cell>
          <cell r="D526">
            <v>0</v>
          </cell>
        </row>
        <row r="527">
          <cell r="B527">
            <v>10010401</v>
          </cell>
          <cell r="C527" t="str">
            <v>FOCUS TRAINING LIMITED</v>
          </cell>
          <cell r="D527">
            <v>0</v>
          </cell>
        </row>
        <row r="528">
          <cell r="B528">
            <v>10064221</v>
          </cell>
          <cell r="C528" t="str">
            <v>FOLKESTONE &amp; HYTHE DISTRICT COUNCIL</v>
          </cell>
          <cell r="D528">
            <v>0</v>
          </cell>
        </row>
        <row r="529">
          <cell r="B529">
            <v>10002565</v>
          </cell>
          <cell r="C529" t="str">
            <v>FRANCESCO GROUP (HOLDINGS) LIMITED</v>
          </cell>
          <cell r="D529">
            <v>0</v>
          </cell>
        </row>
        <row r="530">
          <cell r="B530">
            <v>10002570</v>
          </cell>
          <cell r="C530" t="str">
            <v>FRANKLIN COLLEGE</v>
          </cell>
          <cell r="D530">
            <v>394151.42000000004</v>
          </cell>
        </row>
        <row r="531">
          <cell r="B531">
            <v>10030935</v>
          </cell>
          <cell r="C531" t="str">
            <v>FREE TO LEARN LTD</v>
          </cell>
          <cell r="D531">
            <v>0</v>
          </cell>
        </row>
        <row r="532">
          <cell r="B532">
            <v>10045062</v>
          </cell>
          <cell r="C532" t="str">
            <v>FRESH TRAINING SERVICES (UK) LIMITED</v>
          </cell>
          <cell r="D532">
            <v>0</v>
          </cell>
        </row>
        <row r="533">
          <cell r="B533">
            <v>10045798</v>
          </cell>
          <cell r="C533" t="str">
            <v>FRESHFIELD TRAINING ASSOCIATES LTD</v>
          </cell>
          <cell r="D533">
            <v>0</v>
          </cell>
        </row>
        <row r="534">
          <cell r="B534">
            <v>10061808</v>
          </cell>
          <cell r="C534" t="str">
            <v>F-TEC FORKLIFT TRAINING ENGINEERING CENTRE LTD</v>
          </cell>
          <cell r="D534">
            <v>0</v>
          </cell>
        </row>
        <row r="535">
          <cell r="B535">
            <v>10058111</v>
          </cell>
          <cell r="C535" t="str">
            <v>FUEL LEARNING LIMITED</v>
          </cell>
          <cell r="D535">
            <v>0</v>
          </cell>
        </row>
        <row r="536">
          <cell r="B536">
            <v>10002599</v>
          </cell>
          <cell r="C536" t="str">
            <v>FURNESS COLLEGE</v>
          </cell>
          <cell r="D536">
            <v>1254864.5899999999</v>
          </cell>
        </row>
        <row r="537">
          <cell r="B537">
            <v>10044321</v>
          </cell>
          <cell r="C537" t="str">
            <v>FURTHER TRAINING LIMITED</v>
          </cell>
          <cell r="D537">
            <v>0</v>
          </cell>
        </row>
        <row r="538">
          <cell r="B538">
            <v>10043978</v>
          </cell>
          <cell r="C538" t="str">
            <v>FUTURE ACADEMIES</v>
          </cell>
          <cell r="D538">
            <v>0</v>
          </cell>
        </row>
        <row r="539">
          <cell r="B539">
            <v>10001647</v>
          </cell>
          <cell r="C539" t="str">
            <v>FUTURES ADVICE, SKILLS AND EMPLOYMENT LIMITED</v>
          </cell>
          <cell r="D539">
            <v>0</v>
          </cell>
        </row>
        <row r="540">
          <cell r="B540">
            <v>10024751</v>
          </cell>
          <cell r="C540" t="str">
            <v>FW SOLUTIONS LIMITED</v>
          </cell>
          <cell r="D540">
            <v>0</v>
          </cell>
        </row>
        <row r="541">
          <cell r="B541">
            <v>10046149</v>
          </cell>
          <cell r="C541" t="str">
            <v>FWD TRAINING &amp; CONSULTANCY LIMITED</v>
          </cell>
          <cell r="D541">
            <v>0</v>
          </cell>
        </row>
        <row r="542">
          <cell r="B542">
            <v>10002618</v>
          </cell>
          <cell r="C542" t="str">
            <v>G B TRAINING (UK) LTD</v>
          </cell>
          <cell r="D542">
            <v>0</v>
          </cell>
        </row>
        <row r="543">
          <cell r="B543">
            <v>10002638</v>
          </cell>
          <cell r="C543" t="str">
            <v>GATESHEAD COLLEGE</v>
          </cell>
          <cell r="D543">
            <v>11879296.619999999</v>
          </cell>
        </row>
        <row r="544">
          <cell r="B544">
            <v>10002639</v>
          </cell>
          <cell r="C544" t="str">
            <v>GATESHEAD COUNCIL</v>
          </cell>
          <cell r="D544">
            <v>1809491.19</v>
          </cell>
        </row>
        <row r="545">
          <cell r="B545">
            <v>10061840</v>
          </cell>
          <cell r="C545" t="str">
            <v>GATESHEAD HEALTH NHS FOUNDATION TRUST</v>
          </cell>
          <cell r="D545">
            <v>0</v>
          </cell>
        </row>
        <row r="546">
          <cell r="B546">
            <v>10002642</v>
          </cell>
          <cell r="C546" t="str">
            <v>GATEWAY SIXTH FORM COLLEGE</v>
          </cell>
          <cell r="D546">
            <v>93337.97</v>
          </cell>
        </row>
        <row r="547">
          <cell r="B547">
            <v>10029887</v>
          </cell>
          <cell r="C547" t="str">
            <v>GECKO PROGRAMMES LIMITED</v>
          </cell>
          <cell r="D547">
            <v>0</v>
          </cell>
        </row>
        <row r="548">
          <cell r="B548">
            <v>10011056</v>
          </cell>
          <cell r="C548" t="str">
            <v>GEDLING BOROUGH COUNCIL</v>
          </cell>
          <cell r="D548">
            <v>0</v>
          </cell>
        </row>
        <row r="549">
          <cell r="B549">
            <v>10065710</v>
          </cell>
          <cell r="C549" t="str">
            <v>GEM PARTNERSHIP LIMITED</v>
          </cell>
          <cell r="D549">
            <v>0</v>
          </cell>
        </row>
        <row r="550">
          <cell r="B550">
            <v>10002655</v>
          </cell>
          <cell r="C550" t="str">
            <v>GENII ENGINEERING &amp; TECHNOLOGY TRAINING LIMITED</v>
          </cell>
          <cell r="D550">
            <v>0</v>
          </cell>
        </row>
        <row r="551">
          <cell r="B551">
            <v>10038872</v>
          </cell>
          <cell r="C551" t="str">
            <v>GENIUS SOFTWARE SOLUTIONS LIMITED</v>
          </cell>
          <cell r="D551">
            <v>0</v>
          </cell>
        </row>
        <row r="552">
          <cell r="B552">
            <v>10003784</v>
          </cell>
          <cell r="C552" t="str">
            <v>GENIUS SOLUTIONS LIMITED</v>
          </cell>
          <cell r="D552">
            <v>0</v>
          </cell>
        </row>
        <row r="553">
          <cell r="B553">
            <v>10012171</v>
          </cell>
          <cell r="C553" t="str">
            <v>GHQ TRAINING LIMITED</v>
          </cell>
          <cell r="D553">
            <v>0</v>
          </cell>
        </row>
        <row r="554">
          <cell r="B554">
            <v>10039882</v>
          </cell>
          <cell r="C554" t="str">
            <v>GI GROUP RECRUITMENT LTD</v>
          </cell>
          <cell r="D554">
            <v>0</v>
          </cell>
        </row>
        <row r="555">
          <cell r="B555">
            <v>10011286</v>
          </cell>
          <cell r="C555" t="str">
            <v>GILLIAN NEIGHBOUR</v>
          </cell>
          <cell r="D555">
            <v>0</v>
          </cell>
        </row>
        <row r="556">
          <cell r="B556">
            <v>10048380</v>
          </cell>
          <cell r="C556" t="str">
            <v>GINGER NUT MEDIA LIMITED</v>
          </cell>
          <cell r="D556">
            <v>0</v>
          </cell>
        </row>
        <row r="557">
          <cell r="B557">
            <v>10027893</v>
          </cell>
          <cell r="C557" t="str">
            <v>GK APPRENTICESHIPS LIMITED</v>
          </cell>
          <cell r="D557">
            <v>0</v>
          </cell>
        </row>
        <row r="558">
          <cell r="B558">
            <v>10031028</v>
          </cell>
          <cell r="C558" t="str">
            <v>GLAS BUSINESS SOLUTIONS LIMITED</v>
          </cell>
          <cell r="D558">
            <v>0</v>
          </cell>
        </row>
        <row r="559">
          <cell r="B559">
            <v>10007762</v>
          </cell>
          <cell r="C559" t="str">
            <v>GLASGOW CALEDONIAN UNIVERSITY</v>
          </cell>
          <cell r="D559">
            <v>0</v>
          </cell>
        </row>
        <row r="560">
          <cell r="B560">
            <v>10023829</v>
          </cell>
          <cell r="C560" t="str">
            <v>GLOBAL SKILLS TRAINING LTD</v>
          </cell>
          <cell r="D560">
            <v>0</v>
          </cell>
        </row>
        <row r="561">
          <cell r="B561">
            <v>10002696</v>
          </cell>
          <cell r="C561" t="str">
            <v>GLOUCESTERSHIRE COLLEGE</v>
          </cell>
          <cell r="D561">
            <v>4145540.89</v>
          </cell>
        </row>
        <row r="562">
          <cell r="B562">
            <v>10002697</v>
          </cell>
          <cell r="C562" t="str">
            <v>GLOUCESTERSHIRE COUNTY COUNCIL</v>
          </cell>
          <cell r="D562">
            <v>2984013.72</v>
          </cell>
        </row>
        <row r="563">
          <cell r="B563">
            <v>10002704</v>
          </cell>
          <cell r="C563" t="str">
            <v>GLOUCESTERSHIRE ENGINEERING TRAINING LIMITED</v>
          </cell>
          <cell r="D563">
            <v>0</v>
          </cell>
        </row>
        <row r="564">
          <cell r="B564">
            <v>10001041</v>
          </cell>
          <cell r="C564" t="str">
            <v>GLOUCESTERSHIRE ENTERPRISE LIMITED</v>
          </cell>
          <cell r="D564">
            <v>0</v>
          </cell>
        </row>
        <row r="565">
          <cell r="B565">
            <v>10046997</v>
          </cell>
          <cell r="C565" t="str">
            <v>GLP TRAINING LTD</v>
          </cell>
          <cell r="D565">
            <v>0</v>
          </cell>
        </row>
        <row r="566">
          <cell r="B566">
            <v>10023196</v>
          </cell>
          <cell r="C566" t="str">
            <v>GO TRAIN LIMITED</v>
          </cell>
          <cell r="D566">
            <v>0</v>
          </cell>
        </row>
        <row r="567">
          <cell r="B567">
            <v>10061920</v>
          </cell>
          <cell r="C567" t="str">
            <v>GOODMAN MASSON LIMITED</v>
          </cell>
          <cell r="D567">
            <v>0</v>
          </cell>
        </row>
        <row r="568">
          <cell r="B568">
            <v>10043571</v>
          </cell>
          <cell r="C568" t="str">
            <v>GORDON FRANKS TRAINING LIMITED</v>
          </cell>
          <cell r="D568">
            <v>0</v>
          </cell>
        </row>
        <row r="569">
          <cell r="B569">
            <v>10030408</v>
          </cell>
          <cell r="C569" t="str">
            <v>GOWER COLLEGE SWANSEA</v>
          </cell>
          <cell r="D569">
            <v>0</v>
          </cell>
        </row>
        <row r="570">
          <cell r="B570">
            <v>10036952</v>
          </cell>
          <cell r="C570" t="str">
            <v>GP STRATEGIES TRAINING LIMITED</v>
          </cell>
          <cell r="D570">
            <v>0</v>
          </cell>
        </row>
        <row r="571">
          <cell r="B571">
            <v>10002743</v>
          </cell>
          <cell r="C571" t="str">
            <v>GRANTHAM COLLEGE</v>
          </cell>
          <cell r="D571">
            <v>865703.72</v>
          </cell>
        </row>
        <row r="572">
          <cell r="B572">
            <v>10004736</v>
          </cell>
          <cell r="C572" t="str">
            <v>GREATER BRIGHTON METROPOLITAN COLLEGE</v>
          </cell>
          <cell r="D572">
            <v>5255823.88</v>
          </cell>
        </row>
        <row r="573">
          <cell r="B573">
            <v>10052576</v>
          </cell>
          <cell r="C573" t="str">
            <v>GREATER MANCHESTER COMBINED AUTHORITY</v>
          </cell>
          <cell r="D573">
            <v>0</v>
          </cell>
        </row>
        <row r="574">
          <cell r="B574">
            <v>10034368</v>
          </cell>
          <cell r="C574" t="str">
            <v>GREATER MANCHESTER MENTAL HEALTH NHS FOUNDATION TRUST</v>
          </cell>
          <cell r="D574">
            <v>0</v>
          </cell>
        </row>
        <row r="575">
          <cell r="B575">
            <v>10038020</v>
          </cell>
          <cell r="C575" t="str">
            <v>GREEN INC (EU) LIMITED</v>
          </cell>
          <cell r="D575">
            <v>0</v>
          </cell>
        </row>
        <row r="576">
          <cell r="B576">
            <v>10026002</v>
          </cell>
          <cell r="C576" t="str">
            <v>GREENBANK SERVICES LIMITED</v>
          </cell>
          <cell r="D576">
            <v>0</v>
          </cell>
        </row>
        <row r="577">
          <cell r="B577">
            <v>10021650</v>
          </cell>
          <cell r="C577" t="str">
            <v>GREENDALE LIMITED</v>
          </cell>
          <cell r="D577">
            <v>0</v>
          </cell>
        </row>
        <row r="578">
          <cell r="B578">
            <v>10033913</v>
          </cell>
          <cell r="C578" t="str">
            <v>GREENLIGHT SAFETY CONSULTANCY LTD</v>
          </cell>
          <cell r="D578">
            <v>0</v>
          </cell>
        </row>
        <row r="579">
          <cell r="B579">
            <v>10041422</v>
          </cell>
          <cell r="C579" t="str">
            <v>GREENWICH LEISURE LIMITED</v>
          </cell>
          <cell r="D579">
            <v>0</v>
          </cell>
        </row>
        <row r="580">
          <cell r="B580">
            <v>10062164</v>
          </cell>
          <cell r="C580" t="str">
            <v>GREGGS PLC</v>
          </cell>
          <cell r="D580">
            <v>0</v>
          </cell>
        </row>
        <row r="581">
          <cell r="B581">
            <v>10033815</v>
          </cell>
          <cell r="C581" t="str">
            <v>GREY SEAL ACADEMY LIMITED</v>
          </cell>
          <cell r="D581">
            <v>0</v>
          </cell>
        </row>
        <row r="582">
          <cell r="B582">
            <v>10007938</v>
          </cell>
          <cell r="C582" t="str">
            <v>GRIMSBY INSTITUTE OF FURTHER AND HIGHER EDUCATION</v>
          </cell>
          <cell r="D582">
            <v>6058382.8799999999</v>
          </cell>
        </row>
        <row r="583">
          <cell r="B583">
            <v>10002801</v>
          </cell>
          <cell r="C583" t="str">
            <v>GROUNDWORK OLDHAM &amp; ROCHDALE</v>
          </cell>
          <cell r="D583">
            <v>0</v>
          </cell>
        </row>
        <row r="584">
          <cell r="B584">
            <v>10030502</v>
          </cell>
          <cell r="C584" t="str">
            <v>GROUP HORIZON LIMITED</v>
          </cell>
          <cell r="D584">
            <v>0</v>
          </cell>
        </row>
        <row r="585">
          <cell r="B585">
            <v>10030838</v>
          </cell>
          <cell r="C585" t="str">
            <v>GTG TRAINING LIMITED</v>
          </cell>
          <cell r="D585">
            <v>0</v>
          </cell>
        </row>
        <row r="586">
          <cell r="B586">
            <v>10063274</v>
          </cell>
          <cell r="C586" t="str">
            <v>GUARD BUSINESS SOLUTIONS LIMITED</v>
          </cell>
          <cell r="D586">
            <v>0</v>
          </cell>
        </row>
        <row r="587">
          <cell r="B587">
            <v>10002815</v>
          </cell>
          <cell r="C587" t="str">
            <v>GUILDFORD COLLEGE OF FURTHER AND HIGHER EDUCATION</v>
          </cell>
          <cell r="D587">
            <v>1475476.3299999998</v>
          </cell>
        </row>
        <row r="588">
          <cell r="B588">
            <v>10011147</v>
          </cell>
          <cell r="C588" t="str">
            <v>GUY'S AND ST THOMAS' NHS FOUNDATION TRUST</v>
          </cell>
          <cell r="D588">
            <v>0</v>
          </cell>
        </row>
        <row r="589">
          <cell r="B589">
            <v>10010792</v>
          </cell>
          <cell r="C589" t="str">
            <v>HACKNEY LONDON BOROUGH COUNCIL</v>
          </cell>
          <cell r="D589">
            <v>2250827.71</v>
          </cell>
        </row>
        <row r="590">
          <cell r="B590">
            <v>10002841</v>
          </cell>
          <cell r="C590" t="str">
            <v>HADDON TRAINING LIMITED</v>
          </cell>
          <cell r="D590">
            <v>0</v>
          </cell>
        </row>
        <row r="591">
          <cell r="B591">
            <v>10002843</v>
          </cell>
          <cell r="C591" t="str">
            <v>HADLOW COLLEGE</v>
          </cell>
          <cell r="D591">
            <v>654020.43000000005</v>
          </cell>
        </row>
        <row r="592">
          <cell r="B592">
            <v>10002850</v>
          </cell>
          <cell r="C592" t="str">
            <v>HAIR ACADEMY SOUTH WEST LIMITED</v>
          </cell>
          <cell r="D592">
            <v>0</v>
          </cell>
        </row>
        <row r="593">
          <cell r="B593">
            <v>10002834</v>
          </cell>
          <cell r="C593" t="str">
            <v>HAIR AND BEAUTY INDUSTRY TRAINING LIMITED</v>
          </cell>
          <cell r="D593">
            <v>0</v>
          </cell>
        </row>
        <row r="594">
          <cell r="B594">
            <v>10002852</v>
          </cell>
          <cell r="C594" t="str">
            <v>HALESOWEN COLLEGE</v>
          </cell>
          <cell r="D594">
            <v>1315753.1100000001</v>
          </cell>
        </row>
        <row r="595">
          <cell r="B595">
            <v>10046552</v>
          </cell>
          <cell r="C595" t="str">
            <v>HALFORDS LIMITED</v>
          </cell>
          <cell r="D595">
            <v>0</v>
          </cell>
        </row>
        <row r="596">
          <cell r="B596">
            <v>10013225</v>
          </cell>
          <cell r="C596" t="str">
            <v>HALIFAX OPPORTUNITIES TRUST</v>
          </cell>
          <cell r="D596">
            <v>0</v>
          </cell>
        </row>
        <row r="597">
          <cell r="B597">
            <v>10002861</v>
          </cell>
          <cell r="C597" t="str">
            <v>HALTON BOROUGH COUNCIL</v>
          </cell>
          <cell r="D597">
            <v>620282</v>
          </cell>
        </row>
        <row r="598">
          <cell r="B598">
            <v>10002868</v>
          </cell>
          <cell r="C598" t="str">
            <v>HAMMERSMITH AND FULHAM LONDON BOROUGH COUNCIL</v>
          </cell>
          <cell r="D598">
            <v>2734993.52</v>
          </cell>
        </row>
        <row r="599">
          <cell r="B599">
            <v>10002872</v>
          </cell>
          <cell r="C599" t="str">
            <v>HAMPSHIRE COUNTY COUNCIL</v>
          </cell>
          <cell r="D599">
            <v>1926682.06</v>
          </cell>
        </row>
        <row r="600">
          <cell r="B600">
            <v>10037685</v>
          </cell>
          <cell r="C600" t="str">
            <v>HAMPSHIRE HOSPITALS NHS FOUNDATION TRUST</v>
          </cell>
          <cell r="D600">
            <v>0</v>
          </cell>
        </row>
        <row r="601">
          <cell r="B601">
            <v>10002888</v>
          </cell>
          <cell r="C601" t="str">
            <v>HAPPY COMPUTERS LIMITED</v>
          </cell>
          <cell r="D601">
            <v>0</v>
          </cell>
        </row>
        <row r="602">
          <cell r="B602">
            <v>10002859</v>
          </cell>
          <cell r="C602" t="str">
            <v>HARINGEY LONDON BOROUGH COUNCIL</v>
          </cell>
          <cell r="D602">
            <v>1842526.15</v>
          </cell>
        </row>
        <row r="603">
          <cell r="B603">
            <v>10002899</v>
          </cell>
          <cell r="C603" t="str">
            <v>HARLOW COLLEGE</v>
          </cell>
          <cell r="D603">
            <v>3839617.55</v>
          </cell>
        </row>
        <row r="604">
          <cell r="B604">
            <v>10040812</v>
          </cell>
          <cell r="C604" t="str">
            <v>HARPER ADAMS UNIVERSITY</v>
          </cell>
          <cell r="D604">
            <v>0</v>
          </cell>
        </row>
        <row r="605">
          <cell r="B605">
            <v>10032857</v>
          </cell>
          <cell r="C605" t="str">
            <v>HARRIET ELLIS TRAINING SOLUTIONS LIMITED</v>
          </cell>
          <cell r="D605">
            <v>0</v>
          </cell>
        </row>
        <row r="606">
          <cell r="B606">
            <v>10002910</v>
          </cell>
          <cell r="C606" t="str">
            <v>HARROW LONDON BOROUGH COUNCIL</v>
          </cell>
          <cell r="D606">
            <v>799856.54</v>
          </cell>
        </row>
        <row r="607">
          <cell r="B607">
            <v>10005266</v>
          </cell>
          <cell r="C607" t="str">
            <v>HART LEARNING &amp; DEVELOPMENT LTD</v>
          </cell>
          <cell r="D607">
            <v>0</v>
          </cell>
        </row>
        <row r="608">
          <cell r="B608">
            <v>10002916</v>
          </cell>
          <cell r="C608" t="str">
            <v>HARTLEPOOL BOROUGH COUNCIL</v>
          </cell>
          <cell r="D608">
            <v>679379.08</v>
          </cell>
        </row>
        <row r="609">
          <cell r="B609">
            <v>10002917</v>
          </cell>
          <cell r="C609" t="str">
            <v>HARTLEPOOL COLLEGE OF FURTHER EDUCATION</v>
          </cell>
          <cell r="D609">
            <v>1835264.73</v>
          </cell>
        </row>
        <row r="610">
          <cell r="B610">
            <v>10080810</v>
          </cell>
          <cell r="C610" t="str">
            <v>HARTPURY COLLEGE OF FURTHER EDUCATION</v>
          </cell>
          <cell r="D610">
            <v>335805.74</v>
          </cell>
        </row>
        <row r="611">
          <cell r="B611">
            <v>10062703</v>
          </cell>
          <cell r="C611" t="str">
            <v>HARVEY NICHOLS AND COMPANY LIMITED</v>
          </cell>
          <cell r="D611">
            <v>0</v>
          </cell>
        </row>
        <row r="612">
          <cell r="B612">
            <v>10003993</v>
          </cell>
          <cell r="C612" t="str">
            <v>HAVERING LONDON BOROUGH COUNCIL</v>
          </cell>
          <cell r="D612">
            <v>1227238.92</v>
          </cell>
        </row>
        <row r="613">
          <cell r="B613">
            <v>10019650</v>
          </cell>
          <cell r="C613" t="str">
            <v>HAVILAH PROSPECTS LIMITED</v>
          </cell>
          <cell r="D613">
            <v>0</v>
          </cell>
        </row>
        <row r="614">
          <cell r="B614">
            <v>10009600</v>
          </cell>
          <cell r="C614" t="str">
            <v>HAWK MANAGEMENT (UK) LIMITED</v>
          </cell>
          <cell r="D614">
            <v>0</v>
          </cell>
        </row>
        <row r="615">
          <cell r="B615">
            <v>10030120</v>
          </cell>
          <cell r="C615" t="str">
            <v>HAYS TRAVEL LIMITED</v>
          </cell>
          <cell r="D615">
            <v>0</v>
          </cell>
        </row>
        <row r="616">
          <cell r="B616">
            <v>10002836</v>
          </cell>
          <cell r="C616" t="str">
            <v>HCT GROUP</v>
          </cell>
          <cell r="D616">
            <v>0</v>
          </cell>
        </row>
        <row r="617">
          <cell r="B617">
            <v>10007193</v>
          </cell>
          <cell r="C617" t="str">
            <v>HCUC</v>
          </cell>
          <cell r="D617">
            <v>5750022.9800000004</v>
          </cell>
        </row>
        <row r="618">
          <cell r="B618">
            <v>10021665</v>
          </cell>
          <cell r="C618" t="str">
            <v>HEALTH &amp; SAFETY TRAINING LIMITED</v>
          </cell>
          <cell r="D618">
            <v>0</v>
          </cell>
        </row>
        <row r="619">
          <cell r="B619">
            <v>10041332</v>
          </cell>
          <cell r="C619" t="str">
            <v>HEALTH EDUCATION ENGLAND NORTH EAST</v>
          </cell>
          <cell r="D619">
            <v>0</v>
          </cell>
        </row>
        <row r="620">
          <cell r="B620">
            <v>10002976</v>
          </cell>
          <cell r="C620" t="str">
            <v>HEART OF ENGLAND TRAINING LIMITED</v>
          </cell>
          <cell r="D620">
            <v>0</v>
          </cell>
        </row>
        <row r="621">
          <cell r="B621">
            <v>10007977</v>
          </cell>
          <cell r="C621" t="str">
            <v>HEART OF WORCESTERSHIRE COLLEGE</v>
          </cell>
          <cell r="D621">
            <v>4399252.4000000004</v>
          </cell>
        </row>
        <row r="622">
          <cell r="B622">
            <v>10002979</v>
          </cell>
          <cell r="C622" t="str">
            <v>HEATHERCROFT TRAINING SERVICES LIMITED</v>
          </cell>
          <cell r="D622">
            <v>0</v>
          </cell>
        </row>
        <row r="623">
          <cell r="B623">
            <v>10011092</v>
          </cell>
          <cell r="C623" t="str">
            <v>HER MAJESTY'S PRISON &amp; PROBATION SERVICE (HMPPS), MINISTRY OF JUSTICE (MOJ)</v>
          </cell>
          <cell r="D623">
            <v>0</v>
          </cell>
        </row>
        <row r="624">
          <cell r="B624">
            <v>10012772</v>
          </cell>
          <cell r="C624" t="str">
            <v>HER MAJESTY'S REVENUE AND CUSTOMS (HMRC)</v>
          </cell>
          <cell r="D624">
            <v>0</v>
          </cell>
        </row>
        <row r="625">
          <cell r="B625">
            <v>10003022</v>
          </cell>
          <cell r="C625" t="str">
            <v>HEREFORD COLLEGE OF ARTS</v>
          </cell>
          <cell r="D625">
            <v>13714.330000000002</v>
          </cell>
        </row>
        <row r="626">
          <cell r="B626">
            <v>10003025</v>
          </cell>
          <cell r="C626" t="str">
            <v>HEREFORDSHIRE COUNCIL</v>
          </cell>
          <cell r="D626">
            <v>529722.39</v>
          </cell>
        </row>
        <row r="627">
          <cell r="B627">
            <v>10003026</v>
          </cell>
          <cell r="C627" t="str">
            <v>HEREFORDSHIRE GROUP TRAINING ASSOCIATION LIMITED</v>
          </cell>
          <cell r="D627">
            <v>0</v>
          </cell>
        </row>
        <row r="628">
          <cell r="B628">
            <v>10003029</v>
          </cell>
          <cell r="C628" t="str">
            <v>HEREWARD COLLEGE OF FURTHER EDUCATION</v>
          </cell>
          <cell r="D628">
            <v>314537.79000000004</v>
          </cell>
        </row>
        <row r="629">
          <cell r="B629">
            <v>10003035</v>
          </cell>
          <cell r="C629" t="str">
            <v>HERTFORD REGIONAL COLLEGE</v>
          </cell>
          <cell r="D629">
            <v>2155365.46</v>
          </cell>
        </row>
        <row r="630">
          <cell r="B630">
            <v>10059658</v>
          </cell>
          <cell r="C630" t="str">
            <v>HERTFORDSHIRE CATERING LIMITED</v>
          </cell>
          <cell r="D630">
            <v>0</v>
          </cell>
        </row>
        <row r="631">
          <cell r="B631">
            <v>10003039</v>
          </cell>
          <cell r="C631" t="str">
            <v>HERTFORDSHIRE COUNTY COUNCIL</v>
          </cell>
          <cell r="D631">
            <v>2727985.4899999998</v>
          </cell>
        </row>
        <row r="632">
          <cell r="B632">
            <v>10007945</v>
          </cell>
          <cell r="C632" t="str">
            <v>HIGHBURY COLLEGE PORTSMOUTH</v>
          </cell>
          <cell r="D632">
            <v>2984512.57</v>
          </cell>
        </row>
        <row r="633">
          <cell r="B633">
            <v>10021278</v>
          </cell>
          <cell r="C633" t="str">
            <v xml:space="preserve">HIGHFIELDS COMMUNITY ASSOCIATION </v>
          </cell>
          <cell r="D633">
            <v>0</v>
          </cell>
        </row>
        <row r="634">
          <cell r="B634">
            <v>10003089</v>
          </cell>
          <cell r="C634" t="str">
            <v>HILLINGDON LONDON BOROUGH COUNCIL</v>
          </cell>
          <cell r="D634">
            <v>1667148.22</v>
          </cell>
        </row>
        <row r="635">
          <cell r="B635">
            <v>10003093</v>
          </cell>
          <cell r="C635" t="str">
            <v>HILLINGDON TRAINING LIMITED</v>
          </cell>
          <cell r="D635">
            <v>0</v>
          </cell>
        </row>
        <row r="636">
          <cell r="B636">
            <v>10003094</v>
          </cell>
          <cell r="C636" t="str">
            <v>HILLS ROAD SIXTH FORM COLLEGE</v>
          </cell>
          <cell r="D636">
            <v>25103</v>
          </cell>
        </row>
        <row r="637">
          <cell r="B637">
            <v>10012467</v>
          </cell>
          <cell r="C637" t="str">
            <v>HIT TRAINING LTD</v>
          </cell>
          <cell r="D637">
            <v>0</v>
          </cell>
        </row>
        <row r="638">
          <cell r="B638">
            <v>10044778</v>
          </cell>
          <cell r="C638" t="str">
            <v>HOB SALONS LIMITED</v>
          </cell>
          <cell r="D638">
            <v>0</v>
          </cell>
        </row>
        <row r="639">
          <cell r="B639">
            <v>10046346</v>
          </cell>
          <cell r="C639" t="str">
            <v>HOLT GREEN TRAINING LTD</v>
          </cell>
          <cell r="D639">
            <v>0</v>
          </cell>
        </row>
        <row r="640">
          <cell r="B640">
            <v>10045987</v>
          </cell>
          <cell r="C640" t="str">
            <v>HOLY FAMILY CATHOLIC PRIMARY SCHOOL</v>
          </cell>
          <cell r="D640">
            <v>0</v>
          </cell>
        </row>
        <row r="641">
          <cell r="B641">
            <v>10021303</v>
          </cell>
          <cell r="C641" t="str">
            <v>HOME GROUP LIMITED</v>
          </cell>
          <cell r="D641">
            <v>0</v>
          </cell>
        </row>
        <row r="642">
          <cell r="B642">
            <v>10011941</v>
          </cell>
          <cell r="C642" t="str">
            <v>HONDA MOTOR EUROPE LIMITED</v>
          </cell>
          <cell r="D642">
            <v>0</v>
          </cell>
        </row>
        <row r="643">
          <cell r="B643">
            <v>10036333</v>
          </cell>
          <cell r="C643" t="str">
            <v>HOOPLE LTD</v>
          </cell>
          <cell r="D643">
            <v>0</v>
          </cell>
        </row>
        <row r="644">
          <cell r="B644">
            <v>10003146</v>
          </cell>
          <cell r="C644" t="str">
            <v>HOPWOOD HALL COLLEGE</v>
          </cell>
          <cell r="D644">
            <v>4738948.4800000004</v>
          </cell>
        </row>
        <row r="645">
          <cell r="B645">
            <v>10003165</v>
          </cell>
          <cell r="C645" t="str">
            <v>HOUNSLOW LONDON BOROUGH COUNCIL</v>
          </cell>
          <cell r="D645">
            <v>2350302.9699999997</v>
          </cell>
        </row>
        <row r="646">
          <cell r="B646">
            <v>10005426</v>
          </cell>
          <cell r="C646" t="str">
            <v>HOUSE OF CLIVE (HAIR AND BEAUTY) LIMITED</v>
          </cell>
          <cell r="D646">
            <v>0</v>
          </cell>
        </row>
        <row r="647">
          <cell r="B647">
            <v>10011240</v>
          </cell>
          <cell r="C647" t="str">
            <v>HSBC BANK PLC</v>
          </cell>
          <cell r="D647">
            <v>0</v>
          </cell>
        </row>
        <row r="648">
          <cell r="B648">
            <v>10055777</v>
          </cell>
          <cell r="C648" t="str">
            <v>HTFT PARTNERSHIP LIMITED</v>
          </cell>
          <cell r="D648">
            <v>0</v>
          </cell>
        </row>
        <row r="649">
          <cell r="B649">
            <v>10003162</v>
          </cell>
          <cell r="C649" t="str">
            <v>HTP APPRENTICESHIP COLLEGE LTD</v>
          </cell>
          <cell r="D649">
            <v>0</v>
          </cell>
        </row>
        <row r="650">
          <cell r="B650">
            <v>10003190</v>
          </cell>
          <cell r="C650" t="str">
            <v>HUDDERSFIELD TEXTILE TRAINING LIMITED</v>
          </cell>
          <cell r="D650">
            <v>0</v>
          </cell>
        </row>
        <row r="651">
          <cell r="B651">
            <v>10003193</v>
          </cell>
          <cell r="C651" t="str">
            <v>HUGH BAIRD COLLEGE</v>
          </cell>
          <cell r="D651">
            <v>2514405.37</v>
          </cell>
        </row>
        <row r="652">
          <cell r="B652">
            <v>10003197</v>
          </cell>
          <cell r="C652" t="str">
            <v>HULL BUSINESS TRAINING CENTRE LIMITED</v>
          </cell>
          <cell r="D652">
            <v>0</v>
          </cell>
        </row>
        <row r="653">
          <cell r="B653">
            <v>10003200</v>
          </cell>
          <cell r="C653" t="str">
            <v>HULL COLLEGE</v>
          </cell>
          <cell r="D653">
            <v>8437418.2300000004</v>
          </cell>
        </row>
        <row r="654">
          <cell r="B654">
            <v>10003207</v>
          </cell>
          <cell r="C654" t="str">
            <v>HUMBER LEARNING CONSORTIUM</v>
          </cell>
          <cell r="D654">
            <v>0</v>
          </cell>
        </row>
        <row r="655">
          <cell r="B655">
            <v>10003206</v>
          </cell>
          <cell r="C655" t="str">
            <v>HUMBERSIDE ENGINEERING TRAINING ASSOCIATION LIMITED</v>
          </cell>
          <cell r="D655">
            <v>0</v>
          </cell>
        </row>
        <row r="656">
          <cell r="B656">
            <v>10003219</v>
          </cell>
          <cell r="C656" t="str">
            <v>HYA TRAINING LIMITED</v>
          </cell>
          <cell r="D656">
            <v>0</v>
          </cell>
        </row>
        <row r="657">
          <cell r="B657">
            <v>10026620</v>
          </cell>
          <cell r="C657" t="str">
            <v>HYBRID TECHNICAL SERVICES LIMITED</v>
          </cell>
          <cell r="D657">
            <v>0</v>
          </cell>
        </row>
        <row r="658">
          <cell r="B658">
            <v>10044457</v>
          </cell>
          <cell r="C658" t="str">
            <v>I &amp; F LIMITED</v>
          </cell>
          <cell r="D658">
            <v>0</v>
          </cell>
        </row>
        <row r="659">
          <cell r="B659">
            <v>10003234</v>
          </cell>
          <cell r="C659" t="str">
            <v>IBM UNITED KINGDOM LIMITED</v>
          </cell>
          <cell r="D659">
            <v>0</v>
          </cell>
        </row>
        <row r="660">
          <cell r="B660">
            <v>10048326</v>
          </cell>
          <cell r="C660" t="str">
            <v>IC TRAINING CENTRE LIMITED</v>
          </cell>
          <cell r="D660">
            <v>0</v>
          </cell>
        </row>
        <row r="661">
          <cell r="B661">
            <v>10003240</v>
          </cell>
          <cell r="C661" t="str">
            <v>ICON VOCATIONAL TRAINING LIMITED</v>
          </cell>
          <cell r="D661">
            <v>0</v>
          </cell>
        </row>
        <row r="662">
          <cell r="B662">
            <v>10029736</v>
          </cell>
          <cell r="C662" t="str">
            <v>IGNITE SPORT UK LIMITED</v>
          </cell>
          <cell r="D662">
            <v>0</v>
          </cell>
        </row>
        <row r="663">
          <cell r="B663">
            <v>10018916</v>
          </cell>
          <cell r="C663" t="str">
            <v>IMPACT FUTURES TRAINING LIMITED</v>
          </cell>
          <cell r="D663">
            <v>0</v>
          </cell>
        </row>
        <row r="664">
          <cell r="B664">
            <v>10022627</v>
          </cell>
          <cell r="C664" t="str">
            <v>IMPACT LEARNING &amp; DATA SOLUTIONS LIMITED</v>
          </cell>
          <cell r="D664">
            <v>0</v>
          </cell>
        </row>
        <row r="665">
          <cell r="B665">
            <v>10065989</v>
          </cell>
          <cell r="C665" t="str">
            <v>IMPELLAM GROUP PLC</v>
          </cell>
          <cell r="D665">
            <v>0</v>
          </cell>
        </row>
        <row r="666">
          <cell r="B666">
            <v>10054025</v>
          </cell>
          <cell r="C666" t="str">
            <v>IMPELLUS LIMITED</v>
          </cell>
          <cell r="D666">
            <v>0</v>
          </cell>
        </row>
        <row r="667">
          <cell r="B667">
            <v>10003280</v>
          </cell>
          <cell r="C667" t="str">
            <v>IN-COMM TRAINING AND BUSINESS SERVICES LIMITED</v>
          </cell>
          <cell r="D667">
            <v>0</v>
          </cell>
        </row>
        <row r="668">
          <cell r="B668">
            <v>10003289</v>
          </cell>
          <cell r="C668" t="str">
            <v>INDEPENDENT TRAINING SERVICES LIMITED</v>
          </cell>
          <cell r="D668">
            <v>0</v>
          </cell>
        </row>
        <row r="669">
          <cell r="B669">
            <v>10045505</v>
          </cell>
          <cell r="C669" t="str">
            <v>INNOVATIVE ALLIANCE LTD</v>
          </cell>
          <cell r="D669">
            <v>0</v>
          </cell>
        </row>
        <row r="670">
          <cell r="B670">
            <v>10065642</v>
          </cell>
          <cell r="C670" t="str">
            <v>INSIGHT DEVELOPMENT &amp; CONSULTANCY LTD</v>
          </cell>
          <cell r="D670">
            <v>0</v>
          </cell>
        </row>
        <row r="671">
          <cell r="B671">
            <v>10056882</v>
          </cell>
          <cell r="C671" t="str">
            <v>INSPIRE &amp; EDUCATE LTD</v>
          </cell>
          <cell r="D671">
            <v>0</v>
          </cell>
        </row>
        <row r="672">
          <cell r="B672">
            <v>10010940</v>
          </cell>
          <cell r="C672" t="str">
            <v>INSPIRE 2 INDEPENDENCE (I2I) LTD</v>
          </cell>
          <cell r="D672">
            <v>0</v>
          </cell>
        </row>
        <row r="673">
          <cell r="B673">
            <v>10038183</v>
          </cell>
          <cell r="C673" t="str">
            <v>INSPIRE MIDDLESEX COLLEGE LTD</v>
          </cell>
          <cell r="D673">
            <v>0</v>
          </cell>
        </row>
        <row r="674">
          <cell r="B674">
            <v>10003317</v>
          </cell>
          <cell r="C674" t="str">
            <v>INSTEP UK LIMITED</v>
          </cell>
          <cell r="D674">
            <v>0</v>
          </cell>
        </row>
        <row r="675">
          <cell r="B675">
            <v>10040914</v>
          </cell>
          <cell r="C675" t="str">
            <v>INSTITUTION OF RAILWAY OPERATORS LIMITED</v>
          </cell>
          <cell r="D675">
            <v>0</v>
          </cell>
        </row>
        <row r="676">
          <cell r="B676">
            <v>10003347</v>
          </cell>
          <cell r="C676" t="str">
            <v>INTEC BUSINESS COLLEGES LIMITED</v>
          </cell>
          <cell r="D676">
            <v>0</v>
          </cell>
        </row>
        <row r="677">
          <cell r="B677">
            <v>10019300</v>
          </cell>
          <cell r="C677" t="str">
            <v>INTEGER TRAINING LIMITED</v>
          </cell>
          <cell r="D677">
            <v>0</v>
          </cell>
        </row>
        <row r="678">
          <cell r="B678">
            <v>10036582</v>
          </cell>
          <cell r="C678" t="str">
            <v>INTEGRATED TRAINING SOLUTIONS LIMITED</v>
          </cell>
          <cell r="D678">
            <v>0</v>
          </cell>
        </row>
        <row r="679">
          <cell r="B679">
            <v>10048886</v>
          </cell>
          <cell r="C679" t="str">
            <v>INTEGRITY IT SOLUTIONS LIMITED</v>
          </cell>
          <cell r="D679">
            <v>0</v>
          </cell>
        </row>
        <row r="680">
          <cell r="B680">
            <v>10062322</v>
          </cell>
          <cell r="C680" t="str">
            <v>INTELLIGENCIA TRAINING LIMITED</v>
          </cell>
          <cell r="D680">
            <v>0</v>
          </cell>
        </row>
        <row r="681">
          <cell r="B681">
            <v>10003354</v>
          </cell>
          <cell r="C681" t="str">
            <v>INTER TRAINING SERVICES LIMITED</v>
          </cell>
          <cell r="D681">
            <v>0</v>
          </cell>
        </row>
        <row r="682">
          <cell r="B682">
            <v>10019798</v>
          </cell>
          <cell r="C682" t="str">
            <v>INTERLEARN LIMITED</v>
          </cell>
          <cell r="D682">
            <v>0</v>
          </cell>
        </row>
        <row r="683">
          <cell r="B683">
            <v>10043831</v>
          </cell>
          <cell r="C683" t="str">
            <v>INTERNATIONAL CORRESPONDENCE SCHOOLS LIMITED</v>
          </cell>
          <cell r="D683">
            <v>0</v>
          </cell>
        </row>
        <row r="684">
          <cell r="B684">
            <v>10032931</v>
          </cell>
          <cell r="C684" t="str">
            <v>INTERTRAIN UK LTD.</v>
          </cell>
          <cell r="D684">
            <v>0</v>
          </cell>
        </row>
        <row r="685">
          <cell r="B685">
            <v>10003380</v>
          </cell>
          <cell r="C685" t="str">
            <v>INTROTRAIN &amp; FORUM LIMITED</v>
          </cell>
          <cell r="D685">
            <v>0</v>
          </cell>
        </row>
        <row r="686">
          <cell r="B686">
            <v>10034022</v>
          </cell>
          <cell r="C686" t="str">
            <v>INTROTRAIN (ACE) LIMITED</v>
          </cell>
          <cell r="D686">
            <v>0</v>
          </cell>
        </row>
        <row r="687">
          <cell r="B687">
            <v>10003382</v>
          </cell>
          <cell r="C687" t="str">
            <v>INTUITIONS LIMITED</v>
          </cell>
          <cell r="D687">
            <v>0</v>
          </cell>
        </row>
        <row r="688">
          <cell r="B688">
            <v>10062117</v>
          </cell>
          <cell r="C688" t="str">
            <v>INVISAGE LIMITED</v>
          </cell>
          <cell r="D688">
            <v>0</v>
          </cell>
        </row>
        <row r="689">
          <cell r="B689">
            <v>10062064</v>
          </cell>
          <cell r="C689" t="str">
            <v>IODA LIMITED</v>
          </cell>
          <cell r="D689">
            <v>0</v>
          </cell>
        </row>
        <row r="690">
          <cell r="B690">
            <v>10003385</v>
          </cell>
          <cell r="C690" t="str">
            <v>IPS INTERNATIONAL LIMITED</v>
          </cell>
          <cell r="D690">
            <v>0</v>
          </cell>
        </row>
        <row r="691">
          <cell r="B691">
            <v>10003406</v>
          </cell>
          <cell r="C691" t="str">
            <v>ISLE OF WIGHT COLLEGE</v>
          </cell>
          <cell r="D691">
            <v>1573871.6</v>
          </cell>
        </row>
        <row r="692">
          <cell r="B692">
            <v>10003407</v>
          </cell>
          <cell r="C692" t="str">
            <v>ISLE OF WIGHT COUNCIL</v>
          </cell>
          <cell r="D692">
            <v>319088</v>
          </cell>
        </row>
        <row r="693">
          <cell r="B693">
            <v>10003414</v>
          </cell>
          <cell r="C693" t="str">
            <v>ISLINGTON LONDON BOROUGH COUNCIL</v>
          </cell>
          <cell r="D693">
            <v>1063747.19</v>
          </cell>
        </row>
        <row r="694">
          <cell r="B694">
            <v>10062030</v>
          </cell>
          <cell r="C694" t="str">
            <v>ISS FACILITY SERVICES LIMITED</v>
          </cell>
          <cell r="D694">
            <v>0</v>
          </cell>
        </row>
        <row r="695">
          <cell r="B695">
            <v>10003427</v>
          </cell>
          <cell r="C695" t="str">
            <v>ITCHEN COLLEGE</v>
          </cell>
          <cell r="D695">
            <v>171210.57</v>
          </cell>
        </row>
        <row r="696">
          <cell r="B696">
            <v>10003429</v>
          </cell>
          <cell r="C696" t="str">
            <v>ITEC LEARNING TECHNOLOGIES LIMITED</v>
          </cell>
          <cell r="D696">
            <v>0</v>
          </cell>
        </row>
        <row r="697">
          <cell r="B697">
            <v>10003430</v>
          </cell>
          <cell r="C697" t="str">
            <v>ITEC NORTH EAST LIMITED</v>
          </cell>
          <cell r="D697">
            <v>0</v>
          </cell>
        </row>
        <row r="698">
          <cell r="B698">
            <v>10001156</v>
          </cell>
          <cell r="C698" t="str">
            <v>ITEC TRAINING SOLUTIONS LTD</v>
          </cell>
          <cell r="D698">
            <v>0</v>
          </cell>
        </row>
        <row r="699">
          <cell r="B699">
            <v>10033758</v>
          </cell>
          <cell r="C699" t="str">
            <v>IXION HOLDINGS (CONTRACTS) LIMITED</v>
          </cell>
          <cell r="D699">
            <v>0</v>
          </cell>
        </row>
        <row r="700">
          <cell r="B700">
            <v>10003440</v>
          </cell>
          <cell r="C700" t="str">
            <v>J &amp; E TRAINING CONSULTANTS LIMITED</v>
          </cell>
          <cell r="D700">
            <v>0</v>
          </cell>
        </row>
        <row r="701">
          <cell r="B701">
            <v>10019565</v>
          </cell>
          <cell r="C701" t="str">
            <v>J &amp; S BLACKHURST LIMITED</v>
          </cell>
          <cell r="D701">
            <v>0</v>
          </cell>
        </row>
        <row r="702">
          <cell r="B702">
            <v>10031399</v>
          </cell>
          <cell r="C702" t="str">
            <v>J G W TRAINING LIMITED</v>
          </cell>
          <cell r="D702">
            <v>0</v>
          </cell>
        </row>
        <row r="703">
          <cell r="B703">
            <v>10046672</v>
          </cell>
          <cell r="C703" t="str">
            <v>JAG TRAINING LIMITED</v>
          </cell>
          <cell r="D703">
            <v>0</v>
          </cell>
        </row>
        <row r="704">
          <cell r="B704">
            <v>10042190</v>
          </cell>
          <cell r="C704" t="str">
            <v>JANCETT CHILDCARE &amp; JACE TRAINING LIMITED</v>
          </cell>
          <cell r="D704">
            <v>0</v>
          </cell>
        </row>
        <row r="705">
          <cell r="B705">
            <v>10003455</v>
          </cell>
          <cell r="C705" t="str">
            <v>JARROLD &amp; SONS LIMITED</v>
          </cell>
          <cell r="D705">
            <v>0</v>
          </cell>
        </row>
        <row r="706">
          <cell r="B706">
            <v>10003456</v>
          </cell>
          <cell r="C706" t="str">
            <v>JARVIS TRAINING MANAGEMENT LIMITED</v>
          </cell>
          <cell r="D706">
            <v>0</v>
          </cell>
        </row>
        <row r="707">
          <cell r="B707">
            <v>10019314</v>
          </cell>
          <cell r="C707" t="str">
            <v>JBC SKILLS TRAINING LIMITED</v>
          </cell>
          <cell r="D707">
            <v>0</v>
          </cell>
        </row>
        <row r="708">
          <cell r="B708">
            <v>10063530</v>
          </cell>
          <cell r="C708" t="str">
            <v>JD ACADEMY LIMITED</v>
          </cell>
          <cell r="D708">
            <v>0</v>
          </cell>
        </row>
        <row r="709">
          <cell r="B709">
            <v>10063991</v>
          </cell>
          <cell r="C709" t="str">
            <v>JET2.COM LIMITED</v>
          </cell>
          <cell r="D709">
            <v>0</v>
          </cell>
        </row>
        <row r="710">
          <cell r="B710">
            <v>10021254</v>
          </cell>
          <cell r="C710" t="str">
            <v>JFC  TRAINING COLLEGE LTD</v>
          </cell>
          <cell r="D710">
            <v>0</v>
          </cell>
        </row>
        <row r="711">
          <cell r="B711">
            <v>10006710</v>
          </cell>
          <cell r="C711" t="str">
            <v>JGA LIMITED</v>
          </cell>
          <cell r="D711">
            <v>0</v>
          </cell>
        </row>
        <row r="712">
          <cell r="B712">
            <v>10040368</v>
          </cell>
          <cell r="C712" t="str">
            <v>JM RECRUITMENT EDUCATION &amp; TRAINING LTD</v>
          </cell>
          <cell r="D712">
            <v>0</v>
          </cell>
        </row>
        <row r="713">
          <cell r="B713">
            <v>10003478</v>
          </cell>
          <cell r="C713" t="str">
            <v>JOBWISE TRAINING LIMITED</v>
          </cell>
          <cell r="D713">
            <v>0</v>
          </cell>
        </row>
        <row r="714">
          <cell r="B714">
            <v>10003490</v>
          </cell>
          <cell r="C714" t="str">
            <v>JOHN LAING TRAINING LIMITED</v>
          </cell>
          <cell r="D714">
            <v>0</v>
          </cell>
        </row>
        <row r="715">
          <cell r="B715">
            <v>10003491</v>
          </cell>
          <cell r="C715" t="str">
            <v>JOHN LEGGOTT SIXTH FORM COLLEGE</v>
          </cell>
          <cell r="D715">
            <v>44315.86</v>
          </cell>
        </row>
        <row r="716">
          <cell r="B716">
            <v>10003500</v>
          </cell>
          <cell r="C716" t="str">
            <v>JOHN RUSKIN COLLEGE</v>
          </cell>
          <cell r="D716">
            <v>383613.60000000003</v>
          </cell>
        </row>
        <row r="717">
          <cell r="B717">
            <v>10003511</v>
          </cell>
          <cell r="C717" t="str">
            <v>JOSEPH CHAMBERLAIN SIXTH FORM COLLEGE</v>
          </cell>
          <cell r="D717">
            <v>2194656.2199999997</v>
          </cell>
        </row>
        <row r="718">
          <cell r="B718">
            <v>10054760</v>
          </cell>
          <cell r="C718" t="str">
            <v>JRV ASSOCIATES LIMITED</v>
          </cell>
          <cell r="D718">
            <v>0</v>
          </cell>
        </row>
        <row r="719">
          <cell r="B719">
            <v>10031812</v>
          </cell>
          <cell r="C719" t="str">
            <v>JT DEVELOPMENT SOLUTIONS LIMITED</v>
          </cell>
          <cell r="D719">
            <v>0</v>
          </cell>
        </row>
        <row r="720">
          <cell r="B720">
            <v>10003526</v>
          </cell>
          <cell r="C720" t="str">
            <v>JTL</v>
          </cell>
          <cell r="D720">
            <v>0</v>
          </cell>
        </row>
        <row r="721">
          <cell r="B721">
            <v>10063435</v>
          </cell>
          <cell r="C721" t="str">
            <v>JUICE TALENT DEVELOPMENT LIMITED</v>
          </cell>
          <cell r="D721">
            <v>0</v>
          </cell>
        </row>
        <row r="722">
          <cell r="B722">
            <v>10003529</v>
          </cell>
          <cell r="C722" t="str">
            <v>JUNIPER TRAINING LIMITED</v>
          </cell>
          <cell r="D722">
            <v>0</v>
          </cell>
        </row>
        <row r="723">
          <cell r="B723">
            <v>10034940</v>
          </cell>
          <cell r="C723" t="str">
            <v>JUST IT TRAINING LIMITED</v>
          </cell>
          <cell r="D723">
            <v>0</v>
          </cell>
        </row>
        <row r="724">
          <cell r="B724">
            <v>10036736</v>
          </cell>
          <cell r="C724" t="str">
            <v>K S TRAINING LIMITED</v>
          </cell>
          <cell r="D724">
            <v>0</v>
          </cell>
        </row>
        <row r="725">
          <cell r="B725">
            <v>10000446</v>
          </cell>
          <cell r="C725" t="str">
            <v>KAPLAN FINANCIAL LIMITED</v>
          </cell>
          <cell r="D725">
            <v>0</v>
          </cell>
        </row>
        <row r="726">
          <cell r="B726">
            <v>10003538</v>
          </cell>
          <cell r="C726" t="str">
            <v>KASHMIR YOUTH PROJECT</v>
          </cell>
          <cell r="D726">
            <v>0</v>
          </cell>
        </row>
        <row r="727">
          <cell r="B727">
            <v>10036036</v>
          </cell>
          <cell r="C727" t="str">
            <v>KEITH STEVENSON AND ASSOCIATES LIMITED</v>
          </cell>
          <cell r="D727">
            <v>0</v>
          </cell>
        </row>
        <row r="728">
          <cell r="B728">
            <v>10003571</v>
          </cell>
          <cell r="C728" t="str">
            <v>KEITS TRAINING SERVICES LTD</v>
          </cell>
          <cell r="D728">
            <v>0</v>
          </cell>
        </row>
        <row r="729">
          <cell r="B729">
            <v>10043728</v>
          </cell>
          <cell r="C729" t="str">
            <v>KEMBLE TRAINING LIMITED</v>
          </cell>
          <cell r="D729">
            <v>0</v>
          </cell>
        </row>
        <row r="730">
          <cell r="B730">
            <v>10003558</v>
          </cell>
          <cell r="C730" t="str">
            <v>KENDAL COLLEGE</v>
          </cell>
          <cell r="D730">
            <v>687478.42999999993</v>
          </cell>
        </row>
        <row r="731">
          <cell r="B731">
            <v>10003564</v>
          </cell>
          <cell r="C731" t="str">
            <v>KENSINGTON AND CHELSEA COLLEGE</v>
          </cell>
          <cell r="D731">
            <v>3851457.8600000003</v>
          </cell>
        </row>
        <row r="732">
          <cell r="B732">
            <v>10003570</v>
          </cell>
          <cell r="C732" t="str">
            <v>KENT COUNTY COUNCIL</v>
          </cell>
          <cell r="D732">
            <v>8788029.5299999975</v>
          </cell>
        </row>
        <row r="733">
          <cell r="B733">
            <v>10064589</v>
          </cell>
          <cell r="C733" t="str">
            <v>KEOLIS AMEY DOCKLANDS LIMITED</v>
          </cell>
          <cell r="D733">
            <v>0</v>
          </cell>
        </row>
        <row r="734">
          <cell r="B734">
            <v>10003586</v>
          </cell>
          <cell r="C734" t="str">
            <v>KETTERING BOROUGH COUNCIL</v>
          </cell>
          <cell r="D734">
            <v>0</v>
          </cell>
        </row>
        <row r="735">
          <cell r="B735">
            <v>10003593</v>
          </cell>
          <cell r="C735" t="str">
            <v>KEY TRAINING LIMITED</v>
          </cell>
          <cell r="D735">
            <v>0</v>
          </cell>
        </row>
        <row r="736">
          <cell r="B736">
            <v>10024415</v>
          </cell>
          <cell r="C736" t="str">
            <v>KEYSTONE TRAINING LTD</v>
          </cell>
          <cell r="D736">
            <v>0</v>
          </cell>
        </row>
        <row r="737">
          <cell r="B737">
            <v>10025748</v>
          </cell>
          <cell r="C737" t="str">
            <v>KEYTURN TRAINING LIMITED</v>
          </cell>
          <cell r="D737">
            <v>0</v>
          </cell>
        </row>
        <row r="738">
          <cell r="B738">
            <v>10053742</v>
          </cell>
          <cell r="C738" t="str">
            <v>KHK PEOPLE DEVELOPMENT LIMITED</v>
          </cell>
          <cell r="D738">
            <v>0</v>
          </cell>
        </row>
        <row r="739">
          <cell r="B739">
            <v>10046705</v>
          </cell>
          <cell r="C739" t="str">
            <v>KICKSTART2EMPLOYMENT LTD</v>
          </cell>
          <cell r="D739">
            <v>0</v>
          </cell>
        </row>
        <row r="740">
          <cell r="B740">
            <v>10029478</v>
          </cell>
          <cell r="C740" t="str">
            <v>KIDS ALLOWED LIMITED</v>
          </cell>
          <cell r="D740">
            <v>0</v>
          </cell>
        </row>
        <row r="741">
          <cell r="B741">
            <v>10012951</v>
          </cell>
          <cell r="C741" t="str">
            <v>KING'S COLLEGE HOSPITAL NHS FOUNDATION TRUST</v>
          </cell>
          <cell r="D741">
            <v>0</v>
          </cell>
        </row>
        <row r="742">
          <cell r="B742">
            <v>10056750</v>
          </cell>
          <cell r="C742" t="str">
            <v>KINGS TRAINING ACADEMY LIMITED</v>
          </cell>
          <cell r="D742">
            <v>0</v>
          </cell>
        </row>
        <row r="743">
          <cell r="B743">
            <v>10003676</v>
          </cell>
          <cell r="C743" t="str">
            <v>KINGSTON MAURWARD COLLEGE</v>
          </cell>
          <cell r="D743">
            <v>527542.79</v>
          </cell>
        </row>
        <row r="744">
          <cell r="B744">
            <v>10003678</v>
          </cell>
          <cell r="C744" t="str">
            <v>KINGSTON UNIVERSITY</v>
          </cell>
          <cell r="D744">
            <v>0</v>
          </cell>
        </row>
        <row r="745">
          <cell r="B745">
            <v>10003198</v>
          </cell>
          <cell r="C745" t="str">
            <v>KINGSTON UPON HULL CITY COUNCIL</v>
          </cell>
          <cell r="D745">
            <v>2542965.25</v>
          </cell>
        </row>
        <row r="746">
          <cell r="B746">
            <v>10042014</v>
          </cell>
          <cell r="C746" t="str">
            <v>KINGSWOOD LEARNING AND LEISURE GROUP LIMITED</v>
          </cell>
          <cell r="D746">
            <v>0</v>
          </cell>
        </row>
        <row r="747">
          <cell r="B747">
            <v>10003688</v>
          </cell>
          <cell r="C747" t="str">
            <v>KIRKDALE INDUSTRIAL TRAINING SERVICES LIMITED</v>
          </cell>
          <cell r="D747">
            <v>0</v>
          </cell>
        </row>
        <row r="748">
          <cell r="B748">
            <v>10003189</v>
          </cell>
          <cell r="C748" t="str">
            <v>KIRKLEES COLLEGE</v>
          </cell>
          <cell r="D748">
            <v>6693698.0800000001</v>
          </cell>
        </row>
        <row r="749">
          <cell r="B749">
            <v>10003692</v>
          </cell>
          <cell r="C749" t="str">
            <v>KIRKLEES METROPOLITAN COUNCIL</v>
          </cell>
          <cell r="D749">
            <v>274698.22000000003</v>
          </cell>
        </row>
        <row r="750">
          <cell r="B750">
            <v>10045085</v>
          </cell>
          <cell r="C750" t="str">
            <v>KIWI EDUCATION LTD</v>
          </cell>
          <cell r="D750">
            <v>0</v>
          </cell>
        </row>
        <row r="751">
          <cell r="B751">
            <v>10025969</v>
          </cell>
          <cell r="C751" t="str">
            <v>KMF PRECISION SHEET METAL LIMITED</v>
          </cell>
          <cell r="D751">
            <v>0</v>
          </cell>
        </row>
        <row r="752">
          <cell r="B752">
            <v>10032896</v>
          </cell>
          <cell r="C752" t="str">
            <v>KNIGHTS TRAINING ACADEMY LIMITED</v>
          </cell>
          <cell r="D752">
            <v>0</v>
          </cell>
        </row>
        <row r="753">
          <cell r="B753">
            <v>10038982</v>
          </cell>
          <cell r="C753" t="str">
            <v>KNOWLEDGEBRIEF LIMITED</v>
          </cell>
          <cell r="D753">
            <v>0</v>
          </cell>
        </row>
        <row r="754">
          <cell r="B754">
            <v>10003708</v>
          </cell>
          <cell r="C754" t="str">
            <v>KNOWSLEY COMMUNITY COLLEGE</v>
          </cell>
          <cell r="D754">
            <v>0</v>
          </cell>
        </row>
        <row r="755">
          <cell r="B755">
            <v>10003709</v>
          </cell>
          <cell r="C755" t="str">
            <v>KNOWSLEY METROPOLITAN BOROUGH COUNCIL</v>
          </cell>
          <cell r="D755">
            <v>940131.7</v>
          </cell>
        </row>
        <row r="756">
          <cell r="B756">
            <v>10003717</v>
          </cell>
          <cell r="C756" t="str">
            <v>KPMG LLP</v>
          </cell>
          <cell r="D756">
            <v>0</v>
          </cell>
        </row>
        <row r="757">
          <cell r="B757">
            <v>10061591</v>
          </cell>
          <cell r="C757" t="str">
            <v>KRESTON REEVES LLP</v>
          </cell>
          <cell r="D757">
            <v>0</v>
          </cell>
        </row>
        <row r="758">
          <cell r="B758">
            <v>10003724</v>
          </cell>
          <cell r="C758" t="str">
            <v>KWIK-FIT (GB) LIMITED</v>
          </cell>
          <cell r="D758">
            <v>0</v>
          </cell>
        </row>
        <row r="759">
          <cell r="B759">
            <v>10061160</v>
          </cell>
          <cell r="C759" t="str">
            <v>L W B TRAINING LTD</v>
          </cell>
          <cell r="D759">
            <v>0</v>
          </cell>
        </row>
        <row r="760">
          <cell r="B760">
            <v>10003728</v>
          </cell>
          <cell r="C760" t="str">
            <v>L.I.T.S. LIMITED</v>
          </cell>
          <cell r="D760">
            <v>0</v>
          </cell>
        </row>
        <row r="761">
          <cell r="B761">
            <v>10003744</v>
          </cell>
          <cell r="C761" t="str">
            <v>LAGAT LIMITED</v>
          </cell>
          <cell r="D761">
            <v>0</v>
          </cell>
        </row>
        <row r="762">
          <cell r="B762">
            <v>10003753</v>
          </cell>
          <cell r="C762" t="str">
            <v>LAKES COLLEGE WEST CUMBRIA</v>
          </cell>
          <cell r="D762">
            <v>1023011.62</v>
          </cell>
        </row>
        <row r="763">
          <cell r="B763">
            <v>10003995</v>
          </cell>
          <cell r="C763" t="str">
            <v>LAMBETH LONDON BOROUGH COUNCIL</v>
          </cell>
          <cell r="D763">
            <v>2223675.86</v>
          </cell>
        </row>
        <row r="764">
          <cell r="B764">
            <v>10011018</v>
          </cell>
          <cell r="C764" t="str">
            <v>LANCASHIRE TEACHING HOSPITALS NHS FOUNDATION TRUST</v>
          </cell>
          <cell r="D764">
            <v>0</v>
          </cell>
        </row>
        <row r="765">
          <cell r="B765">
            <v>10003768</v>
          </cell>
          <cell r="C765" t="str">
            <v>LANCASTER AND MORECAMBE COLLEGE</v>
          </cell>
          <cell r="D765">
            <v>1550490.42</v>
          </cell>
        </row>
        <row r="766">
          <cell r="B766">
            <v>10003771</v>
          </cell>
          <cell r="C766" t="str">
            <v>LANCASTER TRAINING SERVICES LIMITED</v>
          </cell>
          <cell r="D766">
            <v>0</v>
          </cell>
        </row>
        <row r="767">
          <cell r="B767">
            <v>10036772</v>
          </cell>
          <cell r="C767" t="str">
            <v>LAWTONASH TRAINING SERVICES LTD</v>
          </cell>
          <cell r="D767">
            <v>0</v>
          </cell>
        </row>
        <row r="768">
          <cell r="B768">
            <v>10027803</v>
          </cell>
          <cell r="C768" t="str">
            <v>LD TRAINING SERVICES LIMITED</v>
          </cell>
          <cell r="D768">
            <v>0</v>
          </cell>
        </row>
        <row r="769">
          <cell r="B769">
            <v>10031971</v>
          </cell>
          <cell r="C769" t="str">
            <v>LDN APPRENTICESHIPS LTD</v>
          </cell>
          <cell r="D769">
            <v>0</v>
          </cell>
        </row>
        <row r="770">
          <cell r="B770">
            <v>10065654</v>
          </cell>
          <cell r="C770" t="str">
            <v>LEADERS IN BUSINESS LTD</v>
          </cell>
          <cell r="D770">
            <v>0</v>
          </cell>
        </row>
        <row r="771">
          <cell r="B771">
            <v>10057497</v>
          </cell>
          <cell r="C771" t="str">
            <v>LEADERSHIP IN ACTION LIMITED</v>
          </cell>
          <cell r="D771">
            <v>0</v>
          </cell>
        </row>
        <row r="772">
          <cell r="B772">
            <v>10003808</v>
          </cell>
          <cell r="C772" t="str">
            <v>LEAGUE FOOTBALL EDUCATION</v>
          </cell>
          <cell r="D772">
            <v>0</v>
          </cell>
        </row>
        <row r="773">
          <cell r="B773">
            <v>10003274</v>
          </cell>
          <cell r="C773" t="str">
            <v>LEAN EDUCATION AND DEVELOPMENT LIMITED</v>
          </cell>
          <cell r="D773">
            <v>0</v>
          </cell>
        </row>
        <row r="774">
          <cell r="B774">
            <v>10040240</v>
          </cell>
          <cell r="C774" t="str">
            <v>LEAN ENGINEERING AND MANUFACTURING ACADEMY LIMITED</v>
          </cell>
          <cell r="D774">
            <v>0</v>
          </cell>
        </row>
        <row r="775">
          <cell r="B775">
            <v>10047966</v>
          </cell>
          <cell r="C775" t="str">
            <v>LEARNING AND DEVELOPMENT BUREAU LTD</v>
          </cell>
          <cell r="D775">
            <v>0</v>
          </cell>
        </row>
        <row r="776">
          <cell r="B776">
            <v>10010534</v>
          </cell>
          <cell r="C776" t="str">
            <v>LEARNING CONCEPTS LIMITED</v>
          </cell>
          <cell r="D776">
            <v>0</v>
          </cell>
        </row>
        <row r="777">
          <cell r="B777">
            <v>10008935</v>
          </cell>
          <cell r="C777" t="str">
            <v>LEARNING CURVE GROUP LIMITED</v>
          </cell>
          <cell r="D777">
            <v>0</v>
          </cell>
        </row>
        <row r="778">
          <cell r="B778">
            <v>10065578</v>
          </cell>
          <cell r="C778" t="str">
            <v>LEARNING FOR EXCELLENCE LTD</v>
          </cell>
          <cell r="D778">
            <v>0</v>
          </cell>
        </row>
        <row r="779">
          <cell r="B779">
            <v>10003834</v>
          </cell>
          <cell r="C779" t="str">
            <v>LEARNING INNOVATIONS TRAINING TEAM LIMITED</v>
          </cell>
          <cell r="D779">
            <v>0</v>
          </cell>
        </row>
        <row r="780">
          <cell r="B780">
            <v>10032740</v>
          </cell>
          <cell r="C780" t="str">
            <v>LEARNING SKILLS PARTNERSHIP LTD</v>
          </cell>
          <cell r="D780">
            <v>0</v>
          </cell>
        </row>
        <row r="781">
          <cell r="B781">
            <v>10045077</v>
          </cell>
          <cell r="C781" t="str">
            <v>LEARNMORE NETWORK LIMITED</v>
          </cell>
          <cell r="D781">
            <v>0</v>
          </cell>
        </row>
        <row r="782">
          <cell r="B782">
            <v>10003854</v>
          </cell>
          <cell r="C782" t="str">
            <v>LEEDS ARTS UNIVERSITY</v>
          </cell>
          <cell r="D782">
            <v>100181.87</v>
          </cell>
        </row>
        <row r="783">
          <cell r="B783">
            <v>10003861</v>
          </cell>
          <cell r="C783" t="str">
            <v>LEEDS BECKETT UNIVERSITY</v>
          </cell>
          <cell r="D783">
            <v>0</v>
          </cell>
        </row>
        <row r="784">
          <cell r="B784">
            <v>10024962</v>
          </cell>
          <cell r="C784" t="str">
            <v>LEEDS CITY COLLEGE</v>
          </cell>
          <cell r="D784">
            <v>15224606.040000001</v>
          </cell>
        </row>
        <row r="785">
          <cell r="B785">
            <v>10003853</v>
          </cell>
          <cell r="C785" t="str">
            <v>LEEDS CITY COUNCIL</v>
          </cell>
          <cell r="D785">
            <v>2189848.61</v>
          </cell>
        </row>
        <row r="786">
          <cell r="B786">
            <v>10003855</v>
          </cell>
          <cell r="C786" t="str">
            <v>LEEDS COLLEGE OF BUILDING</v>
          </cell>
          <cell r="D786">
            <v>1656002.3</v>
          </cell>
        </row>
        <row r="787">
          <cell r="B787">
            <v>10011138</v>
          </cell>
          <cell r="C787" t="str">
            <v>LEEDS TEACHING HOSPITALS NATIONAL HEALTH SERVICE TRUST</v>
          </cell>
          <cell r="D787">
            <v>0</v>
          </cell>
        </row>
        <row r="788">
          <cell r="B788">
            <v>10003863</v>
          </cell>
          <cell r="C788" t="str">
            <v>LEEDS TRINITY UNIVERSITY</v>
          </cell>
          <cell r="D788">
            <v>0</v>
          </cell>
        </row>
        <row r="789">
          <cell r="B789">
            <v>10003866</v>
          </cell>
          <cell r="C789" t="str">
            <v>LEICESTER CITY COUNCIL</v>
          </cell>
          <cell r="D789">
            <v>4604076.25</v>
          </cell>
        </row>
        <row r="790">
          <cell r="B790">
            <v>10003867</v>
          </cell>
          <cell r="C790" t="str">
            <v>LEICESTER COLLEGE</v>
          </cell>
          <cell r="D790">
            <v>11681388.890000001</v>
          </cell>
        </row>
        <row r="791">
          <cell r="B791">
            <v>10003872</v>
          </cell>
          <cell r="C791" t="str">
            <v>LEICESTERSHIRE COUNTY COUNCIL</v>
          </cell>
          <cell r="D791">
            <v>4041627.01</v>
          </cell>
        </row>
        <row r="792">
          <cell r="B792">
            <v>10061421</v>
          </cell>
          <cell r="C792" t="str">
            <v>LEONARDO MW LTD</v>
          </cell>
          <cell r="D792">
            <v>0</v>
          </cell>
        </row>
        <row r="793">
          <cell r="B793">
            <v>10003889</v>
          </cell>
          <cell r="C793" t="str">
            <v>LESLIE FRANCES (HAIR FASHIONS) LIMITED</v>
          </cell>
          <cell r="D793">
            <v>0</v>
          </cell>
        </row>
        <row r="794">
          <cell r="B794">
            <v>10040664</v>
          </cell>
          <cell r="C794" t="str">
            <v>LET ME PLAY LIMITED</v>
          </cell>
          <cell r="D794">
            <v>0</v>
          </cell>
        </row>
        <row r="795">
          <cell r="B795">
            <v>10003895</v>
          </cell>
          <cell r="C795" t="str">
            <v>LEWISHAM LONDON BOROUGH COUNCIL</v>
          </cell>
          <cell r="D795">
            <v>3333940.75</v>
          </cell>
        </row>
        <row r="796">
          <cell r="B796">
            <v>10043533</v>
          </cell>
          <cell r="C796" t="str">
            <v>LEWTAY TRAINING LIMITED</v>
          </cell>
          <cell r="D796">
            <v>0</v>
          </cell>
        </row>
        <row r="797">
          <cell r="B797">
            <v>10003899</v>
          </cell>
          <cell r="C797" t="str">
            <v>LEYTON SIXTH FORM COLLEGE</v>
          </cell>
          <cell r="D797">
            <v>11271.75</v>
          </cell>
        </row>
        <row r="798">
          <cell r="B798">
            <v>10003909</v>
          </cell>
          <cell r="C798" t="str">
            <v>LIFESKILLS SOLUTIONS LIMITED</v>
          </cell>
          <cell r="D798">
            <v>0</v>
          </cell>
        </row>
        <row r="799">
          <cell r="B799">
            <v>10003915</v>
          </cell>
          <cell r="C799" t="str">
            <v>LIFETIME TRAINING GROUP LIMITED</v>
          </cell>
          <cell r="D799">
            <v>0</v>
          </cell>
        </row>
        <row r="800">
          <cell r="B800">
            <v>10034315</v>
          </cell>
          <cell r="C800" t="str">
            <v>LIGA (UK) LTD</v>
          </cell>
          <cell r="D800">
            <v>0</v>
          </cell>
        </row>
        <row r="801">
          <cell r="B801">
            <v>10053869</v>
          </cell>
          <cell r="C801" t="str">
            <v>LIGHTHOUSE (TRAINING AND DEVELOPMENT) LTD</v>
          </cell>
          <cell r="D801">
            <v>0</v>
          </cell>
        </row>
        <row r="802">
          <cell r="B802">
            <v>10066107</v>
          </cell>
          <cell r="C802" t="str">
            <v>LIGHTHOUSE LEARNING TRUST</v>
          </cell>
          <cell r="D802">
            <v>0</v>
          </cell>
        </row>
        <row r="803">
          <cell r="B803">
            <v>10043823</v>
          </cell>
          <cell r="C803" t="str">
            <v>LIMM SKILLS ACADEMY LIMITED</v>
          </cell>
          <cell r="D803">
            <v>0</v>
          </cell>
        </row>
        <row r="804">
          <cell r="B804">
            <v>10003928</v>
          </cell>
          <cell r="C804" t="str">
            <v>LINCOLN COLLEGE</v>
          </cell>
          <cell r="D804">
            <v>3252381.2800000003</v>
          </cell>
        </row>
        <row r="805">
          <cell r="B805">
            <v>10056018</v>
          </cell>
          <cell r="C805" t="str">
            <v>LINCOLNSHIRE COMMUNITY HEALTH SERVICES NHS TRUST</v>
          </cell>
          <cell r="D805">
            <v>0</v>
          </cell>
        </row>
        <row r="806">
          <cell r="B806">
            <v>10003932</v>
          </cell>
          <cell r="C806" t="str">
            <v>LINCOLNSHIRE COUNTY COUNCIL</v>
          </cell>
          <cell r="D806">
            <v>1924954</v>
          </cell>
        </row>
        <row r="807">
          <cell r="B807">
            <v>10027616</v>
          </cell>
          <cell r="C807" t="str">
            <v>LINDEN MANAGEMENT (UK) LIMITED</v>
          </cell>
          <cell r="D807">
            <v>0</v>
          </cell>
        </row>
        <row r="808">
          <cell r="B808">
            <v>10032250</v>
          </cell>
          <cell r="C808" t="str">
            <v>LIONHEART IN THE COMMUNITY LIMITED</v>
          </cell>
          <cell r="D808">
            <v>0</v>
          </cell>
        </row>
        <row r="809">
          <cell r="B809">
            <v>10022410</v>
          </cell>
          <cell r="C809" t="str">
            <v>LIRAL VEGET TRAINING AND RECRUITMENT LIMITED</v>
          </cell>
          <cell r="D809">
            <v>0</v>
          </cell>
        </row>
        <row r="810">
          <cell r="B810">
            <v>10008354</v>
          </cell>
          <cell r="C810" t="str">
            <v>LITE (STOCKPORT) LIMITED</v>
          </cell>
          <cell r="D810">
            <v>0</v>
          </cell>
        </row>
        <row r="811">
          <cell r="B811">
            <v>10003954</v>
          </cell>
          <cell r="C811" t="str">
            <v>LIVERPOOL CITY COUNCIL</v>
          </cell>
          <cell r="D811">
            <v>5236219.93</v>
          </cell>
        </row>
        <row r="812">
          <cell r="B812">
            <v>10003957</v>
          </cell>
          <cell r="C812" t="str">
            <v>LIVERPOOL JOHN MOORES UNIVERSITY</v>
          </cell>
          <cell r="D812">
            <v>0</v>
          </cell>
        </row>
        <row r="813">
          <cell r="B813">
            <v>10003959</v>
          </cell>
          <cell r="C813" t="str">
            <v>LIVERPOOL THEATRE SCHOOL &amp; COLLEGE LIMITED</v>
          </cell>
          <cell r="D813">
            <v>0</v>
          </cell>
        </row>
        <row r="814">
          <cell r="B814">
            <v>10003976</v>
          </cell>
          <cell r="C814" t="str">
            <v>LOCOMOTIVATION LTD.</v>
          </cell>
          <cell r="D814">
            <v>0</v>
          </cell>
        </row>
        <row r="815">
          <cell r="B815">
            <v>10032540</v>
          </cell>
          <cell r="C815" t="str">
            <v>LOGISTICS AND MANUFACTURING RECRUITMENT LIMITED</v>
          </cell>
          <cell r="D815">
            <v>0</v>
          </cell>
        </row>
        <row r="816">
          <cell r="B816">
            <v>10003981</v>
          </cell>
          <cell r="C816" t="str">
            <v>LOMAX TRAINING SERVICES LIMITED</v>
          </cell>
          <cell r="D816">
            <v>0</v>
          </cell>
        </row>
        <row r="817">
          <cell r="B817">
            <v>10042155</v>
          </cell>
          <cell r="C817" t="str">
            <v>LONDON AMBULANCE SERVICE NHS TRUST</v>
          </cell>
          <cell r="D817">
            <v>0</v>
          </cell>
        </row>
        <row r="818">
          <cell r="B818">
            <v>10031745</v>
          </cell>
          <cell r="C818" t="str">
            <v>LONDON CACTUS LIMITED</v>
          </cell>
          <cell r="D818">
            <v>0</v>
          </cell>
        </row>
        <row r="819">
          <cell r="B819">
            <v>10008379</v>
          </cell>
          <cell r="C819" t="str">
            <v>LONDON COLLEGE OF BUSINESS AND LAW LIMITED</v>
          </cell>
          <cell r="D819">
            <v>0</v>
          </cell>
        </row>
        <row r="820">
          <cell r="B820">
            <v>10057010</v>
          </cell>
          <cell r="C820" t="str">
            <v>LONDON DESIGN AND ENGINEERING UTC</v>
          </cell>
          <cell r="D820">
            <v>0</v>
          </cell>
        </row>
        <row r="821">
          <cell r="B821">
            <v>10021684</v>
          </cell>
          <cell r="C821" t="str">
            <v>LONDON LEARNING CONSORTIUM COMMUNITY INTEREST COMPANY</v>
          </cell>
          <cell r="D821">
            <v>0</v>
          </cell>
        </row>
        <row r="822">
          <cell r="B822">
            <v>10064332</v>
          </cell>
          <cell r="C822" t="str">
            <v>LONDON METROPOLITAN COLLEGE LIMITED</v>
          </cell>
          <cell r="D822">
            <v>0</v>
          </cell>
        </row>
        <row r="823">
          <cell r="B823">
            <v>10004048</v>
          </cell>
          <cell r="C823" t="str">
            <v>LONDON METROPOLITAN UNIVERSITY</v>
          </cell>
          <cell r="D823">
            <v>0</v>
          </cell>
        </row>
        <row r="824">
          <cell r="B824">
            <v>10027453</v>
          </cell>
          <cell r="C824" t="str">
            <v>LONDON PROFESSIONAL COLLEGE LTD</v>
          </cell>
          <cell r="D824">
            <v>0</v>
          </cell>
        </row>
        <row r="825">
          <cell r="B825">
            <v>10023434</v>
          </cell>
          <cell r="C825" t="str">
            <v xml:space="preserve">LONDON SCHOOL OF COMMERCE &amp; IT LIMITED </v>
          </cell>
          <cell r="D825">
            <v>0</v>
          </cell>
        </row>
        <row r="826">
          <cell r="B826">
            <v>10008362</v>
          </cell>
          <cell r="C826" t="str">
            <v>LONDON SCHOOL OF SCIENCE &amp; TECHNOLOGY LIMITED</v>
          </cell>
          <cell r="D826">
            <v>0</v>
          </cell>
        </row>
        <row r="827">
          <cell r="B827">
            <v>10022507</v>
          </cell>
          <cell r="C827" t="str">
            <v>LONDON SKILLS &amp; DEVELOPMENT NETWORK LIMITED</v>
          </cell>
          <cell r="D827">
            <v>0</v>
          </cell>
        </row>
        <row r="828">
          <cell r="B828">
            <v>10000673</v>
          </cell>
          <cell r="C828" t="str">
            <v>LONDON SKILLS FOR GROWTH LIMITED</v>
          </cell>
          <cell r="D828">
            <v>0</v>
          </cell>
        </row>
        <row r="829">
          <cell r="B829">
            <v>10004078</v>
          </cell>
          <cell r="C829" t="str">
            <v>LONDON SOUTH BANK UNIVERSITY</v>
          </cell>
          <cell r="D829">
            <v>0</v>
          </cell>
        </row>
        <row r="830">
          <cell r="B830">
            <v>10024404</v>
          </cell>
          <cell r="C830" t="str">
            <v>LONDON VESTA COLLEGE LIMITED</v>
          </cell>
          <cell r="D830">
            <v>0</v>
          </cell>
        </row>
        <row r="831">
          <cell r="B831">
            <v>10012477</v>
          </cell>
          <cell r="C831" t="str">
            <v>LOOKFANTASTIC TRAINING LIMITED</v>
          </cell>
          <cell r="D831">
            <v>0</v>
          </cell>
        </row>
        <row r="832">
          <cell r="B832">
            <v>10004112</v>
          </cell>
          <cell r="C832" t="str">
            <v>LOUGHBOROUGH COLLEGE</v>
          </cell>
          <cell r="D832">
            <v>1326328.52</v>
          </cell>
        </row>
        <row r="833">
          <cell r="B833">
            <v>10004113</v>
          </cell>
          <cell r="C833" t="str">
            <v>LOUGHBOROUGH UNIVERSITY</v>
          </cell>
          <cell r="D833">
            <v>0</v>
          </cell>
        </row>
        <row r="834">
          <cell r="B834">
            <v>10032653</v>
          </cell>
          <cell r="C834" t="str">
            <v>LOUISE SETTON</v>
          </cell>
          <cell r="D834">
            <v>0</v>
          </cell>
        </row>
        <row r="835">
          <cell r="B835">
            <v>10020604</v>
          </cell>
          <cell r="C835" t="str">
            <v>LRTT LIMITED</v>
          </cell>
          <cell r="D835">
            <v>0</v>
          </cell>
        </row>
        <row r="836">
          <cell r="B836">
            <v>10023139</v>
          </cell>
          <cell r="C836" t="str">
            <v>LTE GROUP</v>
          </cell>
          <cell r="D836">
            <v>18818936.850000001</v>
          </cell>
        </row>
        <row r="837">
          <cell r="B837">
            <v>10026311</v>
          </cell>
          <cell r="C837" t="str">
            <v>LUL NOMINEE BCV LIMITED</v>
          </cell>
          <cell r="D837">
            <v>0</v>
          </cell>
        </row>
        <row r="838">
          <cell r="B838">
            <v>10004124</v>
          </cell>
          <cell r="C838" t="str">
            <v>LUTON BOROUGH COUNCIL</v>
          </cell>
          <cell r="D838">
            <v>1588939.8900000001</v>
          </cell>
        </row>
        <row r="839">
          <cell r="B839">
            <v>10042291</v>
          </cell>
          <cell r="C839" t="str">
            <v>LYNHER TRAINING LIMITED</v>
          </cell>
          <cell r="D839">
            <v>0</v>
          </cell>
        </row>
        <row r="840">
          <cell r="B840">
            <v>10055021</v>
          </cell>
          <cell r="C840" t="str">
            <v>LYNWOOD VETS LIMITED</v>
          </cell>
          <cell r="D840">
            <v>0</v>
          </cell>
        </row>
        <row r="841">
          <cell r="B841">
            <v>10004144</v>
          </cell>
          <cell r="C841" t="str">
            <v>MACCLESFIELD COLLEGE</v>
          </cell>
          <cell r="D841">
            <v>711017.19</v>
          </cell>
        </row>
        <row r="842">
          <cell r="B842">
            <v>10009491</v>
          </cell>
          <cell r="C842" t="str">
            <v>MAINSTREAM TRAINING LIMITED</v>
          </cell>
          <cell r="D842">
            <v>0</v>
          </cell>
        </row>
        <row r="843">
          <cell r="B843">
            <v>10041057</v>
          </cell>
          <cell r="C843" t="str">
            <v>MAKERS ACADEMY LIMITED</v>
          </cell>
          <cell r="D843">
            <v>0</v>
          </cell>
        </row>
        <row r="844">
          <cell r="B844">
            <v>10008947</v>
          </cell>
          <cell r="C844" t="str">
            <v>MANATEC LIMITED</v>
          </cell>
          <cell r="D844">
            <v>0</v>
          </cell>
        </row>
        <row r="845">
          <cell r="B845">
            <v>10004175</v>
          </cell>
          <cell r="C845" t="str">
            <v>MANCHESTER CITY COUNCIL</v>
          </cell>
          <cell r="D845">
            <v>9220728.7400000002</v>
          </cell>
        </row>
        <row r="846">
          <cell r="B846">
            <v>10004180</v>
          </cell>
          <cell r="C846" t="str">
            <v>MANCHESTER METROPOLITAN UNIVERSITY</v>
          </cell>
          <cell r="D846">
            <v>0</v>
          </cell>
        </row>
        <row r="847">
          <cell r="B847">
            <v>10065854</v>
          </cell>
          <cell r="C847" t="str">
            <v>MANCHESTER UNIVERSITY NHS FOUNDATION TRUST</v>
          </cell>
          <cell r="D847">
            <v>0</v>
          </cell>
        </row>
        <row r="848">
          <cell r="B848">
            <v>10004181</v>
          </cell>
          <cell r="C848" t="str">
            <v>MANTRA LEARNING LIMITED</v>
          </cell>
          <cell r="D848">
            <v>0</v>
          </cell>
        </row>
        <row r="849">
          <cell r="B849">
            <v>10016399</v>
          </cell>
          <cell r="C849" t="str">
            <v>MANUFACTURING EXCELLENCE LIMITED</v>
          </cell>
          <cell r="D849">
            <v>0</v>
          </cell>
        </row>
        <row r="850">
          <cell r="B850">
            <v>10005926</v>
          </cell>
          <cell r="C850" t="str">
            <v>MARDELL ASSOCIATES LIMITED</v>
          </cell>
          <cell r="D850">
            <v>0</v>
          </cell>
        </row>
        <row r="851">
          <cell r="B851">
            <v>10003748</v>
          </cell>
          <cell r="C851" t="str">
            <v>MARITIME + ENGINEERING COLLEGE NORTH WEST</v>
          </cell>
          <cell r="D851">
            <v>0</v>
          </cell>
        </row>
        <row r="852">
          <cell r="B852">
            <v>10024124</v>
          </cell>
          <cell r="C852" t="str">
            <v>MARR CORPORATION LIMITED</v>
          </cell>
          <cell r="D852">
            <v>0</v>
          </cell>
        </row>
        <row r="853">
          <cell r="B853">
            <v>10004222</v>
          </cell>
          <cell r="C853" t="str">
            <v>MARSHALL OF CAMBRIDGE AEROSPACE LIMITED</v>
          </cell>
          <cell r="D853">
            <v>0</v>
          </cell>
        </row>
        <row r="854">
          <cell r="B854">
            <v>10004223</v>
          </cell>
          <cell r="C854" t="str">
            <v>MARSON GARAGES (WOLSTANTON) LIMITED</v>
          </cell>
          <cell r="D854">
            <v>0</v>
          </cell>
        </row>
        <row r="855">
          <cell r="B855">
            <v>10000994</v>
          </cell>
          <cell r="C855" t="str">
            <v>MARTINEX LIMITED</v>
          </cell>
          <cell r="D855">
            <v>0</v>
          </cell>
        </row>
        <row r="856">
          <cell r="B856">
            <v>10007875</v>
          </cell>
          <cell r="C856" t="str">
            <v>MARY WARD SETTLEMENT</v>
          </cell>
          <cell r="D856">
            <v>2265728.2400000002</v>
          </cell>
        </row>
        <row r="857">
          <cell r="B857">
            <v>10007661</v>
          </cell>
          <cell r="C857" t="str">
            <v>MAXIMUS PEOPLE SERVICES LTD</v>
          </cell>
          <cell r="D857">
            <v>0</v>
          </cell>
        </row>
        <row r="858">
          <cell r="B858">
            <v>10061842</v>
          </cell>
          <cell r="C858" t="str">
            <v>MAYER ENVIRONMENTAL LTD.</v>
          </cell>
          <cell r="D858">
            <v>0</v>
          </cell>
        </row>
        <row r="859">
          <cell r="B859">
            <v>10054216</v>
          </cell>
          <cell r="C859" t="str">
            <v>MBKB LTD</v>
          </cell>
          <cell r="D859">
            <v>0</v>
          </cell>
        </row>
        <row r="860">
          <cell r="B860">
            <v>10004257</v>
          </cell>
          <cell r="C860" t="str">
            <v>MCARTHUR DEAN TRAINING LIMITED</v>
          </cell>
          <cell r="D860">
            <v>0</v>
          </cell>
        </row>
        <row r="861">
          <cell r="B861">
            <v>10010905</v>
          </cell>
          <cell r="C861" t="str">
            <v>MEADOWHALL TRAINING LIMITED</v>
          </cell>
          <cell r="D861">
            <v>0</v>
          </cell>
        </row>
        <row r="862">
          <cell r="B862">
            <v>10054499</v>
          </cell>
          <cell r="C862" t="str">
            <v>MEARS LEARNING LIMITED</v>
          </cell>
          <cell r="D862">
            <v>0</v>
          </cell>
        </row>
        <row r="863">
          <cell r="B863">
            <v>10004140</v>
          </cell>
          <cell r="C863" t="str">
            <v>MEAT EAST ANGLIA TRADES (IPSWICH) LIMITED</v>
          </cell>
          <cell r="D863">
            <v>0</v>
          </cell>
        </row>
        <row r="864">
          <cell r="B864">
            <v>10028909</v>
          </cell>
          <cell r="C864" t="str">
            <v>MEDI PROSPECTS LTD</v>
          </cell>
          <cell r="D864">
            <v>0</v>
          </cell>
        </row>
        <row r="865">
          <cell r="B865">
            <v>10004283</v>
          </cell>
          <cell r="C865" t="str">
            <v>MEDIVET GROUP LIMITED</v>
          </cell>
          <cell r="D865">
            <v>0</v>
          </cell>
        </row>
        <row r="866">
          <cell r="B866">
            <v>10004285</v>
          </cell>
          <cell r="C866" t="str">
            <v>MEDWAY COUNCIL</v>
          </cell>
          <cell r="D866">
            <v>1744504.19</v>
          </cell>
        </row>
        <row r="867">
          <cell r="B867">
            <v>10063556</v>
          </cell>
          <cell r="C867" t="str">
            <v>MELANIE MARTIN</v>
          </cell>
          <cell r="D867">
            <v>0</v>
          </cell>
        </row>
        <row r="868">
          <cell r="B868">
            <v>10056323</v>
          </cell>
          <cell r="C868" t="str">
            <v>MENTOR TRAINING SOLUTIONS LIMITED</v>
          </cell>
          <cell r="D868">
            <v>0</v>
          </cell>
        </row>
        <row r="869">
          <cell r="B869">
            <v>10022856</v>
          </cell>
          <cell r="C869" t="str">
            <v>MERCEDES-BENZ CARS UK LIMITED</v>
          </cell>
          <cell r="D869">
            <v>0</v>
          </cell>
        </row>
        <row r="870">
          <cell r="B870">
            <v>10031230</v>
          </cell>
          <cell r="C870" t="str">
            <v>MERCIA COLLEGE LIMITED</v>
          </cell>
          <cell r="D870">
            <v>0</v>
          </cell>
        </row>
        <row r="871">
          <cell r="B871">
            <v>10004303</v>
          </cell>
          <cell r="C871" t="str">
            <v>MERCIA PARTNERSHIP (UK) LTD</v>
          </cell>
          <cell r="D871">
            <v>0</v>
          </cell>
        </row>
        <row r="872">
          <cell r="B872">
            <v>10023787</v>
          </cell>
          <cell r="C872" t="str">
            <v>MERCURY TRAINING SERVICES LTD</v>
          </cell>
          <cell r="D872">
            <v>0</v>
          </cell>
        </row>
        <row r="873">
          <cell r="B873">
            <v>10030102</v>
          </cell>
          <cell r="C873" t="str">
            <v>MERIT SKILLS LIMITED</v>
          </cell>
          <cell r="D873">
            <v>0</v>
          </cell>
        </row>
        <row r="874">
          <cell r="B874">
            <v>10055259</v>
          </cell>
          <cell r="C874" t="str">
            <v>MERLIN SUPPLY CHAIN SOLUTIONS LIMITED</v>
          </cell>
          <cell r="D874">
            <v>0</v>
          </cell>
        </row>
        <row r="875">
          <cell r="B875">
            <v>10021221</v>
          </cell>
          <cell r="C875" t="str">
            <v>MERSEY CARE NHS FOUNDATION TRUST</v>
          </cell>
          <cell r="D875">
            <v>0</v>
          </cell>
        </row>
        <row r="876">
          <cell r="B876">
            <v>10003996</v>
          </cell>
          <cell r="C876" t="str">
            <v>MERTON BOROUGH COUNCIL</v>
          </cell>
          <cell r="D876">
            <v>1407097.19</v>
          </cell>
        </row>
        <row r="877">
          <cell r="B877">
            <v>10026165</v>
          </cell>
          <cell r="C877" t="str">
            <v>METADATA LIMITED</v>
          </cell>
          <cell r="D877">
            <v>0</v>
          </cell>
        </row>
        <row r="878">
          <cell r="B878">
            <v>10056801</v>
          </cell>
          <cell r="C878" t="str">
            <v>METRO BANK PLC</v>
          </cell>
          <cell r="D878">
            <v>0</v>
          </cell>
        </row>
        <row r="879">
          <cell r="B879">
            <v>10004319</v>
          </cell>
          <cell r="C879" t="str">
            <v>METSKILL LIMITED</v>
          </cell>
          <cell r="D879">
            <v>0</v>
          </cell>
        </row>
        <row r="880">
          <cell r="B880">
            <v>10018328</v>
          </cell>
          <cell r="C880" t="str">
            <v>MI COMPUTSOLUTIONS INCORPORATED</v>
          </cell>
          <cell r="D880">
            <v>0</v>
          </cell>
        </row>
        <row r="881">
          <cell r="B881">
            <v>10014196</v>
          </cell>
          <cell r="C881" t="str">
            <v>MICHAEL JOHN HEATH</v>
          </cell>
          <cell r="D881">
            <v>0</v>
          </cell>
        </row>
        <row r="882">
          <cell r="B882">
            <v>10012892</v>
          </cell>
          <cell r="C882" t="str">
            <v>MICHAEL MCCORMACK</v>
          </cell>
          <cell r="D882">
            <v>0</v>
          </cell>
        </row>
        <row r="883">
          <cell r="B883">
            <v>10004344</v>
          </cell>
          <cell r="C883" t="str">
            <v>MIDDLESBROUGH COLLEGE</v>
          </cell>
          <cell r="D883">
            <v>4363044.2</v>
          </cell>
        </row>
        <row r="884">
          <cell r="B884">
            <v>10004343</v>
          </cell>
          <cell r="C884" t="str">
            <v>MIDDLESBROUGH COUNCIL</v>
          </cell>
          <cell r="D884">
            <v>1568953.38</v>
          </cell>
        </row>
        <row r="885">
          <cell r="B885">
            <v>10004351</v>
          </cell>
          <cell r="C885" t="str">
            <v>MIDDLESEX UNIVERSITY</v>
          </cell>
          <cell r="D885">
            <v>0</v>
          </cell>
        </row>
        <row r="886">
          <cell r="B886">
            <v>10036176</v>
          </cell>
          <cell r="C886" t="str">
            <v>MIDDLETONMURRAY LIMITED</v>
          </cell>
          <cell r="D886">
            <v>0</v>
          </cell>
        </row>
        <row r="887">
          <cell r="B887">
            <v>10004340</v>
          </cell>
          <cell r="C887" t="str">
            <v>MID-KENT COLLEGE</v>
          </cell>
          <cell r="D887">
            <v>2240657.6900000004</v>
          </cell>
        </row>
        <row r="888">
          <cell r="B888">
            <v>10004355</v>
          </cell>
          <cell r="C888" t="str">
            <v>MIDLAND GROUP TRAINING SERVICES LIMITED</v>
          </cell>
          <cell r="D888">
            <v>0</v>
          </cell>
        </row>
        <row r="889">
          <cell r="B889">
            <v>10005264</v>
          </cell>
          <cell r="C889" t="str">
            <v>MILLBROOK MANAGEMENT SERVICES LIMITED</v>
          </cell>
          <cell r="D889">
            <v>0</v>
          </cell>
        </row>
        <row r="890">
          <cell r="B890">
            <v>10004375</v>
          </cell>
          <cell r="C890" t="str">
            <v>MILTON KEYNES COLLEGE</v>
          </cell>
          <cell r="D890">
            <v>3182665.9</v>
          </cell>
        </row>
        <row r="891">
          <cell r="B891">
            <v>10004376</v>
          </cell>
          <cell r="C891" t="str">
            <v>MILTON KEYNES COUNCIL</v>
          </cell>
          <cell r="D891">
            <v>1061464.3700000001</v>
          </cell>
        </row>
        <row r="892">
          <cell r="B892">
            <v>10055995</v>
          </cell>
          <cell r="C892" t="str">
            <v xml:space="preserve">MITCHELLS &amp; BUTLERS PLC </v>
          </cell>
          <cell r="D892">
            <v>0</v>
          </cell>
        </row>
        <row r="893">
          <cell r="B893">
            <v>10024055</v>
          </cell>
          <cell r="C893" t="str">
            <v>MITRE GROUP LIMITED</v>
          </cell>
          <cell r="D893">
            <v>0</v>
          </cell>
        </row>
        <row r="894">
          <cell r="B894">
            <v>10004406</v>
          </cell>
          <cell r="C894" t="str">
            <v>MODE TRAINING LTD</v>
          </cell>
          <cell r="D894">
            <v>0</v>
          </cell>
        </row>
        <row r="895">
          <cell r="B895">
            <v>10044729</v>
          </cell>
          <cell r="C895" t="str">
            <v>MOMENTUM TRAINING AND CONSULTANCY LTD</v>
          </cell>
          <cell r="D895">
            <v>0</v>
          </cell>
        </row>
        <row r="896">
          <cell r="B896">
            <v>10061548</v>
          </cell>
          <cell r="C896" t="str">
            <v>MOOR TRAINING LIMITED</v>
          </cell>
          <cell r="D896">
            <v>0</v>
          </cell>
        </row>
        <row r="897">
          <cell r="B897">
            <v>10042357</v>
          </cell>
          <cell r="C897" t="str">
            <v>MOORESKILLS LTD</v>
          </cell>
          <cell r="D897">
            <v>0</v>
          </cell>
        </row>
        <row r="898">
          <cell r="B898">
            <v>10004432</v>
          </cell>
          <cell r="C898" t="str">
            <v>MORLEY COLLEGE LIMITED</v>
          </cell>
          <cell r="D898">
            <v>5547316.4400000004</v>
          </cell>
        </row>
        <row r="899">
          <cell r="B899">
            <v>10004434</v>
          </cell>
          <cell r="C899" t="str">
            <v>MORTHYNG GROUP LIMITED</v>
          </cell>
          <cell r="D899">
            <v>0</v>
          </cell>
        </row>
        <row r="900">
          <cell r="B900">
            <v>10002489</v>
          </cell>
          <cell r="C900" t="str">
            <v>MOSAIC SPA AND HEALTH CLUBS (CONTRACT MANAGEMENT) LIMITED</v>
          </cell>
          <cell r="D900">
            <v>0</v>
          </cell>
        </row>
        <row r="901">
          <cell r="B901">
            <v>10004442</v>
          </cell>
          <cell r="C901" t="str">
            <v>MOULTON COLLEGE</v>
          </cell>
          <cell r="D901">
            <v>1063947.3800000001</v>
          </cell>
        </row>
        <row r="902">
          <cell r="B902">
            <v>10061797</v>
          </cell>
          <cell r="C902" t="str">
            <v>MOY PARK LIMITED</v>
          </cell>
          <cell r="D902">
            <v>0</v>
          </cell>
        </row>
        <row r="903">
          <cell r="B903">
            <v>10023896</v>
          </cell>
          <cell r="C903" t="str">
            <v>MPOWER TRAINING SOLUTIONS LTD</v>
          </cell>
          <cell r="D903">
            <v>0</v>
          </cell>
        </row>
        <row r="904">
          <cell r="B904">
            <v>10034185</v>
          </cell>
          <cell r="C904" t="str">
            <v>MRG SERVICES UK LIMITED</v>
          </cell>
          <cell r="D904">
            <v>0</v>
          </cell>
        </row>
        <row r="905">
          <cell r="B905">
            <v>10062950</v>
          </cell>
          <cell r="C905" t="str">
            <v>MY HOME MOVE LTD</v>
          </cell>
          <cell r="D905">
            <v>0</v>
          </cell>
        </row>
        <row r="906">
          <cell r="B906">
            <v>10004478</v>
          </cell>
          <cell r="C906" t="str">
            <v>MYERSCOUGH COLLEGE</v>
          </cell>
          <cell r="D906">
            <v>955105.89999999991</v>
          </cell>
        </row>
        <row r="907">
          <cell r="B907">
            <v>10032126</v>
          </cell>
          <cell r="C907" t="str">
            <v>MYF TRAINING LIMITED</v>
          </cell>
          <cell r="D907">
            <v>0</v>
          </cell>
        </row>
        <row r="908">
          <cell r="B908">
            <v>10004484</v>
          </cell>
          <cell r="C908" t="str">
            <v>N &amp; B TRAINING COMPANY LIMITED</v>
          </cell>
          <cell r="D908">
            <v>0</v>
          </cell>
        </row>
        <row r="909">
          <cell r="B909">
            <v>10029234</v>
          </cell>
          <cell r="C909" t="str">
            <v>N A COLLEGE TRUST</v>
          </cell>
          <cell r="D909">
            <v>0</v>
          </cell>
        </row>
        <row r="910">
          <cell r="B910">
            <v>10004486</v>
          </cell>
          <cell r="C910" t="str">
            <v>NACRO</v>
          </cell>
          <cell r="D910">
            <v>0</v>
          </cell>
        </row>
        <row r="911">
          <cell r="B911">
            <v>10004499</v>
          </cell>
          <cell r="C911" t="str">
            <v>NATIONAL BUSINESS COLLEGE LIMITED</v>
          </cell>
          <cell r="D911">
            <v>0</v>
          </cell>
        </row>
        <row r="912">
          <cell r="B912">
            <v>10004512</v>
          </cell>
          <cell r="C912" t="str">
            <v>NATIONAL GRID PLC</v>
          </cell>
          <cell r="D912">
            <v>0</v>
          </cell>
        </row>
        <row r="913">
          <cell r="B913">
            <v>10056735</v>
          </cell>
          <cell r="C913" t="str">
            <v>NATIONAL TRAINING &amp; SKILLS LTD</v>
          </cell>
          <cell r="D913">
            <v>0</v>
          </cell>
        </row>
        <row r="914">
          <cell r="B914">
            <v>10004530</v>
          </cell>
          <cell r="C914" t="str">
            <v>NATIONAL TYRE SERVICE LIMITED</v>
          </cell>
          <cell r="D914">
            <v>0</v>
          </cell>
        </row>
        <row r="915">
          <cell r="B915">
            <v>10046315</v>
          </cell>
          <cell r="C915" t="str">
            <v>NATIONWIDE ENERGY TRAINING SERVICES LTD</v>
          </cell>
          <cell r="D915">
            <v>0</v>
          </cell>
        </row>
        <row r="916">
          <cell r="B916">
            <v>10055652</v>
          </cell>
          <cell r="C916" t="str">
            <v>NC TRAINING LTD</v>
          </cell>
          <cell r="D916">
            <v>0</v>
          </cell>
        </row>
        <row r="917">
          <cell r="B917">
            <v>10041236</v>
          </cell>
          <cell r="C917" t="str">
            <v>NCAL LTD</v>
          </cell>
          <cell r="D917">
            <v>0</v>
          </cell>
        </row>
        <row r="918">
          <cell r="B918">
            <v>10004599</v>
          </cell>
          <cell r="C918" t="str">
            <v>NCG</v>
          </cell>
          <cell r="D918">
            <v>25241923.899999999</v>
          </cell>
        </row>
        <row r="919">
          <cell r="B919">
            <v>10065593</v>
          </cell>
          <cell r="C919" t="str">
            <v>NEBULA CONSULTANCY SERVICES LTD</v>
          </cell>
          <cell r="D919">
            <v>0</v>
          </cell>
        </row>
        <row r="920">
          <cell r="B920">
            <v>10004557</v>
          </cell>
          <cell r="C920" t="str">
            <v>NET SECURITY TRAINING LIMITED</v>
          </cell>
          <cell r="D920">
            <v>0</v>
          </cell>
        </row>
        <row r="921">
          <cell r="B921">
            <v>10045231</v>
          </cell>
          <cell r="C921" t="str">
            <v xml:space="preserve">NETCOM TRAINING LTD </v>
          </cell>
          <cell r="D921">
            <v>0</v>
          </cell>
        </row>
        <row r="922">
          <cell r="B922">
            <v>10004576</v>
          </cell>
          <cell r="C922" t="str">
            <v>NEW COLLEGE DURHAM</v>
          </cell>
          <cell r="D922">
            <v>3262208.8200000003</v>
          </cell>
        </row>
        <row r="923">
          <cell r="B923">
            <v>10006303</v>
          </cell>
          <cell r="C923" t="str">
            <v>NEW COLLEGE STAMFORD</v>
          </cell>
          <cell r="D923">
            <v>1639609.85</v>
          </cell>
        </row>
        <row r="924">
          <cell r="B924">
            <v>10004579</v>
          </cell>
          <cell r="C924" t="str">
            <v>NEW COLLEGE SWINDON</v>
          </cell>
          <cell r="D924">
            <v>3249579.05</v>
          </cell>
        </row>
        <row r="925">
          <cell r="B925">
            <v>10025712</v>
          </cell>
          <cell r="C925" t="str">
            <v>NEW GENERATION TRAINING AND CONSULTANCY LIMITED</v>
          </cell>
          <cell r="D925">
            <v>0</v>
          </cell>
        </row>
        <row r="926">
          <cell r="B926">
            <v>10034044</v>
          </cell>
          <cell r="C926" t="str">
            <v>NEW LONDON EDUCATIONAL TRUST</v>
          </cell>
          <cell r="D926">
            <v>0</v>
          </cell>
        </row>
        <row r="927">
          <cell r="B927">
            <v>10061867</v>
          </cell>
          <cell r="C927" t="str">
            <v>NEW MODEL BUSINESS ACADEMY LIMITED</v>
          </cell>
          <cell r="D927">
            <v>0</v>
          </cell>
        </row>
        <row r="928">
          <cell r="B928">
            <v>10004596</v>
          </cell>
          <cell r="C928" t="str">
            <v>NEWBURY COLLEGE</v>
          </cell>
          <cell r="D928">
            <v>1176602</v>
          </cell>
        </row>
        <row r="929">
          <cell r="B929">
            <v>10004603</v>
          </cell>
          <cell r="C929" t="str">
            <v>NEWCASTLE AND STAFFORD COLLEGES GROUP</v>
          </cell>
          <cell r="D929">
            <v>2860088.8</v>
          </cell>
        </row>
        <row r="930">
          <cell r="B930">
            <v>10004601</v>
          </cell>
          <cell r="C930" t="str">
            <v>NEWCASTLE UPON TYNE CITY COUNCIL</v>
          </cell>
          <cell r="D930">
            <v>3259836.4799999995</v>
          </cell>
        </row>
        <row r="931">
          <cell r="B931">
            <v>10004607</v>
          </cell>
          <cell r="C931" t="str">
            <v>NEWHAM COLLEGE OF FURTHER EDUCATION</v>
          </cell>
          <cell r="D931">
            <v>13069033.680000002</v>
          </cell>
        </row>
        <row r="932">
          <cell r="B932">
            <v>10003997</v>
          </cell>
          <cell r="C932" t="str">
            <v>NEWHAM LONDON BOROUGH COUNCIL</v>
          </cell>
          <cell r="D932">
            <v>3722053.2800000003</v>
          </cell>
        </row>
        <row r="933">
          <cell r="B933">
            <v>10004608</v>
          </cell>
          <cell r="C933" t="str">
            <v>NEWHAM SIXTH FORM COLLEGE</v>
          </cell>
          <cell r="D933">
            <v>37060.42</v>
          </cell>
        </row>
        <row r="934">
          <cell r="B934">
            <v>10004609</v>
          </cell>
          <cell r="C934" t="str">
            <v>NEWHAM TRAINING AND EDUCATION CENTRE</v>
          </cell>
          <cell r="D934">
            <v>0</v>
          </cell>
        </row>
        <row r="935">
          <cell r="B935">
            <v>10004632</v>
          </cell>
          <cell r="C935" t="str">
            <v>NHTA LIMITED</v>
          </cell>
          <cell r="D935">
            <v>0</v>
          </cell>
        </row>
        <row r="936">
          <cell r="B936">
            <v>10026702</v>
          </cell>
          <cell r="C936" t="str">
            <v>NISSAN MOTOR MANUFACTURING (UK) LIMITED</v>
          </cell>
          <cell r="D936">
            <v>0</v>
          </cell>
        </row>
        <row r="937">
          <cell r="B937">
            <v>10061832</v>
          </cell>
          <cell r="C937" t="str">
            <v>NITHCREE TRAINING SERVICES LIMITED</v>
          </cell>
          <cell r="D937">
            <v>0</v>
          </cell>
        </row>
        <row r="938">
          <cell r="B938">
            <v>10004645</v>
          </cell>
          <cell r="C938" t="str">
            <v>NLT TRAINING SERVICES LIMITED</v>
          </cell>
          <cell r="D938">
            <v>0</v>
          </cell>
        </row>
        <row r="939">
          <cell r="B939">
            <v>10004657</v>
          </cell>
          <cell r="C939" t="str">
            <v>NORFOLK COUNTY COUNCIL</v>
          </cell>
          <cell r="D939">
            <v>3721403.21</v>
          </cell>
        </row>
        <row r="940">
          <cell r="B940">
            <v>10034387</v>
          </cell>
          <cell r="C940" t="str">
            <v>NORSE COMMERCIAL SERVICES LIMITED</v>
          </cell>
          <cell r="D940">
            <v>0</v>
          </cell>
        </row>
        <row r="941">
          <cell r="B941">
            <v>10046499</v>
          </cell>
          <cell r="C941" t="str">
            <v>NORTH EAST AMBULANCE SERVICE NHS FOUNDATION TRUST</v>
          </cell>
          <cell r="D941">
            <v>0</v>
          </cell>
        </row>
        <row r="942">
          <cell r="B942">
            <v>10004547</v>
          </cell>
          <cell r="C942" t="str">
            <v>NORTH EAST EMPLOYMENT &amp; TRAINING AGENCY LTD</v>
          </cell>
          <cell r="D942">
            <v>0</v>
          </cell>
        </row>
        <row r="943">
          <cell r="B943">
            <v>10004684</v>
          </cell>
          <cell r="C943" t="str">
            <v>NORTH EAST LINCOLNSHIRE COUNCIL</v>
          </cell>
          <cell r="D943">
            <v>921400.47</v>
          </cell>
        </row>
        <row r="944">
          <cell r="B944">
            <v>10004686</v>
          </cell>
          <cell r="C944" t="str">
            <v>NORTH EAST SURREY COLLEGE OF TECHNOLOGY (NESCOT)</v>
          </cell>
          <cell r="D944">
            <v>4744764.93</v>
          </cell>
        </row>
        <row r="945">
          <cell r="B945">
            <v>10004690</v>
          </cell>
          <cell r="C945" t="str">
            <v>NORTH HERTFORDSHIRE COLLEGE</v>
          </cell>
          <cell r="D945">
            <v>5413058.1699999999</v>
          </cell>
        </row>
        <row r="946">
          <cell r="B946">
            <v>10009085</v>
          </cell>
          <cell r="C946" t="str">
            <v>NORTH HUMBERSIDE MOTOR TRADES GROUP TRAINING ASSOCIATION</v>
          </cell>
          <cell r="D946">
            <v>0</v>
          </cell>
        </row>
        <row r="947">
          <cell r="B947">
            <v>10004721</v>
          </cell>
          <cell r="C947" t="str">
            <v>NORTH KENT COLLEGE</v>
          </cell>
          <cell r="D947">
            <v>654617.36</v>
          </cell>
        </row>
        <row r="948">
          <cell r="B948">
            <v>10004692</v>
          </cell>
          <cell r="C948" t="str">
            <v>NORTH LANCS. TRAINING GROUP LIMITED(THE)</v>
          </cell>
          <cell r="D948">
            <v>0</v>
          </cell>
        </row>
        <row r="949">
          <cell r="B949">
            <v>10004694</v>
          </cell>
          <cell r="C949" t="str">
            <v>NORTH LINCOLNSHIRE COUNCIL</v>
          </cell>
          <cell r="D949">
            <v>1150723.33</v>
          </cell>
        </row>
        <row r="950">
          <cell r="B950">
            <v>10009257</v>
          </cell>
          <cell r="C950" t="str">
            <v>NORTH LONDON GARAGES GTA</v>
          </cell>
          <cell r="D950">
            <v>0</v>
          </cell>
        </row>
        <row r="951">
          <cell r="B951">
            <v>10034302</v>
          </cell>
          <cell r="C951" t="str">
            <v>NORTH OF ENGLAND TRAINING LIMITED</v>
          </cell>
          <cell r="D951">
            <v>0</v>
          </cell>
        </row>
        <row r="952">
          <cell r="B952">
            <v>10004714</v>
          </cell>
          <cell r="C952" t="str">
            <v>NORTH TYNESIDE METROPOLITAN BOROUGH COUNCIL</v>
          </cell>
          <cell r="D952">
            <v>1951865.11</v>
          </cell>
        </row>
        <row r="953">
          <cell r="B953">
            <v>10004718</v>
          </cell>
          <cell r="C953" t="str">
            <v>NORTH WARWICKSHIRE AND SOUTH LEICESTERSHIRE COLLEGE</v>
          </cell>
          <cell r="D953">
            <v>6336984.1600000001</v>
          </cell>
        </row>
        <row r="954">
          <cell r="B954">
            <v>10021306</v>
          </cell>
          <cell r="C954" t="str">
            <v>NORTH WEST AMBULANCE SERVICE NATIONAL HEALTH SERVICE TRUST</v>
          </cell>
          <cell r="D954">
            <v>0</v>
          </cell>
        </row>
        <row r="955">
          <cell r="B955">
            <v>10004720</v>
          </cell>
          <cell r="C955" t="str">
            <v>NORTH WEST COMMUNITY SERVICES TRAINING LTD</v>
          </cell>
          <cell r="D955">
            <v>0</v>
          </cell>
        </row>
        <row r="956">
          <cell r="B956">
            <v>10004723</v>
          </cell>
          <cell r="C956" t="str">
            <v>NORTH WEST TRAINING COUNCIL</v>
          </cell>
          <cell r="D956">
            <v>0</v>
          </cell>
        </row>
        <row r="957">
          <cell r="B957">
            <v>10004727</v>
          </cell>
          <cell r="C957" t="str">
            <v>NORTH YORKSHIRE COUNTY COUNCIL</v>
          </cell>
          <cell r="D957">
            <v>2972316.73</v>
          </cell>
        </row>
        <row r="958">
          <cell r="B958">
            <v>10007011</v>
          </cell>
          <cell r="C958" t="str">
            <v>NORTHAMPTON COLLEGE</v>
          </cell>
          <cell r="D958">
            <v>3427100.88</v>
          </cell>
        </row>
        <row r="959">
          <cell r="B959">
            <v>10004733</v>
          </cell>
          <cell r="C959" t="str">
            <v>NORTHAMPTONSHIRE COUNTY COUNCIL</v>
          </cell>
          <cell r="D959">
            <v>2240275.7599999998</v>
          </cell>
        </row>
        <row r="960">
          <cell r="B960">
            <v>10004643</v>
          </cell>
          <cell r="C960" t="str">
            <v>NORTHAMPTONSHIRE INDUSTRIAL TRAINING ASSOCIATION LIMITED</v>
          </cell>
          <cell r="D960">
            <v>0</v>
          </cell>
        </row>
        <row r="961">
          <cell r="B961">
            <v>10013515</v>
          </cell>
          <cell r="C961" t="str">
            <v>NORTHERN CARE TRAINING LIMITED</v>
          </cell>
          <cell r="D961">
            <v>0</v>
          </cell>
        </row>
        <row r="962">
          <cell r="B962">
            <v>10004739</v>
          </cell>
          <cell r="C962" t="str">
            <v>NORTHERN COLLEGE FOR RESIDENTIAL ADULT EDUCATION LIMITED(THE)</v>
          </cell>
          <cell r="D962">
            <v>3871112.28</v>
          </cell>
        </row>
        <row r="963">
          <cell r="B963">
            <v>10032683</v>
          </cell>
          <cell r="C963" t="str">
            <v>NORTHERN CONSTRUCTION TRAINING AND REGENERATION COMMUNITY INTEREST COMPANY</v>
          </cell>
          <cell r="D963">
            <v>0</v>
          </cell>
        </row>
        <row r="964">
          <cell r="B964">
            <v>10063508</v>
          </cell>
          <cell r="C964" t="str">
            <v>NORTHERN POWERGRID (YORKSHIRE) PLC</v>
          </cell>
          <cell r="D964">
            <v>0</v>
          </cell>
        </row>
        <row r="965">
          <cell r="B965">
            <v>10004748</v>
          </cell>
          <cell r="C965" t="str">
            <v>NORTHERN RACING COLLEGE</v>
          </cell>
          <cell r="D965">
            <v>0</v>
          </cell>
        </row>
        <row r="966">
          <cell r="B966">
            <v>10008816</v>
          </cell>
          <cell r="C966" t="str">
            <v>NORTHERN SCHOOL OF CONTEMPORARY DANCE</v>
          </cell>
          <cell r="D966">
            <v>0</v>
          </cell>
        </row>
        <row r="967">
          <cell r="B967">
            <v>10052585</v>
          </cell>
          <cell r="C967" t="str">
            <v>NORTHERN TRAINING ACADEMY LIMITED</v>
          </cell>
          <cell r="D967">
            <v>0</v>
          </cell>
        </row>
        <row r="968">
          <cell r="B968">
            <v>10004760</v>
          </cell>
          <cell r="C968" t="str">
            <v>NORTHUMBERLAND COLLEGE</v>
          </cell>
          <cell r="D968">
            <v>2317088.52</v>
          </cell>
        </row>
        <row r="969">
          <cell r="B969">
            <v>10049052</v>
          </cell>
          <cell r="C969" t="str">
            <v>NORTHUMBRIA HEALTHCARE NHS FOUNDATION TRUST</v>
          </cell>
          <cell r="D969">
            <v>0</v>
          </cell>
        </row>
        <row r="970">
          <cell r="B970">
            <v>10041486</v>
          </cell>
          <cell r="C970" t="str">
            <v>NORTHWEST EDUCATION AND TRAINING LIMITED</v>
          </cell>
          <cell r="D970">
            <v>0</v>
          </cell>
        </row>
        <row r="971">
          <cell r="B971">
            <v>10018297</v>
          </cell>
          <cell r="C971" t="str">
            <v>NORTON WEBB LIMITED</v>
          </cell>
          <cell r="D971">
            <v>0</v>
          </cell>
        </row>
        <row r="972">
          <cell r="B972">
            <v>10004791</v>
          </cell>
          <cell r="C972" t="str">
            <v>NOTTINGHAM CITY COUNCIL</v>
          </cell>
          <cell r="D972">
            <v>599263</v>
          </cell>
        </row>
        <row r="973">
          <cell r="B973">
            <v>10004577</v>
          </cell>
          <cell r="C973" t="str">
            <v>NOTTINGHAM COLLEGE</v>
          </cell>
          <cell r="D973">
            <v>17817531.050000001</v>
          </cell>
        </row>
        <row r="974">
          <cell r="B974">
            <v>10004797</v>
          </cell>
          <cell r="C974" t="str">
            <v>NOTTINGHAM TRENT UNIVERSITY</v>
          </cell>
          <cell r="D974">
            <v>53433.9</v>
          </cell>
        </row>
        <row r="975">
          <cell r="B975">
            <v>10004801</v>
          </cell>
          <cell r="C975" t="str">
            <v>NOTTINGHAMSHIRE COUNTY COUNCIL</v>
          </cell>
          <cell r="D975">
            <v>3050111.87</v>
          </cell>
        </row>
        <row r="976">
          <cell r="B976">
            <v>10000565</v>
          </cell>
          <cell r="C976" t="str">
            <v>NOTTINGHAMSHIRE TRAINING GROUP LIMITED</v>
          </cell>
          <cell r="D976">
            <v>0</v>
          </cell>
        </row>
        <row r="977">
          <cell r="B977">
            <v>10004807</v>
          </cell>
          <cell r="C977" t="str">
            <v>NOTTINGHAMSHIRE TRAINING NETWORK LIMITED</v>
          </cell>
          <cell r="D977">
            <v>0</v>
          </cell>
        </row>
        <row r="978">
          <cell r="B978">
            <v>10038387</v>
          </cell>
          <cell r="C978" t="str">
            <v>NOVA PAYROLL MANAGEMENT SERVICES LIMITED</v>
          </cell>
          <cell r="D978">
            <v>0</v>
          </cell>
        </row>
        <row r="979">
          <cell r="B979">
            <v>10040775</v>
          </cell>
          <cell r="C979" t="str">
            <v>NOWSKILLS LIMITED</v>
          </cell>
          <cell r="D979">
            <v>0</v>
          </cell>
        </row>
        <row r="980">
          <cell r="B980">
            <v>10047973</v>
          </cell>
          <cell r="C980" t="str">
            <v>NPL MANAGEMENT LIMITED</v>
          </cell>
          <cell r="D980">
            <v>0</v>
          </cell>
        </row>
        <row r="981">
          <cell r="B981">
            <v>10030740</v>
          </cell>
          <cell r="C981" t="str">
            <v>NSL LIMITED</v>
          </cell>
          <cell r="D981">
            <v>0</v>
          </cell>
        </row>
        <row r="982">
          <cell r="B982">
            <v>10024833</v>
          </cell>
          <cell r="C982" t="str">
            <v>NTG TRAINING LTD</v>
          </cell>
          <cell r="D982">
            <v>0</v>
          </cell>
        </row>
        <row r="983">
          <cell r="B983">
            <v>10011055</v>
          </cell>
          <cell r="C983" t="str">
            <v>NUFFIELD HEALTH</v>
          </cell>
          <cell r="D983">
            <v>0</v>
          </cell>
        </row>
        <row r="984">
          <cell r="B984">
            <v>10013486</v>
          </cell>
          <cell r="C984" t="str">
            <v>NUMIDIA EDUCATION AND TRAINING LIMITED</v>
          </cell>
          <cell r="D984">
            <v>0</v>
          </cell>
        </row>
        <row r="985">
          <cell r="B985">
            <v>10004835</v>
          </cell>
          <cell r="C985" t="str">
            <v>OAKLANDS COLLEGE</v>
          </cell>
          <cell r="D985">
            <v>2240358.5299999998</v>
          </cell>
        </row>
        <row r="986">
          <cell r="B986">
            <v>10032256</v>
          </cell>
          <cell r="C986" t="str">
            <v>OASIS CARE AND TRAINING AGENCY (OCTA)</v>
          </cell>
          <cell r="D986">
            <v>0</v>
          </cell>
        </row>
        <row r="987">
          <cell r="B987">
            <v>10054856</v>
          </cell>
          <cell r="C987" t="str">
            <v>OBSCURANT LIMITED</v>
          </cell>
          <cell r="D987">
            <v>0</v>
          </cell>
        </row>
        <row r="988">
          <cell r="B988">
            <v>10004856</v>
          </cell>
          <cell r="C988" t="str">
            <v>OLDHAM ENGINEERING GROUP TRAINING ASSOCIATION LIMITED (THE)</v>
          </cell>
          <cell r="D988">
            <v>0</v>
          </cell>
        </row>
        <row r="989">
          <cell r="B989">
            <v>10004858</v>
          </cell>
          <cell r="C989" t="str">
            <v>OLDHAM METROPOLITAN BOROUGH COUNCIL</v>
          </cell>
          <cell r="D989">
            <v>2921070.63</v>
          </cell>
        </row>
        <row r="990">
          <cell r="B990">
            <v>10004866</v>
          </cell>
          <cell r="C990" t="str">
            <v>OMEGA TRAINING SERVICES LIMITED</v>
          </cell>
          <cell r="D990">
            <v>0</v>
          </cell>
        </row>
        <row r="991">
          <cell r="B991">
            <v>10044879</v>
          </cell>
          <cell r="C991" t="str">
            <v>ON COURSE SOUTH WEST CIC</v>
          </cell>
          <cell r="D991">
            <v>0</v>
          </cell>
        </row>
        <row r="992">
          <cell r="B992">
            <v>10022596</v>
          </cell>
          <cell r="C992" t="str">
            <v>ONE TO ONE SUPPORT SERVICES LIMITED</v>
          </cell>
          <cell r="D992">
            <v>0</v>
          </cell>
        </row>
        <row r="993">
          <cell r="B993">
            <v>10043661</v>
          </cell>
          <cell r="C993" t="str">
            <v>OPTIMUM SKILLS LIMITED</v>
          </cell>
          <cell r="D993">
            <v>0</v>
          </cell>
        </row>
        <row r="994">
          <cell r="B994">
            <v>10004895</v>
          </cell>
          <cell r="C994" t="str">
            <v>ORACLE TRAINING CONSULTANTS LIMITED</v>
          </cell>
          <cell r="D994">
            <v>0</v>
          </cell>
        </row>
        <row r="995">
          <cell r="B995">
            <v>10054833</v>
          </cell>
          <cell r="C995" t="str">
            <v>ORANGE MOON TRAINING LIMITED</v>
          </cell>
          <cell r="D995">
            <v>0</v>
          </cell>
        </row>
        <row r="996">
          <cell r="B996">
            <v>10054747</v>
          </cell>
          <cell r="C996" t="str">
            <v>ORCHARD HILL COLLEGE</v>
          </cell>
          <cell r="D996">
            <v>1163920.5899999999</v>
          </cell>
        </row>
        <row r="997">
          <cell r="B997">
            <v>10022439</v>
          </cell>
          <cell r="C997" t="str">
            <v>OUTSOURCE VOCATIONAL LEARNING LIMITED</v>
          </cell>
          <cell r="D997">
            <v>0</v>
          </cell>
        </row>
        <row r="998">
          <cell r="B998">
            <v>10004930</v>
          </cell>
          <cell r="C998" t="str">
            <v>OXFORD BROOKES UNIVERSITY</v>
          </cell>
          <cell r="D998">
            <v>0</v>
          </cell>
        </row>
        <row r="999">
          <cell r="B999">
            <v>10041773</v>
          </cell>
          <cell r="C999" t="str">
            <v>OXFORD ENERGY ACADEMY LIMITED</v>
          </cell>
          <cell r="D999">
            <v>0</v>
          </cell>
        </row>
        <row r="1000">
          <cell r="B1000">
            <v>10021243</v>
          </cell>
          <cell r="C1000" t="str">
            <v>OXFORD HEALTH NHS FOUNDATION TRUST</v>
          </cell>
          <cell r="D1000">
            <v>0</v>
          </cell>
        </row>
        <row r="1001">
          <cell r="B1001">
            <v>10062065</v>
          </cell>
          <cell r="C1001" t="str">
            <v>OXFORD UNIVERSITY HOSPITALS NHS FOUNDATION TRUST</v>
          </cell>
          <cell r="D1001">
            <v>0</v>
          </cell>
        </row>
        <row r="1002">
          <cell r="B1002">
            <v>10011880</v>
          </cell>
          <cell r="C1002" t="str">
            <v>P.T.P. TRAINING LIMITED</v>
          </cell>
          <cell r="D1002">
            <v>0</v>
          </cell>
        </row>
        <row r="1003">
          <cell r="B1003">
            <v>10019380</v>
          </cell>
          <cell r="C1003" t="str">
            <v>PADDINGTON DEVELOPMENT TRUST</v>
          </cell>
          <cell r="D1003">
            <v>0</v>
          </cell>
        </row>
        <row r="1004">
          <cell r="B1004">
            <v>10004977</v>
          </cell>
          <cell r="C1004" t="str">
            <v>PARAGON EDUCATION &amp; SKILLS LIMITED</v>
          </cell>
          <cell r="D1004">
            <v>0</v>
          </cell>
        </row>
        <row r="1005">
          <cell r="B1005">
            <v>10056315</v>
          </cell>
          <cell r="C1005" t="str">
            <v>PARAGON TRAINING ACADEMY LTD</v>
          </cell>
          <cell r="D1005">
            <v>0</v>
          </cell>
        </row>
        <row r="1006">
          <cell r="B1006">
            <v>10021754</v>
          </cell>
          <cell r="C1006" t="str">
            <v>PARENTA TRAINING LIMITED</v>
          </cell>
          <cell r="D1006">
            <v>0</v>
          </cell>
        </row>
        <row r="1007">
          <cell r="B1007">
            <v>10025697</v>
          </cell>
          <cell r="C1007" t="str">
            <v>PARETO LAW LIMITED</v>
          </cell>
          <cell r="D1007">
            <v>0</v>
          </cell>
        </row>
        <row r="1008">
          <cell r="B1008">
            <v>10032937</v>
          </cell>
          <cell r="C1008" t="str">
            <v>PARK EDUCATION &amp; TRAINING LIMITED</v>
          </cell>
          <cell r="D1008">
            <v>0</v>
          </cell>
        </row>
        <row r="1009">
          <cell r="B1009">
            <v>10036548</v>
          </cell>
          <cell r="C1009" t="str">
            <v>PARTNERSHIP TRAINING LIMITED</v>
          </cell>
          <cell r="D1009">
            <v>0</v>
          </cell>
        </row>
        <row r="1010">
          <cell r="B1010">
            <v>10021793</v>
          </cell>
          <cell r="C1010" t="str">
            <v>PATHWAY FIRST LIMITED</v>
          </cell>
          <cell r="D1010">
            <v>0</v>
          </cell>
        </row>
        <row r="1011">
          <cell r="B1011">
            <v>10023115</v>
          </cell>
          <cell r="C1011" t="str">
            <v>PBC ASSOCIATES LIMITED</v>
          </cell>
          <cell r="D1011">
            <v>0</v>
          </cell>
        </row>
        <row r="1012">
          <cell r="B1012">
            <v>10040391</v>
          </cell>
          <cell r="C1012" t="str">
            <v>PBLEARNING LIMITED LIABILITY PARTNERSHIP</v>
          </cell>
          <cell r="D1012">
            <v>0</v>
          </cell>
        </row>
        <row r="1013">
          <cell r="B1013">
            <v>10013198</v>
          </cell>
          <cell r="C1013" t="str">
            <v>PEACH ORATOR LIMITED</v>
          </cell>
          <cell r="D1013">
            <v>0</v>
          </cell>
        </row>
        <row r="1014">
          <cell r="B1014">
            <v>10061888</v>
          </cell>
          <cell r="C1014" t="str">
            <v>PEACOCKS STORES LIMITED</v>
          </cell>
          <cell r="D1014">
            <v>0</v>
          </cell>
        </row>
        <row r="1015">
          <cell r="B1015">
            <v>10054841</v>
          </cell>
          <cell r="C1015" t="str">
            <v>PEAK PERFORMANCE PARTNERSHIP LIMITED</v>
          </cell>
          <cell r="D1015">
            <v>0</v>
          </cell>
        </row>
        <row r="1016">
          <cell r="B1016">
            <v>10042570</v>
          </cell>
          <cell r="C1016" t="str">
            <v xml:space="preserve">PEARSON COLLEGE LIMITED </v>
          </cell>
          <cell r="D1016">
            <v>0</v>
          </cell>
        </row>
        <row r="1017">
          <cell r="B1017">
            <v>10040038</v>
          </cell>
          <cell r="C1017" t="str">
            <v>PENDERSONS LTD</v>
          </cell>
          <cell r="D1017">
            <v>0</v>
          </cell>
        </row>
        <row r="1018">
          <cell r="B1018">
            <v>10038931</v>
          </cell>
          <cell r="C1018" t="str">
            <v>PENSHAW VIEW TRAINING LIMITED</v>
          </cell>
          <cell r="D1018">
            <v>0</v>
          </cell>
        </row>
        <row r="1019">
          <cell r="B1019">
            <v>10005041</v>
          </cell>
          <cell r="C1019" t="str">
            <v>PENTLAND ASSESSMENT CENTRES LTD</v>
          </cell>
          <cell r="D1019">
            <v>0</v>
          </cell>
        </row>
        <row r="1020">
          <cell r="B1020">
            <v>10020395</v>
          </cell>
          <cell r="C1020" t="str">
            <v>PEOPLE AND BUSINESS DEVELOPMENT LTD</v>
          </cell>
          <cell r="D1020">
            <v>0</v>
          </cell>
        </row>
        <row r="1021">
          <cell r="B1021">
            <v>10026650</v>
          </cell>
          <cell r="C1021" t="str">
            <v>PEOPLE SOLUTIONS TRAINING LIMITED</v>
          </cell>
          <cell r="D1021">
            <v>0</v>
          </cell>
        </row>
        <row r="1022">
          <cell r="B1022">
            <v>10036431</v>
          </cell>
          <cell r="C1022" t="str">
            <v>PEOPLEPLUS GROUP LIMITED</v>
          </cell>
          <cell r="D1022">
            <v>0</v>
          </cell>
        </row>
        <row r="1023">
          <cell r="B1023">
            <v>10052607</v>
          </cell>
          <cell r="C1023" t="str">
            <v>PERFORMANCE LEARNING GROUP LTD</v>
          </cell>
          <cell r="D1023">
            <v>0</v>
          </cell>
        </row>
        <row r="1024">
          <cell r="B1024">
            <v>10044197</v>
          </cell>
          <cell r="C1024" t="str">
            <v>PERSONAL TRACK SAFETY LTD</v>
          </cell>
          <cell r="D1024">
            <v>0</v>
          </cell>
        </row>
        <row r="1025">
          <cell r="B1025">
            <v>10012454</v>
          </cell>
          <cell r="C1025" t="str">
            <v>PERTEMPS RECRUITMENT PARTNERSHIP LIMITED</v>
          </cell>
          <cell r="D1025">
            <v>0</v>
          </cell>
        </row>
        <row r="1026">
          <cell r="B1026">
            <v>10005064</v>
          </cell>
          <cell r="C1026" t="str">
            <v>PETA LIMITED</v>
          </cell>
          <cell r="D1026">
            <v>0</v>
          </cell>
        </row>
        <row r="1027">
          <cell r="B1027">
            <v>10005072</v>
          </cell>
          <cell r="C1027" t="str">
            <v>PETER SYMONDS COLLEGE</v>
          </cell>
          <cell r="D1027">
            <v>374145.4</v>
          </cell>
        </row>
        <row r="1028">
          <cell r="B1028">
            <v>10005074</v>
          </cell>
          <cell r="C1028" t="str">
            <v>PETERBOROUGH CITY COUNCIL</v>
          </cell>
          <cell r="D1028">
            <v>1385247.99</v>
          </cell>
        </row>
        <row r="1029">
          <cell r="B1029">
            <v>10005077</v>
          </cell>
          <cell r="C1029" t="str">
            <v>PETERBOROUGH REGIONAL COLLEGE</v>
          </cell>
          <cell r="D1029">
            <v>2470295.0299999998</v>
          </cell>
        </row>
        <row r="1030">
          <cell r="B1030">
            <v>10048439</v>
          </cell>
          <cell r="C1030" t="str">
            <v>PETERBOROUGH SKILLS LIMITED</v>
          </cell>
          <cell r="D1030">
            <v>0</v>
          </cell>
        </row>
        <row r="1031">
          <cell r="B1031">
            <v>10004676</v>
          </cell>
          <cell r="C1031" t="str">
            <v>PETROC</v>
          </cell>
          <cell r="D1031">
            <v>3585191.42</v>
          </cell>
        </row>
        <row r="1032">
          <cell r="B1032">
            <v>10021539</v>
          </cell>
          <cell r="C1032" t="str">
            <v>PET-XI TRAINING LIMITED</v>
          </cell>
          <cell r="D1032">
            <v>0</v>
          </cell>
        </row>
        <row r="1033">
          <cell r="B1033">
            <v>10008426</v>
          </cell>
          <cell r="C1033" t="str">
            <v>PGL TRAINING (PLUMBING) LIMITED</v>
          </cell>
          <cell r="D1033">
            <v>0</v>
          </cell>
        </row>
        <row r="1034">
          <cell r="B1034">
            <v>10005086</v>
          </cell>
          <cell r="C1034" t="str">
            <v>PGL TRAVEL LIMITED</v>
          </cell>
          <cell r="D1034">
            <v>0</v>
          </cell>
        </row>
        <row r="1035">
          <cell r="B1035">
            <v>10005089</v>
          </cell>
          <cell r="C1035" t="str">
            <v>PHILIPS HAIR SALONS LIMITED</v>
          </cell>
          <cell r="D1035">
            <v>0</v>
          </cell>
        </row>
        <row r="1036">
          <cell r="B1036">
            <v>10005094</v>
          </cell>
          <cell r="C1036" t="str">
            <v>PHOENIX TRAINING SERVICES (MIDLANDS) LIMITED</v>
          </cell>
          <cell r="D1036">
            <v>0</v>
          </cell>
        </row>
        <row r="1037">
          <cell r="B1037">
            <v>10024054</v>
          </cell>
          <cell r="C1037" t="str">
            <v>PHOENIX4TRAINING LLP</v>
          </cell>
          <cell r="D1037">
            <v>0</v>
          </cell>
        </row>
        <row r="1038">
          <cell r="B1038">
            <v>10012179</v>
          </cell>
          <cell r="C1038" t="str">
            <v>PHX TRAINING LIMITED</v>
          </cell>
          <cell r="D1038">
            <v>0</v>
          </cell>
        </row>
        <row r="1039">
          <cell r="B1039">
            <v>10040417</v>
          </cell>
          <cell r="C1039" t="str">
            <v>PIER TECHNOLOGY LTD</v>
          </cell>
          <cell r="D1039">
            <v>0</v>
          </cell>
        </row>
        <row r="1040">
          <cell r="B1040">
            <v>10005101</v>
          </cell>
          <cell r="C1040" t="str">
            <v>PILOT IMS LIMITED</v>
          </cell>
          <cell r="D1040">
            <v>0</v>
          </cell>
        </row>
        <row r="1041">
          <cell r="B1041">
            <v>10054451</v>
          </cell>
          <cell r="C1041" t="str">
            <v>PIPER TRAINING LIMITED</v>
          </cell>
          <cell r="D1041">
            <v>0</v>
          </cell>
        </row>
        <row r="1042">
          <cell r="B1042">
            <v>10043575</v>
          </cell>
          <cell r="C1042" t="str">
            <v>PIZZA HUT (U.K.) LIMITED</v>
          </cell>
          <cell r="D1042">
            <v>0</v>
          </cell>
        </row>
        <row r="1043">
          <cell r="B1043">
            <v>10023592</v>
          </cell>
          <cell r="C1043" t="str">
            <v>PLATO TRAINING (UK) LTD</v>
          </cell>
          <cell r="D1043">
            <v>0</v>
          </cell>
        </row>
        <row r="1044">
          <cell r="B1044">
            <v>10005124</v>
          </cell>
          <cell r="C1044" t="str">
            <v>PLUMPTON COLLEGE</v>
          </cell>
          <cell r="D1044">
            <v>966820.52</v>
          </cell>
        </row>
        <row r="1045">
          <cell r="B1045">
            <v>10005126</v>
          </cell>
          <cell r="C1045" t="str">
            <v>PLYMOUTH CITY COUNCIL</v>
          </cell>
          <cell r="D1045">
            <v>1515920.02</v>
          </cell>
        </row>
        <row r="1046">
          <cell r="B1046">
            <v>10005127</v>
          </cell>
          <cell r="C1046" t="str">
            <v>PLYMOUTH COLLEGE OF ART</v>
          </cell>
          <cell r="D1046">
            <v>50715.95</v>
          </cell>
        </row>
        <row r="1047">
          <cell r="B1047">
            <v>10054814</v>
          </cell>
          <cell r="C1047" t="str">
            <v>PLYMOUTH TRAINING AND CONSULTANCY LTD</v>
          </cell>
          <cell r="D1047">
            <v>0</v>
          </cell>
        </row>
        <row r="1048">
          <cell r="B1048">
            <v>10010570</v>
          </cell>
          <cell r="C1048" t="str">
            <v>POOLE HOSPITAL NHS FOUNDATION TRUST</v>
          </cell>
          <cell r="D1048">
            <v>0</v>
          </cell>
        </row>
        <row r="1049">
          <cell r="B1049">
            <v>10063554</v>
          </cell>
          <cell r="C1049" t="str">
            <v>POPCORN LEARNING MEDIA LIMITED</v>
          </cell>
          <cell r="D1049">
            <v>0</v>
          </cell>
        </row>
        <row r="1050">
          <cell r="B1050">
            <v>10008893</v>
          </cell>
          <cell r="C1050" t="str">
            <v>POPLAR HOUSING AND REGENERATION COMMUNITY ASSOCIATION LIMITED</v>
          </cell>
          <cell r="D1050">
            <v>0</v>
          </cell>
        </row>
        <row r="1051">
          <cell r="B1051">
            <v>10041165</v>
          </cell>
          <cell r="C1051" t="str">
            <v>PORT OF TILBURY LONDON LIMITED</v>
          </cell>
          <cell r="D1051">
            <v>0</v>
          </cell>
        </row>
        <row r="1052">
          <cell r="B1052">
            <v>10005157</v>
          </cell>
          <cell r="C1052" t="str">
            <v>PORTSMOUTH CITY COUNCIL</v>
          </cell>
          <cell r="D1052">
            <v>366757.25</v>
          </cell>
        </row>
        <row r="1053">
          <cell r="B1053">
            <v>10005158</v>
          </cell>
          <cell r="C1053" t="str">
            <v>PORTSMOUTH COLLEGE</v>
          </cell>
          <cell r="D1053">
            <v>673879.62</v>
          </cell>
        </row>
        <row r="1054">
          <cell r="B1054">
            <v>10023776</v>
          </cell>
          <cell r="C1054" t="str">
            <v>POSITIVE APPROACH ACADEMY FOR HAIR LIMITED</v>
          </cell>
          <cell r="D1054">
            <v>0</v>
          </cell>
        </row>
        <row r="1055">
          <cell r="B1055">
            <v>10005172</v>
          </cell>
          <cell r="C1055" t="str">
            <v>POULTEC TRAINING LIMITED</v>
          </cell>
          <cell r="D1055">
            <v>0</v>
          </cell>
        </row>
        <row r="1056">
          <cell r="B1056">
            <v>10053902</v>
          </cell>
          <cell r="C1056" t="str">
            <v>PREMIER NURSING AGENCY LIMITED</v>
          </cell>
          <cell r="D1056">
            <v>0</v>
          </cell>
        </row>
        <row r="1057">
          <cell r="B1057">
            <v>10005192</v>
          </cell>
          <cell r="C1057" t="str">
            <v>PREMIER TRAINING INTERNATIONAL LIMITED</v>
          </cell>
          <cell r="D1057">
            <v>0</v>
          </cell>
        </row>
        <row r="1058">
          <cell r="B1058">
            <v>10000239</v>
          </cell>
          <cell r="C1058" t="str">
            <v>PRE-SCHOOL LEARNING ALLIANCE</v>
          </cell>
          <cell r="D1058">
            <v>0</v>
          </cell>
        </row>
        <row r="1059">
          <cell r="B1059">
            <v>10035735</v>
          </cell>
          <cell r="C1059" t="str">
            <v>PRESIDENCY LONDON COLLEGE LIMITED</v>
          </cell>
          <cell r="D1059">
            <v>0</v>
          </cell>
        </row>
        <row r="1060">
          <cell r="B1060">
            <v>10005200</v>
          </cell>
          <cell r="C1060" t="str">
            <v>PRESTON COLLEGE</v>
          </cell>
          <cell r="D1060">
            <v>6319604.6699999999</v>
          </cell>
        </row>
        <row r="1061">
          <cell r="B1061">
            <v>10005204</v>
          </cell>
          <cell r="C1061" t="str">
            <v>PREVISTA LTD</v>
          </cell>
          <cell r="D1061">
            <v>0</v>
          </cell>
        </row>
        <row r="1062">
          <cell r="B1062">
            <v>10054804</v>
          </cell>
          <cell r="C1062" t="str">
            <v>PRIMARY GOAL LTD</v>
          </cell>
          <cell r="D1062">
            <v>0</v>
          </cell>
        </row>
        <row r="1063">
          <cell r="B1063">
            <v>10046430</v>
          </cell>
          <cell r="C1063" t="str">
            <v>PRINCIPAL SKILLS LIMITED</v>
          </cell>
          <cell r="D1063">
            <v>0</v>
          </cell>
        </row>
        <row r="1064">
          <cell r="B1064">
            <v>10005222</v>
          </cell>
          <cell r="C1064" t="str">
            <v>PRIORITY MANAGEMENT LIMITED</v>
          </cell>
          <cell r="D1064">
            <v>0</v>
          </cell>
        </row>
        <row r="1065">
          <cell r="B1065">
            <v>10035380</v>
          </cell>
          <cell r="C1065" t="str">
            <v>PROACTIVE IN PARTNERSHIP TRAINING LIMITED</v>
          </cell>
          <cell r="D1065">
            <v>0</v>
          </cell>
        </row>
        <row r="1066">
          <cell r="B1066">
            <v>10021842</v>
          </cell>
          <cell r="C1066" t="str">
            <v>PROCO NW LIMITED</v>
          </cell>
          <cell r="D1066">
            <v>0</v>
          </cell>
        </row>
        <row r="1067">
          <cell r="B1067">
            <v>10005237</v>
          </cell>
          <cell r="C1067" t="str">
            <v>PROFESSIONAL BUSINESS &amp; TRAINING SOLUTIONS LIMITED</v>
          </cell>
          <cell r="D1067">
            <v>0</v>
          </cell>
        </row>
        <row r="1068">
          <cell r="B1068">
            <v>10061316</v>
          </cell>
          <cell r="C1068" t="str">
            <v>PROFESSIONAL FUTURES LIMITED</v>
          </cell>
          <cell r="D1068">
            <v>0</v>
          </cell>
        </row>
        <row r="1069">
          <cell r="B1069">
            <v>10043841</v>
          </cell>
          <cell r="C1069" t="str">
            <v>PROFESSIONAL QUALITY MANAGEMENT SERVICES LIMITED</v>
          </cell>
          <cell r="D1069">
            <v>0</v>
          </cell>
        </row>
        <row r="1070">
          <cell r="B1070">
            <v>10021391</v>
          </cell>
          <cell r="C1070" t="str">
            <v>PROFESSIONAL TRAINING SOLUTIONS LIMITED</v>
          </cell>
          <cell r="D1070">
            <v>0</v>
          </cell>
        </row>
        <row r="1071">
          <cell r="B1071">
            <v>10028938</v>
          </cell>
          <cell r="C1071" t="str">
            <v>PROFILE DEVELOPMENT AND TRAINING LIMITED</v>
          </cell>
          <cell r="D1071">
            <v>0</v>
          </cell>
        </row>
        <row r="1072">
          <cell r="B1072">
            <v>10022358</v>
          </cell>
          <cell r="C1072" t="str">
            <v>PROFOUND SERVICES LIMITED</v>
          </cell>
          <cell r="D1072">
            <v>0</v>
          </cell>
        </row>
        <row r="1073">
          <cell r="B1073">
            <v>10004823</v>
          </cell>
          <cell r="C1073" t="str">
            <v>PROGRESS TO EXCELLENCE LTD</v>
          </cell>
          <cell r="D1073">
            <v>0</v>
          </cell>
        </row>
        <row r="1074">
          <cell r="B1074">
            <v>10005250</v>
          </cell>
          <cell r="C1074" t="str">
            <v>PROJECT MANAGEMENT (STAFFORDSHIRE) LIMITED</v>
          </cell>
          <cell r="D1074">
            <v>0</v>
          </cell>
        </row>
        <row r="1075">
          <cell r="B1075">
            <v>10027769</v>
          </cell>
          <cell r="C1075" t="str">
            <v>PROMISE TRAINING CENTRE LIMITED</v>
          </cell>
          <cell r="D1075">
            <v>0</v>
          </cell>
        </row>
        <row r="1076">
          <cell r="B1076">
            <v>10013658</v>
          </cell>
          <cell r="C1076" t="str">
            <v>PROSPECT TRAINING (YORKSHIRE) LIMITED</v>
          </cell>
          <cell r="D1076">
            <v>0</v>
          </cell>
        </row>
        <row r="1077">
          <cell r="B1077">
            <v>10005261</v>
          </cell>
          <cell r="C1077" t="str">
            <v>PROSPECT TRAINING SERVICES (GLOUCESTER) LIMITED</v>
          </cell>
          <cell r="D1077">
            <v>0</v>
          </cell>
        </row>
        <row r="1078">
          <cell r="B1078">
            <v>10027935</v>
          </cell>
          <cell r="C1078" t="str">
            <v>PROSPECTS TRAINING INTERNATIONAL LIMITED</v>
          </cell>
          <cell r="D1078">
            <v>0</v>
          </cell>
        </row>
        <row r="1079">
          <cell r="B1079">
            <v>10022503</v>
          </cell>
          <cell r="C1079" t="str">
            <v>PROVQ LIMITED</v>
          </cell>
          <cell r="D1079">
            <v>0</v>
          </cell>
        </row>
        <row r="1080">
          <cell r="B1080">
            <v>10063561</v>
          </cell>
          <cell r="C1080" t="str">
            <v>PSSG GROUP LIMITED</v>
          </cell>
          <cell r="D1080">
            <v>0</v>
          </cell>
        </row>
        <row r="1081">
          <cell r="B1081">
            <v>10003375</v>
          </cell>
          <cell r="C1081" t="str">
            <v>QA LIMITED</v>
          </cell>
          <cell r="D1081">
            <v>0</v>
          </cell>
        </row>
        <row r="1082">
          <cell r="B1082">
            <v>10021018</v>
          </cell>
          <cell r="C1082" t="str">
            <v>QDOS TRAINING LIMITED</v>
          </cell>
          <cell r="D1082">
            <v>0</v>
          </cell>
        </row>
        <row r="1083">
          <cell r="B1083">
            <v>10002264</v>
          </cell>
          <cell r="C1083" t="str">
            <v>QINETIQ LIMITED</v>
          </cell>
          <cell r="D1083">
            <v>0</v>
          </cell>
        </row>
        <row r="1084">
          <cell r="B1084">
            <v>10032616</v>
          </cell>
          <cell r="C1084" t="str">
            <v>QOMMUNICATE LTD</v>
          </cell>
          <cell r="D1084">
            <v>0</v>
          </cell>
        </row>
        <row r="1085">
          <cell r="B1085">
            <v>10036134</v>
          </cell>
          <cell r="C1085" t="str">
            <v>QTS-GLOBAL LTD</v>
          </cell>
          <cell r="D1085">
            <v>0</v>
          </cell>
        </row>
        <row r="1086">
          <cell r="B1086">
            <v>10027438</v>
          </cell>
          <cell r="C1086" t="str">
            <v>QUALITRAIN LIMITED</v>
          </cell>
          <cell r="D1086">
            <v>0</v>
          </cell>
        </row>
        <row r="1087">
          <cell r="B1087">
            <v>10021292</v>
          </cell>
          <cell r="C1087" t="str">
            <v>QUALITY TRANSPORT TRAINING LTD</v>
          </cell>
          <cell r="D1087">
            <v>0</v>
          </cell>
        </row>
        <row r="1088">
          <cell r="B1088">
            <v>10005319</v>
          </cell>
          <cell r="C1088" t="str">
            <v>QUBE QUALIFICATIONS AND DEVELOPMENT LIMITED</v>
          </cell>
          <cell r="D1088">
            <v>0</v>
          </cell>
        </row>
        <row r="1089">
          <cell r="B1089">
            <v>10005325</v>
          </cell>
          <cell r="C1089" t="str">
            <v>QUEEN ELIZABETH SIXTH FORM COLLEGE</v>
          </cell>
          <cell r="D1089">
            <v>48072</v>
          </cell>
        </row>
        <row r="1090">
          <cell r="B1090">
            <v>10007775</v>
          </cell>
          <cell r="C1090" t="str">
            <v>QUEEN MARY UNIVERSITY OF LONDON</v>
          </cell>
          <cell r="D1090">
            <v>0</v>
          </cell>
        </row>
        <row r="1091">
          <cell r="B1091">
            <v>10036516</v>
          </cell>
          <cell r="C1091" t="str">
            <v>QUEST TRAINING SOUTH EAST LTD</v>
          </cell>
          <cell r="D1091">
            <v>0</v>
          </cell>
        </row>
        <row r="1092">
          <cell r="B1092">
            <v>10040329</v>
          </cell>
          <cell r="C1092" t="str">
            <v>QUEST VOCATIONAL TRAINING LIMITED</v>
          </cell>
          <cell r="D1092">
            <v>0</v>
          </cell>
        </row>
        <row r="1093">
          <cell r="B1093">
            <v>10041073</v>
          </cell>
          <cell r="C1093" t="str">
            <v>R S FLEET INSTALLATIONS LTD</v>
          </cell>
          <cell r="D1093">
            <v>0</v>
          </cell>
        </row>
        <row r="1094">
          <cell r="B1094">
            <v>10025429</v>
          </cell>
          <cell r="C1094" t="str">
            <v>RAISE THE BAR LIMITED</v>
          </cell>
          <cell r="D1094">
            <v>0</v>
          </cell>
        </row>
        <row r="1095">
          <cell r="B1095">
            <v>10061144</v>
          </cell>
          <cell r="C1095" t="str">
            <v>RANDSTAD SOLUTIONS LIMITED</v>
          </cell>
          <cell r="D1095">
            <v>0</v>
          </cell>
        </row>
        <row r="1096">
          <cell r="B1096">
            <v>10019105</v>
          </cell>
          <cell r="C1096" t="str">
            <v>RAPID IMPROVEMENT LIMITED</v>
          </cell>
          <cell r="D1096">
            <v>0</v>
          </cell>
        </row>
        <row r="1097">
          <cell r="B1097">
            <v>10036345</v>
          </cell>
          <cell r="C1097" t="str">
            <v>RATHBONE TRAINING</v>
          </cell>
          <cell r="D1097">
            <v>0</v>
          </cell>
        </row>
        <row r="1098">
          <cell r="B1098">
            <v>10005389</v>
          </cell>
          <cell r="C1098" t="str">
            <v>RAVENSBOURNE UNIVERSITY LONDON</v>
          </cell>
          <cell r="D1098">
            <v>56239.61</v>
          </cell>
        </row>
        <row r="1099">
          <cell r="B1099">
            <v>10024704</v>
          </cell>
          <cell r="C1099" t="str">
            <v>RAYTHEON SYSTEMS LIMITED</v>
          </cell>
          <cell r="D1099">
            <v>0</v>
          </cell>
        </row>
        <row r="1100">
          <cell r="B1100">
            <v>10048229</v>
          </cell>
          <cell r="C1100" t="str">
            <v>REACH4SKILLS TRAINING LTD</v>
          </cell>
          <cell r="D1100">
            <v>0</v>
          </cell>
        </row>
        <row r="1101">
          <cell r="B1101">
            <v>10005398</v>
          </cell>
          <cell r="C1101" t="str">
            <v>READING BOROUGH COUNCIL</v>
          </cell>
          <cell r="D1101">
            <v>1181245.45</v>
          </cell>
        </row>
        <row r="1102">
          <cell r="B1102">
            <v>10043980</v>
          </cell>
          <cell r="C1102" t="str">
            <v>REAL SKILLS TRAINING LTD</v>
          </cell>
          <cell r="D1102">
            <v>0</v>
          </cell>
        </row>
        <row r="1103">
          <cell r="B1103">
            <v>10005404</v>
          </cell>
          <cell r="C1103" t="str">
            <v>REASEHEATH COLLEGE</v>
          </cell>
          <cell r="D1103">
            <v>402571.77</v>
          </cell>
        </row>
        <row r="1104">
          <cell r="B1104">
            <v>10005412</v>
          </cell>
          <cell r="C1104" t="str">
            <v>REDBRIDGE LONDON BOROUGH COUNCIL</v>
          </cell>
          <cell r="D1104">
            <v>2372022.7000000002</v>
          </cell>
        </row>
        <row r="1105">
          <cell r="B1105">
            <v>10005414</v>
          </cell>
          <cell r="C1105" t="str">
            <v>REDCAR &amp; CLEVELAND COLLEGE</v>
          </cell>
          <cell r="D1105">
            <v>0</v>
          </cell>
        </row>
        <row r="1106">
          <cell r="B1106">
            <v>10005413</v>
          </cell>
          <cell r="C1106" t="str">
            <v>REDCAR AND CLEVELAND BOROUGH COUNCIL</v>
          </cell>
          <cell r="D1106">
            <v>1144836.7299999997</v>
          </cell>
        </row>
        <row r="1107">
          <cell r="B1107">
            <v>10044792</v>
          </cell>
          <cell r="C1107" t="str">
            <v>REDSKY LEARNING LIMITED</v>
          </cell>
          <cell r="D1107">
            <v>0</v>
          </cell>
        </row>
        <row r="1108">
          <cell r="B1108">
            <v>10005422</v>
          </cell>
          <cell r="C1108" t="str">
            <v>REED BUSINESS SCHOOL LIMITED</v>
          </cell>
          <cell r="D1108">
            <v>0</v>
          </cell>
        </row>
        <row r="1109">
          <cell r="B1109">
            <v>10049552</v>
          </cell>
          <cell r="C1109" t="str">
            <v>REED SPECIALIST RECRUITMENT LIMITED</v>
          </cell>
          <cell r="D1109">
            <v>0</v>
          </cell>
        </row>
        <row r="1110">
          <cell r="B1110">
            <v>10025330</v>
          </cell>
          <cell r="C1110" t="str">
            <v>RELEASE POTENTIAL LTD</v>
          </cell>
          <cell r="D1110">
            <v>0</v>
          </cell>
        </row>
        <row r="1111">
          <cell r="B1111">
            <v>10023047</v>
          </cell>
          <cell r="C1111" t="str">
            <v>REMIT GROUP LIMITED</v>
          </cell>
          <cell r="D1111">
            <v>0</v>
          </cell>
        </row>
        <row r="1112">
          <cell r="B1112">
            <v>10052606</v>
          </cell>
          <cell r="C1112" t="str">
            <v>REMPLOY LIMITED</v>
          </cell>
          <cell r="D1112">
            <v>0</v>
          </cell>
        </row>
        <row r="1113">
          <cell r="B1113">
            <v>10062059</v>
          </cell>
          <cell r="C1113" t="str">
            <v>RENTOKIL INITIAL (1896) LIMITED</v>
          </cell>
          <cell r="D1113">
            <v>0</v>
          </cell>
        </row>
        <row r="1114">
          <cell r="B1114">
            <v>10024686</v>
          </cell>
          <cell r="C1114" t="str">
            <v>RESOURCES (N E) LIMITED</v>
          </cell>
          <cell r="D1114">
            <v>0</v>
          </cell>
        </row>
        <row r="1115">
          <cell r="B1115">
            <v>10023871</v>
          </cell>
          <cell r="C1115" t="str">
            <v>RESULTS CONSORTIUM LIMITED</v>
          </cell>
          <cell r="D1115">
            <v>0</v>
          </cell>
        </row>
        <row r="1116">
          <cell r="B1116">
            <v>10005457</v>
          </cell>
          <cell r="C1116" t="str">
            <v>REWARDS TRAINING RECRUITMENT CONSULTANCY LIMITED</v>
          </cell>
          <cell r="D1116">
            <v>0</v>
          </cell>
        </row>
        <row r="1117">
          <cell r="B1117">
            <v>10029195</v>
          </cell>
          <cell r="C1117" t="str">
            <v>RHG CONSULT LTD</v>
          </cell>
          <cell r="D1117">
            <v>0</v>
          </cell>
        </row>
        <row r="1118">
          <cell r="B1118">
            <v>10005465</v>
          </cell>
          <cell r="C1118" t="str">
            <v>RICHARD HUISH COLLEGE</v>
          </cell>
          <cell r="D1118">
            <v>76250.31</v>
          </cell>
        </row>
        <row r="1119">
          <cell r="B1119">
            <v>10003088</v>
          </cell>
          <cell r="C1119" t="str">
            <v>RICHMOND AND HILLCROFT ADULT AND COMMUNITY COLLEGE</v>
          </cell>
          <cell r="D1119">
            <v>4267345.6500000004</v>
          </cell>
        </row>
        <row r="1120">
          <cell r="B1120">
            <v>10005469</v>
          </cell>
          <cell r="C1120" t="str">
            <v>RICHMOND UPON THAMES COLLEGE</v>
          </cell>
          <cell r="D1120">
            <v>1073132.05</v>
          </cell>
        </row>
        <row r="1121">
          <cell r="B1121">
            <v>10007362</v>
          </cell>
          <cell r="C1121" t="str">
            <v>RICHMOND UPON THAMES LONDON BOROUGH COUNCIL</v>
          </cell>
          <cell r="D1121">
            <v>225355</v>
          </cell>
        </row>
        <row r="1122">
          <cell r="B1122">
            <v>10061799</v>
          </cell>
          <cell r="C1122" t="str">
            <v>RICOH UK LIMITED</v>
          </cell>
          <cell r="D1122">
            <v>0</v>
          </cell>
        </row>
        <row r="1123">
          <cell r="B1123">
            <v>10034517</v>
          </cell>
          <cell r="C1123" t="str">
            <v>RIGHT TRACK SOCIAL ENTERPRISE LIMITED</v>
          </cell>
          <cell r="D1123">
            <v>0</v>
          </cell>
        </row>
        <row r="1124">
          <cell r="B1124">
            <v>10029974</v>
          </cell>
          <cell r="C1124" t="str">
            <v>RITA'S TRAINING SERVICES</v>
          </cell>
          <cell r="D1124">
            <v>0</v>
          </cell>
        </row>
        <row r="1125">
          <cell r="B1125">
            <v>10065746</v>
          </cell>
          <cell r="C1125" t="str">
            <v>RIVER ISLAND CLOTHING CO. LIMITED</v>
          </cell>
          <cell r="D1125">
            <v>0</v>
          </cell>
        </row>
        <row r="1126">
          <cell r="B1126">
            <v>10002863</v>
          </cell>
          <cell r="C1126" t="str">
            <v>RIVERSIDE COLLEGE</v>
          </cell>
          <cell r="D1126">
            <v>2371510.31</v>
          </cell>
        </row>
        <row r="1127">
          <cell r="B1127">
            <v>10036865</v>
          </cell>
          <cell r="C1127" t="str">
            <v>RIVERSIDE TRAINING (SPALDING) LTD</v>
          </cell>
          <cell r="D1127">
            <v>0</v>
          </cell>
        </row>
        <row r="1128">
          <cell r="B1128">
            <v>10005488</v>
          </cell>
          <cell r="C1128" t="str">
            <v>RIVERSIDE TRAINING LIMITED</v>
          </cell>
          <cell r="D1128">
            <v>0</v>
          </cell>
        </row>
        <row r="1129">
          <cell r="B1129">
            <v>10040011</v>
          </cell>
          <cell r="C1129" t="str">
            <v>RM TRAINING (UK) LIMITED</v>
          </cell>
          <cell r="D1129">
            <v>0</v>
          </cell>
        </row>
        <row r="1130">
          <cell r="B1130">
            <v>10005534</v>
          </cell>
          <cell r="C1130" t="str">
            <v>RNN GROUP</v>
          </cell>
          <cell r="D1130">
            <v>7734621.7599999998</v>
          </cell>
        </row>
        <row r="1131">
          <cell r="B1131">
            <v>10005509</v>
          </cell>
          <cell r="C1131" t="str">
            <v>ROCHDALE TRAINING ASSOCIATION LIMITED</v>
          </cell>
          <cell r="D1131">
            <v>0</v>
          </cell>
        </row>
        <row r="1132">
          <cell r="B1132">
            <v>10005514</v>
          </cell>
          <cell r="C1132" t="str">
            <v>ROCKET TRAINING LIMITED</v>
          </cell>
          <cell r="D1132">
            <v>0</v>
          </cell>
        </row>
        <row r="1133">
          <cell r="B1133">
            <v>10005520</v>
          </cell>
          <cell r="C1133" t="str">
            <v>ROLLS-ROYCE PLC</v>
          </cell>
          <cell r="D1133">
            <v>0</v>
          </cell>
        </row>
        <row r="1134">
          <cell r="B1134">
            <v>10024815</v>
          </cell>
          <cell r="C1134" t="str">
            <v>ROSEWOOD MANAGEMENT SERVICES LIMITED</v>
          </cell>
          <cell r="D1134">
            <v>0</v>
          </cell>
        </row>
        <row r="1135">
          <cell r="B1135">
            <v>10037276</v>
          </cell>
          <cell r="C1135" t="str">
            <v>ROVE LIMITED</v>
          </cell>
          <cell r="D1135">
            <v>0</v>
          </cell>
        </row>
        <row r="1136">
          <cell r="B1136">
            <v>10033441</v>
          </cell>
          <cell r="C1136" t="str">
            <v>ROYAL AIR FORCE</v>
          </cell>
          <cell r="D1136">
            <v>0</v>
          </cell>
        </row>
        <row r="1137">
          <cell r="B1137">
            <v>10003990</v>
          </cell>
          <cell r="C1137" t="str">
            <v>ROYAL BOROUGH OF GREENWICH</v>
          </cell>
          <cell r="D1137">
            <v>1920711.25</v>
          </cell>
        </row>
        <row r="1138">
          <cell r="B1138">
            <v>10005548</v>
          </cell>
          <cell r="C1138" t="str">
            <v>ROYAL BOROUGH OF KENSINGTON AND CHELSEA</v>
          </cell>
          <cell r="D1138">
            <v>1300483.8400000001</v>
          </cell>
        </row>
        <row r="1139">
          <cell r="B1139">
            <v>10005549</v>
          </cell>
          <cell r="C1139" t="str">
            <v>ROYAL BOROUGH OF KINGSTON UPON THAMES</v>
          </cell>
          <cell r="D1139">
            <v>1086487.2</v>
          </cell>
        </row>
        <row r="1140">
          <cell r="B1140">
            <v>10010845</v>
          </cell>
          <cell r="C1140" t="str">
            <v xml:space="preserve">ROYAL BRITISH LEGION INDUSTRIES LTD. </v>
          </cell>
          <cell r="D1140">
            <v>0</v>
          </cell>
        </row>
        <row r="1141">
          <cell r="B1141">
            <v>10005557</v>
          </cell>
          <cell r="C1141" t="str">
            <v>ROYAL MENCAP SOCIETY</v>
          </cell>
          <cell r="D1141">
            <v>0</v>
          </cell>
        </row>
        <row r="1142">
          <cell r="B1142">
            <v>10033438</v>
          </cell>
          <cell r="C1142" t="str">
            <v>ROYAL NAVY</v>
          </cell>
          <cell r="D1142">
            <v>0</v>
          </cell>
        </row>
        <row r="1143">
          <cell r="B1143">
            <v>10054802</v>
          </cell>
          <cell r="C1143" t="str">
            <v>RPC CONTAINERS LIMITED</v>
          </cell>
          <cell r="D1143">
            <v>0</v>
          </cell>
        </row>
        <row r="1144">
          <cell r="B1144">
            <v>10008455</v>
          </cell>
          <cell r="C1144" t="str">
            <v>RTC EDUCATION LTD</v>
          </cell>
          <cell r="D1144">
            <v>0</v>
          </cell>
        </row>
        <row r="1145">
          <cell r="B1145">
            <v>10005575</v>
          </cell>
          <cell r="C1145" t="str">
            <v>RUNSHAW COLLEGE</v>
          </cell>
          <cell r="D1145">
            <v>408992.91000000003</v>
          </cell>
        </row>
        <row r="1146">
          <cell r="B1146">
            <v>10049149</v>
          </cell>
          <cell r="C1146" t="str">
            <v>RUNWAY APPRENTICESHIPS LIMITED</v>
          </cell>
          <cell r="D1146">
            <v>0</v>
          </cell>
        </row>
        <row r="1147">
          <cell r="B1147">
            <v>10005586</v>
          </cell>
          <cell r="C1147" t="str">
            <v>RUTLAND COUNTY COUNCIL</v>
          </cell>
          <cell r="D1147">
            <v>404969.36</v>
          </cell>
        </row>
        <row r="1148">
          <cell r="B1148">
            <v>10005599</v>
          </cell>
          <cell r="C1148" t="str">
            <v>S &amp; B AUTOMOTIVE ACADEMY LIMITED</v>
          </cell>
          <cell r="D1148">
            <v>0</v>
          </cell>
        </row>
        <row r="1149">
          <cell r="B1149">
            <v>10023808</v>
          </cell>
          <cell r="C1149" t="str">
            <v>S.A.M.B.</v>
          </cell>
          <cell r="D1149">
            <v>0</v>
          </cell>
        </row>
        <row r="1150">
          <cell r="B1150">
            <v>10006005</v>
          </cell>
          <cell r="C1150" t="str">
            <v>S.W. DURHAM TRAINING LIMITED</v>
          </cell>
          <cell r="D1150">
            <v>0</v>
          </cell>
        </row>
        <row r="1151">
          <cell r="B1151">
            <v>10033511</v>
          </cell>
          <cell r="C1151" t="str">
            <v>SAFETY ADVISORY CONSULTANTS LTD</v>
          </cell>
          <cell r="D1151">
            <v>0</v>
          </cell>
        </row>
        <row r="1152">
          <cell r="B1152">
            <v>10005642</v>
          </cell>
          <cell r="C1152" t="str">
            <v>SAKS (EDUCATION) LIMITED</v>
          </cell>
          <cell r="D1152">
            <v>0</v>
          </cell>
        </row>
        <row r="1153">
          <cell r="B1153">
            <v>10006317</v>
          </cell>
          <cell r="C1153" t="str">
            <v>SALFORD AND TRAFFORD ENGINEERING GROUP TRAINING ASSOCIATION LIMITED</v>
          </cell>
          <cell r="D1153">
            <v>0</v>
          </cell>
        </row>
        <row r="1154">
          <cell r="B1154">
            <v>10005032</v>
          </cell>
          <cell r="C1154" t="str">
            <v>SALFORD CITY COLLEGE</v>
          </cell>
          <cell r="D1154">
            <v>6228626.96</v>
          </cell>
        </row>
        <row r="1155">
          <cell r="B1155">
            <v>10034346</v>
          </cell>
          <cell r="C1155" t="str">
            <v>SALFORD ROYAL NHS FOUNDATION TRUST</v>
          </cell>
          <cell r="D1155">
            <v>0</v>
          </cell>
        </row>
        <row r="1156">
          <cell r="B1156">
            <v>10010635</v>
          </cell>
          <cell r="C1156" t="str">
            <v>SANDWELL AND WEST BIRMINGHAM HOSPITALS NATIONAL HEALTH SERVICE TRUST</v>
          </cell>
          <cell r="D1156">
            <v>0</v>
          </cell>
        </row>
        <row r="1157">
          <cell r="B1157">
            <v>10005669</v>
          </cell>
          <cell r="C1157" t="str">
            <v>SANDWELL COLLEGE</v>
          </cell>
          <cell r="D1157">
            <v>3524594.58</v>
          </cell>
        </row>
        <row r="1158">
          <cell r="B1158">
            <v>10005671</v>
          </cell>
          <cell r="C1158" t="str">
            <v>SANDWELL METROPOLITAN BOROUGH COUNCIL</v>
          </cell>
          <cell r="D1158">
            <v>1358357.38</v>
          </cell>
        </row>
        <row r="1159">
          <cell r="B1159">
            <v>10033746</v>
          </cell>
          <cell r="C1159" t="str">
            <v>SBC TRAINING LIMITED</v>
          </cell>
          <cell r="D1159">
            <v>0</v>
          </cell>
        </row>
        <row r="1160">
          <cell r="B1160">
            <v>10005687</v>
          </cell>
          <cell r="C1160" t="str">
            <v>SCARBOROUGH SIXTH FORM COLLEGE</v>
          </cell>
          <cell r="D1160">
            <v>48162.46</v>
          </cell>
        </row>
        <row r="1161">
          <cell r="B1161">
            <v>10036794</v>
          </cell>
          <cell r="C1161" t="str">
            <v>SCCU LTD</v>
          </cell>
          <cell r="D1161">
            <v>0</v>
          </cell>
        </row>
        <row r="1162">
          <cell r="B1162">
            <v>10043208</v>
          </cell>
          <cell r="C1162" t="str">
            <v>SCL EDUCATION &amp; TRAINING LIMITED</v>
          </cell>
          <cell r="D1162">
            <v>0</v>
          </cell>
        </row>
        <row r="1163">
          <cell r="B1163">
            <v>10062562</v>
          </cell>
          <cell r="C1163" t="str">
            <v>SECOM PLC</v>
          </cell>
          <cell r="D1163">
            <v>0</v>
          </cell>
        </row>
        <row r="1164">
          <cell r="B1164">
            <v>10054962</v>
          </cell>
          <cell r="C1164" t="str">
            <v>SECURITAS SECURITY SERVICES (UK) LIMITED</v>
          </cell>
          <cell r="D1164">
            <v>0</v>
          </cell>
        </row>
        <row r="1165">
          <cell r="B1165">
            <v>10005735</v>
          </cell>
          <cell r="C1165" t="str">
            <v>SEETEC BUSINESS TECHNOLOGY CENTRE LIMITED</v>
          </cell>
          <cell r="D1165">
            <v>0</v>
          </cell>
        </row>
        <row r="1166">
          <cell r="B1166">
            <v>10005738</v>
          </cell>
          <cell r="C1166" t="str">
            <v>SEFTON METROPOLITAN BOROUGH COUNCIL</v>
          </cell>
          <cell r="D1166">
            <v>830472.48</v>
          </cell>
        </row>
        <row r="1167">
          <cell r="B1167">
            <v>10005741</v>
          </cell>
          <cell r="C1167" t="str">
            <v>SELBY COLLEGE</v>
          </cell>
          <cell r="D1167">
            <v>789207.52</v>
          </cell>
        </row>
        <row r="1168">
          <cell r="B1168">
            <v>10030520</v>
          </cell>
          <cell r="C1168" t="str">
            <v>SELECT SERVICE PARTNER UK LIMITED</v>
          </cell>
          <cell r="D1168">
            <v>0</v>
          </cell>
        </row>
        <row r="1169">
          <cell r="B1169">
            <v>10022729</v>
          </cell>
          <cell r="C1169" t="str">
            <v>SELECTION TRAINING LIMITED</v>
          </cell>
          <cell r="D1169">
            <v>0</v>
          </cell>
        </row>
        <row r="1170">
          <cell r="B1170">
            <v>10048806</v>
          </cell>
          <cell r="C1170" t="str">
            <v>SEMESTER: LEARNING AND DEVELOPMENT LIMITED</v>
          </cell>
          <cell r="D1170">
            <v>0</v>
          </cell>
        </row>
        <row r="1171">
          <cell r="B1171">
            <v>10005752</v>
          </cell>
          <cell r="C1171" t="str">
            <v>SERCO LIMITED</v>
          </cell>
          <cell r="D1171">
            <v>0</v>
          </cell>
        </row>
        <row r="1172">
          <cell r="B1172">
            <v>10005769</v>
          </cell>
          <cell r="C1172" t="str">
            <v>SEYMOUR DAVIES LTD.</v>
          </cell>
          <cell r="D1172">
            <v>0</v>
          </cell>
        </row>
        <row r="1173">
          <cell r="B1173">
            <v>10019700</v>
          </cell>
          <cell r="C1173" t="str">
            <v>SHAW HEALTHCARE (GROUP) LIMITED</v>
          </cell>
          <cell r="D1173">
            <v>0</v>
          </cell>
        </row>
        <row r="1174">
          <cell r="B1174">
            <v>10002244</v>
          </cell>
          <cell r="C1174" t="str">
            <v>SHEFFIELD CITY COUNCIL</v>
          </cell>
          <cell r="D1174">
            <v>1884663.6099999999</v>
          </cell>
        </row>
        <row r="1175">
          <cell r="B1175">
            <v>10005788</v>
          </cell>
          <cell r="C1175" t="str">
            <v>SHEFFIELD COLLEGE, THE</v>
          </cell>
          <cell r="D1175">
            <v>8768362.7599999998</v>
          </cell>
        </row>
        <row r="1176">
          <cell r="B1176">
            <v>10005790</v>
          </cell>
          <cell r="C1176" t="str">
            <v>SHEFFIELD HALLAM UNIVERSITY</v>
          </cell>
          <cell r="D1176">
            <v>0</v>
          </cell>
        </row>
        <row r="1177">
          <cell r="B1177">
            <v>10005810</v>
          </cell>
          <cell r="C1177" t="str">
            <v>SHIPLEY COLLEGE</v>
          </cell>
          <cell r="D1177">
            <v>1770502.44</v>
          </cell>
        </row>
        <row r="1178">
          <cell r="B1178">
            <v>10023496</v>
          </cell>
          <cell r="C1178" t="str">
            <v>SHL TRAINING SOLUTIONS LTD</v>
          </cell>
          <cell r="D1178">
            <v>0</v>
          </cell>
        </row>
        <row r="1179">
          <cell r="B1179">
            <v>10048801</v>
          </cell>
          <cell r="C1179" t="str">
            <v>SHOWCASE TRAINING LTD</v>
          </cell>
          <cell r="D1179">
            <v>0</v>
          </cell>
        </row>
        <row r="1180">
          <cell r="B1180">
            <v>10041319</v>
          </cell>
          <cell r="C1180" t="str">
            <v>SHREEJI TRAINING LTD</v>
          </cell>
          <cell r="D1180">
            <v>0</v>
          </cell>
        </row>
        <row r="1181">
          <cell r="B1181">
            <v>10005822</v>
          </cell>
          <cell r="C1181" t="str">
            <v>SHREWSBURY COLLEGES GROUP</v>
          </cell>
          <cell r="D1181">
            <v>2703240.8899999997</v>
          </cell>
        </row>
        <row r="1182">
          <cell r="B1182">
            <v>10013362</v>
          </cell>
          <cell r="C1182" t="str">
            <v>SIEMENS PUBLIC LIMITED COMPANY</v>
          </cell>
          <cell r="D1182">
            <v>0</v>
          </cell>
        </row>
        <row r="1183">
          <cell r="B1183">
            <v>10035469</v>
          </cell>
          <cell r="C1183" t="str">
            <v>SIGMA UK GROUP LIMITED</v>
          </cell>
          <cell r="D1183">
            <v>0</v>
          </cell>
        </row>
        <row r="1184">
          <cell r="B1184">
            <v>10005839</v>
          </cell>
          <cell r="C1184" t="str">
            <v>SIGTA LIMITED</v>
          </cell>
          <cell r="D1184">
            <v>0</v>
          </cell>
        </row>
        <row r="1185">
          <cell r="B1185">
            <v>10022567</v>
          </cell>
          <cell r="C1185" t="str">
            <v>SIMIAN RISK MANAGEMENT LIMITED</v>
          </cell>
          <cell r="D1185">
            <v>0</v>
          </cell>
        </row>
        <row r="1186">
          <cell r="B1186">
            <v>10042152</v>
          </cell>
          <cell r="C1186" t="str">
            <v>SIMPLY ACADEMY LTD</v>
          </cell>
          <cell r="D1186">
            <v>0</v>
          </cell>
        </row>
        <row r="1187">
          <cell r="B1187">
            <v>10028965</v>
          </cell>
          <cell r="C1187" t="str">
            <v>SIMPLY ONE STOP LIMITED</v>
          </cell>
          <cell r="D1187">
            <v>0</v>
          </cell>
        </row>
        <row r="1188">
          <cell r="B1188">
            <v>10042096</v>
          </cell>
          <cell r="C1188" t="str">
            <v>SKANSKA UK PLC</v>
          </cell>
          <cell r="D1188">
            <v>0</v>
          </cell>
        </row>
        <row r="1189">
          <cell r="B1189">
            <v>10023569</v>
          </cell>
          <cell r="C1189" t="str">
            <v>SKILL CENTRE LTD</v>
          </cell>
          <cell r="D1189">
            <v>0</v>
          </cell>
        </row>
        <row r="1190">
          <cell r="B1190">
            <v>10061833</v>
          </cell>
          <cell r="C1190" t="str">
            <v>SKILLCERT LIMITED</v>
          </cell>
          <cell r="D1190">
            <v>0</v>
          </cell>
        </row>
        <row r="1191">
          <cell r="B1191">
            <v>10005891</v>
          </cell>
          <cell r="C1191" t="str">
            <v>SKILLNET LIMITED</v>
          </cell>
          <cell r="D1191">
            <v>0</v>
          </cell>
        </row>
        <row r="1192">
          <cell r="B1192">
            <v>10048827</v>
          </cell>
          <cell r="C1192" t="str">
            <v>SKILLS CONSULTANTS LTD</v>
          </cell>
          <cell r="D1192">
            <v>0</v>
          </cell>
        </row>
        <row r="1193">
          <cell r="B1193">
            <v>10030249</v>
          </cell>
          <cell r="C1193" t="str">
            <v>SKILLS EDGE TRAINING LTD</v>
          </cell>
          <cell r="D1193">
            <v>0</v>
          </cell>
        </row>
        <row r="1194">
          <cell r="B1194">
            <v>10010523</v>
          </cell>
          <cell r="C1194" t="str">
            <v>SKILLS FOR SECURITY LIMITED</v>
          </cell>
          <cell r="D1194">
            <v>0</v>
          </cell>
        </row>
        <row r="1195">
          <cell r="B1195">
            <v>10028094</v>
          </cell>
          <cell r="C1195" t="str">
            <v>SKILLS NORTH EAST LIMITED</v>
          </cell>
          <cell r="D1195">
            <v>0</v>
          </cell>
        </row>
        <row r="1196">
          <cell r="B1196">
            <v>10063252</v>
          </cell>
          <cell r="C1196" t="str">
            <v>SKILLS REPUBLIC LTD</v>
          </cell>
          <cell r="D1196">
            <v>0</v>
          </cell>
        </row>
        <row r="1197">
          <cell r="B1197">
            <v>10012834</v>
          </cell>
          <cell r="C1197" t="str">
            <v>SKILLS TEAM LTD</v>
          </cell>
          <cell r="D1197">
            <v>0</v>
          </cell>
        </row>
        <row r="1198">
          <cell r="B1198">
            <v>10005277</v>
          </cell>
          <cell r="C1198" t="str">
            <v>SKILLS TO GROUP LIMITED</v>
          </cell>
          <cell r="D1198">
            <v>0</v>
          </cell>
        </row>
        <row r="1199">
          <cell r="B1199">
            <v>10005897</v>
          </cell>
          <cell r="C1199" t="str">
            <v>SKILLS TRAINING UK LIMITED</v>
          </cell>
          <cell r="D1199">
            <v>0</v>
          </cell>
        </row>
        <row r="1200">
          <cell r="B1200">
            <v>10062041</v>
          </cell>
          <cell r="C1200" t="str">
            <v>SKILLS4STEM LTD.</v>
          </cell>
          <cell r="D1200">
            <v>0</v>
          </cell>
        </row>
        <row r="1201">
          <cell r="B1201">
            <v>10033209</v>
          </cell>
          <cell r="C1201" t="str">
            <v>SKILLWISE TRAINING UK LTD</v>
          </cell>
          <cell r="D1201">
            <v>0</v>
          </cell>
        </row>
        <row r="1202">
          <cell r="B1202">
            <v>10005916</v>
          </cell>
          <cell r="C1202" t="str">
            <v>SLOUGH BOROUGH COUNCIL</v>
          </cell>
          <cell r="D1202">
            <v>1143977.42</v>
          </cell>
        </row>
        <row r="1203">
          <cell r="B1203">
            <v>10005927</v>
          </cell>
          <cell r="C1203" t="str">
            <v>SMART TRAINING AND RECRUITMENT LIMITED</v>
          </cell>
          <cell r="D1203">
            <v>0</v>
          </cell>
        </row>
        <row r="1204">
          <cell r="B1204">
            <v>10028742</v>
          </cell>
          <cell r="C1204" t="str">
            <v>SOCIAL ENTERPRISE KENT CIC</v>
          </cell>
          <cell r="D1204">
            <v>0</v>
          </cell>
        </row>
        <row r="1205">
          <cell r="B1205">
            <v>10006022</v>
          </cell>
          <cell r="C1205" t="str">
            <v>SOLENT UNIVERSITY</v>
          </cell>
          <cell r="D1205">
            <v>0</v>
          </cell>
        </row>
        <row r="1206">
          <cell r="B1206">
            <v>10005946</v>
          </cell>
          <cell r="C1206" t="str">
            <v>SOLIHULL COLLEGE AND UNIVERSITY CENTRE</v>
          </cell>
          <cell r="D1206">
            <v>5191959.46</v>
          </cell>
        </row>
        <row r="1207">
          <cell r="B1207">
            <v>10025133</v>
          </cell>
          <cell r="C1207" t="str">
            <v>SOLVEWAY LIMITED</v>
          </cell>
          <cell r="D1207">
            <v>0</v>
          </cell>
        </row>
        <row r="1208">
          <cell r="B1208">
            <v>10048217</v>
          </cell>
          <cell r="C1208" t="str">
            <v>SOLVO VIR LTD</v>
          </cell>
          <cell r="D1208">
            <v>0</v>
          </cell>
        </row>
        <row r="1209">
          <cell r="B1209">
            <v>10005959</v>
          </cell>
          <cell r="C1209" t="str">
            <v>SOMERSET COUNTY COUNCIL</v>
          </cell>
          <cell r="D1209">
            <v>0</v>
          </cell>
        </row>
        <row r="1210">
          <cell r="B1210">
            <v>10042505</v>
          </cell>
          <cell r="C1210" t="str">
            <v>SOMERSET SKILLS &amp; LEARNING CIC</v>
          </cell>
          <cell r="D1210">
            <v>2700000</v>
          </cell>
        </row>
        <row r="1211">
          <cell r="B1211">
            <v>10005967</v>
          </cell>
          <cell r="C1211" t="str">
            <v>SOUTH &amp; CITY COLLEGE BIRMINGHAM</v>
          </cell>
          <cell r="D1211">
            <v>23446831.960000001</v>
          </cell>
        </row>
        <row r="1212">
          <cell r="B1212">
            <v>10003755</v>
          </cell>
          <cell r="C1212" t="str">
            <v>SOUTH BANK COLLEGES</v>
          </cell>
          <cell r="D1212">
            <v>10714751.23</v>
          </cell>
        </row>
        <row r="1213">
          <cell r="B1213">
            <v>10005977</v>
          </cell>
          <cell r="C1213" t="str">
            <v>SOUTH DEVON COLLEGE</v>
          </cell>
          <cell r="D1213">
            <v>2533804.6300000004</v>
          </cell>
        </row>
        <row r="1214">
          <cell r="B1214">
            <v>10012756</v>
          </cell>
          <cell r="C1214" t="str">
            <v>SOUTH EAST COAST AMBULANCE SERVICE NHS FOUNDATION TRUST</v>
          </cell>
          <cell r="D1214">
            <v>0</v>
          </cell>
        </row>
        <row r="1215">
          <cell r="B1215">
            <v>10054050</v>
          </cell>
          <cell r="C1215" t="str">
            <v>SOUTH FARNHAM EDUCATIONAL TRUST</v>
          </cell>
          <cell r="D1215">
            <v>0</v>
          </cell>
        </row>
        <row r="1216">
          <cell r="B1216">
            <v>10036143</v>
          </cell>
          <cell r="C1216" t="str">
            <v>SOUTH GLOUCESTERSHIRE AND STROUD COLLEGE</v>
          </cell>
          <cell r="D1216">
            <v>3468698.65</v>
          </cell>
        </row>
        <row r="1217">
          <cell r="B1217">
            <v>10061402</v>
          </cell>
          <cell r="C1217" t="str">
            <v>SOUTH LONDON AND MAUDSLEY NHS FOUNDATION TRUST</v>
          </cell>
          <cell r="D1217">
            <v>0</v>
          </cell>
        </row>
        <row r="1218">
          <cell r="B1218">
            <v>10023526</v>
          </cell>
          <cell r="C1218" t="str">
            <v>SOUTH STAFFORDSHIRE COLLEGE</v>
          </cell>
          <cell r="D1218">
            <v>2175965.65</v>
          </cell>
        </row>
        <row r="1219">
          <cell r="B1219">
            <v>10011088</v>
          </cell>
          <cell r="C1219" t="str">
            <v>SOUTH TEES HOSPITALS NHS FOUNDATION TRUST</v>
          </cell>
          <cell r="D1219">
            <v>0</v>
          </cell>
        </row>
        <row r="1220">
          <cell r="B1220">
            <v>10003674</v>
          </cell>
          <cell r="C1220" t="str">
            <v>SOUTH THAMES COLLEGES GROUP</v>
          </cell>
          <cell r="D1220">
            <v>12812199.119999999</v>
          </cell>
        </row>
        <row r="1221">
          <cell r="B1221">
            <v>10006000</v>
          </cell>
          <cell r="C1221" t="str">
            <v>SOUTH TYNESIDE COUNCIL</v>
          </cell>
          <cell r="D1221">
            <v>2496562.08</v>
          </cell>
        </row>
        <row r="1222">
          <cell r="B1222">
            <v>10032119</v>
          </cell>
          <cell r="C1222" t="str">
            <v>SOUTH WEST ASSOCIATION OF TRAINING PROVIDERS LIMITED</v>
          </cell>
          <cell r="D1222">
            <v>0</v>
          </cell>
        </row>
        <row r="1223">
          <cell r="B1223">
            <v>10005513</v>
          </cell>
          <cell r="C1223" t="str">
            <v>SOUTH WEST HIGHWAYS LIMITED</v>
          </cell>
          <cell r="D1223">
            <v>0</v>
          </cell>
        </row>
        <row r="1224">
          <cell r="B1224">
            <v>10007872</v>
          </cell>
          <cell r="C1224" t="str">
            <v>SOUTH WEST REGIONAL ASSESSMENT CENTRE LIMITED</v>
          </cell>
          <cell r="D1224">
            <v>0</v>
          </cell>
        </row>
        <row r="1225">
          <cell r="B1225">
            <v>10053529</v>
          </cell>
          <cell r="C1225" t="str">
            <v>SOUTH WEST SKILLS ACADEMY LIMITED</v>
          </cell>
          <cell r="D1225">
            <v>0</v>
          </cell>
        </row>
        <row r="1226">
          <cell r="B1226">
            <v>10006020</v>
          </cell>
          <cell r="C1226" t="str">
            <v>SOUTHAMPTON CITY COLLEGE</v>
          </cell>
          <cell r="D1226">
            <v>1948223.44</v>
          </cell>
        </row>
        <row r="1227">
          <cell r="B1227">
            <v>10006021</v>
          </cell>
          <cell r="C1227" t="str">
            <v>SOUTHAMPTON CITY COUNCIL</v>
          </cell>
          <cell r="D1227">
            <v>528996.42000000004</v>
          </cell>
        </row>
        <row r="1228">
          <cell r="B1228">
            <v>10005760</v>
          </cell>
          <cell r="C1228" t="str">
            <v>SOUTHAMPTON ENGINEERING TRAINING ASSOCIATION LIMITED (THE)</v>
          </cell>
          <cell r="D1228">
            <v>0</v>
          </cell>
        </row>
        <row r="1229">
          <cell r="B1229">
            <v>10006029</v>
          </cell>
          <cell r="C1229" t="str">
            <v>SOUTHEND-ON-SEA BOROUGH COUNCIL</v>
          </cell>
          <cell r="D1229">
            <v>1642611.04</v>
          </cell>
        </row>
        <row r="1230">
          <cell r="B1230">
            <v>10006038</v>
          </cell>
          <cell r="C1230" t="str">
            <v>SOUTHPORT COLLEGE</v>
          </cell>
          <cell r="D1230">
            <v>987878.53999999992</v>
          </cell>
        </row>
        <row r="1231">
          <cell r="B1231">
            <v>10006042</v>
          </cell>
          <cell r="C1231" t="str">
            <v>SOUTHWARK LONDON BOROUGH COUNCIL</v>
          </cell>
          <cell r="D1231">
            <v>1457254</v>
          </cell>
        </row>
        <row r="1232">
          <cell r="B1232">
            <v>10009091</v>
          </cell>
          <cell r="C1232" t="str">
            <v>SPAN TRAINING &amp; DEVELOPMENT LIMITED</v>
          </cell>
          <cell r="D1232">
            <v>0</v>
          </cell>
        </row>
        <row r="1233">
          <cell r="B1233">
            <v>10006050</v>
          </cell>
          <cell r="C1233" t="str">
            <v>SPARSHOLT COLLEGE</v>
          </cell>
          <cell r="D1233">
            <v>893032.1</v>
          </cell>
        </row>
        <row r="1234">
          <cell r="B1234">
            <v>10032147</v>
          </cell>
          <cell r="C1234" t="str">
            <v>SPECIALIST TRADE COURSES LIMITED</v>
          </cell>
          <cell r="D1234">
            <v>0</v>
          </cell>
        </row>
        <row r="1235">
          <cell r="B1235">
            <v>10042132</v>
          </cell>
          <cell r="C1235" t="str">
            <v>SPECSAVERS OPTICAL SUPERSTORES LIMITED</v>
          </cell>
          <cell r="D1235">
            <v>0</v>
          </cell>
        </row>
        <row r="1236">
          <cell r="B1236">
            <v>10046677</v>
          </cell>
          <cell r="C1236" t="str">
            <v>SPORTING FUTURES TRAINING (UK) LTD</v>
          </cell>
          <cell r="D1236">
            <v>0</v>
          </cell>
        </row>
        <row r="1237">
          <cell r="B1237">
            <v>10006086</v>
          </cell>
          <cell r="C1237" t="str">
            <v>SPRINGBOARD SUNDERLAND TRUST</v>
          </cell>
          <cell r="D1237">
            <v>0</v>
          </cell>
        </row>
        <row r="1238">
          <cell r="B1238">
            <v>10054735</v>
          </cell>
          <cell r="C1238" t="str">
            <v>SPRINGFIELD TRAINING LIMITED</v>
          </cell>
          <cell r="D1238">
            <v>0</v>
          </cell>
        </row>
        <row r="1239">
          <cell r="B1239">
            <v>10010548</v>
          </cell>
          <cell r="C1239" t="str">
            <v>SPRINGFIELDS FUELS LIMITED</v>
          </cell>
          <cell r="D1239">
            <v>0</v>
          </cell>
        </row>
        <row r="1240">
          <cell r="B1240">
            <v>10019217</v>
          </cell>
          <cell r="C1240" t="str">
            <v>SPS TRAINING SOLUTIONS LIMITED</v>
          </cell>
          <cell r="D1240">
            <v>0</v>
          </cell>
        </row>
        <row r="1241">
          <cell r="B1241">
            <v>10036350</v>
          </cell>
          <cell r="C1241" t="str">
            <v>SR SUPPLY CHAIN CONSULTANTS LTD</v>
          </cell>
          <cell r="D1241">
            <v>0</v>
          </cell>
        </row>
        <row r="1242">
          <cell r="B1242">
            <v>10023368</v>
          </cell>
          <cell r="C1242" t="str">
            <v>SSE SERVICES PLC</v>
          </cell>
          <cell r="D1242">
            <v>0</v>
          </cell>
        </row>
        <row r="1243">
          <cell r="B1243">
            <v>10028441</v>
          </cell>
          <cell r="C1243" t="str">
            <v>SSG SERVICES (EST 2003) LIMITED</v>
          </cell>
          <cell r="D1243">
            <v>0</v>
          </cell>
        </row>
        <row r="1244">
          <cell r="B1244">
            <v>10006135</v>
          </cell>
          <cell r="C1244" t="str">
            <v>ST CHARLES CATHOLIC SIXTH FORM COLLEGE</v>
          </cell>
          <cell r="D1244">
            <v>53316.21</v>
          </cell>
        </row>
        <row r="1245">
          <cell r="B1245">
            <v>10006173</v>
          </cell>
          <cell r="C1245" t="str">
            <v>ST HELENS CHAMBER LIMITED</v>
          </cell>
          <cell r="D1245">
            <v>0</v>
          </cell>
        </row>
        <row r="1246">
          <cell r="B1246">
            <v>10006174</v>
          </cell>
          <cell r="C1246" t="str">
            <v>ST HELENS COLLEGE</v>
          </cell>
          <cell r="D1246">
            <v>5281100.3900000006</v>
          </cell>
        </row>
        <row r="1247">
          <cell r="B1247">
            <v>10006175</v>
          </cell>
          <cell r="C1247" t="str">
            <v>ST HELENS METROPOLITAN BOROUGH COUNCIL</v>
          </cell>
          <cell r="D1247">
            <v>432016.57999999996</v>
          </cell>
        </row>
        <row r="1248">
          <cell r="B1248">
            <v>10007782</v>
          </cell>
          <cell r="C1248" t="str">
            <v>ST. GEORGE'S HOSPITAL MEDICAL SCHOOL</v>
          </cell>
          <cell r="D1248">
            <v>0</v>
          </cell>
        </row>
        <row r="1249">
          <cell r="B1249">
            <v>10027272</v>
          </cell>
          <cell r="C1249" t="str">
            <v>STAFF SELECT LTD</v>
          </cell>
          <cell r="D1249">
            <v>0</v>
          </cell>
        </row>
        <row r="1250">
          <cell r="B1250">
            <v>10006296</v>
          </cell>
          <cell r="C1250" t="str">
            <v>STAFFORDSHIRE COUNTY COUNCIL</v>
          </cell>
          <cell r="D1250">
            <v>1642681.7000000002</v>
          </cell>
        </row>
        <row r="1251">
          <cell r="B1251">
            <v>10006299</v>
          </cell>
          <cell r="C1251" t="str">
            <v>STAFFORDSHIRE UNIVERSITY</v>
          </cell>
          <cell r="D1251">
            <v>0</v>
          </cell>
        </row>
        <row r="1252">
          <cell r="B1252">
            <v>10010134</v>
          </cell>
          <cell r="C1252" t="str">
            <v>STANDGUIDE LIMITED</v>
          </cell>
          <cell r="D1252">
            <v>0</v>
          </cell>
        </row>
        <row r="1253">
          <cell r="B1253">
            <v>10009970</v>
          </cell>
          <cell r="C1253" t="str">
            <v>STANFORD MANAGEMENT PROCESSES LIMITED</v>
          </cell>
          <cell r="D1253">
            <v>0</v>
          </cell>
        </row>
        <row r="1254">
          <cell r="B1254">
            <v>10009439</v>
          </cell>
          <cell r="C1254" t="str">
            <v>STANMORE COLLEGE</v>
          </cell>
          <cell r="D1254">
            <v>1484969.15</v>
          </cell>
        </row>
        <row r="1255">
          <cell r="B1255">
            <v>10027655</v>
          </cell>
          <cell r="C1255" t="str">
            <v>STARTING OFF (NORTHAMPTON) LIMITED</v>
          </cell>
          <cell r="D1255">
            <v>0</v>
          </cell>
        </row>
        <row r="1256">
          <cell r="B1256">
            <v>10018942</v>
          </cell>
          <cell r="C1256" t="str">
            <v>STEADFAST TRAINING LTD</v>
          </cell>
          <cell r="D1256">
            <v>0</v>
          </cell>
        </row>
        <row r="1257">
          <cell r="B1257">
            <v>10063241</v>
          </cell>
          <cell r="C1257" t="str">
            <v>STEINHOFF UK RETAIL LIMITED</v>
          </cell>
          <cell r="D1257">
            <v>0</v>
          </cell>
        </row>
        <row r="1258">
          <cell r="B1258">
            <v>10006322</v>
          </cell>
          <cell r="C1258" t="str">
            <v>STEPHENSON COLLEGE</v>
          </cell>
          <cell r="D1258">
            <v>1887726.38</v>
          </cell>
        </row>
        <row r="1259">
          <cell r="B1259">
            <v>10029981</v>
          </cell>
          <cell r="C1259" t="str">
            <v>STEPPING STONES EDUCATION AND TRAINING LIMITED</v>
          </cell>
          <cell r="D1259">
            <v>0</v>
          </cell>
        </row>
        <row r="1260">
          <cell r="B1260">
            <v>10006326</v>
          </cell>
          <cell r="C1260" t="str">
            <v>STEVE WILLIS TRAINING LTD.</v>
          </cell>
          <cell r="D1260">
            <v>0</v>
          </cell>
        </row>
        <row r="1261">
          <cell r="B1261">
            <v>10006332</v>
          </cell>
          <cell r="C1261" t="str">
            <v>STOCKPORT ENGINEERING TRAINING ASSOCIATION LIMITED(THE)</v>
          </cell>
          <cell r="D1261">
            <v>0</v>
          </cell>
        </row>
        <row r="1262">
          <cell r="B1262">
            <v>10006335</v>
          </cell>
          <cell r="C1262" t="str">
            <v>STOCKPORT METROPOLITAN BOROUGH COUNCIL</v>
          </cell>
          <cell r="D1262">
            <v>1179469.1499999999</v>
          </cell>
        </row>
        <row r="1263">
          <cell r="B1263">
            <v>10006341</v>
          </cell>
          <cell r="C1263" t="str">
            <v>STOCKTON RIVERSIDE COLLEGE</v>
          </cell>
          <cell r="D1263">
            <v>4341157.38</v>
          </cell>
        </row>
        <row r="1264">
          <cell r="B1264">
            <v>10006337</v>
          </cell>
          <cell r="C1264" t="str">
            <v>STOCKTON-ON-TEES BOROUGH COUNCIL</v>
          </cell>
          <cell r="D1264">
            <v>1661763.6800000002</v>
          </cell>
        </row>
        <row r="1265">
          <cell r="B1265">
            <v>10006349</v>
          </cell>
          <cell r="C1265" t="str">
            <v>STOKE ON TRENT COLLEGE</v>
          </cell>
          <cell r="D1265">
            <v>5695017.6799999997</v>
          </cell>
        </row>
        <row r="1266">
          <cell r="B1266">
            <v>10001473</v>
          </cell>
          <cell r="C1266" t="str">
            <v>STOKE-ON-TRENT CITY COUNCIL</v>
          </cell>
          <cell r="D1266">
            <v>979776.84</v>
          </cell>
        </row>
        <row r="1267">
          <cell r="B1267">
            <v>10006365</v>
          </cell>
          <cell r="C1267" t="str">
            <v>STRAIGHT A TRAINING LIMITED</v>
          </cell>
          <cell r="D1267">
            <v>0</v>
          </cell>
        </row>
        <row r="1268">
          <cell r="B1268">
            <v>10022489</v>
          </cell>
          <cell r="C1268" t="str">
            <v>STREET LEAGUE</v>
          </cell>
          <cell r="D1268">
            <v>0</v>
          </cell>
        </row>
        <row r="1269">
          <cell r="B1269">
            <v>10036558</v>
          </cell>
          <cell r="C1269" t="str">
            <v>STREETGAMES UK</v>
          </cell>
          <cell r="D1269">
            <v>0</v>
          </cell>
        </row>
        <row r="1270">
          <cell r="B1270">
            <v>10045306</v>
          </cell>
          <cell r="C1270" t="str">
            <v>STRIVE TRAINING (LONDON) LIMITED</v>
          </cell>
          <cell r="D1270">
            <v>0</v>
          </cell>
        </row>
        <row r="1271">
          <cell r="B1271">
            <v>10006378</v>
          </cell>
          <cell r="C1271" t="str">
            <v>STRODE COLLEGE</v>
          </cell>
          <cell r="D1271">
            <v>2716701.01</v>
          </cell>
        </row>
        <row r="1272">
          <cell r="B1272">
            <v>10006387</v>
          </cell>
          <cell r="C1272" t="str">
            <v>STUBBING COURT TRAINING LIMITED</v>
          </cell>
          <cell r="D1272">
            <v>0</v>
          </cell>
        </row>
        <row r="1273">
          <cell r="B1273">
            <v>10061604</v>
          </cell>
          <cell r="C1273" t="str">
            <v>STYLE TRAINING (UK) LTD</v>
          </cell>
          <cell r="D1273">
            <v>0</v>
          </cell>
        </row>
        <row r="1274">
          <cell r="B1274">
            <v>10006399</v>
          </cell>
          <cell r="C1274" t="str">
            <v>SUFFOLK COUNTY COUNCIL</v>
          </cell>
          <cell r="D1274">
            <v>2743238.6100000003</v>
          </cell>
        </row>
        <row r="1275">
          <cell r="B1275">
            <v>10006398</v>
          </cell>
          <cell r="C1275" t="str">
            <v>SUFFOLK NEW COLLEGE</v>
          </cell>
          <cell r="D1275">
            <v>1573932.54</v>
          </cell>
        </row>
        <row r="1276">
          <cell r="B1276">
            <v>10043685</v>
          </cell>
          <cell r="C1276" t="str">
            <v>SUMMERHOUSE EQUESTRIAN AND TRAINING CENTRE LLP</v>
          </cell>
          <cell r="D1276">
            <v>0</v>
          </cell>
        </row>
        <row r="1277">
          <cell r="B1277">
            <v>10006407</v>
          </cell>
          <cell r="C1277" t="str">
            <v>SUNDERLAND CITY METROPOLITAN BOROUGH COUNCIL</v>
          </cell>
          <cell r="D1277">
            <v>1249981.1099999999</v>
          </cell>
        </row>
        <row r="1278">
          <cell r="B1278">
            <v>10001475</v>
          </cell>
          <cell r="C1278" t="str">
            <v>SUNDERLAND COLLEGE</v>
          </cell>
          <cell r="D1278">
            <v>5360045.6300000008</v>
          </cell>
        </row>
        <row r="1279">
          <cell r="B1279">
            <v>10006408</v>
          </cell>
          <cell r="C1279" t="str">
            <v>SUNDERLAND ENGINEERING TRAINING ASSOCIATION LIMITED</v>
          </cell>
          <cell r="D1279">
            <v>0</v>
          </cell>
        </row>
        <row r="1280">
          <cell r="B1280">
            <v>10020811</v>
          </cell>
          <cell r="C1280" t="str">
            <v>SUPERDRUG STORES PLC</v>
          </cell>
          <cell r="D1280">
            <v>0</v>
          </cell>
        </row>
        <row r="1281">
          <cell r="B1281">
            <v>10006426</v>
          </cell>
          <cell r="C1281" t="str">
            <v>SURREY COUNTY COUNCIL</v>
          </cell>
          <cell r="D1281">
            <v>2797764.32</v>
          </cell>
        </row>
        <row r="1282">
          <cell r="B1282">
            <v>10004000</v>
          </cell>
          <cell r="C1282" t="str">
            <v>SUTTON LONDON BOROUGH COUNCIL</v>
          </cell>
          <cell r="D1282">
            <v>2314607.5200000005</v>
          </cell>
        </row>
        <row r="1283">
          <cell r="B1283">
            <v>10006462</v>
          </cell>
          <cell r="C1283" t="str">
            <v>SWINDON BOROUGH COUNCIL</v>
          </cell>
          <cell r="D1283">
            <v>461604</v>
          </cell>
        </row>
        <row r="1284">
          <cell r="B1284">
            <v>10006463</v>
          </cell>
          <cell r="C1284" t="str">
            <v>SWINDON COLLEGE</v>
          </cell>
          <cell r="D1284">
            <v>3371336.8</v>
          </cell>
        </row>
        <row r="1285">
          <cell r="B1285">
            <v>10013122</v>
          </cell>
          <cell r="C1285" t="str">
            <v>SYSCO BUSINESS SKILLS ACADEMY LIMITED</v>
          </cell>
          <cell r="D1285">
            <v>0</v>
          </cell>
        </row>
        <row r="1286">
          <cell r="B1286">
            <v>10006472</v>
          </cell>
          <cell r="C1286" t="str">
            <v>SYSTEM GROUP LIMITED</v>
          </cell>
          <cell r="D1286">
            <v>0</v>
          </cell>
        </row>
        <row r="1287">
          <cell r="B1287">
            <v>10040334</v>
          </cell>
          <cell r="C1287" t="str">
            <v>SYSTEM PEOPLE LIMITED</v>
          </cell>
          <cell r="D1287">
            <v>0</v>
          </cell>
        </row>
        <row r="1288">
          <cell r="B1288">
            <v>10063477</v>
          </cell>
          <cell r="C1288" t="str">
            <v>T. J. MORRIS LIMITED</v>
          </cell>
          <cell r="D1288">
            <v>0</v>
          </cell>
        </row>
        <row r="1289">
          <cell r="B1289">
            <v>10048902</v>
          </cell>
          <cell r="C1289" t="str">
            <v>T.M.S LEARNING AND SKILLS SUPPORT LTD.</v>
          </cell>
          <cell r="D1289">
            <v>0</v>
          </cell>
        </row>
        <row r="1290">
          <cell r="B1290">
            <v>10056500</v>
          </cell>
          <cell r="C1290" t="str">
            <v>T3 TRAINING &amp; DEVELOPMENT LTD</v>
          </cell>
          <cell r="D1290">
            <v>0</v>
          </cell>
        </row>
        <row r="1291">
          <cell r="B1291">
            <v>10047671</v>
          </cell>
          <cell r="C1291" t="str">
            <v>TAGADVANCE LIMITED</v>
          </cell>
          <cell r="D1291">
            <v>0</v>
          </cell>
        </row>
        <row r="1292">
          <cell r="B1292">
            <v>10049461</v>
          </cell>
          <cell r="C1292" t="str">
            <v>TALENTED TRAINING LIMITED</v>
          </cell>
          <cell r="D1292">
            <v>0</v>
          </cell>
        </row>
        <row r="1293">
          <cell r="B1293">
            <v>10006494</v>
          </cell>
          <cell r="C1293" t="str">
            <v>TAMESIDE COLLEGE</v>
          </cell>
          <cell r="D1293">
            <v>2866070.59</v>
          </cell>
        </row>
        <row r="1294">
          <cell r="B1294">
            <v>10006495</v>
          </cell>
          <cell r="C1294" t="str">
            <v>TAMESIDE METROPOLITAN BOROUGH COUNCIL</v>
          </cell>
          <cell r="D1294">
            <v>821979.84</v>
          </cell>
        </row>
        <row r="1295">
          <cell r="B1295">
            <v>10006517</v>
          </cell>
          <cell r="C1295" t="str">
            <v>TDR TRAINING LIMITED</v>
          </cell>
          <cell r="D1295">
            <v>0</v>
          </cell>
        </row>
        <row r="1296">
          <cell r="B1296">
            <v>10006519</v>
          </cell>
          <cell r="C1296" t="str">
            <v>TEAM ENTERPRISES LIMITED</v>
          </cell>
          <cell r="D1296">
            <v>0</v>
          </cell>
        </row>
        <row r="1297">
          <cell r="B1297">
            <v>10006521</v>
          </cell>
          <cell r="C1297" t="str">
            <v>TEAM WEARSIDE LIMITED</v>
          </cell>
          <cell r="D1297">
            <v>0</v>
          </cell>
        </row>
        <row r="1298">
          <cell r="B1298">
            <v>10058007</v>
          </cell>
          <cell r="C1298" t="str">
            <v>TECHNICAL PROFESSIONALS LIMITED</v>
          </cell>
          <cell r="D1298">
            <v>0</v>
          </cell>
        </row>
        <row r="1299">
          <cell r="B1299">
            <v>10043617</v>
          </cell>
          <cell r="C1299" t="str">
            <v>TECHNIQUE LEARNING SOLUTIONS LTD</v>
          </cell>
          <cell r="D1299">
            <v>0</v>
          </cell>
        </row>
        <row r="1300">
          <cell r="B1300">
            <v>10006531</v>
          </cell>
          <cell r="C1300" t="str">
            <v>TEES, ESK AND WEAR VALLEYS NHS FOUNDATION TRUST</v>
          </cell>
          <cell r="D1300">
            <v>0</v>
          </cell>
        </row>
        <row r="1301">
          <cell r="B1301">
            <v>10007161</v>
          </cell>
          <cell r="C1301" t="str">
            <v>TEESSIDE UNIVERSITY</v>
          </cell>
          <cell r="D1301">
            <v>0</v>
          </cell>
        </row>
        <row r="1302">
          <cell r="B1302">
            <v>10006549</v>
          </cell>
          <cell r="C1302" t="str">
            <v>TELFORD COLLEGE</v>
          </cell>
          <cell r="D1302">
            <v>5849852.1099999994</v>
          </cell>
        </row>
        <row r="1303">
          <cell r="B1303">
            <v>10006554</v>
          </cell>
          <cell r="C1303" t="str">
            <v>TEMP DENT DENTAL AGENCY LIMITED</v>
          </cell>
          <cell r="D1303">
            <v>0</v>
          </cell>
        </row>
        <row r="1304">
          <cell r="B1304">
            <v>10002670</v>
          </cell>
          <cell r="C1304" t="str">
            <v>TEMPEST MANAGEMENT TRAINING LIMITED</v>
          </cell>
          <cell r="D1304">
            <v>0</v>
          </cell>
        </row>
        <row r="1305">
          <cell r="B1305">
            <v>10023492</v>
          </cell>
          <cell r="C1305" t="str">
            <v>TEMPLEGATE TRAINING ACADEMY C.I.C.</v>
          </cell>
          <cell r="D1305">
            <v>0</v>
          </cell>
        </row>
        <row r="1306">
          <cell r="B1306">
            <v>10011159</v>
          </cell>
          <cell r="C1306" t="str">
            <v>TEMPUS TRAINING LIMITED</v>
          </cell>
          <cell r="D1306">
            <v>0</v>
          </cell>
        </row>
        <row r="1307">
          <cell r="B1307">
            <v>10052473</v>
          </cell>
          <cell r="C1307" t="str">
            <v>TENDEAN LIMITED</v>
          </cell>
          <cell r="D1307">
            <v>0</v>
          </cell>
        </row>
        <row r="1308">
          <cell r="B1308">
            <v>10009095</v>
          </cell>
          <cell r="C1308" t="str">
            <v>TENDRING DISTRICT COUNCIL</v>
          </cell>
          <cell r="D1308">
            <v>0</v>
          </cell>
        </row>
        <row r="1309">
          <cell r="B1309">
            <v>10040915</v>
          </cell>
          <cell r="C1309" t="str">
            <v>TES TRAINING LIMITED</v>
          </cell>
          <cell r="D1309">
            <v>0</v>
          </cell>
        </row>
        <row r="1310">
          <cell r="B1310">
            <v>10006571</v>
          </cell>
          <cell r="C1310" t="str">
            <v>THATCHAM RESEARCH</v>
          </cell>
          <cell r="D1310">
            <v>0</v>
          </cell>
        </row>
        <row r="1311">
          <cell r="B1311">
            <v>10006574</v>
          </cell>
          <cell r="C1311" t="str">
            <v>THE ACADEMY HAIR &amp; BEAUTY LTD</v>
          </cell>
          <cell r="D1311">
            <v>0</v>
          </cell>
        </row>
        <row r="1312">
          <cell r="B1312">
            <v>10055844</v>
          </cell>
          <cell r="C1312" t="str">
            <v>THE ACADEMY HUB LTD</v>
          </cell>
          <cell r="D1312">
            <v>0</v>
          </cell>
        </row>
        <row r="1313">
          <cell r="B1313">
            <v>10036578</v>
          </cell>
          <cell r="C1313" t="str">
            <v>THE APPRENTICE ACADEMY LIMITED</v>
          </cell>
          <cell r="D1313">
            <v>0</v>
          </cell>
        </row>
        <row r="1314">
          <cell r="B1314">
            <v>10047111</v>
          </cell>
          <cell r="C1314" t="str">
            <v>THE APPRENTICESHIP COLLEGE LTD</v>
          </cell>
          <cell r="D1314">
            <v>0</v>
          </cell>
        </row>
        <row r="1315">
          <cell r="B1315">
            <v>10008899</v>
          </cell>
          <cell r="C1315" t="str">
            <v>THE ASHRIDGE (BONAR LAW MEMORIAL) TRUST</v>
          </cell>
          <cell r="D1315">
            <v>0</v>
          </cell>
        </row>
        <row r="1316">
          <cell r="B1316">
            <v>10061461</v>
          </cell>
          <cell r="C1316" t="str">
            <v>THE ASSOCIATION OF HEALTH PROFESSIONS IN OPHTHALMOLOGY</v>
          </cell>
          <cell r="D1316">
            <v>0</v>
          </cell>
        </row>
        <row r="1317">
          <cell r="B1317">
            <v>10025794</v>
          </cell>
          <cell r="C1317" t="str">
            <v>THE BRAUNSTONE FOUNDATION</v>
          </cell>
          <cell r="D1317">
            <v>0</v>
          </cell>
        </row>
        <row r="1318">
          <cell r="B1318">
            <v>10025171</v>
          </cell>
          <cell r="C1318" t="str">
            <v>THE BRITISH ENGINEERING MANUFACTURERS' ASSOCIATION LIMITED</v>
          </cell>
          <cell r="D1318">
            <v>0</v>
          </cell>
        </row>
        <row r="1319">
          <cell r="B1319">
            <v>10006813</v>
          </cell>
          <cell r="C1319" t="str">
            <v>THE BROOKE HOUSE SIXTH FORM COLLEGE</v>
          </cell>
          <cell r="D1319">
            <v>453060.74</v>
          </cell>
        </row>
        <row r="1320">
          <cell r="B1320">
            <v>10044749</v>
          </cell>
          <cell r="C1320" t="str">
            <v>THE BUSINESS PORTFOLIO (UK) LIMITED</v>
          </cell>
          <cell r="D1320">
            <v>0</v>
          </cell>
        </row>
        <row r="1321">
          <cell r="B1321">
            <v>10055220</v>
          </cell>
          <cell r="C1321" t="str">
            <v>THE CAM ACADEMY TRUST</v>
          </cell>
          <cell r="D1321">
            <v>0</v>
          </cell>
        </row>
        <row r="1322">
          <cell r="B1322">
            <v>10006622</v>
          </cell>
          <cell r="C1322" t="str">
            <v>THE CARE LEARNING CENTRE (ISLE OF WIGHT) LIMITED</v>
          </cell>
          <cell r="D1322">
            <v>0</v>
          </cell>
        </row>
        <row r="1323">
          <cell r="B1323">
            <v>10041031</v>
          </cell>
          <cell r="C1323" t="str">
            <v>THE CHALLENGE NETWORK</v>
          </cell>
          <cell r="D1323">
            <v>0</v>
          </cell>
        </row>
        <row r="1324">
          <cell r="B1324">
            <v>10001328</v>
          </cell>
          <cell r="C1324" t="str">
            <v>THE CHARTERED INSTITUTE OF HOUSING</v>
          </cell>
          <cell r="D1324">
            <v>0</v>
          </cell>
        </row>
        <row r="1325">
          <cell r="B1325">
            <v>10063350</v>
          </cell>
          <cell r="C1325" t="str">
            <v>THE CHIEF CONSTABLE OF HAMPSHIRE</v>
          </cell>
          <cell r="D1325">
            <v>0</v>
          </cell>
        </row>
        <row r="1326">
          <cell r="B1326">
            <v>10063340</v>
          </cell>
          <cell r="C1326" t="str">
            <v>THE CHIEF CONSTABLE OF NORTHUMBRIA</v>
          </cell>
          <cell r="D1326">
            <v>0</v>
          </cell>
        </row>
        <row r="1327">
          <cell r="B1327">
            <v>10063332</v>
          </cell>
          <cell r="C1327" t="str">
            <v>THE CHIEF CONSTABLE OF SURREY</v>
          </cell>
          <cell r="D1327">
            <v>0</v>
          </cell>
        </row>
        <row r="1328">
          <cell r="B1328">
            <v>10063331</v>
          </cell>
          <cell r="C1328" t="str">
            <v>THE CHIEF CONSTABLE OF SUSSEX</v>
          </cell>
          <cell r="D1328">
            <v>0</v>
          </cell>
        </row>
        <row r="1329">
          <cell r="B1329">
            <v>10063330</v>
          </cell>
          <cell r="C1329" t="str">
            <v>THE CHIEF CONSTABLE OF THAMES VALLEY</v>
          </cell>
          <cell r="D1329">
            <v>0</v>
          </cell>
        </row>
        <row r="1330">
          <cell r="B1330">
            <v>10022788</v>
          </cell>
          <cell r="C1330" t="str">
            <v>THE CHILD CARE COMPANY (OLD WINDSOR) LIMITED</v>
          </cell>
          <cell r="D1330">
            <v>0</v>
          </cell>
        </row>
        <row r="1331">
          <cell r="B1331">
            <v>10001463</v>
          </cell>
          <cell r="C1331" t="str">
            <v>THE CITY LITERARY INSTITUTE</v>
          </cell>
          <cell r="D1331">
            <v>7906514.4000000004</v>
          </cell>
        </row>
        <row r="1332">
          <cell r="B1332">
            <v>10003955</v>
          </cell>
          <cell r="C1332" t="str">
            <v>THE CITY OF LIVERPOOL COLLEGE</v>
          </cell>
          <cell r="D1332">
            <v>9889801.1199999992</v>
          </cell>
        </row>
        <row r="1333">
          <cell r="B1333">
            <v>10001539</v>
          </cell>
          <cell r="C1333" t="str">
            <v>THE COLLEGE OF ANIMAL WELFARE LIMITED</v>
          </cell>
          <cell r="D1333">
            <v>0</v>
          </cell>
        </row>
        <row r="1334">
          <cell r="B1334">
            <v>10001550</v>
          </cell>
          <cell r="C1334" t="str">
            <v>THE COLLEGE OF RICHARD COLLYER IN HORSHAM</v>
          </cell>
          <cell r="D1334">
            <v>72407.929999999993</v>
          </cell>
        </row>
        <row r="1335">
          <cell r="B1335">
            <v>10007916</v>
          </cell>
          <cell r="C1335" t="str">
            <v>THE COLLEGE OF WEST ANGLIA</v>
          </cell>
          <cell r="D1335">
            <v>2969349.6199999996</v>
          </cell>
        </row>
        <row r="1336">
          <cell r="B1336">
            <v>10058237</v>
          </cell>
          <cell r="C1336" t="str">
            <v>THE CONSTELLATION TRUST</v>
          </cell>
          <cell r="D1336">
            <v>0</v>
          </cell>
        </row>
        <row r="1337">
          <cell r="B1337">
            <v>10019581</v>
          </cell>
          <cell r="C1337" t="str">
            <v>THE CONSULTANCY HOME COUNTIES LIMITED</v>
          </cell>
          <cell r="D1337">
            <v>0</v>
          </cell>
        </row>
        <row r="1338">
          <cell r="B1338">
            <v>10006651</v>
          </cell>
          <cell r="C1338" t="str">
            <v>THE DERBYSHIRE NETWORK</v>
          </cell>
          <cell r="D1338">
            <v>0</v>
          </cell>
        </row>
        <row r="1339">
          <cell r="B1339">
            <v>10031543</v>
          </cell>
          <cell r="C1339" t="str">
            <v>THE DEVELOPMENT FUND LIMITED</v>
          </cell>
          <cell r="D1339">
            <v>0</v>
          </cell>
        </row>
        <row r="1340">
          <cell r="B1340">
            <v>10020884</v>
          </cell>
          <cell r="C1340" t="str">
            <v>THE DEVELOPMENT MANAGER LTD</v>
          </cell>
          <cell r="D1340">
            <v>0</v>
          </cell>
        </row>
        <row r="1341">
          <cell r="B1341">
            <v>10052437</v>
          </cell>
          <cell r="C1341" t="str">
            <v>THE EDUCATION AND SKILLS PARTNERSHIP LTD</v>
          </cell>
          <cell r="D1341">
            <v>0</v>
          </cell>
        </row>
        <row r="1342">
          <cell r="B1342">
            <v>10056839</v>
          </cell>
          <cell r="C1342" t="str">
            <v>THE EDUCATIONWISE ACADEMY LTD</v>
          </cell>
          <cell r="D1342">
            <v>0</v>
          </cell>
        </row>
        <row r="1343">
          <cell r="B1343">
            <v>10055821</v>
          </cell>
          <cell r="C1343" t="str">
            <v>THE ELECTRONICS GROUP LIMITED</v>
          </cell>
          <cell r="D1343">
            <v>0</v>
          </cell>
        </row>
        <row r="1344">
          <cell r="B1344">
            <v>10021133</v>
          </cell>
          <cell r="C1344" t="str">
            <v>THE EMPLOYERS FORUM FOR SHARROW, HEELEY AND NORFOLK PARK LIMITED</v>
          </cell>
          <cell r="D1344">
            <v>0</v>
          </cell>
        </row>
        <row r="1345">
          <cell r="B1345">
            <v>10021314</v>
          </cell>
          <cell r="C1345" t="str">
            <v>THE FEDERATION OF GROUNDWORK TRUSTS</v>
          </cell>
          <cell r="D1345">
            <v>0</v>
          </cell>
        </row>
        <row r="1346">
          <cell r="B1346">
            <v>10028342</v>
          </cell>
          <cell r="C1346" t="str">
            <v>THE FINANCE AND MANAGEMENT BUSINESS SCHOOL LIMITED</v>
          </cell>
          <cell r="D1346">
            <v>0</v>
          </cell>
        </row>
        <row r="1347">
          <cell r="B1347">
            <v>10002527</v>
          </cell>
          <cell r="C1347" t="str">
            <v>THE FOOTBALL ASSOCIATION PREMIER LEAGUE LIMITED</v>
          </cell>
          <cell r="D1347">
            <v>0</v>
          </cell>
        </row>
        <row r="1348">
          <cell r="B1348">
            <v>10038939</v>
          </cell>
          <cell r="C1348" t="str">
            <v>THE FOOTBALL LEAGUE (COMMUNITY) LIMITED</v>
          </cell>
          <cell r="D1348">
            <v>0</v>
          </cell>
        </row>
        <row r="1349">
          <cell r="B1349">
            <v>10062971</v>
          </cell>
          <cell r="C1349" t="str">
            <v>THE GO-AHEAD GROUP PLC</v>
          </cell>
          <cell r="D1349">
            <v>0</v>
          </cell>
        </row>
        <row r="1350">
          <cell r="B1350">
            <v>10004177</v>
          </cell>
          <cell r="C1350" t="str">
            <v>THE GROWTH COMPANY LIMITED</v>
          </cell>
          <cell r="D1350">
            <v>0</v>
          </cell>
        </row>
        <row r="1351">
          <cell r="B1351">
            <v>10009072</v>
          </cell>
          <cell r="C1351" t="str">
            <v>THE HEADMASTERS PARTNERSHIP LIMITED</v>
          </cell>
          <cell r="D1351">
            <v>0</v>
          </cell>
        </row>
        <row r="1352">
          <cell r="B1352">
            <v>10003011</v>
          </cell>
          <cell r="C1352" t="str">
            <v>THE HENLEY COLLEGE</v>
          </cell>
          <cell r="D1352">
            <v>158219.59</v>
          </cell>
        </row>
        <row r="1353">
          <cell r="B1353">
            <v>10022689</v>
          </cell>
          <cell r="C1353" t="str">
            <v>THE INSTITUTE OF REVENUES, RATING AND VALUATION</v>
          </cell>
          <cell r="D1353">
            <v>0</v>
          </cell>
        </row>
        <row r="1354">
          <cell r="B1354">
            <v>10022763</v>
          </cell>
          <cell r="C1354" t="str">
            <v>THE INTRAINING GROUP LIMITED</v>
          </cell>
          <cell r="D1354">
            <v>0</v>
          </cell>
        </row>
        <row r="1355">
          <cell r="B1355">
            <v>10042241</v>
          </cell>
          <cell r="C1355" t="str">
            <v>THE IT SKILLS MANAGEMENT COMPANY LIMITED</v>
          </cell>
          <cell r="D1355">
            <v>0</v>
          </cell>
        </row>
        <row r="1356">
          <cell r="B1356">
            <v>10030656</v>
          </cell>
          <cell r="C1356" t="str">
            <v>THE JCB ACADEMY</v>
          </cell>
          <cell r="D1356">
            <v>0</v>
          </cell>
        </row>
        <row r="1357">
          <cell r="B1357">
            <v>10006734</v>
          </cell>
          <cell r="C1357" t="str">
            <v>THE LEARNING CURVE (VOLUNTARY SECTOR DEVELOPMENT)</v>
          </cell>
          <cell r="D1357">
            <v>0</v>
          </cell>
        </row>
        <row r="1358">
          <cell r="B1358">
            <v>10000201</v>
          </cell>
          <cell r="C1358" t="str">
            <v>THE LEARNING FOUNDRY LIMITED</v>
          </cell>
          <cell r="D1358">
            <v>0</v>
          </cell>
        </row>
        <row r="1359">
          <cell r="B1359">
            <v>10006735</v>
          </cell>
          <cell r="C1359" t="str">
            <v>THE LEARNING PARTNERSHIP FOR CORNWALL AND THE ISLES OF SCILLY LIMITED</v>
          </cell>
          <cell r="D1359">
            <v>0</v>
          </cell>
        </row>
        <row r="1360">
          <cell r="B1360">
            <v>10042593</v>
          </cell>
          <cell r="C1360" t="str">
            <v>THE LINK TRAINING ACADEMY LIMITED</v>
          </cell>
          <cell r="D1360">
            <v>0</v>
          </cell>
        </row>
        <row r="1361">
          <cell r="B1361">
            <v>10004013</v>
          </cell>
          <cell r="C1361" t="str">
            <v>THE LONDON COLLEGE OF BEAUTY THERAPY LIMITED</v>
          </cell>
          <cell r="D1361">
            <v>0</v>
          </cell>
        </row>
        <row r="1362">
          <cell r="B1362">
            <v>10035171</v>
          </cell>
          <cell r="C1362" t="str">
            <v>THE LONDON HAIRDRESSING APPRENTICESHIP ACADEMY LIMITED</v>
          </cell>
          <cell r="D1362">
            <v>0</v>
          </cell>
        </row>
        <row r="1363">
          <cell r="B1363">
            <v>10008289</v>
          </cell>
          <cell r="C1363" t="str">
            <v>THE LONDON INSTITUTE OF BANKING &amp; FINANCE</v>
          </cell>
          <cell r="D1363">
            <v>0</v>
          </cell>
        </row>
        <row r="1364">
          <cell r="B1364">
            <v>10058059</v>
          </cell>
          <cell r="C1364" t="str">
            <v>THE MANAGEMENT ACADEMY LTD</v>
          </cell>
          <cell r="D1364">
            <v>0</v>
          </cell>
        </row>
        <row r="1365">
          <cell r="B1365">
            <v>10004204</v>
          </cell>
          <cell r="C1365" t="str">
            <v>THE MARINE SOCIETY COLLEGE OF THE SEA</v>
          </cell>
          <cell r="D1365">
            <v>152893</v>
          </cell>
        </row>
        <row r="1366">
          <cell r="B1366">
            <v>10049737</v>
          </cell>
          <cell r="C1366" t="str">
            <v>THE MTC - ADVANCED MANUFACTURING TRAINING CENTRE LIMITED</v>
          </cell>
          <cell r="D1366">
            <v>0</v>
          </cell>
        </row>
        <row r="1367">
          <cell r="B1367">
            <v>10004464</v>
          </cell>
          <cell r="C1367" t="str">
            <v>THE MUATH TRUST</v>
          </cell>
          <cell r="D1367">
            <v>0</v>
          </cell>
        </row>
        <row r="1368">
          <cell r="B1368">
            <v>10061475</v>
          </cell>
          <cell r="C1368" t="str">
            <v>THE NATIONAL COLLEGE FOR HIGH SPEED RAIL LIMITED</v>
          </cell>
          <cell r="D1368">
            <v>0</v>
          </cell>
        </row>
        <row r="1369">
          <cell r="B1369">
            <v>10061491</v>
          </cell>
          <cell r="C1369" t="str">
            <v>THE NATIONAL COLLEGE FOR THE CREATIVE AND CULTURAL INDUSTRIES</v>
          </cell>
          <cell r="D1369">
            <v>0</v>
          </cell>
        </row>
        <row r="1370">
          <cell r="B1370">
            <v>10061968</v>
          </cell>
          <cell r="C1370" t="str">
            <v>THE NATIONAL LOGISTICS ACADEMY LTD</v>
          </cell>
          <cell r="D1370">
            <v>0</v>
          </cell>
        </row>
        <row r="1371">
          <cell r="B1371">
            <v>10010912</v>
          </cell>
          <cell r="C1371" t="str">
            <v>THE NEWCASTLE UPON TYNE HOSPITALS NHS FOUNDATION TRUST</v>
          </cell>
          <cell r="D1371">
            <v>0</v>
          </cell>
        </row>
        <row r="1372">
          <cell r="B1372">
            <v>10001503</v>
          </cell>
          <cell r="C1372" t="str">
            <v>THE NORTHERN SCHOOL OF ART</v>
          </cell>
          <cell r="D1372">
            <v>42808.590000000004</v>
          </cell>
        </row>
        <row r="1373">
          <cell r="B1373">
            <v>10004762</v>
          </cell>
          <cell r="C1373" t="str">
            <v>THE NORTHUMBERLAND COUNCIL</v>
          </cell>
          <cell r="D1373">
            <v>1325194.53</v>
          </cell>
        </row>
        <row r="1374">
          <cell r="B1374">
            <v>10033193</v>
          </cell>
          <cell r="C1374" t="str">
            <v>THE NUMBER 4 GROUP LIMITED</v>
          </cell>
          <cell r="D1374">
            <v>0</v>
          </cell>
        </row>
        <row r="1375">
          <cell r="B1375">
            <v>10026397</v>
          </cell>
          <cell r="C1375" t="str">
            <v>THE NVQ TRAINING CENTRE LIMITED</v>
          </cell>
          <cell r="D1375">
            <v>0</v>
          </cell>
        </row>
        <row r="1376">
          <cell r="B1376">
            <v>10006770</v>
          </cell>
          <cell r="C1376" t="str">
            <v>THE OLDHAM COLLEGE</v>
          </cell>
          <cell r="D1376">
            <v>3015732.7</v>
          </cell>
        </row>
        <row r="1377">
          <cell r="B1377">
            <v>10007773</v>
          </cell>
          <cell r="C1377" t="str">
            <v>THE OPEN UNIVERSITY</v>
          </cell>
          <cell r="D1377">
            <v>0</v>
          </cell>
        </row>
        <row r="1378">
          <cell r="B1378">
            <v>10043485</v>
          </cell>
          <cell r="C1378" t="str">
            <v>THE OXFORD SCHOOL OF DRAMA TRUST</v>
          </cell>
          <cell r="D1378">
            <v>0</v>
          </cell>
        </row>
        <row r="1379">
          <cell r="B1379">
            <v>10028366</v>
          </cell>
          <cell r="C1379" t="str">
            <v>THE PENNINE ACUTE HOSPITALS NATIONAL HEALTH SERVICE TRUST</v>
          </cell>
          <cell r="D1379">
            <v>0</v>
          </cell>
        </row>
        <row r="1380">
          <cell r="B1380">
            <v>10046979</v>
          </cell>
          <cell r="C1380" t="str">
            <v>THE PORTLAND TRAINING COMPANY LIMITED</v>
          </cell>
          <cell r="D1380">
            <v>0</v>
          </cell>
        </row>
        <row r="1381">
          <cell r="B1381">
            <v>10058228</v>
          </cell>
          <cell r="C1381" t="str">
            <v>THE PRIORY FEDERATION OF ACADEMIES</v>
          </cell>
          <cell r="D1381">
            <v>0</v>
          </cell>
        </row>
        <row r="1382">
          <cell r="B1382">
            <v>10030670</v>
          </cell>
          <cell r="C1382" t="str">
            <v>THE REAL APPRENTICESHIP COMPANY LIMITED</v>
          </cell>
          <cell r="D1382">
            <v>0</v>
          </cell>
        </row>
        <row r="1383">
          <cell r="B1383">
            <v>10039140</v>
          </cell>
          <cell r="C1383" t="str">
            <v>THE RECALVI ENTERPRISE LTD</v>
          </cell>
          <cell r="D1383">
            <v>0</v>
          </cell>
        </row>
        <row r="1384">
          <cell r="B1384">
            <v>10006797</v>
          </cell>
          <cell r="C1384" t="str">
            <v>THE REYNOLDS GROUP LIMITED</v>
          </cell>
          <cell r="D1384">
            <v>0</v>
          </cell>
        </row>
        <row r="1385">
          <cell r="B1385">
            <v>10034767</v>
          </cell>
          <cell r="C1385" t="str">
            <v>THE ROMSEY SCHOOL</v>
          </cell>
          <cell r="D1385">
            <v>0</v>
          </cell>
        </row>
        <row r="1386">
          <cell r="B1386">
            <v>10032064</v>
          </cell>
          <cell r="C1386" t="str">
            <v>THE SANDWELL COMMUNITY CARING TRUST</v>
          </cell>
          <cell r="D1386">
            <v>0</v>
          </cell>
        </row>
        <row r="1387">
          <cell r="B1387">
            <v>10030265</v>
          </cell>
          <cell r="C1387" t="str">
            <v>THE SIDE BY SIDE PARTNERSHIP LIMITED</v>
          </cell>
          <cell r="D1387">
            <v>0</v>
          </cell>
        </row>
        <row r="1388">
          <cell r="B1388">
            <v>10029308</v>
          </cell>
          <cell r="C1388" t="str">
            <v>THE SKILLS NETWORK LIMITED</v>
          </cell>
          <cell r="D1388">
            <v>0</v>
          </cell>
        </row>
        <row r="1389">
          <cell r="B1389">
            <v>10005894</v>
          </cell>
          <cell r="C1389" t="str">
            <v>THE SKILLS PARTNERSHIP LIMITED</v>
          </cell>
          <cell r="D1389">
            <v>0</v>
          </cell>
        </row>
        <row r="1390">
          <cell r="B1390">
            <v>10062076</v>
          </cell>
          <cell r="C1390" t="str">
            <v>THE SOCIETY OF LOCAL AUTHORITY CHIEF EXECUTIVES AND SENIOR MANAGERS (SOLACE GROUP) LTD</v>
          </cell>
          <cell r="D1390">
            <v>0</v>
          </cell>
        </row>
        <row r="1391">
          <cell r="B1391">
            <v>10046777</v>
          </cell>
          <cell r="C1391" t="str">
            <v>THE SQUARE METRE LIMITED</v>
          </cell>
          <cell r="D1391">
            <v>0</v>
          </cell>
        </row>
        <row r="1392">
          <cell r="B1392">
            <v>10037345</v>
          </cell>
          <cell r="C1392" t="str">
            <v>THE TEACHING &amp; LEARNING GROUP LIMITED</v>
          </cell>
          <cell r="D1392">
            <v>0</v>
          </cell>
        </row>
        <row r="1393">
          <cell r="B1393">
            <v>10005998</v>
          </cell>
          <cell r="C1393" t="str">
            <v>THE TRAFFORD COLLEGE GROUP</v>
          </cell>
          <cell r="D1393">
            <v>5841361</v>
          </cell>
        </row>
        <row r="1394">
          <cell r="B1394">
            <v>10006986</v>
          </cell>
          <cell r="C1394" t="str">
            <v>THE TRAINING &amp; RECRUITMENT PARTNERSHIP LIMITED</v>
          </cell>
          <cell r="D1394">
            <v>0</v>
          </cell>
        </row>
        <row r="1395">
          <cell r="B1395">
            <v>10036106</v>
          </cell>
          <cell r="C1395" t="str">
            <v>THE TRAINING BROKERS LIMITED</v>
          </cell>
          <cell r="D1395">
            <v>0</v>
          </cell>
        </row>
        <row r="1396">
          <cell r="B1396">
            <v>10032402</v>
          </cell>
          <cell r="C1396" t="str">
            <v>THE TRAINING PLACE OF EXCELLENCE LIMITED</v>
          </cell>
          <cell r="D1396">
            <v>0</v>
          </cell>
        </row>
        <row r="1397">
          <cell r="B1397">
            <v>10007850</v>
          </cell>
          <cell r="C1397" t="str">
            <v>THE UNIVERSITY OF BATH</v>
          </cell>
          <cell r="D1397">
            <v>0</v>
          </cell>
        </row>
        <row r="1398">
          <cell r="B1398">
            <v>10006840</v>
          </cell>
          <cell r="C1398" t="str">
            <v>THE UNIVERSITY OF BIRMINGHAM</v>
          </cell>
          <cell r="D1398">
            <v>0</v>
          </cell>
        </row>
        <row r="1399">
          <cell r="B1399">
            <v>10006841</v>
          </cell>
          <cell r="C1399" t="str">
            <v>THE UNIVERSITY OF BOLTON</v>
          </cell>
          <cell r="D1399">
            <v>0</v>
          </cell>
        </row>
        <row r="1400">
          <cell r="B1400">
            <v>10007785</v>
          </cell>
          <cell r="C1400" t="str">
            <v>THE UNIVERSITY OF BRADFORD</v>
          </cell>
          <cell r="D1400">
            <v>0</v>
          </cell>
        </row>
        <row r="1401">
          <cell r="B1401">
            <v>10007137</v>
          </cell>
          <cell r="C1401" t="str">
            <v>THE UNIVERSITY OF CHICHESTER</v>
          </cell>
          <cell r="D1401">
            <v>0</v>
          </cell>
        </row>
        <row r="1402">
          <cell r="B1402">
            <v>10007842</v>
          </cell>
          <cell r="C1402" t="str">
            <v>THE UNIVERSITY OF CUMBRIA</v>
          </cell>
          <cell r="D1402">
            <v>0</v>
          </cell>
        </row>
        <row r="1403">
          <cell r="B1403">
            <v>10007789</v>
          </cell>
          <cell r="C1403" t="str">
            <v>THE UNIVERSITY OF EAST ANGLIA</v>
          </cell>
          <cell r="D1403">
            <v>0</v>
          </cell>
        </row>
        <row r="1404">
          <cell r="B1404">
            <v>10007791</v>
          </cell>
          <cell r="C1404" t="str">
            <v>THE UNIVERSITY OF ESSEX</v>
          </cell>
          <cell r="D1404">
            <v>0</v>
          </cell>
        </row>
        <row r="1405">
          <cell r="B1405">
            <v>10007148</v>
          </cell>
          <cell r="C1405" t="str">
            <v>THE UNIVERSITY OF HUDDERSFIELD</v>
          </cell>
          <cell r="D1405">
            <v>0</v>
          </cell>
        </row>
        <row r="1406">
          <cell r="B1406">
            <v>10007149</v>
          </cell>
          <cell r="C1406" t="str">
            <v>THE UNIVERSITY OF HULL</v>
          </cell>
          <cell r="D1406">
            <v>0</v>
          </cell>
        </row>
        <row r="1407">
          <cell r="B1407">
            <v>10007150</v>
          </cell>
          <cell r="C1407" t="str">
            <v>THE UNIVERSITY OF KENT</v>
          </cell>
          <cell r="D1407">
            <v>0</v>
          </cell>
        </row>
        <row r="1408">
          <cell r="B1408">
            <v>10007768</v>
          </cell>
          <cell r="C1408" t="str">
            <v>THE UNIVERSITY OF LANCASTER</v>
          </cell>
          <cell r="D1408">
            <v>0</v>
          </cell>
        </row>
        <row r="1409">
          <cell r="B1409">
            <v>10039956</v>
          </cell>
          <cell r="C1409" t="str">
            <v>THE UNIVERSITY OF LAW LIMITED</v>
          </cell>
          <cell r="D1409">
            <v>0</v>
          </cell>
        </row>
        <row r="1410">
          <cell r="B1410">
            <v>10007795</v>
          </cell>
          <cell r="C1410" t="str">
            <v>THE UNIVERSITY OF LEEDS</v>
          </cell>
          <cell r="D1410">
            <v>0</v>
          </cell>
        </row>
        <row r="1411">
          <cell r="B1411">
            <v>10006842</v>
          </cell>
          <cell r="C1411" t="str">
            <v>THE UNIVERSITY OF LIVERPOOL</v>
          </cell>
          <cell r="D1411">
            <v>0</v>
          </cell>
        </row>
        <row r="1412">
          <cell r="B1412">
            <v>10007798</v>
          </cell>
          <cell r="C1412" t="str">
            <v>THE UNIVERSITY OF MANCHESTER</v>
          </cell>
          <cell r="D1412">
            <v>0</v>
          </cell>
        </row>
        <row r="1413">
          <cell r="B1413">
            <v>10007802</v>
          </cell>
          <cell r="C1413" t="str">
            <v>THE UNIVERSITY OF READING</v>
          </cell>
          <cell r="D1413">
            <v>0</v>
          </cell>
        </row>
        <row r="1414">
          <cell r="B1414">
            <v>10007157</v>
          </cell>
          <cell r="C1414" t="str">
            <v>THE UNIVERSITY OF SHEFFIELD</v>
          </cell>
          <cell r="D1414">
            <v>0</v>
          </cell>
        </row>
        <row r="1415">
          <cell r="B1415">
            <v>10007163</v>
          </cell>
          <cell r="C1415" t="str">
            <v>THE UNIVERSITY OF WARWICK</v>
          </cell>
          <cell r="D1415">
            <v>0</v>
          </cell>
        </row>
        <row r="1416">
          <cell r="B1416">
            <v>10006566</v>
          </cell>
          <cell r="C1416" t="str">
            <v>THE UNIVERSITY OF WEST LONDON</v>
          </cell>
          <cell r="D1416">
            <v>50956.27</v>
          </cell>
        </row>
        <row r="1417">
          <cell r="B1417">
            <v>10006847</v>
          </cell>
          <cell r="C1417" t="str">
            <v>THE VOCATIONAL COLLEGE LIMITED</v>
          </cell>
          <cell r="D1417">
            <v>0</v>
          </cell>
        </row>
        <row r="1418">
          <cell r="B1418">
            <v>10004788</v>
          </cell>
          <cell r="C1418" t="str">
            <v>THE VOLUNTARY AND COMMUNITY SECTOR LEARNING AND SKILLS CONSORTIUM</v>
          </cell>
          <cell r="D1418">
            <v>0</v>
          </cell>
        </row>
        <row r="1419">
          <cell r="B1419">
            <v>10007424</v>
          </cell>
          <cell r="C1419" t="str">
            <v>THE WEST MIDLANDS CREATIVE ALLIANCE LIMITED</v>
          </cell>
          <cell r="D1419">
            <v>0</v>
          </cell>
        </row>
        <row r="1420">
          <cell r="B1420">
            <v>10036868</v>
          </cell>
          <cell r="C1420" t="str">
            <v>THE WHITE ROOM CONSULTANCY LIMITED</v>
          </cell>
          <cell r="D1420">
            <v>0</v>
          </cell>
        </row>
        <row r="1421">
          <cell r="B1421">
            <v>10007484</v>
          </cell>
          <cell r="C1421" t="str">
            <v>THE WHITE ROSE SCHOOL OF BEAUTY AND COMPLEMENTARY THERAPIES LIMITED</v>
          </cell>
          <cell r="D1421">
            <v>0</v>
          </cell>
        </row>
        <row r="1422">
          <cell r="B1422">
            <v>10007528</v>
          </cell>
          <cell r="C1422" t="str">
            <v>THE WILTSHIRE COUNCIL</v>
          </cell>
          <cell r="D1422">
            <v>448331</v>
          </cell>
        </row>
        <row r="1423">
          <cell r="B1423">
            <v>10002107</v>
          </cell>
          <cell r="C1423" t="str">
            <v>THE WINDSOR FOREST COLLEGES GROUP</v>
          </cell>
          <cell r="D1423">
            <v>3173126.1500000004</v>
          </cell>
        </row>
        <row r="1424">
          <cell r="B1424">
            <v>10007455</v>
          </cell>
          <cell r="C1424" t="str">
            <v>THE WKCIC GROUP</v>
          </cell>
          <cell r="D1424">
            <v>30858627.59</v>
          </cell>
        </row>
        <row r="1425">
          <cell r="B1425">
            <v>10038823</v>
          </cell>
          <cell r="C1425" t="str">
            <v>THE WORLD OF WORK LIMITED</v>
          </cell>
          <cell r="D1425">
            <v>0</v>
          </cell>
        </row>
        <row r="1426">
          <cell r="B1426">
            <v>10003919</v>
          </cell>
          <cell r="C1426" t="str">
            <v>THELIGHTBULB LTD</v>
          </cell>
          <cell r="D1426">
            <v>0</v>
          </cell>
        </row>
        <row r="1427">
          <cell r="B1427">
            <v>10003345</v>
          </cell>
          <cell r="C1427" t="str">
            <v>THERMAL INSULATION CONTRACTORS ASSOCIATION</v>
          </cell>
          <cell r="D1427">
            <v>0</v>
          </cell>
        </row>
        <row r="1428">
          <cell r="B1428">
            <v>10001013</v>
          </cell>
          <cell r="C1428" t="str">
            <v>THINK EMPLOYMENT LIMITED</v>
          </cell>
          <cell r="D1428">
            <v>0</v>
          </cell>
        </row>
        <row r="1429">
          <cell r="B1429">
            <v>10032145</v>
          </cell>
          <cell r="C1429" t="str">
            <v>THOMAS COOK GROUP UK LIMITED</v>
          </cell>
          <cell r="D1429">
            <v>0</v>
          </cell>
        </row>
        <row r="1430">
          <cell r="B1430">
            <v>10019096</v>
          </cell>
          <cell r="C1430" t="str">
            <v>THOMAS COOK UK LIMITED</v>
          </cell>
          <cell r="D1430">
            <v>0</v>
          </cell>
        </row>
        <row r="1431">
          <cell r="B1431">
            <v>10057616</v>
          </cell>
          <cell r="C1431" t="str">
            <v>THREE DIMENSIONAL TRAINING LIMITED</v>
          </cell>
          <cell r="D1431">
            <v>0</v>
          </cell>
        </row>
        <row r="1432">
          <cell r="B1432">
            <v>10006907</v>
          </cell>
          <cell r="C1432" t="str">
            <v>THURROCK COUNCIL</v>
          </cell>
          <cell r="D1432">
            <v>1273656.8</v>
          </cell>
        </row>
        <row r="1433">
          <cell r="B1433">
            <v>10062612</v>
          </cell>
          <cell r="C1433" t="str">
            <v>TOGETHER TRAINING LTD</v>
          </cell>
          <cell r="D1433">
            <v>0</v>
          </cell>
        </row>
        <row r="1434">
          <cell r="B1434">
            <v>10023415</v>
          </cell>
          <cell r="C1434" t="str">
            <v>TONI &amp; GUY UK TRAINING LIMITED</v>
          </cell>
          <cell r="D1434">
            <v>0</v>
          </cell>
        </row>
        <row r="1435">
          <cell r="B1435">
            <v>10061789</v>
          </cell>
          <cell r="C1435" t="str">
            <v>TOOK US A LONG TIME LIMITED</v>
          </cell>
          <cell r="D1435">
            <v>0</v>
          </cell>
        </row>
        <row r="1436">
          <cell r="B1436">
            <v>10021755</v>
          </cell>
          <cell r="C1436" t="str">
            <v>TOTAL PEOPLE LIMITED</v>
          </cell>
          <cell r="D1436">
            <v>0</v>
          </cell>
        </row>
        <row r="1437">
          <cell r="B1437">
            <v>10045305</v>
          </cell>
          <cell r="C1437" t="str">
            <v>TOTAL TRAINING COMPANY (UK) LIMITED</v>
          </cell>
          <cell r="D1437">
            <v>0</v>
          </cell>
        </row>
        <row r="1438">
          <cell r="B1438">
            <v>10047356</v>
          </cell>
          <cell r="C1438" t="str">
            <v>TOTAL TRAINING PROVISION LIMITED</v>
          </cell>
          <cell r="D1438">
            <v>0</v>
          </cell>
        </row>
        <row r="1439">
          <cell r="B1439">
            <v>10022570</v>
          </cell>
          <cell r="C1439" t="str">
            <v>TOWER COLLEGE OF FURTHER AND HIGHER EDUCATION LONDON LIMITED</v>
          </cell>
          <cell r="D1439">
            <v>0</v>
          </cell>
        </row>
        <row r="1440">
          <cell r="B1440">
            <v>10006964</v>
          </cell>
          <cell r="C1440" t="str">
            <v>TOWER HAMLETS LONDON BOROUGH COUNCIL</v>
          </cell>
          <cell r="D1440">
            <v>2444538.37</v>
          </cell>
        </row>
        <row r="1441">
          <cell r="B1441">
            <v>10033640</v>
          </cell>
          <cell r="C1441" t="str">
            <v>TRAIN 2 TRAIN LIMITED</v>
          </cell>
          <cell r="D1441">
            <v>0</v>
          </cell>
        </row>
        <row r="1442">
          <cell r="B1442">
            <v>10038368</v>
          </cell>
          <cell r="C1442" t="str">
            <v>TRAIN 4 LIMITED</v>
          </cell>
          <cell r="D1442">
            <v>0</v>
          </cell>
        </row>
        <row r="1443">
          <cell r="B1443">
            <v>10032052</v>
          </cell>
          <cell r="C1443" t="str">
            <v>TRAIN TOGETHER LIMITED</v>
          </cell>
          <cell r="D1443">
            <v>0</v>
          </cell>
        </row>
        <row r="1444">
          <cell r="B1444">
            <v>10010672</v>
          </cell>
          <cell r="C1444" t="str">
            <v>TRAIN'D UP RAILWAY RESOURCING LIMITED</v>
          </cell>
          <cell r="D1444">
            <v>0</v>
          </cell>
        </row>
        <row r="1445">
          <cell r="B1445">
            <v>10006987</v>
          </cell>
          <cell r="C1445" t="str">
            <v>TRAINING 2000 LIMITED</v>
          </cell>
          <cell r="D1445">
            <v>0</v>
          </cell>
        </row>
        <row r="1446">
          <cell r="B1446">
            <v>10047170</v>
          </cell>
          <cell r="C1446" t="str">
            <v>TRAINING 4 CAREERS (UK) LIMITED</v>
          </cell>
          <cell r="D1446">
            <v>0</v>
          </cell>
        </row>
        <row r="1447">
          <cell r="B1447">
            <v>10020244</v>
          </cell>
          <cell r="C1447" t="str">
            <v>TRAINING ASSESSMENT &amp; CONSULTANCY SERVICES LIMITED</v>
          </cell>
          <cell r="D1447">
            <v>0</v>
          </cell>
        </row>
        <row r="1448">
          <cell r="B1448">
            <v>10031093</v>
          </cell>
          <cell r="C1448" t="str">
            <v>TRAINING EVENT SAFETY SOLUTIONS LTD</v>
          </cell>
          <cell r="D1448">
            <v>0</v>
          </cell>
        </row>
        <row r="1449">
          <cell r="B1449">
            <v>10007013</v>
          </cell>
          <cell r="C1449" t="str">
            <v>TRAINING PLUS (MERSEYSIDE) LIMITED</v>
          </cell>
          <cell r="D1449">
            <v>0</v>
          </cell>
        </row>
        <row r="1450">
          <cell r="B1450">
            <v>10007015</v>
          </cell>
          <cell r="C1450" t="str">
            <v>TRAINING SERVICES 2000 LTD</v>
          </cell>
          <cell r="D1450">
            <v>0</v>
          </cell>
        </row>
        <row r="1451">
          <cell r="B1451">
            <v>10052815</v>
          </cell>
          <cell r="C1451" t="str">
            <v>TRAINING SKILLS UK LTD</v>
          </cell>
          <cell r="D1451">
            <v>0</v>
          </cell>
        </row>
        <row r="1452">
          <cell r="B1452">
            <v>10027873</v>
          </cell>
          <cell r="C1452" t="str">
            <v>TRAINING STRATEGIES LTD.</v>
          </cell>
          <cell r="D1452">
            <v>0</v>
          </cell>
        </row>
        <row r="1453">
          <cell r="B1453">
            <v>10035270</v>
          </cell>
          <cell r="C1453" t="str">
            <v>TRAINING SYNERGY LIMITED</v>
          </cell>
          <cell r="D1453">
            <v>0</v>
          </cell>
        </row>
        <row r="1454">
          <cell r="B1454">
            <v>10042166</v>
          </cell>
          <cell r="C1454" t="str">
            <v>TRAININGPLATFORM LTD</v>
          </cell>
          <cell r="D1454">
            <v>0</v>
          </cell>
        </row>
        <row r="1455">
          <cell r="B1455">
            <v>10026331</v>
          </cell>
          <cell r="C1455" t="str">
            <v>TRAINPLUS LTD</v>
          </cell>
          <cell r="D1455">
            <v>0</v>
          </cell>
        </row>
        <row r="1456">
          <cell r="B1456">
            <v>10045348</v>
          </cell>
          <cell r="C1456" t="str">
            <v>TRAINSPEOPLE LIMITED</v>
          </cell>
          <cell r="D1456">
            <v>0</v>
          </cell>
        </row>
        <row r="1457">
          <cell r="B1457">
            <v>10005268</v>
          </cell>
          <cell r="C1457" t="str">
            <v>TRANSWORLD PUBLICATIONS SERVICES LIMITED</v>
          </cell>
          <cell r="D1457">
            <v>0</v>
          </cell>
        </row>
        <row r="1458">
          <cell r="B1458">
            <v>10027498</v>
          </cell>
          <cell r="C1458" t="str">
            <v>TRAVIS PERKINS PLC</v>
          </cell>
          <cell r="D1458">
            <v>0</v>
          </cell>
        </row>
        <row r="1459">
          <cell r="B1459">
            <v>10024836</v>
          </cell>
          <cell r="C1459" t="str">
            <v>TRIAGE CENTRAL LIMITED</v>
          </cell>
          <cell r="D1459">
            <v>0</v>
          </cell>
        </row>
        <row r="1460">
          <cell r="B1460">
            <v>10000082</v>
          </cell>
          <cell r="C1460" t="str">
            <v>TRN (TRAIN) LTD.</v>
          </cell>
          <cell r="D1460">
            <v>0</v>
          </cell>
        </row>
        <row r="1461">
          <cell r="B1461">
            <v>10039242</v>
          </cell>
          <cell r="C1461" t="str">
            <v>TRS TRAINING LIMITED</v>
          </cell>
          <cell r="D1461">
            <v>0</v>
          </cell>
        </row>
        <row r="1462">
          <cell r="B1462">
            <v>10007063</v>
          </cell>
          <cell r="C1462" t="str">
            <v>TRURO AND PENWITH COLLEGE</v>
          </cell>
          <cell r="D1462">
            <v>794474.8600000001</v>
          </cell>
        </row>
        <row r="1463">
          <cell r="B1463">
            <v>10007070</v>
          </cell>
          <cell r="C1463" t="str">
            <v>TTE TECHNICAL INSTITUTE</v>
          </cell>
          <cell r="D1463">
            <v>0</v>
          </cell>
        </row>
        <row r="1464">
          <cell r="B1464">
            <v>10004589</v>
          </cell>
          <cell r="C1464" t="str">
            <v>TTE TRAINING LIMITED</v>
          </cell>
          <cell r="D1464">
            <v>0</v>
          </cell>
        </row>
        <row r="1465">
          <cell r="B1465">
            <v>10004123</v>
          </cell>
          <cell r="C1465" t="str">
            <v>TUI UK LIMITED</v>
          </cell>
          <cell r="D1465">
            <v>0</v>
          </cell>
        </row>
        <row r="1466">
          <cell r="B1466">
            <v>10043482</v>
          </cell>
          <cell r="C1466" t="str">
            <v>TVS EDUCATION LIMITED</v>
          </cell>
          <cell r="D1466">
            <v>0</v>
          </cell>
        </row>
        <row r="1467">
          <cell r="B1467">
            <v>10054584</v>
          </cell>
          <cell r="C1467" t="str">
            <v>TWA LEAN CONSULTING LIMITED</v>
          </cell>
          <cell r="D1467">
            <v>0</v>
          </cell>
        </row>
        <row r="1468">
          <cell r="B1468">
            <v>10005999</v>
          </cell>
          <cell r="C1468" t="str">
            <v>TYNE COAST COLLEGE</v>
          </cell>
          <cell r="D1468">
            <v>3348524.5500000003</v>
          </cell>
        </row>
        <row r="1469">
          <cell r="B1469">
            <v>10007100</v>
          </cell>
          <cell r="C1469" t="str">
            <v>TYNE NORTH TRAINING LIMITED</v>
          </cell>
          <cell r="D1469">
            <v>0</v>
          </cell>
        </row>
        <row r="1470">
          <cell r="B1470">
            <v>10043164</v>
          </cell>
          <cell r="C1470" t="str">
            <v>UCFB COLLEGE OF FOOTBALL BUSINESS LIMITED</v>
          </cell>
          <cell r="D1470">
            <v>0</v>
          </cell>
        </row>
        <row r="1471">
          <cell r="B1471">
            <v>10007111</v>
          </cell>
          <cell r="C1471" t="str">
            <v>UCKFIELD COLLEGE</v>
          </cell>
          <cell r="D1471">
            <v>565967.6</v>
          </cell>
        </row>
        <row r="1472">
          <cell r="B1472">
            <v>10046674</v>
          </cell>
          <cell r="C1472" t="str">
            <v>UK POWER NETWORKS (OPERATIONS) LIMITED</v>
          </cell>
          <cell r="D1472">
            <v>0</v>
          </cell>
        </row>
        <row r="1473">
          <cell r="B1473">
            <v>10007123</v>
          </cell>
          <cell r="C1473" t="str">
            <v>UK TRAINING &amp; DEVELOPMENT LIMITED</v>
          </cell>
          <cell r="D1473">
            <v>0</v>
          </cell>
        </row>
        <row r="1474">
          <cell r="B1474">
            <v>10042795</v>
          </cell>
          <cell r="C1474" t="str">
            <v>UKFAST.NET LIMITED</v>
          </cell>
          <cell r="D1474">
            <v>0</v>
          </cell>
        </row>
        <row r="1475">
          <cell r="B1475">
            <v>10034050</v>
          </cell>
          <cell r="C1475" t="str">
            <v>ULTIMA SKILLS LTD</v>
          </cell>
          <cell r="D1475">
            <v>0</v>
          </cell>
        </row>
        <row r="1476">
          <cell r="B1476">
            <v>10039668</v>
          </cell>
          <cell r="C1476" t="str">
            <v>UMBRELLA TRAINING AND EMPLOYMENT SOLUTIONS LIMITED</v>
          </cell>
          <cell r="D1476">
            <v>0</v>
          </cell>
        </row>
        <row r="1477">
          <cell r="B1477">
            <v>10005736</v>
          </cell>
          <cell r="C1477" t="str">
            <v>UNIFIED SEEVIC PALMER'S COLLEGE</v>
          </cell>
          <cell r="D1477">
            <v>204613.06000000003</v>
          </cell>
        </row>
        <row r="1478">
          <cell r="B1478">
            <v>10056694</v>
          </cell>
          <cell r="C1478" t="str">
            <v>UNIPER TECHNOLOGIES LIMITED</v>
          </cell>
          <cell r="D1478">
            <v>0</v>
          </cell>
        </row>
        <row r="1479">
          <cell r="B1479">
            <v>10048106</v>
          </cell>
          <cell r="C1479" t="str">
            <v>UNIPRES (UK) LIMITED</v>
          </cell>
          <cell r="D1479">
            <v>0</v>
          </cell>
        </row>
        <row r="1480">
          <cell r="B1480">
            <v>10019736</v>
          </cell>
          <cell r="C1480" t="str">
            <v>UNIQUE TRAINING SOLUTIONS LIMITED</v>
          </cell>
          <cell r="D1480">
            <v>0</v>
          </cell>
        </row>
        <row r="1481">
          <cell r="B1481">
            <v>10001476</v>
          </cell>
          <cell r="C1481" t="str">
            <v>UNITED COLLEGES GROUP</v>
          </cell>
          <cell r="D1481">
            <v>11682765.720000001</v>
          </cell>
        </row>
        <row r="1482">
          <cell r="B1482">
            <v>10040525</v>
          </cell>
          <cell r="C1482" t="str">
            <v>UNITED UTILITIES WATER LIMITED</v>
          </cell>
          <cell r="D1482">
            <v>0</v>
          </cell>
        </row>
        <row r="1483">
          <cell r="B1483">
            <v>10025998</v>
          </cell>
          <cell r="C1483" t="str">
            <v>UNIVERSAL LEARNING STREAMS (USL) LIMITED</v>
          </cell>
          <cell r="D1483">
            <v>0</v>
          </cell>
        </row>
        <row r="1484">
          <cell r="B1484">
            <v>10007292</v>
          </cell>
          <cell r="C1484" t="str">
            <v>UNIVERSAL SKILLS CENTRE LIMITED</v>
          </cell>
          <cell r="D1484">
            <v>0</v>
          </cell>
        </row>
        <row r="1485">
          <cell r="B1485">
            <v>10034999</v>
          </cell>
          <cell r="C1485" t="str">
            <v>UNIVERSITY ACADEMY HOLBEACH</v>
          </cell>
          <cell r="D1485">
            <v>0</v>
          </cell>
        </row>
        <row r="1486">
          <cell r="B1486">
            <v>10025197</v>
          </cell>
          <cell r="C1486" t="str">
            <v>UNIVERSITY CENTRE QUAYSIDE LIMITED</v>
          </cell>
          <cell r="D1486">
            <v>0</v>
          </cell>
        </row>
        <row r="1487">
          <cell r="B1487">
            <v>10000712</v>
          </cell>
          <cell r="C1487" t="str">
            <v>UNIVERSITY COLLEGE BIRMINGHAM</v>
          </cell>
          <cell r="D1487">
            <v>764467</v>
          </cell>
        </row>
        <row r="1488">
          <cell r="B1488">
            <v>10008173</v>
          </cell>
          <cell r="C1488" t="str">
            <v>UNIVERSITY COLLEGE OF ESTATE MANAGEMENT</v>
          </cell>
          <cell r="D1488">
            <v>0</v>
          </cell>
        </row>
        <row r="1489">
          <cell r="B1489">
            <v>10006427</v>
          </cell>
          <cell r="C1489" t="str">
            <v>UNIVERSITY FOR THE CREATIVE ARTS</v>
          </cell>
          <cell r="D1489">
            <v>108629.66</v>
          </cell>
        </row>
        <row r="1490">
          <cell r="B1490">
            <v>10010623</v>
          </cell>
          <cell r="C1490" t="str">
            <v>UNIVERSITY HOSPITAL BIRMINGHAM NHS FOUNDATION TRUST</v>
          </cell>
          <cell r="D1490">
            <v>0</v>
          </cell>
        </row>
        <row r="1491">
          <cell r="B1491">
            <v>10030285</v>
          </cell>
          <cell r="C1491" t="str">
            <v>UNIVERSITY HOSPITAL PLYMOUTH NHS TRUST</v>
          </cell>
          <cell r="D1491">
            <v>0</v>
          </cell>
        </row>
        <row r="1492">
          <cell r="B1492">
            <v>10022805</v>
          </cell>
          <cell r="C1492" t="str">
            <v>UNIVERSITY HOSPITAL SOUTHAMPTON NHS FOUNDATION TRUST</v>
          </cell>
          <cell r="D1492">
            <v>0</v>
          </cell>
        </row>
        <row r="1493">
          <cell r="B1493">
            <v>10029097</v>
          </cell>
          <cell r="C1493" t="str">
            <v>UNIVERSITY HOSPITALS BRISTOL NHS FOUNDATION TRUST</v>
          </cell>
          <cell r="D1493">
            <v>0</v>
          </cell>
        </row>
        <row r="1494">
          <cell r="B1494">
            <v>10022721</v>
          </cell>
          <cell r="C1494" t="str">
            <v>UNIVERSITY HOSPITALS OF LEICESTER NATIONAL HEALTH SERVICE TRUST</v>
          </cell>
          <cell r="D1494">
            <v>0</v>
          </cell>
        </row>
        <row r="1495">
          <cell r="B1495">
            <v>10007152</v>
          </cell>
          <cell r="C1495" t="str">
            <v>UNIVERSITY OF BEDFORDSHIRE</v>
          </cell>
          <cell r="D1495">
            <v>0</v>
          </cell>
        </row>
        <row r="1496">
          <cell r="B1496">
            <v>10000886</v>
          </cell>
          <cell r="C1496" t="str">
            <v>UNIVERSITY OF BRIGHTON</v>
          </cell>
          <cell r="D1496">
            <v>0</v>
          </cell>
        </row>
        <row r="1497">
          <cell r="B1497">
            <v>10007141</v>
          </cell>
          <cell r="C1497" t="str">
            <v>UNIVERSITY OF CENTRAL LANCASHIRE</v>
          </cell>
          <cell r="D1497">
            <v>0</v>
          </cell>
        </row>
        <row r="1498">
          <cell r="B1498">
            <v>10007848</v>
          </cell>
          <cell r="C1498" t="str">
            <v>UNIVERSITY OF CHESTER</v>
          </cell>
          <cell r="D1498">
            <v>0</v>
          </cell>
        </row>
        <row r="1499">
          <cell r="B1499">
            <v>10007851</v>
          </cell>
          <cell r="C1499" t="str">
            <v>UNIVERSITY OF DERBY</v>
          </cell>
          <cell r="D1499">
            <v>1428862.36</v>
          </cell>
        </row>
        <row r="1500">
          <cell r="B1500">
            <v>10007144</v>
          </cell>
          <cell r="C1500" t="str">
            <v>UNIVERSITY OF EAST LONDON</v>
          </cell>
          <cell r="D1500">
            <v>0</v>
          </cell>
        </row>
        <row r="1501">
          <cell r="B1501">
            <v>10007792</v>
          </cell>
          <cell r="C1501" t="str">
            <v>UNIVERSITY OF EXETER</v>
          </cell>
          <cell r="D1501">
            <v>0</v>
          </cell>
        </row>
        <row r="1502">
          <cell r="B1502">
            <v>10007145</v>
          </cell>
          <cell r="C1502" t="str">
            <v>UNIVERSITY OF GLOUCESTERSHIRE</v>
          </cell>
          <cell r="D1502">
            <v>0</v>
          </cell>
        </row>
        <row r="1503">
          <cell r="B1503">
            <v>10007146</v>
          </cell>
          <cell r="C1503" t="str">
            <v>UNIVERSITY OF GREENWICH</v>
          </cell>
          <cell r="D1503">
            <v>0</v>
          </cell>
        </row>
        <row r="1504">
          <cell r="B1504">
            <v>10007147</v>
          </cell>
          <cell r="C1504" t="str">
            <v>UNIVERSITY OF HERTFORDSHIRE</v>
          </cell>
          <cell r="D1504">
            <v>0</v>
          </cell>
        </row>
        <row r="1505">
          <cell r="B1505">
            <v>10007767</v>
          </cell>
          <cell r="C1505" t="str">
            <v>UNIVERSITY OF KEELE</v>
          </cell>
          <cell r="D1505">
            <v>0</v>
          </cell>
        </row>
        <row r="1506">
          <cell r="B1506">
            <v>10007151</v>
          </cell>
          <cell r="C1506" t="str">
            <v>UNIVERSITY OF LINCOLN</v>
          </cell>
          <cell r="D1506">
            <v>134780.54999999999</v>
          </cell>
        </row>
        <row r="1507">
          <cell r="B1507">
            <v>10007138</v>
          </cell>
          <cell r="C1507" t="str">
            <v>UNIVERSITY OF NORTHAMPTON, THE</v>
          </cell>
          <cell r="D1507">
            <v>0</v>
          </cell>
        </row>
        <row r="1508">
          <cell r="B1508">
            <v>10001282</v>
          </cell>
          <cell r="C1508" t="str">
            <v>UNIVERSITY OF NORTHUMBRIA AT NEWCASTLE</v>
          </cell>
          <cell r="D1508">
            <v>0</v>
          </cell>
        </row>
        <row r="1509">
          <cell r="B1509">
            <v>10007154</v>
          </cell>
          <cell r="C1509" t="str">
            <v>UNIVERSITY OF NOTTINGHAM, THE</v>
          </cell>
          <cell r="D1509">
            <v>0</v>
          </cell>
        </row>
        <row r="1510">
          <cell r="B1510">
            <v>10007801</v>
          </cell>
          <cell r="C1510" t="str">
            <v>UNIVERSITY OF PLYMOUTH</v>
          </cell>
          <cell r="D1510">
            <v>0</v>
          </cell>
        </row>
        <row r="1511">
          <cell r="B1511">
            <v>10007155</v>
          </cell>
          <cell r="C1511" t="str">
            <v>UNIVERSITY OF PORTSMOUTH</v>
          </cell>
          <cell r="D1511">
            <v>0</v>
          </cell>
        </row>
        <row r="1512">
          <cell r="B1512">
            <v>10007156</v>
          </cell>
          <cell r="C1512" t="str">
            <v>UNIVERSITY OF SALFORD, THE</v>
          </cell>
          <cell r="D1512">
            <v>0</v>
          </cell>
        </row>
        <row r="1513">
          <cell r="B1513">
            <v>10037449</v>
          </cell>
          <cell r="C1513" t="str">
            <v>UNIVERSITY OF ST MARK &amp; ST JOHN</v>
          </cell>
          <cell r="D1513">
            <v>0</v>
          </cell>
        </row>
        <row r="1514">
          <cell r="B1514">
            <v>10014001</v>
          </cell>
          <cell r="C1514" t="str">
            <v>UNIVERSITY OF SUFFOLK</v>
          </cell>
          <cell r="D1514">
            <v>0</v>
          </cell>
        </row>
        <row r="1515">
          <cell r="B1515">
            <v>10007159</v>
          </cell>
          <cell r="C1515" t="str">
            <v>UNIVERSITY OF SUNDERLAND</v>
          </cell>
          <cell r="D1515">
            <v>0</v>
          </cell>
        </row>
        <row r="1516">
          <cell r="B1516">
            <v>10007162</v>
          </cell>
          <cell r="C1516" t="str">
            <v>UNIVERSITY OF THE ARTS, LONDON</v>
          </cell>
          <cell r="D1516">
            <v>536881.84000000008</v>
          </cell>
        </row>
        <row r="1517">
          <cell r="B1517">
            <v>10007164</v>
          </cell>
          <cell r="C1517" t="str">
            <v>UNIVERSITY OF THE WEST OF ENGLAND, BRISTOL</v>
          </cell>
          <cell r="D1517">
            <v>0</v>
          </cell>
        </row>
        <row r="1518">
          <cell r="B1518">
            <v>10007807</v>
          </cell>
          <cell r="C1518" t="str">
            <v>UNIVERSITY OF ULSTER</v>
          </cell>
          <cell r="D1518">
            <v>0</v>
          </cell>
        </row>
        <row r="1519">
          <cell r="B1519">
            <v>10007858</v>
          </cell>
          <cell r="C1519" t="str">
            <v>UNIVERSITY OF WALES: TRINITY SAINT DAVID</v>
          </cell>
          <cell r="D1519">
            <v>0</v>
          </cell>
        </row>
        <row r="1520">
          <cell r="B1520">
            <v>10003614</v>
          </cell>
          <cell r="C1520" t="str">
            <v>UNIVERSITY OF WINCHESTER</v>
          </cell>
          <cell r="D1520">
            <v>0</v>
          </cell>
        </row>
        <row r="1521">
          <cell r="B1521">
            <v>10007166</v>
          </cell>
          <cell r="C1521" t="str">
            <v>UNIVERSITY OF WOLVERHAMPTON</v>
          </cell>
          <cell r="D1521">
            <v>0</v>
          </cell>
        </row>
        <row r="1522">
          <cell r="B1522">
            <v>10007139</v>
          </cell>
          <cell r="C1522" t="str">
            <v>UNIVERSITY OF WORCESTER</v>
          </cell>
          <cell r="D1522">
            <v>0</v>
          </cell>
        </row>
        <row r="1523">
          <cell r="B1523">
            <v>10061440</v>
          </cell>
          <cell r="C1523" t="str">
            <v>URBAN EDUCATION &amp; TRAINING GROUP LIMITED</v>
          </cell>
          <cell r="D1523">
            <v>0</v>
          </cell>
        </row>
        <row r="1524">
          <cell r="B1524">
            <v>10009099</v>
          </cell>
          <cell r="C1524" t="str">
            <v>URDANG SCHOOLS LIMITED</v>
          </cell>
          <cell r="D1524">
            <v>0</v>
          </cell>
        </row>
        <row r="1525">
          <cell r="B1525">
            <v>10049448</v>
          </cell>
          <cell r="C1525" t="str">
            <v>UTILITIES ACADEMY LIMITED</v>
          </cell>
          <cell r="D1525">
            <v>0</v>
          </cell>
        </row>
        <row r="1526">
          <cell r="B1526">
            <v>10022362</v>
          </cell>
          <cell r="C1526" t="str">
            <v>UTILITY &amp; CONSTRUCTION TRAINING LIMITED</v>
          </cell>
          <cell r="D1526">
            <v>0</v>
          </cell>
        </row>
        <row r="1527">
          <cell r="B1527">
            <v>10003841</v>
          </cell>
          <cell r="C1527" t="str">
            <v>V LEARNING NET</v>
          </cell>
          <cell r="D1527">
            <v>0</v>
          </cell>
        </row>
        <row r="1528">
          <cell r="B1528">
            <v>10026094</v>
          </cell>
          <cell r="C1528" t="str">
            <v>VALKYRIE SUPPORT SERVICES LTD</v>
          </cell>
          <cell r="D1528">
            <v>0</v>
          </cell>
        </row>
        <row r="1529">
          <cell r="B1529">
            <v>10054751</v>
          </cell>
          <cell r="C1529" t="str">
            <v>VALUE GROUP TRAINING SERVICES LIMITED</v>
          </cell>
          <cell r="D1529">
            <v>0</v>
          </cell>
        </row>
        <row r="1530">
          <cell r="B1530">
            <v>10052538</v>
          </cell>
          <cell r="C1530" t="str">
            <v>VANTEC EUROPE LIMITED</v>
          </cell>
          <cell r="D1530">
            <v>0</v>
          </cell>
        </row>
        <row r="1531">
          <cell r="B1531">
            <v>10007212</v>
          </cell>
          <cell r="C1531" t="str">
            <v>VARNDEAN COLLEGE</v>
          </cell>
          <cell r="D1531">
            <v>275190.55</v>
          </cell>
        </row>
        <row r="1532">
          <cell r="B1532">
            <v>10007214</v>
          </cell>
          <cell r="C1532" t="str">
            <v>VAUXHALL NEIGHBOURHOOD COUNCIL LIMITED</v>
          </cell>
          <cell r="D1532">
            <v>0</v>
          </cell>
        </row>
        <row r="1533">
          <cell r="B1533">
            <v>10023229</v>
          </cell>
          <cell r="C1533" t="str">
            <v>VENTURE FORWARD LIMITED</v>
          </cell>
          <cell r="D1533">
            <v>0</v>
          </cell>
        </row>
        <row r="1534">
          <cell r="B1534">
            <v>10014199</v>
          </cell>
          <cell r="C1534" t="str">
            <v>VEOLIA ENVIRONNEMENT DEVELOPMENT CENTRE LIMITED</v>
          </cell>
          <cell r="D1534">
            <v>0</v>
          </cell>
        </row>
        <row r="1535">
          <cell r="B1535">
            <v>10038228</v>
          </cell>
          <cell r="C1535" t="str">
            <v>VH DOCTORS LIMITED</v>
          </cell>
          <cell r="D1535">
            <v>0</v>
          </cell>
        </row>
        <row r="1536">
          <cell r="B1536">
            <v>10038140</v>
          </cell>
          <cell r="C1536" t="str">
            <v>VIRGIN ACTIVE LIMITED</v>
          </cell>
          <cell r="D1536">
            <v>0</v>
          </cell>
        </row>
        <row r="1537">
          <cell r="B1537">
            <v>10062800</v>
          </cell>
          <cell r="C1537" t="str">
            <v>VIRGIN ATLANTIC AIRWAYS LIMITED</v>
          </cell>
          <cell r="D1537">
            <v>0</v>
          </cell>
        </row>
        <row r="1538">
          <cell r="B1538">
            <v>10023925</v>
          </cell>
          <cell r="C1538" t="str">
            <v>VIRGIN MEDIA LIMITED</v>
          </cell>
          <cell r="D1538">
            <v>0</v>
          </cell>
        </row>
        <row r="1539">
          <cell r="B1539">
            <v>10061302</v>
          </cell>
          <cell r="C1539" t="str">
            <v>VIRGIN TRAINS SALES LIMITED</v>
          </cell>
          <cell r="D1539">
            <v>0</v>
          </cell>
        </row>
        <row r="1540">
          <cell r="B1540">
            <v>10026108</v>
          </cell>
          <cell r="C1540" t="str">
            <v>VIRTUAL ALLIANCE LIMITED</v>
          </cell>
          <cell r="D1540">
            <v>0</v>
          </cell>
        </row>
        <row r="1541">
          <cell r="B1541">
            <v>10006845</v>
          </cell>
          <cell r="C1541" t="str">
            <v>VIRTUAL COLLEGE LIMITED</v>
          </cell>
          <cell r="D1541">
            <v>0</v>
          </cell>
        </row>
        <row r="1542">
          <cell r="B1542">
            <v>10042126</v>
          </cell>
          <cell r="C1542" t="str">
            <v>VISION EXPRESS (UK) LIMITED</v>
          </cell>
          <cell r="D1542">
            <v>0</v>
          </cell>
        </row>
        <row r="1543">
          <cell r="B1543">
            <v>10025700</v>
          </cell>
          <cell r="C1543" t="str">
            <v>VISION TRAINING (NORTH EAST) LIMITED</v>
          </cell>
          <cell r="D1543">
            <v>0</v>
          </cell>
        </row>
        <row r="1544">
          <cell r="B1544">
            <v>10036142</v>
          </cell>
          <cell r="C1544" t="str">
            <v>VISTA TRAINING SOLUTIONS LIMITED</v>
          </cell>
          <cell r="D1544">
            <v>0</v>
          </cell>
        </row>
        <row r="1545">
          <cell r="B1545">
            <v>10042819</v>
          </cell>
          <cell r="C1545" t="str">
            <v>VOCATIONAL SKILLS SOLUTIONS LIMITED</v>
          </cell>
          <cell r="D1545">
            <v>0</v>
          </cell>
        </row>
        <row r="1546">
          <cell r="B1546">
            <v>10009450</v>
          </cell>
          <cell r="C1546" t="str">
            <v>VOCATIONAL TRAINING SERVICES CARE SECTOR LIMITED</v>
          </cell>
          <cell r="D1546">
            <v>0</v>
          </cell>
        </row>
        <row r="1547">
          <cell r="B1547">
            <v>10043126</v>
          </cell>
          <cell r="C1547" t="str">
            <v>VOGAL GROUP LIMITED</v>
          </cell>
          <cell r="D1547">
            <v>0</v>
          </cell>
        </row>
        <row r="1548">
          <cell r="B1548">
            <v>10062470</v>
          </cell>
          <cell r="C1548" t="str">
            <v>VORTEX TRAINING SOLUTIONS LTD</v>
          </cell>
          <cell r="D1548">
            <v>0</v>
          </cell>
        </row>
        <row r="1549">
          <cell r="B1549">
            <v>10030462</v>
          </cell>
          <cell r="C1549" t="str">
            <v>VOYAGE GROUP LIMITED</v>
          </cell>
          <cell r="D1549">
            <v>0</v>
          </cell>
        </row>
        <row r="1550">
          <cell r="B1550">
            <v>10022405</v>
          </cell>
          <cell r="C1550" t="str">
            <v>VQ SOLUTIONS LTD</v>
          </cell>
          <cell r="D1550">
            <v>0</v>
          </cell>
        </row>
        <row r="1551">
          <cell r="B1551">
            <v>10045119</v>
          </cell>
          <cell r="C1551" t="str">
            <v>VSS TRAINING AND DEVELOPMENT LIMITED</v>
          </cell>
          <cell r="D1551">
            <v>0</v>
          </cell>
        </row>
        <row r="1552">
          <cell r="B1552">
            <v>10007659</v>
          </cell>
          <cell r="C1552" t="str">
            <v>W S TRAINING LTD.</v>
          </cell>
          <cell r="D1552">
            <v>0</v>
          </cell>
        </row>
        <row r="1553">
          <cell r="B1553">
            <v>10007291</v>
          </cell>
          <cell r="C1553" t="str">
            <v>WAKEFIELD CITY COUNCIL</v>
          </cell>
          <cell r="D1553">
            <v>2107099.52</v>
          </cell>
        </row>
        <row r="1554">
          <cell r="B1554">
            <v>10007289</v>
          </cell>
          <cell r="C1554" t="str">
            <v>WAKEFIELD COLLEGE</v>
          </cell>
          <cell r="D1554">
            <v>1777730.5899999999</v>
          </cell>
        </row>
        <row r="1555">
          <cell r="B1555">
            <v>10007315</v>
          </cell>
          <cell r="C1555" t="str">
            <v>WALSALL COLLEGE</v>
          </cell>
          <cell r="D1555">
            <v>7029996.4499999993</v>
          </cell>
        </row>
        <row r="1556">
          <cell r="B1556">
            <v>10010616</v>
          </cell>
          <cell r="C1556" t="str">
            <v>WALSALL HEALTHCARE NATIONAL HEALTH SERVICE TRUST</v>
          </cell>
          <cell r="D1556">
            <v>0</v>
          </cell>
        </row>
        <row r="1557">
          <cell r="B1557">
            <v>10007320</v>
          </cell>
          <cell r="C1557" t="str">
            <v>WALTHAM FOREST CHAMBER OF COMMERCE TRAINING TRUST LIMITED</v>
          </cell>
          <cell r="D1557">
            <v>0</v>
          </cell>
        </row>
        <row r="1558">
          <cell r="B1558">
            <v>10007321</v>
          </cell>
          <cell r="C1558" t="str">
            <v>WALTHAM FOREST COLLEGE</v>
          </cell>
          <cell r="D1558">
            <v>7036201.1600000001</v>
          </cell>
        </row>
        <row r="1559">
          <cell r="B1559">
            <v>10007322</v>
          </cell>
          <cell r="C1559" t="str">
            <v>WALTHAM FOREST LONDON BOROUGH COUNCIL</v>
          </cell>
          <cell r="D1559">
            <v>2970812.3899999997</v>
          </cell>
        </row>
        <row r="1560">
          <cell r="B1560">
            <v>10029843</v>
          </cell>
          <cell r="C1560" t="str">
            <v>WALTHAM INTERNATIONAL COLLEGE LIMITED</v>
          </cell>
          <cell r="D1560">
            <v>0</v>
          </cell>
        </row>
        <row r="1561">
          <cell r="B1561">
            <v>10004002</v>
          </cell>
          <cell r="C1561" t="str">
            <v>WANDSWORTH LONDON BOROUGH COUNCIL</v>
          </cell>
          <cell r="D1561">
            <v>1593583.69</v>
          </cell>
        </row>
        <row r="1562">
          <cell r="B1562">
            <v>10064080</v>
          </cell>
          <cell r="C1562" t="str">
            <v>WAPONI LIMITED</v>
          </cell>
          <cell r="D1562">
            <v>0</v>
          </cell>
        </row>
        <row r="1563">
          <cell r="B1563">
            <v>10007339</v>
          </cell>
          <cell r="C1563" t="str">
            <v>WARRINGTON &amp; VALE ROYAL COLLEGE</v>
          </cell>
          <cell r="D1563">
            <v>4282855.0600000005</v>
          </cell>
        </row>
        <row r="1564">
          <cell r="B1564">
            <v>10007859</v>
          </cell>
          <cell r="C1564" t="str">
            <v>WARWICKSHIRE COLLEGE</v>
          </cell>
          <cell r="D1564">
            <v>3638492.19</v>
          </cell>
        </row>
        <row r="1565">
          <cell r="B1565">
            <v>10007348</v>
          </cell>
          <cell r="C1565" t="str">
            <v>WARWICKSHIRE COUNTY COUNCIL</v>
          </cell>
          <cell r="D1565">
            <v>1572812.79</v>
          </cell>
        </row>
        <row r="1566">
          <cell r="B1566">
            <v>10007352</v>
          </cell>
          <cell r="C1566" t="str">
            <v>WASTE MANAGEMENT ASSESSMENT SERVICES LIMITED</v>
          </cell>
          <cell r="D1566">
            <v>0</v>
          </cell>
        </row>
        <row r="1567">
          <cell r="B1567">
            <v>10008037</v>
          </cell>
          <cell r="C1567" t="str">
            <v>WATERSIDE TRAINING LIMITED</v>
          </cell>
          <cell r="D1567">
            <v>0</v>
          </cell>
        </row>
        <row r="1568">
          <cell r="B1568">
            <v>10030871</v>
          </cell>
          <cell r="C1568" t="str">
            <v>WATERTRAIN LIMITED</v>
          </cell>
          <cell r="D1568">
            <v>0</v>
          </cell>
        </row>
        <row r="1569">
          <cell r="B1569">
            <v>10008986</v>
          </cell>
          <cell r="C1569" t="str">
            <v>WAVERLEY BOROUGH COUNCIL</v>
          </cell>
          <cell r="D1569">
            <v>171934.7</v>
          </cell>
        </row>
        <row r="1570">
          <cell r="B1570">
            <v>10008883</v>
          </cell>
          <cell r="C1570" t="str">
            <v>WDR LIMITED</v>
          </cell>
          <cell r="D1570">
            <v>0</v>
          </cell>
        </row>
        <row r="1571">
          <cell r="B1571">
            <v>10030984</v>
          </cell>
          <cell r="C1571" t="str">
            <v>WEALDEN LEISURE LIMITED</v>
          </cell>
          <cell r="D1571">
            <v>0</v>
          </cell>
        </row>
        <row r="1572">
          <cell r="B1572">
            <v>10007375</v>
          </cell>
          <cell r="C1572" t="str">
            <v>WEBS TRAINING LIMITED</v>
          </cell>
          <cell r="D1572">
            <v>0</v>
          </cell>
        </row>
        <row r="1573">
          <cell r="B1573">
            <v>10007377</v>
          </cell>
          <cell r="C1573" t="str">
            <v>WEIR TRAINING LIMITED</v>
          </cell>
          <cell r="D1573">
            <v>0</v>
          </cell>
        </row>
        <row r="1574">
          <cell r="B1574">
            <v>10029829</v>
          </cell>
          <cell r="C1574" t="str">
            <v>WELCOME SKILLS LIMITED</v>
          </cell>
          <cell r="D1574">
            <v>0</v>
          </cell>
        </row>
        <row r="1575">
          <cell r="B1575">
            <v>10031326</v>
          </cell>
          <cell r="C1575" t="str">
            <v>WELL ASSOCIATES LIMITED</v>
          </cell>
          <cell r="D1575">
            <v>0</v>
          </cell>
        </row>
        <row r="1576">
          <cell r="B1576">
            <v>10007396</v>
          </cell>
          <cell r="C1576" t="str">
            <v>WEST ANGLIA TRAINING ASSOCIATION LIMITED</v>
          </cell>
          <cell r="D1576">
            <v>0</v>
          </cell>
        </row>
        <row r="1577">
          <cell r="B1577">
            <v>10007398</v>
          </cell>
          <cell r="C1577" t="str">
            <v>WEST BERKSHIRE COUNCIL</v>
          </cell>
          <cell r="D1577">
            <v>463764.31</v>
          </cell>
        </row>
        <row r="1578">
          <cell r="B1578">
            <v>10007402</v>
          </cell>
          <cell r="C1578" t="str">
            <v>WEST BERKSHIRE TRAINING CONSORTIUM</v>
          </cell>
          <cell r="D1578">
            <v>0</v>
          </cell>
        </row>
        <row r="1579">
          <cell r="B1579">
            <v>10007417</v>
          </cell>
          <cell r="C1579" t="str">
            <v>WEST HERTS COLLEGE</v>
          </cell>
          <cell r="D1579">
            <v>1746242.03</v>
          </cell>
        </row>
        <row r="1580">
          <cell r="B1580">
            <v>10007419</v>
          </cell>
          <cell r="C1580" t="str">
            <v>WEST KENT AND ASHFORD COLLEGE</v>
          </cell>
          <cell r="D1580">
            <v>2435952.2799999998</v>
          </cell>
        </row>
        <row r="1581">
          <cell r="B1581">
            <v>10041501</v>
          </cell>
          <cell r="C1581" t="str">
            <v>WEST MIDLANDS AMBULANCE SERVICE NHS FOUNDATION TRUST</v>
          </cell>
          <cell r="D1581">
            <v>0</v>
          </cell>
        </row>
        <row r="1582">
          <cell r="B1582">
            <v>10007427</v>
          </cell>
          <cell r="C1582" t="str">
            <v>WEST NOTTINGHAMSHIRE COLLEGE</v>
          </cell>
          <cell r="D1582">
            <v>6716046.0700000003</v>
          </cell>
        </row>
        <row r="1583">
          <cell r="B1583">
            <v>10007431</v>
          </cell>
          <cell r="C1583" t="str">
            <v>WEST SUFFOLK COLLEGE</v>
          </cell>
          <cell r="D1583">
            <v>1924533.2699999998</v>
          </cell>
        </row>
        <row r="1584">
          <cell r="B1584">
            <v>10007432</v>
          </cell>
          <cell r="C1584" t="str">
            <v>WEST SUSSEX COUNTY COUNCIL</v>
          </cell>
          <cell r="D1584">
            <v>3099194.59</v>
          </cell>
        </row>
        <row r="1585">
          <cell r="B1585">
            <v>10007434</v>
          </cell>
          <cell r="C1585" t="str">
            <v>WEST THAMES COLLEGE</v>
          </cell>
          <cell r="D1585">
            <v>3364996.1</v>
          </cell>
        </row>
        <row r="1586">
          <cell r="B1586">
            <v>10008591</v>
          </cell>
          <cell r="C1586" t="str">
            <v>WEST YORKSHIRE LEARNING PROVIDERS LTD</v>
          </cell>
          <cell r="D1586">
            <v>0</v>
          </cell>
        </row>
        <row r="1587">
          <cell r="B1587">
            <v>10057945</v>
          </cell>
          <cell r="C1587" t="str">
            <v>WESTCOUNTRY SCHOOLS TRUST</v>
          </cell>
          <cell r="D1587">
            <v>0</v>
          </cell>
        </row>
        <row r="1588">
          <cell r="B1588">
            <v>10007444</v>
          </cell>
          <cell r="C1588" t="str">
            <v>WESTERN POWER DISTRIBUTION (SOUTH WEST) PLC</v>
          </cell>
          <cell r="D1588">
            <v>0</v>
          </cell>
        </row>
        <row r="1589">
          <cell r="B1589">
            <v>10001464</v>
          </cell>
          <cell r="C1589" t="str">
            <v>WESTMINSTER CITY COUNCIL</v>
          </cell>
          <cell r="D1589">
            <v>7438757.96</v>
          </cell>
        </row>
        <row r="1590">
          <cell r="B1590">
            <v>10007459</v>
          </cell>
          <cell r="C1590" t="str">
            <v>WESTON COLLEGE OF FURTHER AND HIGHER EDUCATION</v>
          </cell>
          <cell r="D1590">
            <v>5476385.7200000007</v>
          </cell>
        </row>
        <row r="1591">
          <cell r="B1591">
            <v>10007469</v>
          </cell>
          <cell r="C1591" t="str">
            <v>WEYMOUTH COLLEGE</v>
          </cell>
          <cell r="D1591">
            <v>755011.70000000007</v>
          </cell>
        </row>
        <row r="1592">
          <cell r="B1592">
            <v>10008023</v>
          </cell>
          <cell r="C1592" t="str">
            <v>WHITBREAD PLC</v>
          </cell>
          <cell r="D1592">
            <v>0</v>
          </cell>
        </row>
        <row r="1593">
          <cell r="B1593">
            <v>10007477</v>
          </cell>
          <cell r="C1593" t="str">
            <v>WHITBY &amp; DISTRICT FISHING INDUSTRY TRAINING SCHOOL LIMITED</v>
          </cell>
          <cell r="D1593">
            <v>0</v>
          </cell>
        </row>
        <row r="1594">
          <cell r="B1594">
            <v>10055902</v>
          </cell>
          <cell r="C1594" t="str">
            <v>WHITEHAT GROUP LIMITED</v>
          </cell>
          <cell r="D1594">
            <v>0</v>
          </cell>
        </row>
        <row r="1595">
          <cell r="B1595">
            <v>10007500</v>
          </cell>
          <cell r="C1595" t="str">
            <v>WIGAN AND LEIGH COLLEGE</v>
          </cell>
          <cell r="D1595">
            <v>4038116.16</v>
          </cell>
        </row>
        <row r="1596">
          <cell r="B1596">
            <v>10011106</v>
          </cell>
          <cell r="C1596" t="str">
            <v>WIGAN LEISURE AND CULTURE TRUST</v>
          </cell>
          <cell r="D1596">
            <v>0</v>
          </cell>
        </row>
        <row r="1597">
          <cell r="B1597">
            <v>10007502</v>
          </cell>
          <cell r="C1597" t="str">
            <v>WIGAN METROPOLITAN BOROUGH COUNCIL</v>
          </cell>
          <cell r="D1597">
            <v>793696.22000000009</v>
          </cell>
        </row>
        <row r="1598">
          <cell r="B1598">
            <v>10007503</v>
          </cell>
          <cell r="C1598" t="str">
            <v>WILBERFORCE COLLEGE</v>
          </cell>
          <cell r="D1598">
            <v>44645.409999999996</v>
          </cell>
        </row>
        <row r="1599">
          <cell r="B1599">
            <v>10037682</v>
          </cell>
          <cell r="C1599" t="str">
            <v>WILDES EDUCATION LIMITED</v>
          </cell>
          <cell r="D1599">
            <v>0</v>
          </cell>
        </row>
        <row r="1600">
          <cell r="B1600">
            <v>10057868</v>
          </cell>
          <cell r="C1600" t="str">
            <v>WILLING AND ABLE LIMITED</v>
          </cell>
          <cell r="D1600">
            <v>0</v>
          </cell>
        </row>
        <row r="1601">
          <cell r="B1601">
            <v>10007527</v>
          </cell>
          <cell r="C1601" t="str">
            <v>WILTSHIRE COLLEGE AND UNIVERSITY CENTRE</v>
          </cell>
          <cell r="D1601">
            <v>3905644.53</v>
          </cell>
        </row>
        <row r="1602">
          <cell r="B1602">
            <v>10008024</v>
          </cell>
          <cell r="C1602" t="str">
            <v>WILTSHIRE TRANSPORT TRAINING &amp; DEVELOPMENT LIMITED</v>
          </cell>
          <cell r="D1602">
            <v>0</v>
          </cell>
        </row>
        <row r="1603">
          <cell r="B1603">
            <v>10019780</v>
          </cell>
          <cell r="C1603" t="str">
            <v>WINCANTON GROUP LIMITED</v>
          </cell>
          <cell r="D1603">
            <v>0</v>
          </cell>
        </row>
        <row r="1604">
          <cell r="B1604">
            <v>10029676</v>
          </cell>
          <cell r="C1604" t="str">
            <v>WINNOVATION LIMITED</v>
          </cell>
          <cell r="D1604">
            <v>0</v>
          </cell>
        </row>
        <row r="1605">
          <cell r="B1605">
            <v>10004327</v>
          </cell>
          <cell r="C1605" t="str">
            <v>WIRRAL METROPOLITAN BOROUGH COUNCIL</v>
          </cell>
          <cell r="D1605">
            <v>992114.1</v>
          </cell>
        </row>
        <row r="1606">
          <cell r="B1606">
            <v>10007553</v>
          </cell>
          <cell r="C1606" t="str">
            <v>WIRRAL METROPOLITAN COLLEGE</v>
          </cell>
          <cell r="D1606">
            <v>3424439</v>
          </cell>
        </row>
        <row r="1607">
          <cell r="B1607">
            <v>10055749</v>
          </cell>
          <cell r="C1607" t="str">
            <v>WISER ACADEMY LIMITED</v>
          </cell>
          <cell r="D1607">
            <v>0</v>
          </cell>
        </row>
        <row r="1608">
          <cell r="B1608">
            <v>10038165</v>
          </cell>
          <cell r="C1608" t="str">
            <v>WMC TRAINING LTD</v>
          </cell>
          <cell r="D1608">
            <v>0</v>
          </cell>
        </row>
        <row r="1609">
          <cell r="B1609">
            <v>10007567</v>
          </cell>
          <cell r="C1609" t="str">
            <v>WOKINGHAM COUNCIL</v>
          </cell>
          <cell r="D1609">
            <v>256989.63</v>
          </cell>
        </row>
        <row r="1610">
          <cell r="B1610">
            <v>10054558</v>
          </cell>
          <cell r="C1610" t="str">
            <v>WOLSELEY UK LIMITED</v>
          </cell>
          <cell r="D1610">
            <v>0</v>
          </cell>
        </row>
        <row r="1611">
          <cell r="B1611">
            <v>10007576</v>
          </cell>
          <cell r="C1611" t="str">
            <v>WOLVERHAMPTON CITY COUNCIL</v>
          </cell>
          <cell r="D1611">
            <v>3158692.88</v>
          </cell>
        </row>
        <row r="1612">
          <cell r="B1612">
            <v>10007594</v>
          </cell>
          <cell r="C1612" t="str">
            <v>WOMEN'S TECHNOLOGY TRAINING LIMITED</v>
          </cell>
          <cell r="D1612">
            <v>0</v>
          </cell>
        </row>
        <row r="1613">
          <cell r="B1613">
            <v>10000028</v>
          </cell>
          <cell r="C1613" t="str">
            <v>WOODSPEEN TRAINING LIMITED</v>
          </cell>
          <cell r="D1613">
            <v>0</v>
          </cell>
        </row>
        <row r="1614">
          <cell r="B1614">
            <v>10008025</v>
          </cell>
          <cell r="C1614" t="str">
            <v>WORCESTER SIXTH FORM COLLEGE</v>
          </cell>
          <cell r="D1614">
            <v>60191.41</v>
          </cell>
        </row>
        <row r="1615">
          <cell r="B1615">
            <v>10007623</v>
          </cell>
          <cell r="C1615" t="str">
            <v>WORCESTERSHIRE COUNTY COUNCIL</v>
          </cell>
          <cell r="D1615">
            <v>859226.31</v>
          </cell>
        </row>
        <row r="1616">
          <cell r="B1616">
            <v>10063408</v>
          </cell>
          <cell r="C1616" t="str">
            <v>WORCESTERSHIRE HEALTH AND CARE NHS TRUST</v>
          </cell>
          <cell r="D1616">
            <v>0</v>
          </cell>
        </row>
        <row r="1617">
          <cell r="B1617">
            <v>10007364</v>
          </cell>
          <cell r="C1617" t="str">
            <v>WORKERS' EDUCATIONAL ASSOCIATION</v>
          </cell>
          <cell r="D1617">
            <v>19147199.969999999</v>
          </cell>
        </row>
        <row r="1618">
          <cell r="B1618">
            <v>10027269</v>
          </cell>
          <cell r="C1618" t="str">
            <v>WORKFORCE TRAINING &amp; DEVELOPMENT LTD</v>
          </cell>
          <cell r="D1618">
            <v>0</v>
          </cell>
        </row>
        <row r="1619">
          <cell r="B1619">
            <v>10007636</v>
          </cell>
          <cell r="C1619" t="str">
            <v>WORKING MEN'S COLLEGE CORPORATION</v>
          </cell>
          <cell r="D1619">
            <v>4538324.68</v>
          </cell>
        </row>
        <row r="1620">
          <cell r="B1620">
            <v>10037289</v>
          </cell>
          <cell r="C1620" t="str">
            <v>WORKPAYS LIMITED</v>
          </cell>
          <cell r="D1620">
            <v>0</v>
          </cell>
        </row>
        <row r="1621">
          <cell r="B1621">
            <v>10007671</v>
          </cell>
          <cell r="C1621" t="str">
            <v>WQE AND REGENT COLLEGE GROUP</v>
          </cell>
          <cell r="D1621">
            <v>186181.22</v>
          </cell>
        </row>
        <row r="1622">
          <cell r="B1622">
            <v>10007657</v>
          </cell>
          <cell r="C1622" t="str">
            <v>WRITTLE UNIVERSITY COLLEGE</v>
          </cell>
          <cell r="D1622">
            <v>388478.19</v>
          </cell>
        </row>
        <row r="1623">
          <cell r="B1623">
            <v>10007673</v>
          </cell>
          <cell r="C1623" t="str">
            <v>WYKE SIXTH FORM COLLEGE</v>
          </cell>
          <cell r="D1623">
            <v>17324.54</v>
          </cell>
        </row>
        <row r="1624">
          <cell r="B1624">
            <v>10041149</v>
          </cell>
          <cell r="C1624" t="str">
            <v>XTOL DEVELOPMENT SERVICES LIMITED</v>
          </cell>
          <cell r="D1624">
            <v>0</v>
          </cell>
        </row>
        <row r="1625">
          <cell r="B1625">
            <v>10054875</v>
          </cell>
          <cell r="C1625" t="str">
            <v>Y TRAIN LTD</v>
          </cell>
          <cell r="D1625">
            <v>0</v>
          </cell>
        </row>
        <row r="1626">
          <cell r="B1626">
            <v>10007696</v>
          </cell>
          <cell r="C1626" t="str">
            <v>YEOVIL COLLEGE</v>
          </cell>
          <cell r="D1626">
            <v>983352.22</v>
          </cell>
        </row>
        <row r="1627">
          <cell r="B1627">
            <v>10007697</v>
          </cell>
          <cell r="C1627" t="str">
            <v>YH TRAINING SERVICES LIMITED</v>
          </cell>
          <cell r="D1627">
            <v>0</v>
          </cell>
        </row>
        <row r="1628">
          <cell r="B1628">
            <v>10007700</v>
          </cell>
          <cell r="C1628" t="str">
            <v>YMCA GEORGE WILLIAMS COMPANY</v>
          </cell>
          <cell r="D1628">
            <v>0</v>
          </cell>
        </row>
        <row r="1629">
          <cell r="B1629">
            <v>10007709</v>
          </cell>
          <cell r="C1629" t="str">
            <v>YORK COLLEGE</v>
          </cell>
          <cell r="D1629">
            <v>1307592.28</v>
          </cell>
        </row>
        <row r="1630">
          <cell r="B1630">
            <v>10007713</v>
          </cell>
          <cell r="C1630" t="str">
            <v>YORK ST JOHN UNIVERSITY</v>
          </cell>
          <cell r="D1630">
            <v>0</v>
          </cell>
        </row>
        <row r="1631">
          <cell r="B1631">
            <v>10012754</v>
          </cell>
          <cell r="C1631" t="str">
            <v>YORKSHIRE AMBULANCE SERVICE NATIONAL HEALTH SERVICE TRUST</v>
          </cell>
          <cell r="D1631">
            <v>0</v>
          </cell>
        </row>
        <row r="1632">
          <cell r="B1632">
            <v>10008699</v>
          </cell>
          <cell r="C1632" t="str">
            <v>YORKSHIRE COLLEGE OF BEAUTY LIMITED</v>
          </cell>
          <cell r="D1632">
            <v>0</v>
          </cell>
        </row>
        <row r="1633">
          <cell r="B1633">
            <v>10007722</v>
          </cell>
          <cell r="C1633" t="str">
            <v>YORKSHIRE TRAINING PARTNERSHIP LIMITED</v>
          </cell>
          <cell r="D1633">
            <v>0</v>
          </cell>
        </row>
        <row r="1634">
          <cell r="B1634">
            <v>10052724</v>
          </cell>
          <cell r="C1634" t="str">
            <v>YOUNG &amp; CO'S BREWERY PLC</v>
          </cell>
          <cell r="D1634">
            <v>0</v>
          </cell>
        </row>
        <row r="1635">
          <cell r="B1635">
            <v>10004370</v>
          </cell>
          <cell r="C1635" t="str">
            <v>YOUNGSAVE COMPANY LIMITED</v>
          </cell>
          <cell r="D1635">
            <v>0</v>
          </cell>
        </row>
        <row r="1636">
          <cell r="B1636">
            <v>10023538</v>
          </cell>
          <cell r="C1636" t="str">
            <v>YOUTH FORCE LIMITED</v>
          </cell>
          <cell r="D1636">
            <v>0</v>
          </cell>
        </row>
        <row r="1637">
          <cell r="B1637">
            <v>10046679</v>
          </cell>
          <cell r="C1637" t="str">
            <v>YUZU TRAINING LTD</v>
          </cell>
          <cell r="D1637">
            <v>0</v>
          </cell>
        </row>
        <row r="1638">
          <cell r="B1638">
            <v>10041127</v>
          </cell>
          <cell r="C1638" t="str">
            <v>ZENITH PEOPLE LIMITED</v>
          </cell>
          <cell r="D1638">
            <v>0</v>
          </cell>
        </row>
        <row r="1639">
          <cell r="B1639">
            <v>10004404</v>
          </cell>
          <cell r="C1639" t="str">
            <v>MOBILE CARE QUALIFICATIONS LIMITED</v>
          </cell>
          <cell r="D1639">
            <v>0</v>
          </cell>
        </row>
        <row r="1640">
          <cell r="B1640">
            <v>10040263</v>
          </cell>
          <cell r="C1640" t="str">
            <v>BEYOND 2030 LTD.</v>
          </cell>
          <cell r="D1640">
            <v>0</v>
          </cell>
        </row>
        <row r="1641">
          <cell r="B1641">
            <v>10000093</v>
          </cell>
          <cell r="C1641" t="str">
            <v>ACCRINGTON AND ROSSENDALE COLLEGE</v>
          </cell>
          <cell r="D1641">
            <v>0</v>
          </cell>
        </row>
        <row r="1642">
          <cell r="B1642">
            <v>10004552</v>
          </cell>
          <cell r="C1642" t="str">
            <v>NELSON AND COLNE COLLEGE</v>
          </cell>
          <cell r="D1642">
            <v>10512807</v>
          </cell>
        </row>
        <row r="1643">
          <cell r="B1643">
            <v>10000256</v>
          </cell>
          <cell r="C1643" t="str">
            <v>ALTON COLLEGE</v>
          </cell>
          <cell r="D1643">
            <v>0</v>
          </cell>
        </row>
        <row r="1644">
          <cell r="B1644">
            <v>10005979</v>
          </cell>
          <cell r="C1644" t="str">
            <v>HAVANT AND SOUTH DOWNS COLLEGE</v>
          </cell>
          <cell r="D1644">
            <v>2411980</v>
          </cell>
        </row>
        <row r="1645">
          <cell r="B1645">
            <v>10002935</v>
          </cell>
          <cell r="C1645" t="str">
            <v>HAVERING COLLEGE OF FURTHER AND HIGHER EDUCATION</v>
          </cell>
          <cell r="D1645">
            <v>0</v>
          </cell>
        </row>
        <row r="1646">
          <cell r="B1646">
            <v>10006963</v>
          </cell>
          <cell r="C1646" t="str">
            <v>NEW CITY COLLEGE</v>
          </cell>
          <cell r="D1646">
            <v>18046809</v>
          </cell>
        </row>
        <row r="1647">
          <cell r="B1647">
            <v>10007299</v>
          </cell>
          <cell r="C1647" t="str">
            <v>NORTH SHROPSHIRE COLLEGE</v>
          </cell>
          <cell r="D1647">
            <v>0</v>
          </cell>
        </row>
        <row r="1648">
          <cell r="B1648">
            <v>10003023</v>
          </cell>
          <cell r="C1648" t="str">
            <v>HEREFORDSHIRE, LUDLOW, AND NORTH SHROPSHIRE COLLEGE</v>
          </cell>
          <cell r="D1648">
            <v>3700307</v>
          </cell>
        </row>
        <row r="1649">
          <cell r="B1649">
            <v>10046354</v>
          </cell>
          <cell r="C1649" t="str">
            <v>PROSPECTS COLLEGE OF ADVANCED TECHNOLOGY</v>
          </cell>
          <cell r="D1649">
            <v>0</v>
          </cell>
        </row>
        <row r="1650">
          <cell r="B1650">
            <v>10005981</v>
          </cell>
          <cell r="C1650" t="str">
            <v>SOUTH ESSEX COLLEGE OF FURTHER AND HIGHER EDUCATION</v>
          </cell>
          <cell r="D1650">
            <v>3635422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621"/>
  <sheetViews>
    <sheetView zoomScale="76" zoomScaleNormal="76" workbookViewId="0">
      <pane ySplit="9" topLeftCell="A1593" activePane="bottomLeft" state="frozen"/>
      <selection pane="bottomLeft" activeCell="F18" sqref="F18"/>
    </sheetView>
  </sheetViews>
  <sheetFormatPr defaultColWidth="8.84375" defaultRowHeight="14.6" x14ac:dyDescent="0.4"/>
  <cols>
    <col min="1" max="1" width="17.15234375" style="2" customWidth="1"/>
    <col min="2" max="2" width="13.69140625" style="1" customWidth="1"/>
    <col min="3" max="3" width="59.23046875" style="2" customWidth="1"/>
    <col min="4" max="15" width="18.23046875" style="2" customWidth="1"/>
    <col min="16" max="17" width="17.07421875" style="2" customWidth="1"/>
    <col min="18" max="18" width="20.3828125" style="2" customWidth="1"/>
    <col min="19" max="27" width="18.69140625" style="2" customWidth="1"/>
    <col min="28" max="28" width="18.23046875" style="2" customWidth="1"/>
    <col min="29" max="29" width="12" style="2" customWidth="1"/>
    <col min="30" max="31" width="24.07421875" style="2" customWidth="1"/>
    <col min="32" max="32" width="37.921875" style="2" customWidth="1"/>
    <col min="33" max="33" width="35.3828125" style="2" customWidth="1"/>
    <col min="34" max="34" width="11.4609375" style="2" customWidth="1"/>
    <col min="35" max="35" width="26.4609375" style="53" customWidth="1"/>
    <col min="36" max="36" width="17.69140625" style="2" customWidth="1"/>
    <col min="37" max="37" width="37.53515625" style="2" bestFit="1" customWidth="1"/>
    <col min="38" max="38" width="214.3828125" style="2" bestFit="1" customWidth="1"/>
    <col min="39" max="16384" width="8.84375" style="2"/>
  </cols>
  <sheetData>
    <row r="1" spans="1:38" ht="15.65" customHeight="1" x14ac:dyDescent="0.4"/>
    <row r="3" spans="1:38" ht="15.45" x14ac:dyDescent="0.4">
      <c r="D3" s="3" t="s">
        <v>1617</v>
      </c>
      <c r="E3" s="3"/>
      <c r="F3" s="3"/>
    </row>
    <row r="4" spans="1:38" x14ac:dyDescent="0.4">
      <c r="D4" s="4" t="s">
        <v>1653</v>
      </c>
      <c r="E4" s="4"/>
      <c r="F4" s="4"/>
    </row>
    <row r="5" spans="1:38" x14ac:dyDescent="0.4">
      <c r="D5" s="5" t="s">
        <v>1654</v>
      </c>
      <c r="E5" s="5"/>
      <c r="F5" s="5"/>
    </row>
    <row r="6" spans="1:38" ht="58.3" x14ac:dyDescent="0.4">
      <c r="C6" s="7"/>
      <c r="D6" s="24" t="s">
        <v>1655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38" x14ac:dyDescent="0.4">
      <c r="C7" s="7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38" ht="20.8" customHeight="1" thickBot="1" x14ac:dyDescent="0.45">
      <c r="C8" s="7"/>
      <c r="D8" s="19"/>
      <c r="E8" s="19"/>
      <c r="F8" s="19"/>
      <c r="G8" s="19"/>
      <c r="H8" s="19"/>
      <c r="I8" s="19"/>
      <c r="J8" s="19"/>
      <c r="K8" s="19"/>
      <c r="L8" s="19"/>
      <c r="M8" s="19"/>
      <c r="N8" s="18"/>
      <c r="O8" s="18"/>
      <c r="P8" s="16"/>
      <c r="Q8" s="16"/>
    </row>
    <row r="9" spans="1:38" ht="84.9" x14ac:dyDescent="0.4">
      <c r="A9" s="26" t="s">
        <v>1088</v>
      </c>
      <c r="B9" s="27" t="s">
        <v>0</v>
      </c>
      <c r="C9" s="27" t="s">
        <v>1</v>
      </c>
      <c r="D9" s="27" t="s">
        <v>1092</v>
      </c>
      <c r="E9" s="27"/>
      <c r="F9" s="27"/>
      <c r="G9" s="27" t="s">
        <v>1093</v>
      </c>
      <c r="H9" s="28" t="s">
        <v>1621</v>
      </c>
      <c r="I9" s="28" t="s">
        <v>1622</v>
      </c>
      <c r="J9" s="28" t="s">
        <v>1623</v>
      </c>
      <c r="K9" s="28" t="s">
        <v>1624</v>
      </c>
      <c r="L9" s="27" t="s">
        <v>1094</v>
      </c>
      <c r="M9" s="27" t="s">
        <v>1095</v>
      </c>
      <c r="N9" s="28" t="s">
        <v>1635</v>
      </c>
      <c r="O9" s="28" t="s">
        <v>1636</v>
      </c>
      <c r="P9" s="29" t="s">
        <v>1637</v>
      </c>
      <c r="Q9" s="29" t="s">
        <v>1638</v>
      </c>
      <c r="R9" s="30" t="s">
        <v>1620</v>
      </c>
      <c r="S9" s="30" t="s">
        <v>1616</v>
      </c>
      <c r="T9" s="31" t="s">
        <v>1639</v>
      </c>
      <c r="U9" s="31" t="s">
        <v>1640</v>
      </c>
      <c r="V9" s="32" t="s">
        <v>1641</v>
      </c>
      <c r="W9" s="32" t="s">
        <v>1642</v>
      </c>
      <c r="X9" s="43" t="s">
        <v>1619</v>
      </c>
      <c r="Y9" s="43" t="s">
        <v>1618</v>
      </c>
      <c r="Z9" s="33" t="s">
        <v>1643</v>
      </c>
      <c r="AA9" s="46"/>
      <c r="AB9" s="48" t="s">
        <v>1644</v>
      </c>
      <c r="AC9" s="47" t="s">
        <v>1645</v>
      </c>
      <c r="AD9" s="2" t="s">
        <v>1646</v>
      </c>
      <c r="AI9" s="52" t="s">
        <v>1647</v>
      </c>
      <c r="AK9" s="56" t="s">
        <v>1649</v>
      </c>
      <c r="AL9" s="56" t="s">
        <v>1652</v>
      </c>
    </row>
    <row r="10" spans="1:38" s="8" customFormat="1" ht="15" customHeight="1" x14ac:dyDescent="0.35">
      <c r="A10" s="34"/>
      <c r="B10" s="10">
        <v>10046498</v>
      </c>
      <c r="C10" s="9" t="s">
        <v>752</v>
      </c>
      <c r="D10" s="9">
        <v>0</v>
      </c>
      <c r="E10" s="9">
        <f>VLOOKUP(B10,'[4]2018-19 Delivered &amp; Funded'!$B$10:$D$1650,3,FALSE)</f>
        <v>0</v>
      </c>
      <c r="F10" s="9">
        <f>D10-E10</f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7">
        <v>0</v>
      </c>
      <c r="O10" s="17">
        <v>0</v>
      </c>
      <c r="P10" s="17">
        <v>0</v>
      </c>
      <c r="Q10" s="17">
        <v>0</v>
      </c>
      <c r="R10" s="17">
        <v>6307.0000000000018</v>
      </c>
      <c r="S10" s="17">
        <v>6307.0000000000009</v>
      </c>
      <c r="T10" s="17">
        <v>0</v>
      </c>
      <c r="U10" s="17">
        <v>0</v>
      </c>
      <c r="V10" s="17">
        <v>0</v>
      </c>
      <c r="W10" s="17">
        <v>0</v>
      </c>
      <c r="X10" s="44">
        <v>0</v>
      </c>
      <c r="Y10" s="44">
        <v>0</v>
      </c>
      <c r="Z10" s="35">
        <v>18771.46</v>
      </c>
      <c r="AA10" s="35"/>
      <c r="AB10" s="35">
        <v>18771.46</v>
      </c>
      <c r="AC10" s="45">
        <v>0</v>
      </c>
      <c r="AF10" s="51">
        <v>18771.46</v>
      </c>
      <c r="AG10" s="45">
        <v>0</v>
      </c>
      <c r="AH10" s="45"/>
      <c r="AI10" s="45" t="e">
        <v>#N/A</v>
      </c>
    </row>
    <row r="11" spans="1:38" s="8" customFormat="1" ht="15" customHeight="1" x14ac:dyDescent="0.35">
      <c r="A11" s="34"/>
      <c r="B11" s="14">
        <v>10055771</v>
      </c>
      <c r="C11" s="15" t="s">
        <v>1483</v>
      </c>
      <c r="D11" s="9">
        <v>0</v>
      </c>
      <c r="E11" s="9">
        <f>VLOOKUP(B11,'[4]2018-19 Delivered &amp; Funded'!$B$10:$D$1650,3,FALSE)</f>
        <v>0</v>
      </c>
      <c r="F11" s="9">
        <f t="shared" ref="F11:F74" si="0">D11-E11</f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44">
        <v>0</v>
      </c>
      <c r="Y11" s="44">
        <v>0</v>
      </c>
      <c r="Z11" s="35">
        <v>300421.17</v>
      </c>
      <c r="AA11" s="35"/>
      <c r="AB11" s="35">
        <v>300421.17000000004</v>
      </c>
      <c r="AC11" s="45">
        <v>0</v>
      </c>
      <c r="AF11" s="51">
        <v>300421.17</v>
      </c>
      <c r="AG11" s="45">
        <v>0</v>
      </c>
      <c r="AH11" s="45"/>
      <c r="AI11" s="45" t="e">
        <v>#N/A</v>
      </c>
    </row>
    <row r="12" spans="1:38" s="6" customFormat="1" ht="15" x14ac:dyDescent="0.35">
      <c r="A12" s="36"/>
      <c r="B12" s="14">
        <v>10061102</v>
      </c>
      <c r="C12" s="15" t="s">
        <v>1514</v>
      </c>
      <c r="D12" s="9">
        <v>0</v>
      </c>
      <c r="E12" s="9">
        <f>VLOOKUP(B12,'[4]2018-19 Delivered &amp; Funded'!$B$10:$D$1650,3,FALSE)</f>
        <v>0</v>
      </c>
      <c r="F12" s="9">
        <f t="shared" si="0"/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44">
        <v>0</v>
      </c>
      <c r="Y12" s="44">
        <v>0</v>
      </c>
      <c r="Z12" s="35">
        <v>138093.51</v>
      </c>
      <c r="AA12" s="35"/>
      <c r="AB12" s="35">
        <v>138093.50999999995</v>
      </c>
      <c r="AC12" s="45">
        <v>0</v>
      </c>
      <c r="AF12" s="51">
        <v>138093.51</v>
      </c>
      <c r="AG12" s="45">
        <v>0</v>
      </c>
      <c r="AH12" s="45"/>
      <c r="AI12" s="45" t="e">
        <v>#N/A</v>
      </c>
    </row>
    <row r="13" spans="1:38" s="8" customFormat="1" ht="15" customHeight="1" x14ac:dyDescent="0.35">
      <c r="A13" s="34"/>
      <c r="B13" s="10">
        <v>10000020</v>
      </c>
      <c r="C13" s="15" t="s">
        <v>1034</v>
      </c>
      <c r="D13" s="9">
        <v>0</v>
      </c>
      <c r="E13" s="9">
        <f>VLOOKUP(B13,'[4]2018-19 Delivered &amp; Funded'!$B$10:$D$1650,3,FALSE)</f>
        <v>0</v>
      </c>
      <c r="F13" s="9">
        <f t="shared" si="0"/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1740666.4100000001</v>
      </c>
      <c r="M13" s="9">
        <v>1678110.9699999997</v>
      </c>
      <c r="N13" s="17">
        <v>16853</v>
      </c>
      <c r="O13" s="17">
        <v>16853</v>
      </c>
      <c r="P13" s="17">
        <v>14770.08</v>
      </c>
      <c r="Q13" s="17">
        <v>14770.08</v>
      </c>
      <c r="R13" s="17">
        <v>54123.040000000008</v>
      </c>
      <c r="S13" s="17">
        <v>54122.989999999983</v>
      </c>
      <c r="T13" s="17">
        <v>76889.740000000005</v>
      </c>
      <c r="U13" s="17">
        <v>76889.740000000005</v>
      </c>
      <c r="V13" s="17">
        <v>16925.169999999998</v>
      </c>
      <c r="W13" s="17">
        <v>16925.169999999998</v>
      </c>
      <c r="X13" s="44">
        <v>4250.82</v>
      </c>
      <c r="Y13" s="44">
        <v>4251</v>
      </c>
      <c r="Z13" s="35">
        <v>142156.58999999997</v>
      </c>
      <c r="AA13" s="35"/>
      <c r="AB13" s="35">
        <v>142156.58999999994</v>
      </c>
      <c r="AC13" s="45">
        <v>0</v>
      </c>
      <c r="AF13" s="51">
        <v>142156.58999999997</v>
      </c>
      <c r="AG13" s="45">
        <v>0</v>
      </c>
      <c r="AH13" s="45"/>
      <c r="AI13" s="45" t="e">
        <v>#N/A</v>
      </c>
    </row>
    <row r="14" spans="1:38" s="8" customFormat="1" ht="15" customHeight="1" x14ac:dyDescent="0.35">
      <c r="A14" s="34"/>
      <c r="B14" s="10">
        <v>10038023</v>
      </c>
      <c r="C14" s="15" t="s">
        <v>965</v>
      </c>
      <c r="D14" s="9">
        <v>0</v>
      </c>
      <c r="E14" s="9">
        <f>VLOOKUP(B14,'[4]2018-19 Delivered &amp; Funded'!$B$10:$D$1650,3,FALSE)</f>
        <v>0</v>
      </c>
      <c r="F14" s="9">
        <f t="shared" si="0"/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121049.34</v>
      </c>
      <c r="U14" s="17">
        <v>121049.34</v>
      </c>
      <c r="V14" s="17">
        <v>47930.37</v>
      </c>
      <c r="W14" s="17">
        <v>47930.37</v>
      </c>
      <c r="X14" s="44">
        <v>0</v>
      </c>
      <c r="Y14" s="44">
        <v>0</v>
      </c>
      <c r="Z14" s="35">
        <v>383331.50000000006</v>
      </c>
      <c r="AA14" s="35"/>
      <c r="AB14" s="35">
        <v>383331.50000000006</v>
      </c>
      <c r="AC14" s="45">
        <v>0</v>
      </c>
      <c r="AF14" s="51">
        <v>383331.50000000006</v>
      </c>
      <c r="AG14" s="45">
        <v>0</v>
      </c>
      <c r="AH14" s="45"/>
      <c r="AI14" s="45" t="e">
        <v>#N/A</v>
      </c>
    </row>
    <row r="15" spans="1:38" s="8" customFormat="1" ht="15" customHeight="1" x14ac:dyDescent="0.35">
      <c r="A15" s="34"/>
      <c r="B15" s="14">
        <v>10061462</v>
      </c>
      <c r="C15" s="15" t="s">
        <v>1525</v>
      </c>
      <c r="D15" s="9">
        <v>0</v>
      </c>
      <c r="E15" s="9">
        <f>VLOOKUP(B15,'[4]2018-19 Delivered &amp; Funded'!$B$10:$D$1650,3,FALSE)</f>
        <v>0</v>
      </c>
      <c r="F15" s="9">
        <f t="shared" si="0"/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44">
        <v>0</v>
      </c>
      <c r="Y15" s="44">
        <v>0</v>
      </c>
      <c r="Z15" s="35">
        <v>1302442.46</v>
      </c>
      <c r="AA15" s="35"/>
      <c r="AB15" s="35">
        <v>1302442.4600000002</v>
      </c>
      <c r="AC15" s="45">
        <v>0</v>
      </c>
      <c r="AD15" s="50"/>
      <c r="AE15" s="50"/>
      <c r="AF15" s="51">
        <v>1302442.46</v>
      </c>
      <c r="AG15" s="45">
        <v>0</v>
      </c>
      <c r="AH15" s="45"/>
      <c r="AI15" s="45" t="e">
        <v>#N/A</v>
      </c>
    </row>
    <row r="16" spans="1:38" s="8" customFormat="1" ht="15" x14ac:dyDescent="0.35">
      <c r="A16" s="34"/>
      <c r="B16" s="10">
        <v>10035281</v>
      </c>
      <c r="C16" s="15" t="s">
        <v>1027</v>
      </c>
      <c r="D16" s="9">
        <v>0</v>
      </c>
      <c r="E16" s="9">
        <f>VLOOKUP(B16,'[4]2018-19 Delivered &amp; Funded'!$B$10:$D$1650,3,FALSE)</f>
        <v>0</v>
      </c>
      <c r="F16" s="9">
        <f t="shared" si="0"/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7">
        <v>0</v>
      </c>
      <c r="O16" s="17">
        <v>0</v>
      </c>
      <c r="P16" s="17">
        <v>10660.47</v>
      </c>
      <c r="Q16" s="17">
        <v>10660.140000000001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44">
        <v>0</v>
      </c>
      <c r="Y16" s="44">
        <v>0</v>
      </c>
      <c r="Z16" s="35">
        <v>0</v>
      </c>
      <c r="AA16" s="35"/>
      <c r="AB16" s="35">
        <v>0</v>
      </c>
      <c r="AC16" s="45">
        <v>0</v>
      </c>
      <c r="AF16" s="51" t="e">
        <v>#N/A</v>
      </c>
      <c r="AG16" s="45" t="e">
        <v>#N/A</v>
      </c>
      <c r="AH16" s="45"/>
      <c r="AI16" s="45" t="e">
        <v>#N/A</v>
      </c>
    </row>
    <row r="17" spans="1:35" s="6" customFormat="1" ht="15" x14ac:dyDescent="0.35">
      <c r="A17" s="36"/>
      <c r="B17" s="14">
        <v>10028269</v>
      </c>
      <c r="C17" s="15" t="s">
        <v>1277</v>
      </c>
      <c r="D17" s="9">
        <v>0</v>
      </c>
      <c r="E17" s="9">
        <f>VLOOKUP(B17,'[4]2018-19 Delivered &amp; Funded'!$B$10:$D$1650,3,FALSE)</f>
        <v>0</v>
      </c>
      <c r="F17" s="9">
        <f t="shared" si="0"/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44">
        <v>0</v>
      </c>
      <c r="Y17" s="44">
        <v>0</v>
      </c>
      <c r="Z17" s="35">
        <v>26172.22</v>
      </c>
      <c r="AA17" s="35"/>
      <c r="AB17" s="35">
        <v>26172.22</v>
      </c>
      <c r="AC17" s="45">
        <v>0</v>
      </c>
      <c r="AF17" s="51">
        <v>26172.22</v>
      </c>
      <c r="AG17" s="45">
        <v>0</v>
      </c>
      <c r="AH17" s="45"/>
      <c r="AI17" s="45" t="e">
        <v>#N/A</v>
      </c>
    </row>
    <row r="18" spans="1:35" s="8" customFormat="1" ht="15" customHeight="1" x14ac:dyDescent="0.35">
      <c r="A18" s="34"/>
      <c r="B18" s="10">
        <v>10000055</v>
      </c>
      <c r="C18" s="15" t="s">
        <v>2</v>
      </c>
      <c r="D18" s="9">
        <v>4621853.5</v>
      </c>
      <c r="E18" s="9">
        <f>VLOOKUP(B18,'[4]2018-19 Delivered &amp; Funded'!$B$10:$D$1650,3,FALSE)</f>
        <v>4621853.5</v>
      </c>
      <c r="F18" s="9">
        <f t="shared" si="0"/>
        <v>0</v>
      </c>
      <c r="G18" s="9">
        <v>4621853.5</v>
      </c>
      <c r="H18" s="9">
        <v>2037360</v>
      </c>
      <c r="I18" s="9">
        <v>2037360</v>
      </c>
      <c r="J18" s="9">
        <v>108477</v>
      </c>
      <c r="K18" s="9">
        <v>108477</v>
      </c>
      <c r="L18" s="9">
        <v>152221.13999999998</v>
      </c>
      <c r="M18" s="9">
        <v>152221.13999999998</v>
      </c>
      <c r="N18" s="17">
        <v>0</v>
      </c>
      <c r="O18" s="17">
        <v>0</v>
      </c>
      <c r="P18" s="17">
        <v>75161.14</v>
      </c>
      <c r="Q18" s="17">
        <v>75161.14</v>
      </c>
      <c r="R18" s="17">
        <v>195797.12000000008</v>
      </c>
      <c r="S18" s="17">
        <v>195797.12</v>
      </c>
      <c r="T18" s="17">
        <v>105733.62</v>
      </c>
      <c r="U18" s="17">
        <v>105733.62</v>
      </c>
      <c r="V18" s="17">
        <v>348175.56000000006</v>
      </c>
      <c r="W18" s="17">
        <v>348175.56000000006</v>
      </c>
      <c r="X18" s="44">
        <v>0</v>
      </c>
      <c r="Y18" s="44">
        <v>0</v>
      </c>
      <c r="Z18" s="35">
        <v>1058376.6400000001</v>
      </c>
      <c r="AA18" s="35"/>
      <c r="AB18" s="35">
        <v>1058376.6399999999</v>
      </c>
      <c r="AC18" s="45">
        <v>0</v>
      </c>
      <c r="AF18" s="51">
        <v>1058376.6399999999</v>
      </c>
      <c r="AG18" s="45">
        <v>0</v>
      </c>
      <c r="AH18" s="45"/>
      <c r="AI18" s="45" t="e">
        <v>#N/A</v>
      </c>
    </row>
    <row r="19" spans="1:35" s="8" customFormat="1" ht="15" customHeight="1" x14ac:dyDescent="0.35">
      <c r="A19" s="34"/>
      <c r="B19" s="10">
        <v>10029426</v>
      </c>
      <c r="C19" s="15" t="s">
        <v>933</v>
      </c>
      <c r="D19" s="9">
        <v>0</v>
      </c>
      <c r="E19" s="9">
        <f>VLOOKUP(B19,'[4]2018-19 Delivered &amp; Funded'!$B$10:$D$1650,3,FALSE)</f>
        <v>0</v>
      </c>
      <c r="F19" s="9">
        <f t="shared" si="0"/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114197.32999999999</v>
      </c>
      <c r="U19" s="17">
        <v>114197.32999999999</v>
      </c>
      <c r="V19" s="17">
        <v>12070.54</v>
      </c>
      <c r="W19" s="17">
        <v>12070.54</v>
      </c>
      <c r="X19" s="44">
        <v>0</v>
      </c>
      <c r="Y19" s="44">
        <v>0</v>
      </c>
      <c r="Z19" s="35">
        <v>150806.69</v>
      </c>
      <c r="AA19" s="35"/>
      <c r="AB19" s="35">
        <v>150806.68999999997</v>
      </c>
      <c r="AC19" s="45">
        <v>0</v>
      </c>
      <c r="AF19" s="51">
        <v>150806.69</v>
      </c>
      <c r="AG19" s="45">
        <v>0</v>
      </c>
      <c r="AH19" s="45"/>
      <c r="AI19" s="45" t="e">
        <v>#N/A</v>
      </c>
    </row>
    <row r="20" spans="1:35" s="8" customFormat="1" ht="15" customHeight="1" x14ac:dyDescent="0.35">
      <c r="A20" s="34"/>
      <c r="B20" s="10">
        <v>10036227</v>
      </c>
      <c r="C20" s="15" t="s">
        <v>724</v>
      </c>
      <c r="D20" s="9">
        <v>0</v>
      </c>
      <c r="E20" s="9">
        <f>VLOOKUP(B20,'[4]2018-19 Delivered &amp; Funded'!$B$10:$D$1650,3,FALSE)</f>
        <v>0</v>
      </c>
      <c r="F20" s="9">
        <f t="shared" si="0"/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7">
        <v>0</v>
      </c>
      <c r="O20" s="17">
        <v>0</v>
      </c>
      <c r="P20" s="17">
        <v>0</v>
      </c>
      <c r="Q20" s="17">
        <v>0</v>
      </c>
      <c r="R20" s="17">
        <v>8334.5300000000007</v>
      </c>
      <c r="S20" s="17">
        <v>8334.5300000000007</v>
      </c>
      <c r="T20" s="17">
        <v>204250.84999999998</v>
      </c>
      <c r="U20" s="17">
        <v>204250.84999999998</v>
      </c>
      <c r="V20" s="17">
        <v>0</v>
      </c>
      <c r="W20" s="17">
        <v>0</v>
      </c>
      <c r="X20" s="44">
        <v>0</v>
      </c>
      <c r="Y20" s="44">
        <v>0</v>
      </c>
      <c r="Z20" s="35">
        <v>18000.68</v>
      </c>
      <c r="AA20" s="35"/>
      <c r="AB20" s="35">
        <v>18000.679999999993</v>
      </c>
      <c r="AC20" s="45">
        <v>0</v>
      </c>
      <c r="AF20" s="51">
        <v>18000.68</v>
      </c>
      <c r="AG20" s="45">
        <v>0</v>
      </c>
      <c r="AH20" s="45"/>
      <c r="AI20" s="45" t="e">
        <v>#N/A</v>
      </c>
    </row>
    <row r="21" spans="1:35" s="8" customFormat="1" ht="15" customHeight="1" x14ac:dyDescent="0.35">
      <c r="A21" s="34"/>
      <c r="B21" s="10">
        <v>10061857</v>
      </c>
      <c r="C21" s="15" t="s">
        <v>1007</v>
      </c>
      <c r="D21" s="9">
        <v>0</v>
      </c>
      <c r="E21" s="9">
        <f>VLOOKUP(B21,'[4]2018-19 Delivered &amp; Funded'!$B$10:$D$1650,3,FALSE)</f>
        <v>0</v>
      </c>
      <c r="F21" s="9">
        <f t="shared" si="0"/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13414.410000000002</v>
      </c>
      <c r="U21" s="17">
        <v>13414.410000000002</v>
      </c>
      <c r="V21" s="17">
        <v>18021.39</v>
      </c>
      <c r="W21" s="17">
        <v>18021.39</v>
      </c>
      <c r="X21" s="44">
        <v>0</v>
      </c>
      <c r="Y21" s="44">
        <v>0</v>
      </c>
      <c r="Z21" s="35">
        <v>73149.349999999991</v>
      </c>
      <c r="AA21" s="35"/>
      <c r="AB21" s="35">
        <v>73149.349999999977</v>
      </c>
      <c r="AC21" s="45">
        <v>0</v>
      </c>
      <c r="AF21" s="51">
        <v>73149.349999999991</v>
      </c>
      <c r="AG21" s="45">
        <v>0</v>
      </c>
      <c r="AH21" s="45"/>
      <c r="AI21" s="45" t="e">
        <v>#N/A</v>
      </c>
    </row>
    <row r="22" spans="1:35" s="6" customFormat="1" ht="15" x14ac:dyDescent="0.35">
      <c r="A22" s="36"/>
      <c r="B22" s="10">
        <v>10000060</v>
      </c>
      <c r="C22" s="15" t="s">
        <v>131</v>
      </c>
      <c r="D22" s="9">
        <v>0</v>
      </c>
      <c r="E22" s="9">
        <f>VLOOKUP(B22,'[4]2018-19 Delivered &amp; Funded'!$B$10:$D$1650,3,FALSE)</f>
        <v>0</v>
      </c>
      <c r="F22" s="9">
        <f t="shared" si="0"/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603685.20000000007</v>
      </c>
      <c r="M22" s="9">
        <v>603685.20000000019</v>
      </c>
      <c r="N22" s="17">
        <v>0</v>
      </c>
      <c r="O22" s="17">
        <v>0</v>
      </c>
      <c r="P22" s="17">
        <v>0</v>
      </c>
      <c r="Q22" s="17">
        <v>0</v>
      </c>
      <c r="R22" s="17">
        <v>433362.69000000012</v>
      </c>
      <c r="S22" s="17">
        <v>433362.69000000006</v>
      </c>
      <c r="T22" s="17">
        <v>184151.15</v>
      </c>
      <c r="U22" s="17">
        <v>184151.15</v>
      </c>
      <c r="V22" s="17">
        <v>168051.67</v>
      </c>
      <c r="W22" s="17">
        <v>168051.67</v>
      </c>
      <c r="X22" s="44">
        <v>22207.08</v>
      </c>
      <c r="Y22" s="44">
        <v>22207.079999999998</v>
      </c>
      <c r="Z22" s="35">
        <v>275600.18</v>
      </c>
      <c r="AA22" s="35"/>
      <c r="AB22" s="35">
        <v>275600.18000000005</v>
      </c>
      <c r="AC22" s="45">
        <v>0</v>
      </c>
      <c r="AF22" s="51">
        <v>275600.18</v>
      </c>
      <c r="AG22" s="45">
        <v>0</v>
      </c>
      <c r="AH22" s="45"/>
      <c r="AI22" s="45" t="e">
        <v>#N/A</v>
      </c>
    </row>
    <row r="23" spans="1:35" s="6" customFormat="1" ht="15" x14ac:dyDescent="0.35">
      <c r="A23" s="36"/>
      <c r="B23" s="10">
        <v>10000061</v>
      </c>
      <c r="C23" s="15" t="s">
        <v>97</v>
      </c>
      <c r="D23" s="9">
        <v>0</v>
      </c>
      <c r="E23" s="9">
        <f>VLOOKUP(B23,'[4]2018-19 Delivered &amp; Funded'!$B$10:$D$1650,3,FALSE)</f>
        <v>0</v>
      </c>
      <c r="F23" s="9">
        <f t="shared" si="0"/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7">
        <v>0</v>
      </c>
      <c r="O23" s="17">
        <v>0</v>
      </c>
      <c r="P23" s="17">
        <v>1271.1599999999994</v>
      </c>
      <c r="Q23" s="17">
        <v>1271.1599999999996</v>
      </c>
      <c r="R23" s="17">
        <v>485543.77000000008</v>
      </c>
      <c r="S23" s="17">
        <v>485543.77</v>
      </c>
      <c r="T23" s="17">
        <v>849850.05</v>
      </c>
      <c r="U23" s="17">
        <v>849850.05</v>
      </c>
      <c r="V23" s="17">
        <v>175527.55</v>
      </c>
      <c r="W23" s="17">
        <v>175527.55</v>
      </c>
      <c r="X23" s="44">
        <v>0</v>
      </c>
      <c r="Y23" s="44">
        <v>0</v>
      </c>
      <c r="Z23" s="35">
        <v>189001.14</v>
      </c>
      <c r="AA23" s="35"/>
      <c r="AB23" s="35">
        <v>189001.14</v>
      </c>
      <c r="AC23" s="45">
        <v>0</v>
      </c>
      <c r="AF23" s="51">
        <v>189001.14</v>
      </c>
      <c r="AG23" s="45">
        <v>0</v>
      </c>
      <c r="AH23" s="45"/>
      <c r="AI23" s="45" t="e">
        <v>#N/A</v>
      </c>
    </row>
    <row r="24" spans="1:35" s="8" customFormat="1" ht="15" customHeight="1" x14ac:dyDescent="0.35">
      <c r="A24" s="34"/>
      <c r="B24" s="10">
        <v>10033736</v>
      </c>
      <c r="C24" s="15" t="s">
        <v>717</v>
      </c>
      <c r="D24" s="9">
        <v>0</v>
      </c>
      <c r="E24" s="9">
        <f>VLOOKUP(B24,'[4]2018-19 Delivered &amp; Funded'!$B$10:$D$1650,3,FALSE)</f>
        <v>0</v>
      </c>
      <c r="F24" s="9">
        <f t="shared" si="0"/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7">
        <v>0</v>
      </c>
      <c r="O24" s="17">
        <v>0</v>
      </c>
      <c r="P24" s="17">
        <v>0</v>
      </c>
      <c r="Q24" s="17">
        <v>0</v>
      </c>
      <c r="R24" s="17">
        <v>4174.28</v>
      </c>
      <c r="S24" s="17">
        <v>4174.28</v>
      </c>
      <c r="T24" s="17">
        <v>0</v>
      </c>
      <c r="U24" s="17">
        <v>0</v>
      </c>
      <c r="V24" s="17">
        <v>0</v>
      </c>
      <c r="W24" s="17">
        <v>0</v>
      </c>
      <c r="X24" s="44">
        <v>0</v>
      </c>
      <c r="Y24" s="44">
        <v>0</v>
      </c>
      <c r="Z24" s="35">
        <v>178541.06</v>
      </c>
      <c r="AA24" s="35"/>
      <c r="AB24" s="35">
        <v>178541.06000000006</v>
      </c>
      <c r="AC24" s="45">
        <v>0</v>
      </c>
      <c r="AD24" s="50"/>
      <c r="AE24" s="50"/>
      <c r="AF24" s="51">
        <v>178541.06</v>
      </c>
      <c r="AG24" s="45">
        <v>0</v>
      </c>
      <c r="AH24" s="45"/>
      <c r="AI24" s="45" t="e">
        <v>#N/A</v>
      </c>
    </row>
    <row r="25" spans="1:35" s="8" customFormat="1" ht="15" customHeight="1" x14ac:dyDescent="0.35">
      <c r="A25" s="34"/>
      <c r="B25" s="14">
        <v>10053076</v>
      </c>
      <c r="C25" s="15" t="s">
        <v>1458</v>
      </c>
      <c r="D25" s="9">
        <v>0</v>
      </c>
      <c r="E25" s="9">
        <f>VLOOKUP(B25,'[4]2018-19 Delivered &amp; Funded'!$B$10:$D$1650,3,FALSE)</f>
        <v>0</v>
      </c>
      <c r="F25" s="9">
        <f t="shared" si="0"/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44">
        <v>0</v>
      </c>
      <c r="Y25" s="44">
        <v>0</v>
      </c>
      <c r="Z25" s="35">
        <v>225738.47999999998</v>
      </c>
      <c r="AA25" s="35"/>
      <c r="AB25" s="35">
        <v>225738.47999999998</v>
      </c>
      <c r="AC25" s="45">
        <v>0</v>
      </c>
      <c r="AF25" s="51">
        <v>225738.47999999998</v>
      </c>
      <c r="AG25" s="45">
        <v>0</v>
      </c>
      <c r="AH25" s="45"/>
      <c r="AI25" s="45" t="e">
        <v>#N/A</v>
      </c>
    </row>
    <row r="26" spans="1:35" s="8" customFormat="1" ht="15" customHeight="1" x14ac:dyDescent="0.35">
      <c r="A26" s="34"/>
      <c r="B26" s="10">
        <v>10024806</v>
      </c>
      <c r="C26" s="15" t="s">
        <v>680</v>
      </c>
      <c r="D26" s="9">
        <v>0</v>
      </c>
      <c r="E26" s="9">
        <f>VLOOKUP(B26,'[4]2018-19 Delivered &amp; Funded'!$B$10:$D$1650,3,FALSE)</f>
        <v>0</v>
      </c>
      <c r="F26" s="9">
        <f t="shared" si="0"/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8736.1299999999992</v>
      </c>
      <c r="Q26" s="17">
        <v>8735.9699999999993</v>
      </c>
      <c r="R26" s="17">
        <v>145959.27999999997</v>
      </c>
      <c r="S26" s="17">
        <v>145959.27999999997</v>
      </c>
      <c r="T26" s="17">
        <v>322153.02999999997</v>
      </c>
      <c r="U26" s="17">
        <v>322153.02999999997</v>
      </c>
      <c r="V26" s="17">
        <v>0</v>
      </c>
      <c r="W26" s="17">
        <v>0</v>
      </c>
      <c r="X26" s="44">
        <v>0</v>
      </c>
      <c r="Y26" s="44">
        <v>0</v>
      </c>
      <c r="Z26" s="35">
        <v>25499.289999999997</v>
      </c>
      <c r="AA26" s="35"/>
      <c r="AB26" s="35">
        <v>25499.289999999997</v>
      </c>
      <c r="AC26" s="45">
        <v>0</v>
      </c>
      <c r="AF26" s="51">
        <v>25499.289999999997</v>
      </c>
      <c r="AG26" s="45">
        <v>0</v>
      </c>
      <c r="AH26" s="45"/>
      <c r="AI26" s="45" t="e">
        <v>#N/A</v>
      </c>
    </row>
    <row r="27" spans="1:35" s="8" customFormat="1" ht="15" customHeight="1" x14ac:dyDescent="0.35">
      <c r="A27" s="34"/>
      <c r="B27" s="10">
        <v>10000080</v>
      </c>
      <c r="C27" s="9" t="s">
        <v>1036</v>
      </c>
      <c r="D27" s="9">
        <v>0</v>
      </c>
      <c r="E27" s="9">
        <f>VLOOKUP(B27,'[4]2018-19 Delivered &amp; Funded'!$B$10:$D$1650,3,FALSE)</f>
        <v>0</v>
      </c>
      <c r="F27" s="9">
        <f t="shared" si="0"/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949577.1100000001</v>
      </c>
      <c r="M27" s="9">
        <v>949576.78999999992</v>
      </c>
      <c r="N27" s="17">
        <v>41329.160000000003</v>
      </c>
      <c r="O27" s="17">
        <v>41329.160000000003</v>
      </c>
      <c r="P27" s="17">
        <v>125568.54000000002</v>
      </c>
      <c r="Q27" s="17">
        <v>125568.54000000001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44">
        <v>0</v>
      </c>
      <c r="Y27" s="44">
        <v>0</v>
      </c>
      <c r="Z27" s="35">
        <v>0</v>
      </c>
      <c r="AA27" s="35"/>
      <c r="AB27" s="35">
        <v>0</v>
      </c>
      <c r="AC27" s="45">
        <v>0</v>
      </c>
      <c r="AF27" s="51">
        <v>0</v>
      </c>
      <c r="AG27" s="45">
        <v>0</v>
      </c>
      <c r="AH27" s="45"/>
      <c r="AI27" s="45" t="e">
        <v>#N/A</v>
      </c>
    </row>
    <row r="28" spans="1:35" s="6" customFormat="1" ht="15" x14ac:dyDescent="0.35">
      <c r="A28" s="36"/>
      <c r="B28" s="10">
        <v>10010584</v>
      </c>
      <c r="C28" s="9" t="s">
        <v>622</v>
      </c>
      <c r="D28" s="9">
        <v>0</v>
      </c>
      <c r="E28" s="9">
        <f>VLOOKUP(B28,'[4]2018-19 Delivered &amp; Funded'!$B$10:$D$1650,3,FALSE)</f>
        <v>0</v>
      </c>
      <c r="F28" s="9">
        <f t="shared" si="0"/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7">
        <v>0</v>
      </c>
      <c r="O28" s="17">
        <v>0</v>
      </c>
      <c r="P28" s="17">
        <v>0</v>
      </c>
      <c r="Q28" s="17">
        <v>0</v>
      </c>
      <c r="R28" s="17">
        <v>138415.51000000004</v>
      </c>
      <c r="S28" s="17">
        <v>138415.51</v>
      </c>
      <c r="T28" s="17">
        <v>129023.47</v>
      </c>
      <c r="U28" s="17">
        <v>129023.47</v>
      </c>
      <c r="V28" s="17">
        <v>323646.41000000003</v>
      </c>
      <c r="W28" s="17">
        <v>323646.41000000003</v>
      </c>
      <c r="X28" s="44">
        <v>0</v>
      </c>
      <c r="Y28" s="44">
        <v>0</v>
      </c>
      <c r="Z28" s="35">
        <v>838507.83000000019</v>
      </c>
      <c r="AA28" s="35"/>
      <c r="AB28" s="35">
        <v>838507.82999999984</v>
      </c>
      <c r="AC28" s="45">
        <v>0</v>
      </c>
      <c r="AF28" s="51">
        <v>838507.82999999984</v>
      </c>
      <c r="AG28" s="45">
        <v>0</v>
      </c>
      <c r="AH28" s="45"/>
      <c r="AI28" s="45" t="e">
        <v>#N/A</v>
      </c>
    </row>
    <row r="29" spans="1:35" s="8" customFormat="1" ht="15" customHeight="1" x14ac:dyDescent="0.35">
      <c r="A29" s="34"/>
      <c r="B29" s="10">
        <v>10009059</v>
      </c>
      <c r="C29" s="9" t="s">
        <v>610</v>
      </c>
      <c r="D29" s="9">
        <v>0</v>
      </c>
      <c r="E29" s="9">
        <f>VLOOKUP(B29,'[4]2018-19 Delivered &amp; Funded'!$B$10:$D$1650,3,FALSE)</f>
        <v>0</v>
      </c>
      <c r="F29" s="9">
        <f t="shared" si="0"/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7">
        <v>0</v>
      </c>
      <c r="O29" s="17">
        <v>0</v>
      </c>
      <c r="P29" s="17">
        <v>0</v>
      </c>
      <c r="Q29" s="17">
        <v>0</v>
      </c>
      <c r="R29" s="17">
        <v>519641.29999999993</v>
      </c>
      <c r="S29" s="17">
        <v>519641.30000000005</v>
      </c>
      <c r="T29" s="17">
        <v>184373.40000000002</v>
      </c>
      <c r="U29" s="17">
        <v>184373.40000000002</v>
      </c>
      <c r="V29" s="17">
        <v>182744</v>
      </c>
      <c r="W29" s="17">
        <v>182744</v>
      </c>
      <c r="X29" s="44">
        <v>0</v>
      </c>
      <c r="Y29" s="44">
        <v>0</v>
      </c>
      <c r="Z29" s="35">
        <v>183229.35</v>
      </c>
      <c r="AA29" s="35"/>
      <c r="AB29" s="35">
        <v>183229.35000000009</v>
      </c>
      <c r="AC29" s="45">
        <v>0</v>
      </c>
      <c r="AF29" s="51">
        <v>183229.35</v>
      </c>
      <c r="AG29" s="45">
        <v>0</v>
      </c>
      <c r="AH29" s="45"/>
      <c r="AI29" s="45" t="e">
        <v>#N/A</v>
      </c>
    </row>
    <row r="30" spans="1:35" s="8" customFormat="1" ht="15" customHeight="1" x14ac:dyDescent="0.35">
      <c r="A30" s="34"/>
      <c r="B30" s="14">
        <v>10058012</v>
      </c>
      <c r="C30" s="15" t="s">
        <v>1508</v>
      </c>
      <c r="D30" s="9">
        <v>0</v>
      </c>
      <c r="E30" s="9">
        <f>VLOOKUP(B30,'[4]2018-19 Delivered &amp; Funded'!$B$10:$D$1650,3,FALSE)</f>
        <v>0</v>
      </c>
      <c r="F30" s="9">
        <f t="shared" si="0"/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44">
        <v>0</v>
      </c>
      <c r="Y30" s="44">
        <v>0</v>
      </c>
      <c r="Z30" s="35">
        <v>124500</v>
      </c>
      <c r="AA30" s="35"/>
      <c r="AB30" s="35">
        <v>124500</v>
      </c>
      <c r="AC30" s="45">
        <v>0</v>
      </c>
      <c r="AF30" s="51">
        <v>124500</v>
      </c>
      <c r="AG30" s="45">
        <v>0</v>
      </c>
      <c r="AH30" s="45"/>
      <c r="AI30" s="45" t="e">
        <v>#N/A</v>
      </c>
    </row>
    <row r="31" spans="1:35" s="8" customFormat="1" ht="15" customHeight="1" x14ac:dyDescent="0.35">
      <c r="A31" s="34"/>
      <c r="B31" s="14">
        <v>10042735</v>
      </c>
      <c r="C31" s="15" t="s">
        <v>1385</v>
      </c>
      <c r="D31" s="9">
        <v>0</v>
      </c>
      <c r="E31" s="9">
        <f>VLOOKUP(B31,'[4]2018-19 Delivered &amp; Funded'!$B$10:$D$1650,3,FALSE)</f>
        <v>0</v>
      </c>
      <c r="F31" s="9">
        <f t="shared" si="0"/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44">
        <v>0</v>
      </c>
      <c r="Y31" s="44">
        <v>0</v>
      </c>
      <c r="Z31" s="35">
        <v>296325.59999999998</v>
      </c>
      <c r="AA31" s="35"/>
      <c r="AB31" s="35">
        <v>296325.59999999998</v>
      </c>
      <c r="AC31" s="45">
        <v>0</v>
      </c>
      <c r="AF31" s="51">
        <v>296325.59999999998</v>
      </c>
      <c r="AG31" s="45">
        <v>0</v>
      </c>
      <c r="AH31" s="45"/>
      <c r="AI31" s="45" t="e">
        <v>#N/A</v>
      </c>
    </row>
    <row r="32" spans="1:35" s="8" customFormat="1" ht="15" customHeight="1" x14ac:dyDescent="0.35">
      <c r="A32" s="34"/>
      <c r="B32" s="10">
        <v>10034055</v>
      </c>
      <c r="C32" s="9" t="s">
        <v>954</v>
      </c>
      <c r="D32" s="9">
        <v>0</v>
      </c>
      <c r="E32" s="9">
        <f>VLOOKUP(B32,'[4]2018-19 Delivered &amp; Funded'!$B$10:$D$1650,3,FALSE)</f>
        <v>0</v>
      </c>
      <c r="F32" s="9">
        <f t="shared" si="0"/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85159.75</v>
      </c>
      <c r="U32" s="17">
        <v>85159.75</v>
      </c>
      <c r="V32" s="17">
        <v>289445.13999999996</v>
      </c>
      <c r="W32" s="17">
        <v>289445.13999999996</v>
      </c>
      <c r="X32" s="44">
        <v>0</v>
      </c>
      <c r="Y32" s="44">
        <v>0</v>
      </c>
      <c r="Z32" s="35">
        <v>50349.86</v>
      </c>
      <c r="AA32" s="35"/>
      <c r="AB32" s="35">
        <v>50349.859999999986</v>
      </c>
      <c r="AC32" s="45">
        <v>0</v>
      </c>
      <c r="AF32" s="51">
        <v>50349.86</v>
      </c>
      <c r="AG32" s="45">
        <v>0</v>
      </c>
      <c r="AH32" s="45"/>
      <c r="AI32" s="45" t="e">
        <v>#N/A</v>
      </c>
    </row>
    <row r="33" spans="1:35" s="8" customFormat="1" ht="15" customHeight="1" x14ac:dyDescent="0.35">
      <c r="A33" s="34"/>
      <c r="B33" s="10">
        <v>10019431</v>
      </c>
      <c r="C33" s="9" t="s">
        <v>644</v>
      </c>
      <c r="D33" s="9">
        <v>0</v>
      </c>
      <c r="E33" s="9">
        <f>VLOOKUP(B33,'[4]2018-19 Delivered &amp; Funded'!$B$10:$D$1650,3,FALSE)</f>
        <v>0</v>
      </c>
      <c r="F33" s="9">
        <f t="shared" si="0"/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233290.11</v>
      </c>
      <c r="M33" s="9">
        <v>233289.75999999998</v>
      </c>
      <c r="N33" s="17">
        <v>382.5</v>
      </c>
      <c r="O33" s="17">
        <v>382.5</v>
      </c>
      <c r="P33" s="17">
        <v>0</v>
      </c>
      <c r="Q33" s="17">
        <v>0</v>
      </c>
      <c r="R33" s="17">
        <v>117183.85999999996</v>
      </c>
      <c r="S33" s="17">
        <v>117183.85999999999</v>
      </c>
      <c r="T33" s="17">
        <v>429373.81999999995</v>
      </c>
      <c r="U33" s="17">
        <v>429373.81999999995</v>
      </c>
      <c r="V33" s="17">
        <v>79735.609999999986</v>
      </c>
      <c r="W33" s="17">
        <v>79735.609999999986</v>
      </c>
      <c r="X33" s="44">
        <v>0</v>
      </c>
      <c r="Y33" s="44">
        <v>0</v>
      </c>
      <c r="Z33" s="35">
        <v>10864.939999999999</v>
      </c>
      <c r="AA33" s="35"/>
      <c r="AB33" s="35">
        <v>10864.940000000002</v>
      </c>
      <c r="AC33" s="45">
        <v>0</v>
      </c>
      <c r="AF33" s="51">
        <v>10864.939999999999</v>
      </c>
      <c r="AG33" s="45">
        <v>0</v>
      </c>
      <c r="AH33" s="45"/>
      <c r="AI33" s="45" t="e">
        <v>#N/A</v>
      </c>
    </row>
    <row r="34" spans="1:35" s="8" customFormat="1" ht="15" customHeight="1" x14ac:dyDescent="0.35">
      <c r="A34" s="34"/>
      <c r="B34" s="10">
        <v>10000099</v>
      </c>
      <c r="C34" s="9" t="s">
        <v>1037</v>
      </c>
      <c r="D34" s="9">
        <v>0</v>
      </c>
      <c r="E34" s="9">
        <f>VLOOKUP(B34,'[4]2018-19 Delivered &amp; Funded'!$B$10:$D$1650,3,FALSE)</f>
        <v>0</v>
      </c>
      <c r="F34" s="9">
        <f t="shared" si="0"/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286362.24999999994</v>
      </c>
      <c r="M34" s="9">
        <v>286362.24999999988</v>
      </c>
      <c r="N34" s="17">
        <v>2587.5499999999997</v>
      </c>
      <c r="O34" s="17">
        <v>2587.5499999999997</v>
      </c>
      <c r="P34" s="17">
        <v>17650</v>
      </c>
      <c r="Q34" s="17">
        <v>17650</v>
      </c>
      <c r="R34" s="17">
        <v>105260.42000000004</v>
      </c>
      <c r="S34" s="17">
        <v>105260.42000000003</v>
      </c>
      <c r="T34" s="17">
        <v>115180.47999999998</v>
      </c>
      <c r="U34" s="17">
        <v>115180.47999999998</v>
      </c>
      <c r="V34" s="17">
        <v>127954.45999999999</v>
      </c>
      <c r="W34" s="17">
        <v>127954.45999999999</v>
      </c>
      <c r="X34" s="44">
        <v>45535</v>
      </c>
      <c r="Y34" s="44">
        <v>45535.32</v>
      </c>
      <c r="Z34" s="35">
        <v>554236.92000000004</v>
      </c>
      <c r="AA34" s="35"/>
      <c r="AB34" s="35">
        <v>554236.91999999993</v>
      </c>
      <c r="AC34" s="45">
        <v>0</v>
      </c>
      <c r="AF34" s="51">
        <v>554236.92000000004</v>
      </c>
      <c r="AG34" s="45">
        <v>0</v>
      </c>
      <c r="AH34" s="45"/>
      <c r="AI34" s="45" t="e">
        <v>#N/A</v>
      </c>
    </row>
    <row r="35" spans="1:35" s="8" customFormat="1" ht="15" customHeight="1" x14ac:dyDescent="0.35">
      <c r="A35" s="34"/>
      <c r="B35" s="14">
        <v>10023357</v>
      </c>
      <c r="C35" s="15" t="s">
        <v>1248</v>
      </c>
      <c r="D35" s="9">
        <v>0</v>
      </c>
      <c r="E35" s="9">
        <f>VLOOKUP(B35,'[4]2018-19 Delivered &amp; Funded'!$B$10:$D$1650,3,FALSE)</f>
        <v>0</v>
      </c>
      <c r="F35" s="9">
        <f t="shared" si="0"/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44">
        <v>0</v>
      </c>
      <c r="Y35" s="44">
        <v>0</v>
      </c>
      <c r="Z35" s="35">
        <v>47956.31</v>
      </c>
      <c r="AA35" s="35"/>
      <c r="AB35" s="35">
        <v>47956.310000000012</v>
      </c>
      <c r="AC35" s="45">
        <v>0</v>
      </c>
      <c r="AF35" s="51">
        <v>47956.31</v>
      </c>
      <c r="AG35" s="45">
        <v>0</v>
      </c>
      <c r="AH35" s="45"/>
      <c r="AI35" s="45" t="e">
        <v>#N/A</v>
      </c>
    </row>
    <row r="36" spans="1:35" s="6" customFormat="1" ht="15" x14ac:dyDescent="0.35">
      <c r="A36" s="36"/>
      <c r="B36" s="10">
        <v>10000108</v>
      </c>
      <c r="C36" s="9" t="s">
        <v>766</v>
      </c>
      <c r="D36" s="9">
        <v>0</v>
      </c>
      <c r="E36" s="9">
        <f>VLOOKUP(B36,'[4]2018-19 Delivered &amp; Funded'!$B$10:$D$1650,3,FALSE)</f>
        <v>0</v>
      </c>
      <c r="F36" s="9">
        <f t="shared" si="0"/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171929.61000000002</v>
      </c>
      <c r="M36" s="9">
        <v>171929.61000000002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44">
        <v>0</v>
      </c>
      <c r="Y36" s="44">
        <v>0</v>
      </c>
      <c r="Z36" s="35">
        <v>0</v>
      </c>
      <c r="AA36" s="35"/>
      <c r="AB36" s="35">
        <v>0</v>
      </c>
      <c r="AC36" s="45">
        <v>0</v>
      </c>
      <c r="AF36" s="51" t="e">
        <v>#N/A</v>
      </c>
      <c r="AG36" s="45" t="e">
        <v>#N/A</v>
      </c>
      <c r="AH36" s="45"/>
      <c r="AI36" s="45" t="e">
        <v>#N/A</v>
      </c>
    </row>
    <row r="37" spans="1:35" s="8" customFormat="1" ht="15" customHeight="1" x14ac:dyDescent="0.35">
      <c r="A37" s="34"/>
      <c r="B37" s="10">
        <v>10023489</v>
      </c>
      <c r="C37" s="9" t="s">
        <v>767</v>
      </c>
      <c r="D37" s="9">
        <v>0</v>
      </c>
      <c r="E37" s="9">
        <f>VLOOKUP(B37,'[4]2018-19 Delivered &amp; Funded'!$B$10:$D$1650,3,FALSE)</f>
        <v>0</v>
      </c>
      <c r="F37" s="9">
        <f t="shared" si="0"/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272400.15000000002</v>
      </c>
      <c r="M37" s="9">
        <v>272399.68</v>
      </c>
      <c r="N37" s="17">
        <v>7345</v>
      </c>
      <c r="O37" s="17">
        <v>7345</v>
      </c>
      <c r="P37" s="17">
        <v>0</v>
      </c>
      <c r="Q37" s="17">
        <v>0</v>
      </c>
      <c r="R37" s="17">
        <v>0</v>
      </c>
      <c r="S37" s="17">
        <v>0</v>
      </c>
      <c r="T37" s="17">
        <v>225352.01</v>
      </c>
      <c r="U37" s="17">
        <v>225352.01</v>
      </c>
      <c r="V37" s="17">
        <v>24068.25</v>
      </c>
      <c r="W37" s="17">
        <v>24068.25</v>
      </c>
      <c r="X37" s="44">
        <v>0</v>
      </c>
      <c r="Y37" s="44">
        <v>0</v>
      </c>
      <c r="Z37" s="35">
        <v>32367.059999999998</v>
      </c>
      <c r="AA37" s="35"/>
      <c r="AB37" s="35">
        <v>32367.060000000005</v>
      </c>
      <c r="AC37" s="45">
        <v>0</v>
      </c>
      <c r="AF37" s="51">
        <v>32367.059999999998</v>
      </c>
      <c r="AG37" s="45">
        <v>0</v>
      </c>
      <c r="AH37" s="45"/>
      <c r="AI37" s="45" t="e">
        <v>#N/A</v>
      </c>
    </row>
    <row r="38" spans="1:35" s="8" customFormat="1" ht="15" customHeight="1" x14ac:dyDescent="0.35">
      <c r="A38" s="34"/>
      <c r="B38" s="14">
        <v>10034423</v>
      </c>
      <c r="C38" s="15" t="s">
        <v>1327</v>
      </c>
      <c r="D38" s="9">
        <v>0</v>
      </c>
      <c r="E38" s="9">
        <f>VLOOKUP(B38,'[4]2018-19 Delivered &amp; Funded'!$B$10:$D$1650,3,FALSE)</f>
        <v>0</v>
      </c>
      <c r="F38" s="9">
        <f t="shared" si="0"/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44">
        <v>0</v>
      </c>
      <c r="Y38" s="44">
        <v>0</v>
      </c>
      <c r="Z38" s="35">
        <v>285788.38</v>
      </c>
      <c r="AA38" s="35"/>
      <c r="AB38" s="35">
        <v>285788.38000000006</v>
      </c>
      <c r="AC38" s="45">
        <v>0</v>
      </c>
      <c r="AF38" s="51">
        <v>285788.38</v>
      </c>
      <c r="AG38" s="45">
        <v>0</v>
      </c>
      <c r="AH38" s="45"/>
      <c r="AI38" s="45" t="e">
        <v>#N/A</v>
      </c>
    </row>
    <row r="39" spans="1:35" s="8" customFormat="1" ht="15" customHeight="1" x14ac:dyDescent="0.35">
      <c r="A39" s="34"/>
      <c r="B39" s="10">
        <v>10004927</v>
      </c>
      <c r="C39" s="9" t="s">
        <v>41</v>
      </c>
      <c r="D39" s="9">
        <v>4294152.09</v>
      </c>
      <c r="E39" s="9">
        <f>VLOOKUP(B39,'[4]2018-19 Delivered &amp; Funded'!$B$10:$D$1650,3,FALSE)</f>
        <v>4294152.09</v>
      </c>
      <c r="F39" s="9">
        <f t="shared" si="0"/>
        <v>0</v>
      </c>
      <c r="G39" s="9">
        <v>4294152.09</v>
      </c>
      <c r="H39" s="9">
        <v>160949</v>
      </c>
      <c r="I39" s="9">
        <v>160949</v>
      </c>
      <c r="J39" s="9">
        <v>221263.05</v>
      </c>
      <c r="K39" s="9">
        <v>221263.05</v>
      </c>
      <c r="L39" s="9">
        <v>0</v>
      </c>
      <c r="M39" s="9">
        <v>0</v>
      </c>
      <c r="N39" s="17">
        <v>0</v>
      </c>
      <c r="O39" s="17">
        <v>0</v>
      </c>
      <c r="P39" s="17">
        <v>219251.06000000003</v>
      </c>
      <c r="Q39" s="17">
        <v>219251.06000000003</v>
      </c>
      <c r="R39" s="17">
        <v>858632.85</v>
      </c>
      <c r="S39" s="17">
        <v>858632.85</v>
      </c>
      <c r="T39" s="17">
        <v>411296.01</v>
      </c>
      <c r="U39" s="17">
        <v>411296.01</v>
      </c>
      <c r="V39" s="17">
        <v>878146.5</v>
      </c>
      <c r="W39" s="17">
        <v>878146.5</v>
      </c>
      <c r="X39" s="44">
        <v>0</v>
      </c>
      <c r="Y39" s="44">
        <v>0</v>
      </c>
      <c r="Z39" s="35">
        <v>2218855.5300000003</v>
      </c>
      <c r="AA39" s="35"/>
      <c r="AB39" s="35">
        <v>2218855.5300000003</v>
      </c>
      <c r="AC39" s="45">
        <v>0</v>
      </c>
      <c r="AF39" s="51">
        <v>2218855.5300000003</v>
      </c>
      <c r="AG39" s="45">
        <v>0</v>
      </c>
      <c r="AH39" s="45"/>
      <c r="AI39" s="45" t="e">
        <v>#N/A</v>
      </c>
    </row>
    <row r="40" spans="1:35" s="8" customFormat="1" ht="15" customHeight="1" x14ac:dyDescent="0.35">
      <c r="A40" s="34"/>
      <c r="B40" s="14">
        <v>10000119</v>
      </c>
      <c r="C40" s="15" t="s">
        <v>1102</v>
      </c>
      <c r="D40" s="9">
        <v>0</v>
      </c>
      <c r="E40" s="9">
        <f>VLOOKUP(B40,'[4]2018-19 Delivered &amp; Funded'!$B$10:$D$1650,3,FALSE)</f>
        <v>0</v>
      </c>
      <c r="F40" s="9">
        <f t="shared" si="0"/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44">
        <v>0</v>
      </c>
      <c r="Y40" s="44">
        <v>0</v>
      </c>
      <c r="Z40" s="35">
        <v>112134.94</v>
      </c>
      <c r="AA40" s="35"/>
      <c r="AB40" s="35">
        <v>112134.94</v>
      </c>
      <c r="AC40" s="45">
        <v>0</v>
      </c>
      <c r="AF40" s="51">
        <v>112134.94</v>
      </c>
      <c r="AG40" s="45">
        <v>0</v>
      </c>
      <c r="AH40" s="45"/>
      <c r="AI40" s="45" t="e">
        <v>#N/A</v>
      </c>
    </row>
    <row r="41" spans="1:35" s="8" customFormat="1" ht="15" customHeight="1" x14ac:dyDescent="0.35">
      <c r="A41" s="34"/>
      <c r="B41" s="10">
        <v>10057981</v>
      </c>
      <c r="C41" s="9" t="s">
        <v>761</v>
      </c>
      <c r="D41" s="9">
        <v>0</v>
      </c>
      <c r="E41" s="9">
        <f>VLOOKUP(B41,'[4]2018-19 Delivered &amp; Funded'!$B$10:$D$1650,3,FALSE)</f>
        <v>0</v>
      </c>
      <c r="F41" s="9">
        <f t="shared" si="0"/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44">
        <v>0</v>
      </c>
      <c r="Y41" s="44">
        <v>0</v>
      </c>
      <c r="Z41" s="35">
        <v>979238.72</v>
      </c>
      <c r="AA41" s="35"/>
      <c r="AB41" s="35">
        <v>979238.7200000002</v>
      </c>
      <c r="AC41" s="45">
        <v>0</v>
      </c>
      <c r="AF41" s="51">
        <v>979238.72</v>
      </c>
      <c r="AG41" s="45">
        <v>0</v>
      </c>
      <c r="AH41" s="45"/>
      <c r="AI41" s="45" t="e">
        <v>#N/A</v>
      </c>
    </row>
    <row r="42" spans="1:35" s="8" customFormat="1" ht="15" customHeight="1" x14ac:dyDescent="0.35">
      <c r="A42" s="34"/>
      <c r="B42" s="14">
        <v>10043865</v>
      </c>
      <c r="C42" s="15" t="s">
        <v>1398</v>
      </c>
      <c r="D42" s="9">
        <v>0</v>
      </c>
      <c r="E42" s="9">
        <f>VLOOKUP(B42,'[4]2018-19 Delivered &amp; Funded'!$B$10:$D$1650,3,FALSE)</f>
        <v>0</v>
      </c>
      <c r="F42" s="9">
        <f t="shared" si="0"/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44">
        <v>0</v>
      </c>
      <c r="Y42" s="44">
        <v>0</v>
      </c>
      <c r="Z42" s="35">
        <v>235024.03000000006</v>
      </c>
      <c r="AA42" s="35"/>
      <c r="AB42" s="35">
        <v>235024.03000000003</v>
      </c>
      <c r="AC42" s="45">
        <v>0</v>
      </c>
      <c r="AF42" s="51">
        <v>235024.03000000006</v>
      </c>
      <c r="AG42" s="45">
        <v>0</v>
      </c>
      <c r="AH42" s="45"/>
      <c r="AI42" s="45" t="e">
        <v>#N/A</v>
      </c>
    </row>
    <row r="43" spans="1:35" s="8" customFormat="1" ht="15" customHeight="1" x14ac:dyDescent="0.35">
      <c r="A43" s="34"/>
      <c r="B43" s="14">
        <v>10000137</v>
      </c>
      <c r="C43" s="15" t="s">
        <v>1103</v>
      </c>
      <c r="D43" s="9">
        <v>0</v>
      </c>
      <c r="E43" s="9">
        <f>VLOOKUP(B43,'[4]2018-19 Delivered &amp; Funded'!$B$10:$D$1650,3,FALSE)</f>
        <v>0</v>
      </c>
      <c r="F43" s="9">
        <f t="shared" si="0"/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44">
        <v>0</v>
      </c>
      <c r="Y43" s="44">
        <v>0</v>
      </c>
      <c r="Z43" s="35">
        <v>30540.950000000004</v>
      </c>
      <c r="AA43" s="35"/>
      <c r="AB43" s="35">
        <v>30540.950000000004</v>
      </c>
      <c r="AC43" s="45">
        <v>0</v>
      </c>
      <c r="AF43" s="51">
        <v>30540.950000000004</v>
      </c>
      <c r="AG43" s="45">
        <v>0</v>
      </c>
      <c r="AH43" s="45"/>
      <c r="AI43" s="45" t="e">
        <v>#N/A</v>
      </c>
    </row>
    <row r="44" spans="1:35" s="8" customFormat="1" ht="15" customHeight="1" x14ac:dyDescent="0.35">
      <c r="A44" s="34"/>
      <c r="B44" s="10">
        <v>10000147</v>
      </c>
      <c r="C44" s="9" t="s">
        <v>768</v>
      </c>
      <c r="D44" s="9">
        <v>0</v>
      </c>
      <c r="E44" s="9">
        <f>VLOOKUP(B44,'[4]2018-19 Delivered &amp; Funded'!$B$10:$D$1650,3,FALSE)</f>
        <v>0</v>
      </c>
      <c r="F44" s="9">
        <f t="shared" si="0"/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123909.76000000001</v>
      </c>
      <c r="M44" s="9">
        <v>118344.70999999999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44">
        <v>0</v>
      </c>
      <c r="Y44" s="44">
        <v>0</v>
      </c>
      <c r="Z44" s="35">
        <v>0</v>
      </c>
      <c r="AA44" s="35"/>
      <c r="AB44" s="35">
        <v>0</v>
      </c>
      <c r="AC44" s="45">
        <v>0</v>
      </c>
      <c r="AF44" s="51">
        <v>0</v>
      </c>
      <c r="AG44" s="45">
        <v>0</v>
      </c>
      <c r="AH44" s="45"/>
      <c r="AI44" s="45" t="e">
        <v>#N/A</v>
      </c>
    </row>
    <row r="45" spans="1:35" s="8" customFormat="1" ht="15" customHeight="1" x14ac:dyDescent="0.35">
      <c r="A45" s="34"/>
      <c r="B45" s="14">
        <v>10010169</v>
      </c>
      <c r="C45" s="15" t="s">
        <v>1196</v>
      </c>
      <c r="D45" s="9">
        <v>0</v>
      </c>
      <c r="E45" s="9">
        <f>VLOOKUP(B45,'[4]2018-19 Delivered &amp; Funded'!$B$10:$D$1650,3,FALSE)</f>
        <v>0</v>
      </c>
      <c r="F45" s="9">
        <f t="shared" si="0"/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44">
        <v>0</v>
      </c>
      <c r="Y45" s="44">
        <v>0</v>
      </c>
      <c r="Z45" s="35">
        <v>12574.97</v>
      </c>
      <c r="AA45" s="35"/>
      <c r="AB45" s="35">
        <v>12574.97</v>
      </c>
      <c r="AC45" s="45">
        <v>0</v>
      </c>
      <c r="AF45" s="51">
        <v>12574.97</v>
      </c>
      <c r="AG45" s="45">
        <v>0</v>
      </c>
      <c r="AH45" s="45"/>
      <c r="AI45" s="45" t="e">
        <v>#N/A</v>
      </c>
    </row>
    <row r="46" spans="1:35" s="8" customFormat="1" ht="15" customHeight="1" x14ac:dyDescent="0.35">
      <c r="A46" s="34"/>
      <c r="B46" s="10">
        <v>10019155</v>
      </c>
      <c r="C46" s="9" t="s">
        <v>105</v>
      </c>
      <c r="D46" s="9">
        <v>0</v>
      </c>
      <c r="E46" s="9">
        <f>VLOOKUP(B46,'[4]2018-19 Delivered &amp; Funded'!$B$10:$D$1650,3,FALSE)</f>
        <v>0</v>
      </c>
      <c r="F46" s="9">
        <f t="shared" si="0"/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1365047.8299999998</v>
      </c>
      <c r="M46" s="9">
        <v>1365047.8299999998</v>
      </c>
      <c r="N46" s="17">
        <v>0</v>
      </c>
      <c r="O46" s="17">
        <v>0</v>
      </c>
      <c r="P46" s="17">
        <v>0</v>
      </c>
      <c r="Q46" s="17">
        <v>0</v>
      </c>
      <c r="R46" s="17">
        <v>10338.400000000001</v>
      </c>
      <c r="S46" s="17">
        <v>10338</v>
      </c>
      <c r="T46" s="17">
        <v>58113.09</v>
      </c>
      <c r="U46" s="17">
        <v>58113.09</v>
      </c>
      <c r="V46" s="17">
        <v>3557</v>
      </c>
      <c r="W46" s="17">
        <v>3557</v>
      </c>
      <c r="X46" s="44">
        <v>0</v>
      </c>
      <c r="Y46" s="44">
        <v>0</v>
      </c>
      <c r="Z46" s="35">
        <v>99279.1</v>
      </c>
      <c r="AA46" s="35"/>
      <c r="AB46" s="35">
        <v>99279.099999999991</v>
      </c>
      <c r="AC46" s="45">
        <v>0</v>
      </c>
      <c r="AF46" s="51">
        <v>99279.1</v>
      </c>
      <c r="AG46" s="45">
        <v>0</v>
      </c>
      <c r="AH46" s="45"/>
      <c r="AI46" s="45" t="e">
        <v>#N/A</v>
      </c>
    </row>
    <row r="47" spans="1:35" s="8" customFormat="1" ht="15" customHeight="1" x14ac:dyDescent="0.35">
      <c r="A47" s="34"/>
      <c r="B47" s="14">
        <v>10032449</v>
      </c>
      <c r="C47" s="15" t="s">
        <v>1305</v>
      </c>
      <c r="D47" s="9">
        <v>0</v>
      </c>
      <c r="E47" s="9">
        <f>VLOOKUP(B47,'[4]2018-19 Delivered &amp; Funded'!$B$10:$D$1650,3,FALSE)</f>
        <v>0</v>
      </c>
      <c r="F47" s="9">
        <f t="shared" si="0"/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44">
        <v>0</v>
      </c>
      <c r="Y47" s="44">
        <v>0</v>
      </c>
      <c r="Z47" s="35">
        <v>338925.12</v>
      </c>
      <c r="AA47" s="35"/>
      <c r="AB47" s="35">
        <v>338925.12000000011</v>
      </c>
      <c r="AC47" s="45">
        <v>0</v>
      </c>
      <c r="AF47" s="51">
        <v>338925.12</v>
      </c>
      <c r="AG47" s="45">
        <v>0</v>
      </c>
      <c r="AH47" s="45"/>
      <c r="AI47" s="45" t="e">
        <v>#N/A</v>
      </c>
    </row>
    <row r="48" spans="1:35" s="8" customFormat="1" ht="15" customHeight="1" x14ac:dyDescent="0.35">
      <c r="A48" s="34"/>
      <c r="B48" s="14">
        <v>10048865</v>
      </c>
      <c r="C48" s="15" t="s">
        <v>1435</v>
      </c>
      <c r="D48" s="9">
        <v>0</v>
      </c>
      <c r="E48" s="9">
        <f>VLOOKUP(B48,'[4]2018-19 Delivered &amp; Funded'!$B$10:$D$1650,3,FALSE)</f>
        <v>0</v>
      </c>
      <c r="F48" s="9">
        <f t="shared" si="0"/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44">
        <v>0</v>
      </c>
      <c r="Y48" s="44">
        <v>0</v>
      </c>
      <c r="Z48" s="35">
        <v>255093.13</v>
      </c>
      <c r="AA48" s="35"/>
      <c r="AB48" s="35">
        <v>255093.13</v>
      </c>
      <c r="AC48" s="45">
        <v>0</v>
      </c>
      <c r="AF48" s="51">
        <v>255093.13</v>
      </c>
      <c r="AG48" s="45">
        <v>0</v>
      </c>
      <c r="AH48" s="45"/>
      <c r="AI48" s="45" t="e">
        <v>#N/A</v>
      </c>
    </row>
    <row r="49" spans="1:35" s="6" customFormat="1" ht="15" x14ac:dyDescent="0.35">
      <c r="A49" s="36"/>
      <c r="B49" s="10">
        <v>10042119</v>
      </c>
      <c r="C49" s="9" t="s">
        <v>769</v>
      </c>
      <c r="D49" s="9">
        <v>0</v>
      </c>
      <c r="E49" s="9">
        <f>VLOOKUP(B49,'[4]2018-19 Delivered &amp; Funded'!$B$10:$D$1650,3,FALSE)</f>
        <v>0</v>
      </c>
      <c r="F49" s="9">
        <f t="shared" si="0"/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327368.99</v>
      </c>
      <c r="M49" s="9">
        <v>324545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44">
        <v>0</v>
      </c>
      <c r="Y49" s="44">
        <v>0</v>
      </c>
      <c r="Z49" s="35">
        <v>0</v>
      </c>
      <c r="AA49" s="35"/>
      <c r="AB49" s="35">
        <v>0</v>
      </c>
      <c r="AC49" s="45">
        <v>0</v>
      </c>
      <c r="AF49" s="51">
        <v>0</v>
      </c>
      <c r="AG49" s="45">
        <v>0</v>
      </c>
      <c r="AH49" s="45"/>
      <c r="AI49" s="45" t="e">
        <v>#N/A</v>
      </c>
    </row>
    <row r="50" spans="1:35" s="8" customFormat="1" ht="15" customHeight="1" x14ac:dyDescent="0.35">
      <c r="A50" s="34"/>
      <c r="B50" s="10">
        <v>10029699</v>
      </c>
      <c r="C50" s="9" t="s">
        <v>770</v>
      </c>
      <c r="D50" s="9">
        <v>0</v>
      </c>
      <c r="E50" s="9">
        <f>VLOOKUP(B50,'[4]2018-19 Delivered &amp; Funded'!$B$10:$D$1650,3,FALSE)</f>
        <v>0</v>
      </c>
      <c r="F50" s="9">
        <f t="shared" si="0"/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151100.95000000001</v>
      </c>
      <c r="M50" s="9">
        <v>130698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44">
        <v>0</v>
      </c>
      <c r="Y50" s="44">
        <v>0</v>
      </c>
      <c r="Z50" s="35">
        <v>0</v>
      </c>
      <c r="AA50" s="35"/>
      <c r="AB50" s="35">
        <v>0</v>
      </c>
      <c r="AC50" s="45">
        <v>0</v>
      </c>
      <c r="AF50" s="51" t="e">
        <v>#N/A</v>
      </c>
      <c r="AG50" s="45" t="e">
        <v>#N/A</v>
      </c>
      <c r="AH50" s="45"/>
      <c r="AI50" s="45" t="e">
        <v>#N/A</v>
      </c>
    </row>
    <row r="51" spans="1:35" s="8" customFormat="1" ht="15" customHeight="1" x14ac:dyDescent="0.35">
      <c r="A51" s="34"/>
      <c r="B51" s="14">
        <v>10015933</v>
      </c>
      <c r="C51" s="15" t="s">
        <v>1218</v>
      </c>
      <c r="D51" s="9">
        <v>0</v>
      </c>
      <c r="E51" s="9">
        <f>VLOOKUP(B51,'[4]2018-19 Delivered &amp; Funded'!$B$10:$D$1650,3,FALSE)</f>
        <v>0</v>
      </c>
      <c r="F51" s="9">
        <f t="shared" si="0"/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44">
        <v>0</v>
      </c>
      <c r="Y51" s="44">
        <v>0</v>
      </c>
      <c r="Z51" s="35">
        <v>65114.580000000009</v>
      </c>
      <c r="AA51" s="35"/>
      <c r="AB51" s="35">
        <v>65114.57999999998</v>
      </c>
      <c r="AC51" s="45">
        <v>0</v>
      </c>
      <c r="AF51" s="51">
        <v>65114.580000000009</v>
      </c>
      <c r="AG51" s="45">
        <v>0</v>
      </c>
      <c r="AH51" s="45"/>
      <c r="AI51" s="45" t="e">
        <v>#N/A</v>
      </c>
    </row>
    <row r="52" spans="1:35" s="8" customFormat="1" ht="15" customHeight="1" x14ac:dyDescent="0.35">
      <c r="A52" s="34"/>
      <c r="B52" s="14">
        <v>10065814</v>
      </c>
      <c r="C52" s="15" t="s">
        <v>1611</v>
      </c>
      <c r="D52" s="9">
        <v>0</v>
      </c>
      <c r="E52" s="9">
        <f>VLOOKUP(B52,'[4]2018-19 Delivered &amp; Funded'!$B$10:$D$1650,3,FALSE)</f>
        <v>0</v>
      </c>
      <c r="F52" s="9">
        <f t="shared" si="0"/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44">
        <v>0</v>
      </c>
      <c r="Y52" s="44">
        <v>0</v>
      </c>
      <c r="Z52" s="35">
        <v>122518.95</v>
      </c>
      <c r="AA52" s="35"/>
      <c r="AB52" s="35">
        <v>122518.95000000001</v>
      </c>
      <c r="AC52" s="45">
        <v>0</v>
      </c>
      <c r="AF52" s="51">
        <v>122518.95</v>
      </c>
      <c r="AG52" s="45">
        <v>0</v>
      </c>
      <c r="AH52" s="45"/>
      <c r="AI52" s="45" t="e">
        <v>#N/A</v>
      </c>
    </row>
    <row r="53" spans="1:35" s="8" customFormat="1" ht="15" customHeight="1" x14ac:dyDescent="0.35">
      <c r="A53" s="34"/>
      <c r="B53" s="14">
        <v>10034356</v>
      </c>
      <c r="C53" s="15" t="s">
        <v>1323</v>
      </c>
      <c r="D53" s="9">
        <v>0</v>
      </c>
      <c r="E53" s="9">
        <f>VLOOKUP(B53,'[4]2018-19 Delivered &amp; Funded'!$B$10:$D$1650,3,FALSE)</f>
        <v>0</v>
      </c>
      <c r="F53" s="9">
        <f t="shared" si="0"/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44">
        <v>0</v>
      </c>
      <c r="Y53" s="44">
        <v>0</v>
      </c>
      <c r="Z53" s="35">
        <v>7083.3600000000006</v>
      </c>
      <c r="AA53" s="35"/>
      <c r="AB53" s="35">
        <v>7083.36</v>
      </c>
      <c r="AC53" s="45">
        <v>0</v>
      </c>
      <c r="AF53" s="51">
        <v>7083.3600000000006</v>
      </c>
      <c r="AG53" s="45">
        <v>0</v>
      </c>
      <c r="AH53" s="45"/>
      <c r="AI53" s="45" t="e">
        <v>#N/A</v>
      </c>
    </row>
    <row r="54" spans="1:35" s="6" customFormat="1" ht="15" x14ac:dyDescent="0.35">
      <c r="A54" s="36"/>
      <c r="B54" s="10">
        <v>10058195</v>
      </c>
      <c r="C54" s="9" t="s">
        <v>721</v>
      </c>
      <c r="D54" s="9">
        <v>0</v>
      </c>
      <c r="E54" s="9">
        <f>VLOOKUP(B54,'[4]2018-19 Delivered &amp; Funded'!$B$10:$D$1650,3,FALSE)</f>
        <v>0</v>
      </c>
      <c r="F54" s="9">
        <f t="shared" si="0"/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44">
        <v>0</v>
      </c>
      <c r="Y54" s="44">
        <v>0</v>
      </c>
      <c r="Z54" s="35">
        <v>21926.62</v>
      </c>
      <c r="AA54" s="35"/>
      <c r="AB54" s="35">
        <v>21926.620000000006</v>
      </c>
      <c r="AC54" s="45">
        <v>0</v>
      </c>
      <c r="AF54" s="51">
        <v>21926.62</v>
      </c>
      <c r="AG54" s="45">
        <v>0</v>
      </c>
      <c r="AH54" s="45"/>
      <c r="AI54" s="45" t="e">
        <v>#N/A</v>
      </c>
    </row>
    <row r="55" spans="1:35" s="8" customFormat="1" ht="15" customHeight="1" x14ac:dyDescent="0.35">
      <c r="A55" s="34"/>
      <c r="B55" s="14">
        <v>10030511</v>
      </c>
      <c r="C55" s="15" t="s">
        <v>1290</v>
      </c>
      <c r="D55" s="9">
        <v>0</v>
      </c>
      <c r="E55" s="9">
        <f>VLOOKUP(B55,'[4]2018-19 Delivered &amp; Funded'!$B$10:$D$1650,3,FALSE)</f>
        <v>0</v>
      </c>
      <c r="F55" s="9">
        <f t="shared" si="0"/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44">
        <v>0</v>
      </c>
      <c r="Y55" s="44">
        <v>0</v>
      </c>
      <c r="Z55" s="35">
        <v>2494.6499999999996</v>
      </c>
      <c r="AA55" s="35"/>
      <c r="AB55" s="35">
        <v>2494.65</v>
      </c>
      <c r="AC55" s="45">
        <v>0</v>
      </c>
      <c r="AF55" s="51">
        <v>2494.6499999999996</v>
      </c>
      <c r="AG55" s="45">
        <v>0</v>
      </c>
      <c r="AH55" s="45"/>
      <c r="AI55" s="45" t="e">
        <v>#N/A</v>
      </c>
    </row>
    <row r="56" spans="1:35" s="8" customFormat="1" ht="15" x14ac:dyDescent="0.35">
      <c r="A56" s="34"/>
      <c r="B56" s="14">
        <v>10061684</v>
      </c>
      <c r="C56" s="15" t="s">
        <v>1532</v>
      </c>
      <c r="D56" s="9">
        <v>0</v>
      </c>
      <c r="E56" s="9">
        <f>VLOOKUP(B56,'[4]2018-19 Delivered &amp; Funded'!$B$10:$D$1650,3,FALSE)</f>
        <v>0</v>
      </c>
      <c r="F56" s="9">
        <f t="shared" si="0"/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44">
        <v>0</v>
      </c>
      <c r="Y56" s="44">
        <v>0</v>
      </c>
      <c r="Z56" s="35">
        <v>307269.23000000004</v>
      </c>
      <c r="AA56" s="35"/>
      <c r="AB56" s="35">
        <v>307269.23000000004</v>
      </c>
      <c r="AC56" s="45">
        <v>0</v>
      </c>
      <c r="AF56" s="51">
        <v>307269.23</v>
      </c>
      <c r="AG56" s="45">
        <v>0</v>
      </c>
      <c r="AH56" s="45"/>
      <c r="AI56" s="45" t="e">
        <v>#N/A</v>
      </c>
    </row>
    <row r="57" spans="1:35" s="8" customFormat="1" ht="15" customHeight="1" x14ac:dyDescent="0.35">
      <c r="A57" s="34"/>
      <c r="B57" s="10">
        <v>10027693</v>
      </c>
      <c r="C57" s="9" t="s">
        <v>692</v>
      </c>
      <c r="D57" s="9">
        <v>0</v>
      </c>
      <c r="E57" s="9">
        <f>VLOOKUP(B57,'[4]2018-19 Delivered &amp; Funded'!$B$10:$D$1650,3,FALSE)</f>
        <v>0</v>
      </c>
      <c r="F57" s="9">
        <f t="shared" si="0"/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17">
        <v>0</v>
      </c>
      <c r="O57" s="17">
        <v>0</v>
      </c>
      <c r="P57" s="17">
        <v>0</v>
      </c>
      <c r="Q57" s="17">
        <v>0</v>
      </c>
      <c r="R57" s="17">
        <v>11690.05</v>
      </c>
      <c r="S57" s="17">
        <v>11690.05</v>
      </c>
      <c r="T57" s="17">
        <v>0</v>
      </c>
      <c r="U57" s="17">
        <v>0</v>
      </c>
      <c r="V57" s="17">
        <v>0</v>
      </c>
      <c r="W57" s="17">
        <v>0</v>
      </c>
      <c r="X57" s="44">
        <v>0</v>
      </c>
      <c r="Y57" s="44">
        <v>0</v>
      </c>
      <c r="Z57" s="35">
        <v>157192.90000000002</v>
      </c>
      <c r="AA57" s="35"/>
      <c r="AB57" s="35">
        <v>157192.90000000002</v>
      </c>
      <c r="AC57" s="45">
        <v>0</v>
      </c>
      <c r="AF57" s="51">
        <v>157192.90000000002</v>
      </c>
      <c r="AG57" s="45">
        <v>0</v>
      </c>
      <c r="AH57" s="45"/>
      <c r="AI57" s="45" t="e">
        <v>#N/A</v>
      </c>
    </row>
    <row r="58" spans="1:35" s="8" customFormat="1" ht="15" x14ac:dyDescent="0.35">
      <c r="A58" s="34"/>
      <c r="B58" s="10">
        <v>10000238</v>
      </c>
      <c r="C58" s="9" t="s">
        <v>1040</v>
      </c>
      <c r="D58" s="9">
        <v>0</v>
      </c>
      <c r="E58" s="9">
        <f>VLOOKUP(B58,'[4]2018-19 Delivered &amp; Funded'!$B$10:$D$1650,3,FALSE)</f>
        <v>0</v>
      </c>
      <c r="F58" s="9">
        <f t="shared" si="0"/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17">
        <v>0</v>
      </c>
      <c r="O58" s="17">
        <v>0</v>
      </c>
      <c r="P58" s="17">
        <v>0</v>
      </c>
      <c r="Q58" s="17">
        <v>0</v>
      </c>
      <c r="R58" s="17">
        <v>618842.17999999993</v>
      </c>
      <c r="S58" s="17">
        <v>618841.75000000012</v>
      </c>
      <c r="T58" s="17">
        <v>117301.42000000001</v>
      </c>
      <c r="U58" s="17">
        <v>117301.42000000001</v>
      </c>
      <c r="V58" s="17">
        <v>260043.03000000003</v>
      </c>
      <c r="W58" s="17">
        <v>260043.03000000003</v>
      </c>
      <c r="X58" s="44">
        <v>0</v>
      </c>
      <c r="Y58" s="44">
        <v>0</v>
      </c>
      <c r="Z58" s="35">
        <v>459562.63</v>
      </c>
      <c r="AA58" s="35"/>
      <c r="AB58" s="35">
        <v>459562.62999999995</v>
      </c>
      <c r="AC58" s="45">
        <v>0</v>
      </c>
      <c r="AF58" s="51">
        <v>459562.63</v>
      </c>
      <c r="AG58" s="45">
        <v>0</v>
      </c>
      <c r="AH58" s="45"/>
      <c r="AI58" s="45" t="e">
        <v>#N/A</v>
      </c>
    </row>
    <row r="59" spans="1:35" s="8" customFormat="1" ht="15" customHeight="1" x14ac:dyDescent="0.35">
      <c r="A59" s="34"/>
      <c r="B59" s="10">
        <v>10022070</v>
      </c>
      <c r="C59" s="9" t="s">
        <v>913</v>
      </c>
      <c r="D59" s="9">
        <v>0</v>
      </c>
      <c r="E59" s="9">
        <f>VLOOKUP(B59,'[4]2018-19 Delivered &amp; Funded'!$B$10:$D$1650,3,FALSE)</f>
        <v>0</v>
      </c>
      <c r="F59" s="9">
        <f t="shared" si="0"/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17">
        <v>0</v>
      </c>
      <c r="O59" s="17">
        <v>0</v>
      </c>
      <c r="P59" s="17">
        <v>1817.1399999999999</v>
      </c>
      <c r="Q59" s="17">
        <v>1817</v>
      </c>
      <c r="R59" s="17">
        <v>0</v>
      </c>
      <c r="S59" s="17">
        <v>0</v>
      </c>
      <c r="T59" s="17">
        <v>216282.7</v>
      </c>
      <c r="U59" s="17">
        <v>216282.7</v>
      </c>
      <c r="V59" s="17">
        <v>12484.52</v>
      </c>
      <c r="W59" s="17">
        <v>12484.52</v>
      </c>
      <c r="X59" s="44">
        <v>0</v>
      </c>
      <c r="Y59" s="44">
        <v>0</v>
      </c>
      <c r="Z59" s="35">
        <v>0</v>
      </c>
      <c r="AA59" s="35"/>
      <c r="AB59" s="35">
        <v>0</v>
      </c>
      <c r="AC59" s="45">
        <v>0</v>
      </c>
      <c r="AF59" s="51">
        <v>0</v>
      </c>
      <c r="AG59" s="45">
        <v>0</v>
      </c>
      <c r="AH59" s="45"/>
      <c r="AI59" s="45" t="e">
        <v>#N/A</v>
      </c>
    </row>
    <row r="60" spans="1:35" s="6" customFormat="1" ht="15" x14ac:dyDescent="0.35">
      <c r="A60" s="36"/>
      <c r="B60" s="10">
        <v>10001777</v>
      </c>
      <c r="C60" s="9" t="s">
        <v>198</v>
      </c>
      <c r="D60" s="9">
        <v>0</v>
      </c>
      <c r="E60" s="9">
        <f>VLOOKUP(B60,'[4]2018-19 Delivered &amp; Funded'!$B$10:$D$1650,3,FALSE)</f>
        <v>0</v>
      </c>
      <c r="F60" s="9">
        <f t="shared" si="0"/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218714.49999999997</v>
      </c>
      <c r="M60" s="9">
        <v>218714.38999999998</v>
      </c>
      <c r="N60" s="17">
        <v>0</v>
      </c>
      <c r="O60" s="17">
        <v>0</v>
      </c>
      <c r="P60" s="17">
        <v>900</v>
      </c>
      <c r="Q60" s="17">
        <v>900</v>
      </c>
      <c r="R60" s="17">
        <v>25751.55000000001</v>
      </c>
      <c r="S60" s="17">
        <v>25751.55</v>
      </c>
      <c r="T60" s="17">
        <v>0</v>
      </c>
      <c r="U60" s="17">
        <v>0</v>
      </c>
      <c r="V60" s="17">
        <v>0</v>
      </c>
      <c r="W60" s="17">
        <v>0</v>
      </c>
      <c r="X60" s="44">
        <v>197834.03000000003</v>
      </c>
      <c r="Y60" s="44">
        <v>197834.03</v>
      </c>
      <c r="Z60" s="35">
        <v>50538.310000000005</v>
      </c>
      <c r="AA60" s="35"/>
      <c r="AB60" s="35">
        <v>50538.31</v>
      </c>
      <c r="AC60" s="45">
        <v>0</v>
      </c>
      <c r="AF60" s="51">
        <v>50538.310000000005</v>
      </c>
      <c r="AG60" s="45">
        <v>0</v>
      </c>
      <c r="AH60" s="45"/>
      <c r="AI60" s="45" t="e">
        <v>#N/A</v>
      </c>
    </row>
    <row r="61" spans="1:35" s="8" customFormat="1" ht="15" customHeight="1" x14ac:dyDescent="0.35">
      <c r="A61" s="34"/>
      <c r="B61" s="10">
        <v>10054692</v>
      </c>
      <c r="C61" s="9" t="s">
        <v>771</v>
      </c>
      <c r="D61" s="9">
        <v>0</v>
      </c>
      <c r="E61" s="9">
        <f>VLOOKUP(B61,'[4]2018-19 Delivered &amp; Funded'!$B$10:$D$1650,3,FALSE)</f>
        <v>0</v>
      </c>
      <c r="F61" s="9">
        <f t="shared" si="0"/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405165.97000000003</v>
      </c>
      <c r="M61" s="9">
        <v>333303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44">
        <v>0</v>
      </c>
      <c r="Y61" s="44">
        <v>0</v>
      </c>
      <c r="Z61" s="35">
        <v>0</v>
      </c>
      <c r="AA61" s="35"/>
      <c r="AB61" s="35">
        <v>0</v>
      </c>
      <c r="AC61" s="45">
        <v>0</v>
      </c>
      <c r="AF61" s="51" t="e">
        <v>#N/A</v>
      </c>
      <c r="AG61" s="45" t="e">
        <v>#N/A</v>
      </c>
      <c r="AH61" s="45"/>
      <c r="AI61" s="45" t="e">
        <v>#N/A</v>
      </c>
    </row>
    <row r="62" spans="1:35" s="8" customFormat="1" ht="15" customHeight="1" x14ac:dyDescent="0.35">
      <c r="A62" s="34"/>
      <c r="B62" s="14">
        <v>10034128</v>
      </c>
      <c r="C62" s="15" t="s">
        <v>1318</v>
      </c>
      <c r="D62" s="9">
        <v>0</v>
      </c>
      <c r="E62" s="9">
        <f>VLOOKUP(B62,'[4]2018-19 Delivered &amp; Funded'!$B$10:$D$1650,3,FALSE)</f>
        <v>0</v>
      </c>
      <c r="F62" s="9">
        <f t="shared" si="0"/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44">
        <v>0</v>
      </c>
      <c r="Y62" s="44">
        <v>0</v>
      </c>
      <c r="Z62" s="35">
        <v>229597.78999999995</v>
      </c>
      <c r="AA62" s="35"/>
      <c r="AB62" s="35">
        <v>229597.78999999998</v>
      </c>
      <c r="AC62" s="45">
        <v>0</v>
      </c>
      <c r="AF62" s="51">
        <v>229597.78999999995</v>
      </c>
      <c r="AG62" s="45">
        <v>0</v>
      </c>
      <c r="AH62" s="45"/>
      <c r="AI62" s="45" t="e">
        <v>#N/A</v>
      </c>
    </row>
    <row r="63" spans="1:35" s="8" customFormat="1" ht="15" customHeight="1" x14ac:dyDescent="0.35">
      <c r="A63" s="34"/>
      <c r="B63" s="10">
        <v>10000267</v>
      </c>
      <c r="C63" s="9" t="s">
        <v>1010</v>
      </c>
      <c r="D63" s="9">
        <v>0</v>
      </c>
      <c r="E63" s="9">
        <f>VLOOKUP(B63,'[4]2018-19 Delivered &amp; Funded'!$B$10:$D$1650,3,FALSE)</f>
        <v>0</v>
      </c>
      <c r="F63" s="9">
        <f t="shared" si="0"/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17">
        <v>0</v>
      </c>
      <c r="O63" s="17">
        <v>0</v>
      </c>
      <c r="P63" s="17">
        <v>150</v>
      </c>
      <c r="Q63" s="17">
        <v>150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44">
        <v>0</v>
      </c>
      <c r="Y63" s="44">
        <v>0</v>
      </c>
      <c r="Z63" s="35">
        <v>0</v>
      </c>
      <c r="AA63" s="35"/>
      <c r="AB63" s="35">
        <v>0</v>
      </c>
      <c r="AC63" s="45">
        <v>0</v>
      </c>
      <c r="AF63" s="51" t="e">
        <v>#N/A</v>
      </c>
      <c r="AG63" s="45" t="e">
        <v>#N/A</v>
      </c>
      <c r="AH63" s="45"/>
      <c r="AI63" s="45" t="e">
        <v>#N/A</v>
      </c>
    </row>
    <row r="64" spans="1:35" s="8" customFormat="1" ht="15" x14ac:dyDescent="0.35">
      <c r="A64" s="34"/>
      <c r="B64" s="14">
        <v>10062656</v>
      </c>
      <c r="C64" s="15" t="s">
        <v>1563</v>
      </c>
      <c r="D64" s="9">
        <v>0</v>
      </c>
      <c r="E64" s="9">
        <f>VLOOKUP(B64,'[4]2018-19 Delivered &amp; Funded'!$B$10:$D$1650,3,FALSE)</f>
        <v>0</v>
      </c>
      <c r="F64" s="9">
        <f t="shared" si="0"/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44">
        <v>0</v>
      </c>
      <c r="Y64" s="44">
        <v>0</v>
      </c>
      <c r="Z64" s="35">
        <v>99488.069999999992</v>
      </c>
      <c r="AA64" s="35"/>
      <c r="AB64" s="35">
        <v>99488.07</v>
      </c>
      <c r="AC64" s="45">
        <v>0</v>
      </c>
      <c r="AF64" s="51">
        <v>99488.069999999992</v>
      </c>
      <c r="AG64" s="45">
        <v>0</v>
      </c>
      <c r="AH64" s="45"/>
      <c r="AI64" s="45" t="e">
        <v>#N/A</v>
      </c>
    </row>
    <row r="65" spans="1:35" s="8" customFormat="1" ht="15" customHeight="1" x14ac:dyDescent="0.35">
      <c r="A65" s="34"/>
      <c r="B65" s="14">
        <v>10000275</v>
      </c>
      <c r="C65" s="15" t="s">
        <v>1104</v>
      </c>
      <c r="D65" s="9">
        <v>0</v>
      </c>
      <c r="E65" s="9">
        <f>VLOOKUP(B65,'[4]2018-19 Delivered &amp; Funded'!$B$10:$D$1650,3,FALSE)</f>
        <v>0</v>
      </c>
      <c r="F65" s="9">
        <f t="shared" si="0"/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44">
        <v>0</v>
      </c>
      <c r="Y65" s="44">
        <v>0</v>
      </c>
      <c r="Z65" s="35">
        <v>39.25</v>
      </c>
      <c r="AA65" s="35"/>
      <c r="AB65" s="35">
        <v>39.25</v>
      </c>
      <c r="AC65" s="45">
        <v>0</v>
      </c>
      <c r="AF65" s="51">
        <v>39.25</v>
      </c>
      <c r="AG65" s="45">
        <v>0</v>
      </c>
      <c r="AH65" s="45"/>
      <c r="AI65" s="45" t="e">
        <v>#N/A</v>
      </c>
    </row>
    <row r="66" spans="1:35" s="6" customFormat="1" ht="15" customHeight="1" x14ac:dyDescent="0.35">
      <c r="A66" s="36"/>
      <c r="B66" s="10">
        <v>10023918</v>
      </c>
      <c r="C66" s="9" t="s">
        <v>671</v>
      </c>
      <c r="D66" s="9">
        <v>0</v>
      </c>
      <c r="E66" s="9">
        <f>VLOOKUP(B66,'[4]2018-19 Delivered &amp; Funded'!$B$10:$D$1650,3,FALSE)</f>
        <v>0</v>
      </c>
      <c r="F66" s="9">
        <f t="shared" si="0"/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17">
        <v>0</v>
      </c>
      <c r="O66" s="17">
        <v>0</v>
      </c>
      <c r="P66" s="17">
        <v>0</v>
      </c>
      <c r="Q66" s="17">
        <v>0</v>
      </c>
      <c r="R66" s="17">
        <v>173979.64000000004</v>
      </c>
      <c r="S66" s="17">
        <v>173979.63999999998</v>
      </c>
      <c r="T66" s="17">
        <v>198878.98</v>
      </c>
      <c r="U66" s="17">
        <v>198878.98</v>
      </c>
      <c r="V66" s="17">
        <v>162759.94999999998</v>
      </c>
      <c r="W66" s="17">
        <v>162759.94999999998</v>
      </c>
      <c r="X66" s="44">
        <v>0</v>
      </c>
      <c r="Y66" s="44">
        <v>0</v>
      </c>
      <c r="Z66" s="35">
        <v>28113.41</v>
      </c>
      <c r="AA66" s="35"/>
      <c r="AB66" s="35">
        <v>28113.409999999993</v>
      </c>
      <c r="AC66" s="45">
        <v>0</v>
      </c>
      <c r="AF66" s="51">
        <v>28113.41</v>
      </c>
      <c r="AG66" s="45">
        <v>0</v>
      </c>
      <c r="AH66" s="45"/>
      <c r="AI66" s="45" t="e">
        <v>#N/A</v>
      </c>
    </row>
    <row r="67" spans="1:35" s="8" customFormat="1" ht="15" customHeight="1" x14ac:dyDescent="0.35">
      <c r="A67" s="34"/>
      <c r="B67" s="10">
        <v>10000285</v>
      </c>
      <c r="C67" s="9" t="s">
        <v>1042</v>
      </c>
      <c r="D67" s="9">
        <v>0</v>
      </c>
      <c r="E67" s="9">
        <f>VLOOKUP(B67,'[4]2018-19 Delivered &amp; Funded'!$B$10:$D$1650,3,FALSE)</f>
        <v>0</v>
      </c>
      <c r="F67" s="9">
        <f t="shared" si="0"/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7">
        <v>0</v>
      </c>
      <c r="O67" s="17">
        <v>0</v>
      </c>
      <c r="P67" s="17">
        <v>0</v>
      </c>
      <c r="Q67" s="17">
        <v>0</v>
      </c>
      <c r="R67" s="17">
        <v>394807.34000000014</v>
      </c>
      <c r="S67" s="17">
        <v>394807.34000000014</v>
      </c>
      <c r="T67" s="17">
        <v>39436.639999999999</v>
      </c>
      <c r="U67" s="17">
        <v>39436.639999999999</v>
      </c>
      <c r="V67" s="17">
        <v>420761.92000000004</v>
      </c>
      <c r="W67" s="17">
        <v>420761.92000000004</v>
      </c>
      <c r="X67" s="44">
        <v>0</v>
      </c>
      <c r="Y67" s="44">
        <v>0</v>
      </c>
      <c r="Z67" s="35">
        <v>0</v>
      </c>
      <c r="AA67" s="35"/>
      <c r="AB67" s="35">
        <v>0</v>
      </c>
      <c r="AC67" s="45">
        <v>0</v>
      </c>
      <c r="AF67" s="51">
        <v>0</v>
      </c>
      <c r="AG67" s="45">
        <v>0</v>
      </c>
      <c r="AH67" s="45"/>
      <c r="AI67" s="45" t="e">
        <v>#N/A</v>
      </c>
    </row>
    <row r="68" spans="1:35" s="8" customFormat="1" ht="15" customHeight="1" x14ac:dyDescent="0.35">
      <c r="A68" s="34"/>
      <c r="B68" s="10">
        <v>10040684</v>
      </c>
      <c r="C68" s="9" t="s">
        <v>978</v>
      </c>
      <c r="D68" s="9">
        <v>0</v>
      </c>
      <c r="E68" s="9">
        <f>VLOOKUP(B68,'[4]2018-19 Delivered &amp; Funded'!$B$10:$D$1650,3,FALSE)</f>
        <v>0</v>
      </c>
      <c r="F68" s="9">
        <f t="shared" si="0"/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111704.67000000001</v>
      </c>
      <c r="U68" s="17">
        <v>111704.67000000001</v>
      </c>
      <c r="V68" s="17">
        <v>127334.57</v>
      </c>
      <c r="W68" s="17">
        <v>127334.57</v>
      </c>
      <c r="X68" s="44">
        <v>0</v>
      </c>
      <c r="Y68" s="44">
        <v>0</v>
      </c>
      <c r="Z68" s="35">
        <v>162640.62000000002</v>
      </c>
      <c r="AA68" s="35"/>
      <c r="AB68" s="35">
        <v>162640.62</v>
      </c>
      <c r="AC68" s="45">
        <v>0</v>
      </c>
      <c r="AF68" s="51">
        <v>162640.62000000002</v>
      </c>
      <c r="AG68" s="45">
        <v>0</v>
      </c>
      <c r="AH68" s="45"/>
      <c r="AI68" s="45" t="e">
        <v>#N/A</v>
      </c>
    </row>
    <row r="69" spans="1:35" s="8" customFormat="1" ht="15" customHeight="1" x14ac:dyDescent="0.35">
      <c r="A69" s="34"/>
      <c r="B69" s="10">
        <v>10000291</v>
      </c>
      <c r="C69" s="9" t="s">
        <v>1043</v>
      </c>
      <c r="D69" s="9">
        <v>0</v>
      </c>
      <c r="E69" s="9">
        <f>VLOOKUP(B69,'[4]2018-19 Delivered &amp; Funded'!$B$10:$D$1650,3,FALSE)</f>
        <v>0</v>
      </c>
      <c r="F69" s="9">
        <f t="shared" si="0"/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17">
        <v>0</v>
      </c>
      <c r="O69" s="17">
        <v>0</v>
      </c>
      <c r="P69" s="17">
        <v>0</v>
      </c>
      <c r="Q69" s="17">
        <v>0</v>
      </c>
      <c r="R69" s="17">
        <v>219690.12000000005</v>
      </c>
      <c r="S69" s="17">
        <v>219690.12000000002</v>
      </c>
      <c r="T69" s="17">
        <v>265279.34999999998</v>
      </c>
      <c r="U69" s="17">
        <v>265279.34999999998</v>
      </c>
      <c r="V69" s="17">
        <v>24348.9</v>
      </c>
      <c r="W69" s="17">
        <v>24348.9</v>
      </c>
      <c r="X69" s="44">
        <v>0</v>
      </c>
      <c r="Y69" s="44">
        <v>0</v>
      </c>
      <c r="Z69" s="35">
        <v>4743667.6999999993</v>
      </c>
      <c r="AA69" s="35"/>
      <c r="AB69" s="35">
        <v>4743667.7</v>
      </c>
      <c r="AC69" s="45">
        <v>0</v>
      </c>
      <c r="AF69" s="51">
        <v>4743667.6999999993</v>
      </c>
      <c r="AG69" s="45">
        <v>0</v>
      </c>
      <c r="AH69" s="45"/>
      <c r="AI69" s="45" t="e">
        <v>#N/A</v>
      </c>
    </row>
    <row r="70" spans="1:35" s="8" customFormat="1" ht="15" customHeight="1" x14ac:dyDescent="0.35">
      <c r="A70" s="34"/>
      <c r="B70" s="10">
        <v>10043333</v>
      </c>
      <c r="C70" s="9" t="s">
        <v>772</v>
      </c>
      <c r="D70" s="9">
        <v>0</v>
      </c>
      <c r="E70" s="9">
        <f>VLOOKUP(B70,'[4]2018-19 Delivered &amp; Funded'!$B$10:$D$1650,3,FALSE)</f>
        <v>0</v>
      </c>
      <c r="F70" s="9">
        <f t="shared" si="0"/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1205250.1900000004</v>
      </c>
      <c r="M70" s="9">
        <v>1204248.7199999997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44">
        <v>0</v>
      </c>
      <c r="Y70" s="44">
        <v>0</v>
      </c>
      <c r="Z70" s="35">
        <v>4067.1499999999996</v>
      </c>
      <c r="AA70" s="35"/>
      <c r="AB70" s="35">
        <v>4067.1499999999996</v>
      </c>
      <c r="AC70" s="45">
        <v>0</v>
      </c>
      <c r="AF70" s="51">
        <v>4067.1499999999996</v>
      </c>
      <c r="AG70" s="45">
        <v>0</v>
      </c>
      <c r="AH70" s="45"/>
      <c r="AI70" s="45" t="e">
        <v>#N/A</v>
      </c>
    </row>
    <row r="71" spans="1:35" s="8" customFormat="1" ht="15" customHeight="1" x14ac:dyDescent="0.35">
      <c r="A71" s="34"/>
      <c r="B71" s="14">
        <v>10064562</v>
      </c>
      <c r="C71" s="15" t="s">
        <v>1598</v>
      </c>
      <c r="D71" s="9">
        <v>0</v>
      </c>
      <c r="E71" s="9">
        <f>VLOOKUP(B71,'[4]2018-19 Delivered &amp; Funded'!$B$10:$D$1650,3,FALSE)</f>
        <v>0</v>
      </c>
      <c r="F71" s="9">
        <f t="shared" si="0"/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44">
        <v>0</v>
      </c>
      <c r="Y71" s="44">
        <v>0</v>
      </c>
      <c r="Z71" s="35">
        <v>30086.309999999998</v>
      </c>
      <c r="AA71" s="35"/>
      <c r="AB71" s="35">
        <v>30086.309999999998</v>
      </c>
      <c r="AC71" s="45">
        <v>0</v>
      </c>
      <c r="AF71" s="51">
        <v>30086.309999999998</v>
      </c>
      <c r="AG71" s="45">
        <v>0</v>
      </c>
      <c r="AH71" s="45"/>
      <c r="AI71" s="45" t="e">
        <v>#N/A</v>
      </c>
    </row>
    <row r="72" spans="1:35" s="8" customFormat="1" ht="15" customHeight="1" x14ac:dyDescent="0.35">
      <c r="A72" s="34"/>
      <c r="B72" s="10">
        <v>10043793</v>
      </c>
      <c r="C72" s="9" t="s">
        <v>773</v>
      </c>
      <c r="D72" s="9">
        <v>0</v>
      </c>
      <c r="E72" s="9">
        <f>VLOOKUP(B72,'[4]2018-19 Delivered &amp; Funded'!$B$10:$D$1650,3,FALSE)</f>
        <v>0</v>
      </c>
      <c r="F72" s="9">
        <f t="shared" si="0"/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67896.830000000031</v>
      </c>
      <c r="M72" s="9">
        <v>67896.83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21335.279999999999</v>
      </c>
      <c r="U72" s="17">
        <v>21335.279999999999</v>
      </c>
      <c r="V72" s="17">
        <v>67587.62</v>
      </c>
      <c r="W72" s="17">
        <v>67587.62</v>
      </c>
      <c r="X72" s="44">
        <v>0</v>
      </c>
      <c r="Y72" s="44">
        <v>0</v>
      </c>
      <c r="Z72" s="35">
        <v>261439.85000000003</v>
      </c>
      <c r="AA72" s="35"/>
      <c r="AB72" s="35">
        <v>261439.85</v>
      </c>
      <c r="AC72" s="45">
        <v>0</v>
      </c>
      <c r="AF72" s="51">
        <v>261439.85000000003</v>
      </c>
      <c r="AG72" s="45">
        <v>0</v>
      </c>
      <c r="AH72" s="45"/>
      <c r="AI72" s="45" t="e">
        <v>#N/A</v>
      </c>
    </row>
    <row r="73" spans="1:35" s="8" customFormat="1" ht="15" customHeight="1" x14ac:dyDescent="0.35">
      <c r="A73" s="34"/>
      <c r="B73" s="14">
        <v>10000105</v>
      </c>
      <c r="C73" s="49" t="s">
        <v>1101</v>
      </c>
      <c r="D73" s="9">
        <v>0</v>
      </c>
      <c r="E73" s="9">
        <f>VLOOKUP(B73,'[4]2018-19 Delivered &amp; Funded'!$B$10:$D$1650,3,FALSE)</f>
        <v>0</v>
      </c>
      <c r="F73" s="9">
        <f t="shared" si="0"/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44">
        <v>0</v>
      </c>
      <c r="Y73" s="44">
        <v>0</v>
      </c>
      <c r="Z73" s="35">
        <v>26042.420000000002</v>
      </c>
      <c r="AA73" s="35"/>
      <c r="AB73" s="35">
        <v>26042.42</v>
      </c>
      <c r="AC73" s="45">
        <v>0</v>
      </c>
      <c r="AF73" s="51">
        <v>26042.420000000002</v>
      </c>
      <c r="AG73" s="45">
        <v>0</v>
      </c>
      <c r="AH73" s="45"/>
      <c r="AI73" s="45" t="e">
        <v>#N/A</v>
      </c>
    </row>
    <row r="74" spans="1:35" s="8" customFormat="1" ht="15" customHeight="1" x14ac:dyDescent="0.35">
      <c r="A74" s="34"/>
      <c r="B74" s="14">
        <v>10052968</v>
      </c>
      <c r="C74" s="15" t="s">
        <v>1457</v>
      </c>
      <c r="D74" s="9">
        <v>0</v>
      </c>
      <c r="E74" s="9">
        <f>VLOOKUP(B74,'[4]2018-19 Delivered &amp; Funded'!$B$10:$D$1650,3,FALSE)</f>
        <v>0</v>
      </c>
      <c r="F74" s="9">
        <f t="shared" si="0"/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44">
        <v>0</v>
      </c>
      <c r="Y74" s="44">
        <v>0</v>
      </c>
      <c r="Z74" s="35">
        <v>204023.34000000003</v>
      </c>
      <c r="AA74" s="35"/>
      <c r="AB74" s="35">
        <v>204023.33999999994</v>
      </c>
      <c r="AC74" s="45">
        <v>0</v>
      </c>
      <c r="AF74" s="51">
        <v>204023.34000000003</v>
      </c>
      <c r="AG74" s="45">
        <v>0</v>
      </c>
      <c r="AH74" s="45"/>
      <c r="AI74" s="45" t="e">
        <v>#N/A</v>
      </c>
    </row>
    <row r="75" spans="1:35" s="8" customFormat="1" ht="15" customHeight="1" x14ac:dyDescent="0.35">
      <c r="A75" s="34"/>
      <c r="B75" s="10">
        <v>10032404</v>
      </c>
      <c r="C75" s="9" t="s">
        <v>710</v>
      </c>
      <c r="D75" s="9">
        <v>0</v>
      </c>
      <c r="E75" s="9">
        <f>VLOOKUP(B75,'[4]2018-19 Delivered &amp; Funded'!$B$10:$D$1650,3,FALSE)</f>
        <v>0</v>
      </c>
      <c r="F75" s="9">
        <f t="shared" ref="F75:F138" si="1">D75-E75</f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17">
        <v>0</v>
      </c>
      <c r="O75" s="17">
        <v>0</v>
      </c>
      <c r="P75" s="17">
        <v>0</v>
      </c>
      <c r="Q75" s="17">
        <v>0</v>
      </c>
      <c r="R75" s="17">
        <v>733913.51</v>
      </c>
      <c r="S75" s="17">
        <v>733913.51000000036</v>
      </c>
      <c r="T75" s="17">
        <v>195358.36000000002</v>
      </c>
      <c r="U75" s="17">
        <v>195358.36000000002</v>
      </c>
      <c r="V75" s="17">
        <v>101902.81</v>
      </c>
      <c r="W75" s="17">
        <v>101902.81</v>
      </c>
      <c r="X75" s="44">
        <v>93583.75999999998</v>
      </c>
      <c r="Y75" s="44">
        <v>93583.760000000009</v>
      </c>
      <c r="Z75" s="35">
        <v>0</v>
      </c>
      <c r="AA75" s="35"/>
      <c r="AB75" s="35">
        <v>0</v>
      </c>
      <c r="AC75" s="45">
        <v>0</v>
      </c>
      <c r="AF75" s="51">
        <v>0</v>
      </c>
      <c r="AG75" s="45">
        <v>0</v>
      </c>
      <c r="AH75" s="45"/>
      <c r="AI75" s="45" t="e">
        <v>#N/A</v>
      </c>
    </row>
    <row r="76" spans="1:35" s="8" customFormat="1" ht="15" customHeight="1" x14ac:dyDescent="0.35">
      <c r="A76" s="34"/>
      <c r="B76" s="14">
        <v>10063272</v>
      </c>
      <c r="C76" s="15" t="s">
        <v>1574</v>
      </c>
      <c r="D76" s="9">
        <v>0</v>
      </c>
      <c r="E76" s="9">
        <f>VLOOKUP(B76,'[4]2018-19 Delivered &amp; Funded'!$B$10:$D$1650,3,FALSE)</f>
        <v>0</v>
      </c>
      <c r="F76" s="9">
        <f t="shared" si="1"/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44">
        <v>0</v>
      </c>
      <c r="Y76" s="44">
        <v>0</v>
      </c>
      <c r="Z76" s="35">
        <v>5500</v>
      </c>
      <c r="AA76" s="35"/>
      <c r="AB76" s="35">
        <v>5500</v>
      </c>
      <c r="AC76" s="45">
        <v>0</v>
      </c>
      <c r="AF76" s="51">
        <v>5500</v>
      </c>
      <c r="AG76" s="45">
        <v>0</v>
      </c>
      <c r="AH76" s="45"/>
      <c r="AI76" s="45" t="e">
        <v>#N/A</v>
      </c>
    </row>
    <row r="77" spans="1:35" s="8" customFormat="1" ht="15" customHeight="1" x14ac:dyDescent="0.35">
      <c r="A77" s="34"/>
      <c r="B77" s="10">
        <v>10000848</v>
      </c>
      <c r="C77" s="9" t="s">
        <v>151</v>
      </c>
      <c r="D77" s="9">
        <v>0</v>
      </c>
      <c r="E77" s="9">
        <f>VLOOKUP(B77,'[4]2018-19 Delivered &amp; Funded'!$B$10:$D$1650,3,FALSE)</f>
        <v>0</v>
      </c>
      <c r="F77" s="9">
        <f t="shared" si="1"/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17">
        <v>0</v>
      </c>
      <c r="O77" s="17">
        <v>0</v>
      </c>
      <c r="P77" s="17">
        <v>0</v>
      </c>
      <c r="Q77" s="17">
        <v>0</v>
      </c>
      <c r="R77" s="17">
        <v>476919.56000000035</v>
      </c>
      <c r="S77" s="17">
        <v>476919.35000000021</v>
      </c>
      <c r="T77" s="17">
        <v>84763.68</v>
      </c>
      <c r="U77" s="17">
        <v>84763.68</v>
      </c>
      <c r="V77" s="17">
        <v>140507.25</v>
      </c>
      <c r="W77" s="17">
        <v>140507.25</v>
      </c>
      <c r="X77" s="44">
        <v>0</v>
      </c>
      <c r="Y77" s="44">
        <v>0</v>
      </c>
      <c r="Z77" s="35">
        <v>437028.33</v>
      </c>
      <c r="AA77" s="35"/>
      <c r="AB77" s="35">
        <v>437028.32999999996</v>
      </c>
      <c r="AC77" s="45">
        <v>0</v>
      </c>
      <c r="AF77" s="51">
        <v>437028.33</v>
      </c>
      <c r="AG77" s="45">
        <v>0</v>
      </c>
      <c r="AH77" s="45"/>
      <c r="AI77" s="45" t="e">
        <v>#N/A</v>
      </c>
    </row>
    <row r="78" spans="1:35" s="8" customFormat="1" ht="15" customHeight="1" x14ac:dyDescent="0.35">
      <c r="A78" s="34"/>
      <c r="B78" s="10">
        <v>10000330</v>
      </c>
      <c r="C78" s="9" t="s">
        <v>1044</v>
      </c>
      <c r="D78" s="9">
        <v>81477.77</v>
      </c>
      <c r="E78" s="9">
        <f>VLOOKUP(B78,'[4]2018-19 Delivered &amp; Funded'!$B$10:$D$1650,3,FALSE)</f>
        <v>81477.77</v>
      </c>
      <c r="F78" s="9">
        <f t="shared" si="1"/>
        <v>0</v>
      </c>
      <c r="G78" s="9">
        <v>81477.77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17">
        <v>0</v>
      </c>
      <c r="O78" s="17">
        <v>0</v>
      </c>
      <c r="P78" s="17">
        <v>100</v>
      </c>
      <c r="Q78" s="17">
        <v>100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44">
        <v>0</v>
      </c>
      <c r="Y78" s="44">
        <v>0</v>
      </c>
      <c r="Z78" s="35">
        <v>0</v>
      </c>
      <c r="AA78" s="35"/>
      <c r="AB78" s="35">
        <v>0</v>
      </c>
      <c r="AC78" s="45">
        <v>0</v>
      </c>
      <c r="AF78" s="51" t="e">
        <v>#N/A</v>
      </c>
      <c r="AG78" s="45" t="e">
        <v>#N/A</v>
      </c>
      <c r="AH78" s="45"/>
      <c r="AI78" s="45" t="e">
        <v>#N/A</v>
      </c>
    </row>
    <row r="79" spans="1:35" s="8" customFormat="1" ht="15" customHeight="1" x14ac:dyDescent="0.35">
      <c r="A79" s="34"/>
      <c r="B79" s="10">
        <v>10005451</v>
      </c>
      <c r="C79" s="9" t="s">
        <v>437</v>
      </c>
      <c r="D79" s="9">
        <v>0</v>
      </c>
      <c r="E79" s="9">
        <f>VLOOKUP(B79,'[4]2018-19 Delivered &amp; Funded'!$B$10:$D$1650,3,FALSE)</f>
        <v>0</v>
      </c>
      <c r="F79" s="9">
        <f t="shared" si="1"/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35630.28</v>
      </c>
      <c r="U79" s="17">
        <v>35630.28</v>
      </c>
      <c r="V79" s="17">
        <v>0</v>
      </c>
      <c r="W79" s="17">
        <v>0</v>
      </c>
      <c r="X79" s="44">
        <v>0</v>
      </c>
      <c r="Y79" s="44">
        <v>0</v>
      </c>
      <c r="Z79" s="35">
        <v>44451.740000000005</v>
      </c>
      <c r="AA79" s="35"/>
      <c r="AB79" s="35">
        <v>44451.740000000005</v>
      </c>
      <c r="AC79" s="45">
        <v>0</v>
      </c>
      <c r="AF79" s="51">
        <v>44451.740000000005</v>
      </c>
      <c r="AG79" s="45">
        <v>0</v>
      </c>
      <c r="AH79" s="45"/>
      <c r="AI79" s="45" t="e">
        <v>#N/A</v>
      </c>
    </row>
    <row r="80" spans="1:35" s="8" customFormat="1" ht="15" customHeight="1" x14ac:dyDescent="0.35">
      <c r="A80" s="34"/>
      <c r="B80" s="14">
        <v>10056190</v>
      </c>
      <c r="C80" s="15" t="s">
        <v>1490</v>
      </c>
      <c r="D80" s="9">
        <v>0</v>
      </c>
      <c r="E80" s="9">
        <f>VLOOKUP(B80,'[4]2018-19 Delivered &amp; Funded'!$B$10:$D$1650,3,FALSE)</f>
        <v>0</v>
      </c>
      <c r="F80" s="9">
        <f t="shared" si="1"/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44">
        <v>0</v>
      </c>
      <c r="Y80" s="44">
        <v>0</v>
      </c>
      <c r="Z80" s="35">
        <v>332889.11</v>
      </c>
      <c r="AA80" s="35"/>
      <c r="AB80" s="35">
        <v>332889.11</v>
      </c>
      <c r="AC80" s="45">
        <v>0</v>
      </c>
      <c r="AF80" s="51">
        <v>332889.11</v>
      </c>
      <c r="AG80" s="45">
        <v>0</v>
      </c>
      <c r="AH80" s="45"/>
      <c r="AI80" s="45" t="e">
        <v>#N/A</v>
      </c>
    </row>
    <row r="81" spans="1:35" s="8" customFormat="1" ht="15" customHeight="1" x14ac:dyDescent="0.35">
      <c r="A81" s="34"/>
      <c r="B81" s="10">
        <v>10000385</v>
      </c>
      <c r="C81" s="9" t="s">
        <v>1045</v>
      </c>
      <c r="D81" s="9">
        <v>0</v>
      </c>
      <c r="E81" s="9">
        <f>VLOOKUP(B81,'[4]2018-19 Delivered &amp; Funded'!$B$10:$D$1650,3,FALSE)</f>
        <v>0</v>
      </c>
      <c r="F81" s="9">
        <f t="shared" si="1"/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17">
        <v>0</v>
      </c>
      <c r="O81" s="17">
        <v>0</v>
      </c>
      <c r="P81" s="17">
        <v>44101.5</v>
      </c>
      <c r="Q81" s="17">
        <v>44101.5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44">
        <v>0</v>
      </c>
      <c r="Y81" s="44">
        <v>0</v>
      </c>
      <c r="Z81" s="35">
        <v>0</v>
      </c>
      <c r="AA81" s="35"/>
      <c r="AB81" s="35">
        <v>0</v>
      </c>
      <c r="AC81" s="45">
        <v>0</v>
      </c>
      <c r="AF81" s="51" t="e">
        <v>#N/A</v>
      </c>
      <c r="AG81" s="45" t="e">
        <v>#N/A</v>
      </c>
      <c r="AH81" s="45"/>
      <c r="AI81" s="45" t="e">
        <v>#N/A</v>
      </c>
    </row>
    <row r="82" spans="1:35" s="8" customFormat="1" ht="15" customHeight="1" x14ac:dyDescent="0.35">
      <c r="A82" s="34"/>
      <c r="B82" s="14">
        <v>10065620</v>
      </c>
      <c r="C82" s="15" t="s">
        <v>1605</v>
      </c>
      <c r="D82" s="9">
        <v>0</v>
      </c>
      <c r="E82" s="9">
        <f>VLOOKUP(B82,'[4]2018-19 Delivered &amp; Funded'!$B$10:$D$1650,3,FALSE)</f>
        <v>0</v>
      </c>
      <c r="F82" s="9">
        <f t="shared" si="1"/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44">
        <v>0</v>
      </c>
      <c r="Y82" s="44">
        <v>0</v>
      </c>
      <c r="Z82" s="35">
        <v>9600</v>
      </c>
      <c r="AA82" s="35"/>
      <c r="AB82" s="35">
        <v>9600</v>
      </c>
      <c r="AC82" s="45">
        <v>0</v>
      </c>
      <c r="AF82" s="51">
        <v>9600</v>
      </c>
      <c r="AG82" s="45">
        <v>0</v>
      </c>
      <c r="AH82" s="45"/>
      <c r="AI82" s="45" t="e">
        <v>#N/A</v>
      </c>
    </row>
    <row r="83" spans="1:35" s="8" customFormat="1" ht="15" x14ac:dyDescent="0.35">
      <c r="A83" s="34"/>
      <c r="B83" s="10">
        <v>10038201</v>
      </c>
      <c r="C83" s="9" t="s">
        <v>966</v>
      </c>
      <c r="D83" s="9">
        <v>0</v>
      </c>
      <c r="E83" s="9">
        <f>VLOOKUP(B83,'[4]2018-19 Delivered &amp; Funded'!$B$10:$D$1650,3,FALSE)</f>
        <v>0</v>
      </c>
      <c r="F83" s="9">
        <f t="shared" si="1"/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79330.59</v>
      </c>
      <c r="U83" s="17">
        <v>79330.59</v>
      </c>
      <c r="V83" s="17">
        <v>10720</v>
      </c>
      <c r="W83" s="17">
        <v>10720</v>
      </c>
      <c r="X83" s="44">
        <v>0</v>
      </c>
      <c r="Y83" s="44">
        <v>0</v>
      </c>
      <c r="Z83" s="35">
        <v>0</v>
      </c>
      <c r="AA83" s="35"/>
      <c r="AB83" s="35">
        <v>0</v>
      </c>
      <c r="AC83" s="45">
        <v>0</v>
      </c>
      <c r="AF83" s="51">
        <v>0</v>
      </c>
      <c r="AG83" s="45">
        <v>0</v>
      </c>
      <c r="AH83" s="45"/>
      <c r="AI83" s="45" t="e">
        <v>#N/A</v>
      </c>
    </row>
    <row r="84" spans="1:35" s="8" customFormat="1" ht="15" customHeight="1" x14ac:dyDescent="0.35">
      <c r="A84" s="34"/>
      <c r="B84" s="10">
        <v>10034001</v>
      </c>
      <c r="C84" s="9" t="s">
        <v>952</v>
      </c>
      <c r="D84" s="9">
        <v>0</v>
      </c>
      <c r="E84" s="9">
        <f>VLOOKUP(B84,'[4]2018-19 Delivered &amp; Funded'!$B$10:$D$1650,3,FALSE)</f>
        <v>0</v>
      </c>
      <c r="F84" s="9">
        <f t="shared" si="1"/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234767.59999999998</v>
      </c>
      <c r="U84" s="17">
        <v>234767.59999999998</v>
      </c>
      <c r="V84" s="17">
        <v>10023.25</v>
      </c>
      <c r="W84" s="17">
        <v>10023.25</v>
      </c>
      <c r="X84" s="44">
        <v>0</v>
      </c>
      <c r="Y84" s="44">
        <v>0</v>
      </c>
      <c r="Z84" s="35">
        <v>47707.73</v>
      </c>
      <c r="AA84" s="35"/>
      <c r="AB84" s="35">
        <v>47707.73000000001</v>
      </c>
      <c r="AC84" s="45">
        <v>0</v>
      </c>
      <c r="AF84" s="51">
        <v>47707.73</v>
      </c>
      <c r="AG84" s="45">
        <v>0</v>
      </c>
      <c r="AH84" s="45"/>
      <c r="AI84" s="45" t="e">
        <v>#N/A</v>
      </c>
    </row>
    <row r="85" spans="1:35" s="8" customFormat="1" ht="15" customHeight="1" x14ac:dyDescent="0.35">
      <c r="A85" s="34"/>
      <c r="B85" s="14">
        <v>10022877</v>
      </c>
      <c r="C85" s="15" t="s">
        <v>1244</v>
      </c>
      <c r="D85" s="9">
        <v>0</v>
      </c>
      <c r="E85" s="9">
        <f>VLOOKUP(B85,'[4]2018-19 Delivered &amp; Funded'!$B$10:$D$1650,3,FALSE)</f>
        <v>0</v>
      </c>
      <c r="F85" s="9">
        <f t="shared" si="1"/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44">
        <v>0</v>
      </c>
      <c r="Y85" s="44">
        <v>0</v>
      </c>
      <c r="Z85" s="35">
        <v>98449.909999999989</v>
      </c>
      <c r="AA85" s="35"/>
      <c r="AB85" s="35">
        <v>98449.91</v>
      </c>
      <c r="AC85" s="45">
        <v>0</v>
      </c>
      <c r="AF85" s="51">
        <v>98449.909999999989</v>
      </c>
      <c r="AG85" s="45">
        <v>0</v>
      </c>
      <c r="AH85" s="45"/>
      <c r="AI85" s="45" t="e">
        <v>#N/A</v>
      </c>
    </row>
    <row r="86" spans="1:35" s="8" customFormat="1" ht="15" customHeight="1" x14ac:dyDescent="0.35">
      <c r="A86" s="34"/>
      <c r="B86" s="10">
        <v>10000409</v>
      </c>
      <c r="C86" s="9" t="s">
        <v>1046</v>
      </c>
      <c r="D86" s="9">
        <v>171324.55</v>
      </c>
      <c r="E86" s="9">
        <f>VLOOKUP(B86,'[4]2018-19 Delivered &amp; Funded'!$B$10:$D$1650,3,FALSE)</f>
        <v>171324.55</v>
      </c>
      <c r="F86" s="9">
        <f t="shared" si="1"/>
        <v>0</v>
      </c>
      <c r="G86" s="9">
        <v>161334.05000000002</v>
      </c>
      <c r="H86" s="9">
        <v>0</v>
      </c>
      <c r="I86" s="9">
        <v>0</v>
      </c>
      <c r="J86" s="9">
        <v>940.71999999999991</v>
      </c>
      <c r="K86" s="9">
        <v>940.71999999999991</v>
      </c>
      <c r="L86" s="9">
        <v>0</v>
      </c>
      <c r="M86" s="9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44">
        <v>0</v>
      </c>
      <c r="Y86" s="44">
        <v>0</v>
      </c>
      <c r="Z86" s="35">
        <v>0</v>
      </c>
      <c r="AA86" s="35"/>
      <c r="AB86" s="35">
        <v>0</v>
      </c>
      <c r="AC86" s="45">
        <v>0</v>
      </c>
      <c r="AF86" s="51" t="e">
        <v>#N/A</v>
      </c>
      <c r="AG86" s="45" t="e">
        <v>#N/A</v>
      </c>
      <c r="AH86" s="45"/>
      <c r="AI86" s="45" t="e">
        <v>#N/A</v>
      </c>
    </row>
    <row r="87" spans="1:35" s="6" customFormat="1" ht="15" x14ac:dyDescent="0.35">
      <c r="A87" s="36"/>
      <c r="B87" s="10">
        <v>10000415</v>
      </c>
      <c r="C87" s="9" t="s">
        <v>1047</v>
      </c>
      <c r="D87" s="9">
        <v>1752955.04</v>
      </c>
      <c r="E87" s="9">
        <f>VLOOKUP(B87,'[4]2018-19 Delivered &amp; Funded'!$B$10:$D$1650,3,FALSE)</f>
        <v>1752955.04</v>
      </c>
      <c r="F87" s="9">
        <f t="shared" si="1"/>
        <v>0</v>
      </c>
      <c r="G87" s="9">
        <v>1725738.22</v>
      </c>
      <c r="H87" s="9">
        <v>87360</v>
      </c>
      <c r="I87" s="9">
        <v>87360</v>
      </c>
      <c r="J87" s="9">
        <v>252992</v>
      </c>
      <c r="K87" s="9">
        <v>252992</v>
      </c>
      <c r="L87" s="9">
        <v>0</v>
      </c>
      <c r="M87" s="9">
        <v>0</v>
      </c>
      <c r="N87" s="17">
        <v>0</v>
      </c>
      <c r="O87" s="17">
        <v>0</v>
      </c>
      <c r="P87" s="17">
        <v>15899</v>
      </c>
      <c r="Q87" s="17">
        <v>15899</v>
      </c>
      <c r="R87" s="17">
        <v>713272.65000000014</v>
      </c>
      <c r="S87" s="17">
        <v>713272.64999999979</v>
      </c>
      <c r="T87" s="17">
        <v>220341.76000000001</v>
      </c>
      <c r="U87" s="17">
        <v>220341.76000000001</v>
      </c>
      <c r="V87" s="17">
        <v>841137.89</v>
      </c>
      <c r="W87" s="17">
        <v>841137.89</v>
      </c>
      <c r="X87" s="44">
        <v>0</v>
      </c>
      <c r="Y87" s="44">
        <v>0</v>
      </c>
      <c r="Z87" s="35">
        <v>242226.65000000002</v>
      </c>
      <c r="AA87" s="35"/>
      <c r="AB87" s="35">
        <v>242226.65000000011</v>
      </c>
      <c r="AC87" s="45">
        <v>0</v>
      </c>
      <c r="AF87" s="51">
        <v>242226.65000000002</v>
      </c>
      <c r="AG87" s="45">
        <v>0</v>
      </c>
      <c r="AH87" s="45"/>
      <c r="AI87" s="45" t="e">
        <v>#N/A</v>
      </c>
    </row>
    <row r="88" spans="1:35" s="8" customFormat="1" ht="15" customHeight="1" x14ac:dyDescent="0.35">
      <c r="A88" s="34"/>
      <c r="B88" s="10">
        <v>10031662</v>
      </c>
      <c r="C88" s="9" t="s">
        <v>944</v>
      </c>
      <c r="D88" s="9">
        <v>0</v>
      </c>
      <c r="E88" s="9">
        <f>VLOOKUP(B88,'[4]2018-19 Delivered &amp; Funded'!$B$10:$D$1650,3,FALSE)</f>
        <v>0</v>
      </c>
      <c r="F88" s="9">
        <f t="shared" si="1"/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95527.4</v>
      </c>
      <c r="U88" s="17">
        <v>95527.4</v>
      </c>
      <c r="V88" s="17">
        <v>2036.8000000000006</v>
      </c>
      <c r="W88" s="17">
        <v>2036.8000000000006</v>
      </c>
      <c r="X88" s="44">
        <v>0</v>
      </c>
      <c r="Y88" s="44">
        <v>0</v>
      </c>
      <c r="Z88" s="35">
        <v>0</v>
      </c>
      <c r="AA88" s="35"/>
      <c r="AB88" s="35">
        <v>0</v>
      </c>
      <c r="AC88" s="45">
        <v>0</v>
      </c>
      <c r="AF88" s="51">
        <v>0</v>
      </c>
      <c r="AG88" s="45">
        <v>0</v>
      </c>
      <c r="AH88" s="45"/>
      <c r="AI88" s="45" t="e">
        <v>#N/A</v>
      </c>
    </row>
    <row r="89" spans="1:35" s="6" customFormat="1" ht="15" x14ac:dyDescent="0.35">
      <c r="A89" s="36"/>
      <c r="B89" s="14">
        <v>10065752</v>
      </c>
      <c r="C89" s="15" t="s">
        <v>1610</v>
      </c>
      <c r="D89" s="9">
        <v>0</v>
      </c>
      <c r="E89" s="9">
        <f>VLOOKUP(B89,'[4]2018-19 Delivered &amp; Funded'!$B$10:$D$1650,3,FALSE)</f>
        <v>0</v>
      </c>
      <c r="F89" s="9">
        <f t="shared" si="1"/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44">
        <v>0</v>
      </c>
      <c r="Y89" s="44">
        <v>0</v>
      </c>
      <c r="Z89" s="35">
        <v>24157.1</v>
      </c>
      <c r="AA89" s="35"/>
      <c r="AB89" s="35">
        <v>24157.100000000002</v>
      </c>
      <c r="AC89" s="45">
        <v>0</v>
      </c>
      <c r="AF89" s="51">
        <v>24157.1</v>
      </c>
      <c r="AG89" s="45">
        <v>0</v>
      </c>
      <c r="AH89" s="45"/>
      <c r="AI89" s="45" t="e">
        <v>#N/A</v>
      </c>
    </row>
    <row r="90" spans="1:35" s="8" customFormat="1" ht="15" customHeight="1" x14ac:dyDescent="0.35">
      <c r="A90" s="34"/>
      <c r="B90" s="10">
        <v>10000421</v>
      </c>
      <c r="C90" s="9" t="s">
        <v>1048</v>
      </c>
      <c r="D90" s="9">
        <v>0</v>
      </c>
      <c r="E90" s="9">
        <f>VLOOKUP(B90,'[4]2018-19 Delivered &amp; Funded'!$B$10:$D$1650,3,FALSE)</f>
        <v>0</v>
      </c>
      <c r="F90" s="9">
        <f t="shared" si="1"/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723580.6100000001</v>
      </c>
      <c r="M90" s="9">
        <v>723580.60999999987</v>
      </c>
      <c r="N90" s="17">
        <v>0</v>
      </c>
      <c r="O90" s="17">
        <v>0</v>
      </c>
      <c r="P90" s="17">
        <v>0</v>
      </c>
      <c r="Q90" s="17">
        <v>0</v>
      </c>
      <c r="R90" s="17">
        <v>656206.56000000017</v>
      </c>
      <c r="S90" s="17">
        <v>656206.55999999994</v>
      </c>
      <c r="T90" s="17">
        <v>1731552.67</v>
      </c>
      <c r="U90" s="17">
        <v>1731552.67</v>
      </c>
      <c r="V90" s="17">
        <v>1242408.8999999999</v>
      </c>
      <c r="W90" s="17">
        <v>1242408.8999999999</v>
      </c>
      <c r="X90" s="44">
        <v>89949.21</v>
      </c>
      <c r="Y90" s="44">
        <v>89949.209999999992</v>
      </c>
      <c r="Z90" s="35">
        <v>278959.55</v>
      </c>
      <c r="AA90" s="35"/>
      <c r="AB90" s="35">
        <v>278959.54999999987</v>
      </c>
      <c r="AC90" s="45">
        <v>0</v>
      </c>
      <c r="AF90" s="51">
        <v>278959.55</v>
      </c>
      <c r="AG90" s="45">
        <v>0</v>
      </c>
      <c r="AH90" s="45"/>
      <c r="AI90" s="45" t="e">
        <v>#N/A</v>
      </c>
    </row>
    <row r="91" spans="1:35" s="8" customFormat="1" ht="15" customHeight="1" x14ac:dyDescent="0.35">
      <c r="A91" s="34"/>
      <c r="B91" s="14">
        <v>10054055</v>
      </c>
      <c r="C91" s="15" t="s">
        <v>1465</v>
      </c>
      <c r="D91" s="9">
        <v>0</v>
      </c>
      <c r="E91" s="9">
        <f>VLOOKUP(B91,'[4]2018-19 Delivered &amp; Funded'!$B$10:$D$1650,3,FALSE)</f>
        <v>0</v>
      </c>
      <c r="F91" s="9">
        <f t="shared" si="1"/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44">
        <v>0</v>
      </c>
      <c r="Y91" s="44">
        <v>0</v>
      </c>
      <c r="Z91" s="35">
        <v>954719.94000000006</v>
      </c>
      <c r="AA91" s="35"/>
      <c r="AB91" s="35">
        <v>954719.94000000006</v>
      </c>
      <c r="AC91" s="45">
        <v>0</v>
      </c>
      <c r="AF91" s="51">
        <v>954719.94000000006</v>
      </c>
      <c r="AG91" s="45">
        <v>0</v>
      </c>
      <c r="AH91" s="45"/>
      <c r="AI91" s="45" t="e">
        <v>#N/A</v>
      </c>
    </row>
    <row r="92" spans="1:35" s="8" customFormat="1" ht="15" x14ac:dyDescent="0.35">
      <c r="A92" s="34"/>
      <c r="B92" s="10">
        <v>10023313</v>
      </c>
      <c r="C92" s="9" t="s">
        <v>915</v>
      </c>
      <c r="D92" s="9">
        <v>0</v>
      </c>
      <c r="E92" s="9">
        <f>VLOOKUP(B92,'[4]2018-19 Delivered &amp; Funded'!$B$10:$D$1650,3,FALSE)</f>
        <v>0</v>
      </c>
      <c r="F92" s="9">
        <f t="shared" si="1"/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244873.33000000002</v>
      </c>
      <c r="U92" s="17">
        <v>244873.33000000002</v>
      </c>
      <c r="V92" s="17">
        <v>78911.459999999992</v>
      </c>
      <c r="W92" s="17">
        <v>78911.459999999992</v>
      </c>
      <c r="X92" s="44">
        <v>0</v>
      </c>
      <c r="Y92" s="44">
        <v>0</v>
      </c>
      <c r="Z92" s="35">
        <v>5321.16</v>
      </c>
      <c r="AA92" s="35"/>
      <c r="AB92" s="35">
        <v>5321.16</v>
      </c>
      <c r="AC92" s="45">
        <v>0</v>
      </c>
      <c r="AF92" s="51">
        <v>5321.16</v>
      </c>
      <c r="AG92" s="45">
        <v>0</v>
      </c>
      <c r="AH92" s="45"/>
      <c r="AI92" s="45" t="e">
        <v>#N/A</v>
      </c>
    </row>
    <row r="93" spans="1:35" s="6" customFormat="1" ht="15" x14ac:dyDescent="0.35">
      <c r="A93" s="36"/>
      <c r="B93" s="10">
        <v>10006942</v>
      </c>
      <c r="C93" s="9" t="s">
        <v>514</v>
      </c>
      <c r="D93" s="9">
        <v>0</v>
      </c>
      <c r="E93" s="9">
        <f>VLOOKUP(B93,'[4]2018-19 Delivered &amp; Funded'!$B$10:$D$1650,3,FALSE)</f>
        <v>0</v>
      </c>
      <c r="F93" s="9">
        <f t="shared" si="1"/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17">
        <v>0</v>
      </c>
      <c r="O93" s="17">
        <v>0</v>
      </c>
      <c r="P93" s="17">
        <v>384.92</v>
      </c>
      <c r="Q93" s="17">
        <v>384.92</v>
      </c>
      <c r="R93" s="17">
        <v>109255.46000000002</v>
      </c>
      <c r="S93" s="17">
        <v>109255.46000000005</v>
      </c>
      <c r="T93" s="17">
        <v>94854.030000000013</v>
      </c>
      <c r="U93" s="17">
        <v>94854.030000000013</v>
      </c>
      <c r="V93" s="17">
        <v>97588.2</v>
      </c>
      <c r="W93" s="17">
        <v>97588.2</v>
      </c>
      <c r="X93" s="44">
        <v>0</v>
      </c>
      <c r="Y93" s="44">
        <v>0</v>
      </c>
      <c r="Z93" s="35">
        <v>239575.73</v>
      </c>
      <c r="AA93" s="35"/>
      <c r="AB93" s="35">
        <v>239575.73000000007</v>
      </c>
      <c r="AC93" s="45">
        <v>0</v>
      </c>
      <c r="AF93" s="51">
        <v>239575.73</v>
      </c>
      <c r="AG93" s="45">
        <v>0</v>
      </c>
      <c r="AH93" s="45"/>
      <c r="AI93" s="45" t="e">
        <v>#N/A</v>
      </c>
    </row>
    <row r="94" spans="1:35" s="8" customFormat="1" ht="15" customHeight="1" x14ac:dyDescent="0.35">
      <c r="A94" s="34"/>
      <c r="B94" s="10">
        <v>10000427</v>
      </c>
      <c r="C94" s="9" t="s">
        <v>98</v>
      </c>
      <c r="D94" s="9">
        <v>0</v>
      </c>
      <c r="E94" s="9">
        <f>VLOOKUP(B94,'[4]2018-19 Delivered &amp; Funded'!$B$10:$D$1650,3,FALSE)</f>
        <v>0</v>
      </c>
      <c r="F94" s="9">
        <f t="shared" si="1"/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1435464.1600000004</v>
      </c>
      <c r="M94" s="9">
        <v>1435464.1600000001</v>
      </c>
      <c r="N94" s="17">
        <v>3756.5</v>
      </c>
      <c r="O94" s="17">
        <v>3756.5</v>
      </c>
      <c r="P94" s="17">
        <v>2062.8899999999994</v>
      </c>
      <c r="Q94" s="17">
        <v>2062.8899999999994</v>
      </c>
      <c r="R94" s="17">
        <v>408053.27999999985</v>
      </c>
      <c r="S94" s="17">
        <v>408053.28000000009</v>
      </c>
      <c r="T94" s="17">
        <v>0</v>
      </c>
      <c r="U94" s="17">
        <v>0</v>
      </c>
      <c r="V94" s="17">
        <v>0</v>
      </c>
      <c r="W94" s="17">
        <v>0</v>
      </c>
      <c r="X94" s="44">
        <v>520452.23999999993</v>
      </c>
      <c r="Y94" s="44">
        <v>520452.24</v>
      </c>
      <c r="Z94" s="35">
        <v>361378.35000000003</v>
      </c>
      <c r="AA94" s="35"/>
      <c r="AB94" s="35">
        <v>361378.34999999992</v>
      </c>
      <c r="AC94" s="45">
        <v>0</v>
      </c>
      <c r="AF94" s="51">
        <v>361378.35000000003</v>
      </c>
      <c r="AG94" s="45">
        <v>0</v>
      </c>
      <c r="AH94" s="45"/>
      <c r="AI94" s="45" t="e">
        <v>#N/A</v>
      </c>
    </row>
    <row r="95" spans="1:35" s="8" customFormat="1" ht="15" customHeight="1" x14ac:dyDescent="0.35">
      <c r="A95" s="34"/>
      <c r="B95" s="14">
        <v>10049099</v>
      </c>
      <c r="C95" s="15" t="s">
        <v>1439</v>
      </c>
      <c r="D95" s="9">
        <v>0</v>
      </c>
      <c r="E95" s="9">
        <f>VLOOKUP(B95,'[4]2018-19 Delivered &amp; Funded'!$B$10:$D$1650,3,FALSE)</f>
        <v>0</v>
      </c>
      <c r="F95" s="9">
        <f t="shared" si="1"/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44">
        <v>0</v>
      </c>
      <c r="Y95" s="44">
        <v>0</v>
      </c>
      <c r="Z95" s="35">
        <v>325224.29000000004</v>
      </c>
      <c r="AA95" s="35"/>
      <c r="AB95" s="35">
        <v>325224.28999999998</v>
      </c>
      <c r="AC95" s="45">
        <v>0</v>
      </c>
      <c r="AF95" s="51">
        <v>325224.29000000004</v>
      </c>
      <c r="AG95" s="45">
        <v>0</v>
      </c>
      <c r="AH95" s="45"/>
      <c r="AI95" s="45" t="e">
        <v>#N/A</v>
      </c>
    </row>
    <row r="96" spans="1:35" s="8" customFormat="1" ht="15" customHeight="1" x14ac:dyDescent="0.35">
      <c r="A96" s="34"/>
      <c r="B96" s="14">
        <v>10057050</v>
      </c>
      <c r="C96" s="15" t="s">
        <v>1501</v>
      </c>
      <c r="D96" s="9">
        <v>0</v>
      </c>
      <c r="E96" s="9">
        <f>VLOOKUP(B96,'[4]2018-19 Delivered &amp; Funded'!$B$10:$D$1650,3,FALSE)</f>
        <v>0</v>
      </c>
      <c r="F96" s="9">
        <f t="shared" si="1"/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44">
        <v>0</v>
      </c>
      <c r="Y96" s="44">
        <v>0</v>
      </c>
      <c r="Z96" s="35">
        <v>9480.23</v>
      </c>
      <c r="AA96" s="35"/>
      <c r="AB96" s="35">
        <v>9480.2300000000014</v>
      </c>
      <c r="AC96" s="45">
        <v>0</v>
      </c>
      <c r="AF96" s="51">
        <v>9480.23</v>
      </c>
      <c r="AG96" s="45">
        <v>0</v>
      </c>
      <c r="AH96" s="45"/>
      <c r="AI96" s="45" t="e">
        <v>#N/A</v>
      </c>
    </row>
    <row r="97" spans="1:36" s="8" customFormat="1" ht="15" customHeight="1" x14ac:dyDescent="0.35">
      <c r="A97" s="34"/>
      <c r="B97" s="10">
        <v>10007759</v>
      </c>
      <c r="C97" s="9" t="s">
        <v>579</v>
      </c>
      <c r="D97" s="9">
        <v>0</v>
      </c>
      <c r="E97" s="9">
        <f>VLOOKUP(B97,'[4]2018-19 Delivered &amp; Funded'!$B$10:$D$1650,3,FALSE)</f>
        <v>0</v>
      </c>
      <c r="F97" s="9">
        <f t="shared" si="1"/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17">
        <v>0</v>
      </c>
      <c r="O97" s="17">
        <v>0</v>
      </c>
      <c r="P97" s="17">
        <v>0</v>
      </c>
      <c r="Q97" s="17">
        <v>0</v>
      </c>
      <c r="R97" s="17">
        <v>769177.83999999985</v>
      </c>
      <c r="S97" s="17">
        <v>769177.83999999985</v>
      </c>
      <c r="T97" s="17">
        <v>0</v>
      </c>
      <c r="U97" s="17">
        <v>0</v>
      </c>
      <c r="V97" s="17">
        <v>0</v>
      </c>
      <c r="W97" s="17">
        <v>0</v>
      </c>
      <c r="X97" s="44">
        <v>0</v>
      </c>
      <c r="Y97" s="44">
        <v>0</v>
      </c>
      <c r="Z97" s="35">
        <v>1701654.85</v>
      </c>
      <c r="AA97" s="35"/>
      <c r="AB97" s="35">
        <v>1701654.8500000006</v>
      </c>
      <c r="AC97" s="45">
        <v>0</v>
      </c>
      <c r="AF97" s="51">
        <v>1701654.85</v>
      </c>
      <c r="AG97" s="45">
        <v>0</v>
      </c>
      <c r="AH97" s="45"/>
      <c r="AI97" s="45" t="e">
        <v>#N/A</v>
      </c>
    </row>
    <row r="98" spans="1:36" s="8" customFormat="1" ht="15" customHeight="1" x14ac:dyDescent="0.35">
      <c r="A98" s="34"/>
      <c r="B98" s="10">
        <v>10020307</v>
      </c>
      <c r="C98" s="9" t="s">
        <v>647</v>
      </c>
      <c r="D98" s="9">
        <v>0</v>
      </c>
      <c r="E98" s="9">
        <f>VLOOKUP(B98,'[4]2018-19 Delivered &amp; Funded'!$B$10:$D$1650,3,FALSE)</f>
        <v>0</v>
      </c>
      <c r="F98" s="9">
        <f t="shared" si="1"/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373378.23</v>
      </c>
      <c r="M98" s="9">
        <v>373378.23000000004</v>
      </c>
      <c r="N98" s="17">
        <v>0</v>
      </c>
      <c r="O98" s="17">
        <v>0</v>
      </c>
      <c r="P98" s="17">
        <v>0</v>
      </c>
      <c r="Q98" s="17">
        <v>0</v>
      </c>
      <c r="R98" s="17">
        <v>276343.20000000007</v>
      </c>
      <c r="S98" s="17">
        <v>276343.1999999999</v>
      </c>
      <c r="T98" s="17">
        <v>574318.58000000007</v>
      </c>
      <c r="U98" s="17">
        <v>574318.58000000007</v>
      </c>
      <c r="V98" s="17">
        <v>1342901.47</v>
      </c>
      <c r="W98" s="17">
        <v>1342901.47</v>
      </c>
      <c r="X98" s="44">
        <v>2432897.4200000004</v>
      </c>
      <c r="Y98" s="44">
        <v>2432897.4199999995</v>
      </c>
      <c r="Z98" s="35">
        <v>136617.82</v>
      </c>
      <c r="AA98" s="35"/>
      <c r="AB98" s="35">
        <v>136617.82000000004</v>
      </c>
      <c r="AC98" s="45">
        <v>0</v>
      </c>
      <c r="AF98" s="51">
        <v>136617.82</v>
      </c>
      <c r="AG98" s="45">
        <v>0</v>
      </c>
      <c r="AH98" s="45"/>
      <c r="AI98" s="45" t="e">
        <v>#N/A</v>
      </c>
    </row>
    <row r="99" spans="1:36" s="8" customFormat="1" ht="15" customHeight="1" x14ac:dyDescent="0.35">
      <c r="A99" s="34"/>
      <c r="B99" s="14">
        <v>10000476</v>
      </c>
      <c r="C99" s="15" t="s">
        <v>1105</v>
      </c>
      <c r="D99" s="9">
        <v>0</v>
      </c>
      <c r="E99" s="9">
        <f>VLOOKUP(B99,'[4]2018-19 Delivered &amp; Funded'!$B$10:$D$1650,3,FALSE)</f>
        <v>0</v>
      </c>
      <c r="F99" s="9">
        <f t="shared" si="1"/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61851</v>
      </c>
      <c r="S99" s="9">
        <v>61851</v>
      </c>
      <c r="T99" s="9">
        <v>5726</v>
      </c>
      <c r="U99" s="9">
        <v>5726</v>
      </c>
      <c r="V99" s="9">
        <v>8037</v>
      </c>
      <c r="W99" s="9">
        <v>8037</v>
      </c>
      <c r="X99" s="44">
        <v>0</v>
      </c>
      <c r="Y99" s="44">
        <v>0</v>
      </c>
      <c r="Z99" s="35">
        <v>23853.980000000003</v>
      </c>
      <c r="AA99" s="35"/>
      <c r="AB99" s="35">
        <v>19111.54</v>
      </c>
      <c r="AC99" s="45">
        <v>-4742.4400000000023</v>
      </c>
      <c r="AD99" s="8">
        <v>23854</v>
      </c>
      <c r="AF99" s="51">
        <v>23853.980000000003</v>
      </c>
      <c r="AG99" s="45">
        <v>0</v>
      </c>
      <c r="AH99" s="45"/>
      <c r="AI99" s="54" t="e">
        <v>#N/A</v>
      </c>
      <c r="AJ99" s="45" t="e">
        <v>#N/A</v>
      </c>
    </row>
    <row r="100" spans="1:36" s="6" customFormat="1" ht="15" x14ac:dyDescent="0.35">
      <c r="A100" s="36"/>
      <c r="B100" s="10">
        <v>10000452</v>
      </c>
      <c r="C100" s="9" t="s">
        <v>1050</v>
      </c>
      <c r="D100" s="9">
        <v>0</v>
      </c>
      <c r="E100" s="9">
        <f>VLOOKUP(B100,'[4]2018-19 Delivered &amp; Funded'!$B$10:$D$1650,3,FALSE)</f>
        <v>0</v>
      </c>
      <c r="F100" s="9">
        <f t="shared" si="1"/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13771.719999999998</v>
      </c>
      <c r="S100" s="17">
        <v>13771.72</v>
      </c>
      <c r="T100" s="17">
        <v>67926.34</v>
      </c>
      <c r="U100" s="17">
        <v>67926.34</v>
      </c>
      <c r="V100" s="17">
        <v>0</v>
      </c>
      <c r="W100" s="17">
        <v>0</v>
      </c>
      <c r="X100" s="44">
        <v>0</v>
      </c>
      <c r="Y100" s="44">
        <v>0</v>
      </c>
      <c r="Z100" s="35">
        <v>621226.08000000007</v>
      </c>
      <c r="AA100" s="35"/>
      <c r="AB100" s="35">
        <v>621226.07999999996</v>
      </c>
      <c r="AC100" s="45">
        <v>0</v>
      </c>
      <c r="AF100" s="51">
        <v>621226.08000000007</v>
      </c>
      <c r="AG100" s="45">
        <v>0</v>
      </c>
      <c r="AH100" s="45"/>
      <c r="AI100" s="45" t="e">
        <v>#N/A</v>
      </c>
    </row>
    <row r="101" spans="1:36" s="8" customFormat="1" ht="15" customHeight="1" x14ac:dyDescent="0.35">
      <c r="A101" s="34"/>
      <c r="B101" s="10">
        <v>10022513</v>
      </c>
      <c r="C101" s="9" t="s">
        <v>660</v>
      </c>
      <c r="D101" s="9">
        <v>0</v>
      </c>
      <c r="E101" s="9">
        <f>VLOOKUP(B101,'[4]2018-19 Delivered &amp; Funded'!$B$10:$D$1650,3,FALSE)</f>
        <v>0</v>
      </c>
      <c r="F101" s="9">
        <f t="shared" si="1"/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127261.20000000004</v>
      </c>
      <c r="S101" s="17">
        <v>127261.20000000001</v>
      </c>
      <c r="T101" s="17">
        <v>128496.06</v>
      </c>
      <c r="U101" s="17">
        <v>128496.06</v>
      </c>
      <c r="V101" s="17">
        <v>181712.03</v>
      </c>
      <c r="W101" s="17">
        <v>181712.03</v>
      </c>
      <c r="X101" s="44">
        <v>533688</v>
      </c>
      <c r="Y101" s="44">
        <v>533688</v>
      </c>
      <c r="Z101" s="35">
        <v>2092.33</v>
      </c>
      <c r="AA101" s="35"/>
      <c r="AB101" s="35">
        <v>2092.3299999999995</v>
      </c>
      <c r="AC101" s="45">
        <v>0</v>
      </c>
      <c r="AF101" s="51">
        <v>2092.33</v>
      </c>
      <c r="AG101" s="45">
        <v>0</v>
      </c>
      <c r="AH101" s="45"/>
      <c r="AI101" s="45" t="e">
        <v>#N/A</v>
      </c>
    </row>
    <row r="102" spans="1:36" s="8" customFormat="1" ht="15" customHeight="1" x14ac:dyDescent="0.35">
      <c r="A102" s="34"/>
      <c r="B102" s="14">
        <v>10061675</v>
      </c>
      <c r="C102" s="15" t="s">
        <v>1531</v>
      </c>
      <c r="D102" s="9">
        <v>0</v>
      </c>
      <c r="E102" s="9">
        <f>VLOOKUP(B102,'[4]2018-19 Delivered &amp; Funded'!$B$10:$D$1650,3,FALSE)</f>
        <v>0</v>
      </c>
      <c r="F102" s="9">
        <f t="shared" si="1"/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44">
        <v>0</v>
      </c>
      <c r="Y102" s="44">
        <v>0</v>
      </c>
      <c r="Z102" s="35">
        <v>86089.24</v>
      </c>
      <c r="AA102" s="35"/>
      <c r="AB102" s="35">
        <v>86089.24</v>
      </c>
      <c r="AC102" s="45">
        <v>0</v>
      </c>
      <c r="AF102" s="51">
        <v>86089.24</v>
      </c>
      <c r="AG102" s="45">
        <v>0</v>
      </c>
      <c r="AH102" s="45"/>
      <c r="AI102" s="45" t="e">
        <v>#N/A</v>
      </c>
    </row>
    <row r="103" spans="1:36" s="8" customFormat="1" ht="15" customHeight="1" x14ac:dyDescent="0.35">
      <c r="A103" s="34"/>
      <c r="B103" s="14">
        <v>10033536</v>
      </c>
      <c r="C103" s="15" t="s">
        <v>1312</v>
      </c>
      <c r="D103" s="9">
        <v>0</v>
      </c>
      <c r="E103" s="9">
        <f>VLOOKUP(B103,'[4]2018-19 Delivered &amp; Funded'!$B$10:$D$1650,3,FALSE)</f>
        <v>0</v>
      </c>
      <c r="F103" s="9">
        <f t="shared" si="1"/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44">
        <v>0</v>
      </c>
      <c r="Y103" s="44">
        <v>0</v>
      </c>
      <c r="Z103" s="35">
        <v>39201.58</v>
      </c>
      <c r="AA103" s="35"/>
      <c r="AB103" s="35">
        <v>39201.579999999994</v>
      </c>
      <c r="AC103" s="45">
        <v>0</v>
      </c>
      <c r="AF103" s="51">
        <v>39201.58</v>
      </c>
      <c r="AG103" s="45">
        <v>0</v>
      </c>
      <c r="AH103" s="45"/>
      <c r="AI103" s="45" t="e">
        <v>#N/A</v>
      </c>
    </row>
    <row r="104" spans="1:36" s="6" customFormat="1" ht="15" x14ac:dyDescent="0.35">
      <c r="A104" s="36"/>
      <c r="B104" s="14">
        <v>10008081</v>
      </c>
      <c r="C104" s="15" t="s">
        <v>1189</v>
      </c>
      <c r="D104" s="9">
        <v>0</v>
      </c>
      <c r="E104" s="9">
        <f>VLOOKUP(B104,'[4]2018-19 Delivered &amp; Funded'!$B$10:$D$1650,3,FALSE)</f>
        <v>0</v>
      </c>
      <c r="F104" s="9">
        <f t="shared" si="1"/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44">
        <v>0</v>
      </c>
      <c r="Y104" s="44">
        <v>0</v>
      </c>
      <c r="Z104" s="35">
        <v>623311.56000000006</v>
      </c>
      <c r="AA104" s="35"/>
      <c r="AB104" s="35">
        <v>623311.55999999994</v>
      </c>
      <c r="AC104" s="45">
        <v>0</v>
      </c>
      <c r="AF104" s="51">
        <v>623311.56000000006</v>
      </c>
      <c r="AG104" s="45">
        <v>0</v>
      </c>
      <c r="AH104" s="45"/>
      <c r="AI104" s="45" t="e">
        <v>#N/A</v>
      </c>
    </row>
    <row r="105" spans="1:36" s="8" customFormat="1" ht="15" customHeight="1" x14ac:dyDescent="0.35">
      <c r="A105" s="34"/>
      <c r="B105" s="10">
        <v>10000470</v>
      </c>
      <c r="C105" s="9" t="s">
        <v>1051</v>
      </c>
      <c r="D105" s="9">
        <v>0</v>
      </c>
      <c r="E105" s="9">
        <f>VLOOKUP(B105,'[4]2018-19 Delivered &amp; Funded'!$B$10:$D$1650,3,FALSE)</f>
        <v>0</v>
      </c>
      <c r="F105" s="9">
        <f t="shared" si="1"/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444548.83</v>
      </c>
      <c r="M105" s="9">
        <v>444548.48</v>
      </c>
      <c r="N105" s="17">
        <v>0</v>
      </c>
      <c r="O105" s="17">
        <v>0</v>
      </c>
      <c r="P105" s="17">
        <v>0</v>
      </c>
      <c r="Q105" s="17">
        <v>0</v>
      </c>
      <c r="R105" s="17">
        <v>154293.86999999994</v>
      </c>
      <c r="S105" s="17">
        <v>154293.77999999994</v>
      </c>
      <c r="T105" s="17">
        <v>419081.78</v>
      </c>
      <c r="U105" s="17">
        <v>419081.78</v>
      </c>
      <c r="V105" s="17">
        <v>933639.85</v>
      </c>
      <c r="W105" s="17">
        <v>933639.85</v>
      </c>
      <c r="X105" s="44">
        <v>3265.92</v>
      </c>
      <c r="Y105" s="44">
        <v>1317</v>
      </c>
      <c r="Z105" s="35">
        <v>300443.16000000003</v>
      </c>
      <c r="AA105" s="35"/>
      <c r="AB105" s="35">
        <v>300443.15999999997</v>
      </c>
      <c r="AC105" s="45">
        <v>0</v>
      </c>
      <c r="AF105" s="51">
        <v>300443.15999999997</v>
      </c>
      <c r="AG105" s="45">
        <v>0</v>
      </c>
      <c r="AH105" s="45"/>
      <c r="AI105" s="45" t="e">
        <v>#N/A</v>
      </c>
    </row>
    <row r="106" spans="1:36" s="8" customFormat="1" ht="15" customHeight="1" x14ac:dyDescent="0.35">
      <c r="A106" s="34"/>
      <c r="B106" s="10">
        <v>10000473</v>
      </c>
      <c r="C106" s="9" t="s">
        <v>5</v>
      </c>
      <c r="D106" s="9">
        <v>2922244.4999999995</v>
      </c>
      <c r="E106" s="9">
        <f>VLOOKUP(B106,'[4]2018-19 Delivered &amp; Funded'!$B$10:$D$1650,3,FALSE)</f>
        <v>2922244.4999999995</v>
      </c>
      <c r="F106" s="9">
        <f t="shared" si="1"/>
        <v>0</v>
      </c>
      <c r="G106" s="9">
        <v>2922244.4999999995</v>
      </c>
      <c r="H106" s="9">
        <v>0</v>
      </c>
      <c r="I106" s="9">
        <v>0</v>
      </c>
      <c r="J106" s="9">
        <v>73968.479999999996</v>
      </c>
      <c r="K106" s="9">
        <v>73968.479999999996</v>
      </c>
      <c r="L106" s="9">
        <v>0</v>
      </c>
      <c r="M106" s="9">
        <v>0</v>
      </c>
      <c r="N106" s="17">
        <v>0</v>
      </c>
      <c r="O106" s="17">
        <v>0</v>
      </c>
      <c r="P106" s="17">
        <v>118697.07</v>
      </c>
      <c r="Q106" s="17">
        <v>118697.07</v>
      </c>
      <c r="R106" s="17">
        <v>974459.84</v>
      </c>
      <c r="S106" s="17">
        <v>974459.54</v>
      </c>
      <c r="T106" s="17">
        <v>364881.29000000004</v>
      </c>
      <c r="U106" s="17">
        <v>364881.29000000004</v>
      </c>
      <c r="V106" s="17">
        <v>491825.52</v>
      </c>
      <c r="W106" s="17">
        <v>491825.52</v>
      </c>
      <c r="X106" s="44">
        <v>0</v>
      </c>
      <c r="Y106" s="44">
        <v>0</v>
      </c>
      <c r="Z106" s="35">
        <v>557703.75</v>
      </c>
      <c r="AA106" s="35"/>
      <c r="AB106" s="35">
        <v>557703.75000000023</v>
      </c>
      <c r="AC106" s="45">
        <v>0</v>
      </c>
      <c r="AF106" s="51">
        <v>557703.75</v>
      </c>
      <c r="AG106" s="45">
        <v>0</v>
      </c>
      <c r="AH106" s="45"/>
      <c r="AI106" s="45" t="e">
        <v>#N/A</v>
      </c>
    </row>
    <row r="107" spans="1:36" s="6" customFormat="1" ht="15" x14ac:dyDescent="0.35">
      <c r="A107" s="36"/>
      <c r="B107" s="14">
        <v>10003979</v>
      </c>
      <c r="C107" s="15" t="s">
        <v>1139</v>
      </c>
      <c r="D107" s="9">
        <v>0</v>
      </c>
      <c r="E107" s="9">
        <f>VLOOKUP(B107,'[4]2018-19 Delivered &amp; Funded'!$B$10:$D$1650,3,FALSE)</f>
        <v>0</v>
      </c>
      <c r="F107" s="9">
        <f t="shared" si="1"/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44">
        <v>0</v>
      </c>
      <c r="Y107" s="44">
        <v>0</v>
      </c>
      <c r="Z107" s="35">
        <v>218737.14</v>
      </c>
      <c r="AA107" s="35"/>
      <c r="AB107" s="35">
        <v>218737.14</v>
      </c>
      <c r="AC107" s="45">
        <v>0</v>
      </c>
      <c r="AF107" s="51">
        <v>218737.14</v>
      </c>
      <c r="AG107" s="45">
        <v>0</v>
      </c>
      <c r="AH107" s="45"/>
      <c r="AI107" s="45" t="e">
        <v>#N/A</v>
      </c>
    </row>
    <row r="108" spans="1:36" s="8" customFormat="1" ht="15" customHeight="1" x14ac:dyDescent="0.35">
      <c r="A108" s="34"/>
      <c r="B108" s="10">
        <v>10045159</v>
      </c>
      <c r="C108" s="9" t="s">
        <v>1084</v>
      </c>
      <c r="D108" s="9">
        <v>0</v>
      </c>
      <c r="E108" s="9">
        <f>VLOOKUP(B108,'[4]2018-19 Delivered &amp; Funded'!$B$10:$D$1650,3,FALSE)</f>
        <v>0</v>
      </c>
      <c r="F108" s="9">
        <f t="shared" si="1"/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39784.229999999996</v>
      </c>
      <c r="U108" s="17">
        <v>39784.229999999996</v>
      </c>
      <c r="V108" s="17">
        <v>56239.37000000001</v>
      </c>
      <c r="W108" s="17">
        <v>56239.37000000001</v>
      </c>
      <c r="X108" s="44">
        <v>0</v>
      </c>
      <c r="Y108" s="44">
        <v>0</v>
      </c>
      <c r="Z108" s="35">
        <v>76081.72</v>
      </c>
      <c r="AA108" s="35"/>
      <c r="AB108" s="35">
        <v>76081.720000000016</v>
      </c>
      <c r="AC108" s="45">
        <v>0</v>
      </c>
      <c r="AF108" s="51">
        <v>76081.72</v>
      </c>
      <c r="AG108" s="45">
        <v>0</v>
      </c>
      <c r="AH108" s="45"/>
      <c r="AI108" s="45" t="e">
        <v>#N/A</v>
      </c>
    </row>
    <row r="109" spans="1:36" s="6" customFormat="1" ht="15" x14ac:dyDescent="0.35">
      <c r="A109" s="36"/>
      <c r="B109" s="14">
        <v>10057328</v>
      </c>
      <c r="C109" s="15" t="s">
        <v>1503</v>
      </c>
      <c r="D109" s="9">
        <v>0</v>
      </c>
      <c r="E109" s="9">
        <f>VLOOKUP(B109,'[4]2018-19 Delivered &amp; Funded'!$B$10:$D$1650,3,FALSE)</f>
        <v>0</v>
      </c>
      <c r="F109" s="9">
        <f t="shared" si="1"/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44">
        <v>0</v>
      </c>
      <c r="Y109" s="44">
        <v>0</v>
      </c>
      <c r="Z109" s="35">
        <v>36437.200000000004</v>
      </c>
      <c r="AA109" s="35"/>
      <c r="AB109" s="35">
        <v>36437.199999999997</v>
      </c>
      <c r="AC109" s="45">
        <v>0</v>
      </c>
      <c r="AF109" s="51">
        <v>36437.200000000004</v>
      </c>
      <c r="AG109" s="45">
        <v>0</v>
      </c>
      <c r="AH109" s="45"/>
      <c r="AI109" s="45" t="e">
        <v>#N/A</v>
      </c>
    </row>
    <row r="110" spans="1:36" s="8" customFormat="1" ht="15" customHeight="1" x14ac:dyDescent="0.35">
      <c r="A110" s="34"/>
      <c r="B110" s="10">
        <v>10000486</v>
      </c>
      <c r="C110" s="9" t="s">
        <v>1052</v>
      </c>
      <c r="D110" s="9">
        <v>0</v>
      </c>
      <c r="E110" s="9">
        <f>VLOOKUP(B110,'[4]2018-19 Delivered &amp; Funded'!$B$10:$D$1650,3,FALSE)</f>
        <v>0</v>
      </c>
      <c r="F110" s="9">
        <f t="shared" si="1"/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601181.28999999992</v>
      </c>
      <c r="S110" s="17">
        <v>601181.28999999957</v>
      </c>
      <c r="T110" s="17">
        <v>0</v>
      </c>
      <c r="U110" s="17">
        <v>0</v>
      </c>
      <c r="V110" s="17">
        <v>0</v>
      </c>
      <c r="W110" s="17">
        <v>0</v>
      </c>
      <c r="X110" s="44">
        <v>289492.77999999991</v>
      </c>
      <c r="Y110" s="44">
        <v>289492.77999999997</v>
      </c>
      <c r="Z110" s="35">
        <v>0</v>
      </c>
      <c r="AA110" s="35"/>
      <c r="AB110" s="35">
        <v>0</v>
      </c>
      <c r="AC110" s="45">
        <v>0</v>
      </c>
      <c r="AF110" s="51">
        <v>0</v>
      </c>
      <c r="AG110" s="45">
        <v>0</v>
      </c>
      <c r="AH110" s="45"/>
      <c r="AI110" s="45" t="e">
        <v>#N/A</v>
      </c>
    </row>
    <row r="111" spans="1:36" s="8" customFormat="1" ht="15" customHeight="1" x14ac:dyDescent="0.35">
      <c r="A111" s="34"/>
      <c r="B111" s="10">
        <v>10037348</v>
      </c>
      <c r="C111" s="9" t="s">
        <v>733</v>
      </c>
      <c r="D111" s="9">
        <v>0</v>
      </c>
      <c r="E111" s="9">
        <f>VLOOKUP(B111,'[4]2018-19 Delivered &amp; Funded'!$B$10:$D$1650,3,FALSE)</f>
        <v>0</v>
      </c>
      <c r="F111" s="9">
        <f t="shared" si="1"/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204606.39000000013</v>
      </c>
      <c r="S111" s="17">
        <v>204606.39000000016</v>
      </c>
      <c r="T111" s="17">
        <v>48416.65</v>
      </c>
      <c r="U111" s="17">
        <v>48416.65</v>
      </c>
      <c r="V111" s="17">
        <v>29034.12</v>
      </c>
      <c r="W111" s="17">
        <v>29034.12</v>
      </c>
      <c r="X111" s="44">
        <v>0</v>
      </c>
      <c r="Y111" s="44">
        <v>0</v>
      </c>
      <c r="Z111" s="35">
        <v>2540508.3800000004</v>
      </c>
      <c r="AA111" s="35"/>
      <c r="AB111" s="35">
        <v>2540508.379999999</v>
      </c>
      <c r="AC111" s="45">
        <v>0</v>
      </c>
      <c r="AF111" s="51">
        <v>2540508.3800000004</v>
      </c>
      <c r="AG111" s="45">
        <v>0</v>
      </c>
      <c r="AH111" s="45"/>
      <c r="AI111" s="45" t="e">
        <v>#N/A</v>
      </c>
    </row>
    <row r="112" spans="1:36" s="8" customFormat="1" ht="15" customHeight="1" x14ac:dyDescent="0.35">
      <c r="A112" s="34"/>
      <c r="B112" s="10">
        <v>10003161</v>
      </c>
      <c r="C112" s="9" t="s">
        <v>269</v>
      </c>
      <c r="D112" s="9">
        <v>0</v>
      </c>
      <c r="E112" s="9">
        <f>VLOOKUP(B112,'[4]2018-19 Delivered &amp; Funded'!$B$10:$D$1650,3,FALSE)</f>
        <v>0</v>
      </c>
      <c r="F112" s="9">
        <f t="shared" si="1"/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56745.380000000005</v>
      </c>
      <c r="M112" s="9">
        <v>56745.38</v>
      </c>
      <c r="N112" s="17">
        <v>0</v>
      </c>
      <c r="O112" s="17">
        <v>0</v>
      </c>
      <c r="P112" s="17">
        <v>97.91</v>
      </c>
      <c r="Q112" s="17">
        <v>97.91</v>
      </c>
      <c r="R112" s="17">
        <v>2748210.4400000009</v>
      </c>
      <c r="S112" s="17">
        <v>2748210.44</v>
      </c>
      <c r="T112" s="17">
        <v>1911690.8399999999</v>
      </c>
      <c r="U112" s="17">
        <v>1911690.8399999999</v>
      </c>
      <c r="V112" s="17">
        <v>1701178.1900000002</v>
      </c>
      <c r="W112" s="17">
        <v>1701178.1900000002</v>
      </c>
      <c r="X112" s="44">
        <v>1557.54</v>
      </c>
      <c r="Y112" s="44">
        <v>1557.54</v>
      </c>
      <c r="Z112" s="35">
        <v>23426816.570000004</v>
      </c>
      <c r="AA112" s="35"/>
      <c r="AB112" s="35">
        <v>23426816.570000011</v>
      </c>
      <c r="AC112" s="45">
        <v>0</v>
      </c>
      <c r="AF112" s="51">
        <v>23426816.570000004</v>
      </c>
      <c r="AG112" s="45">
        <v>0</v>
      </c>
      <c r="AH112" s="45"/>
      <c r="AI112" s="45" t="e">
        <v>#N/A</v>
      </c>
    </row>
    <row r="113" spans="1:35" s="8" customFormat="1" ht="15" customHeight="1" x14ac:dyDescent="0.35">
      <c r="A113" s="34"/>
      <c r="B113" s="10">
        <v>10000494</v>
      </c>
      <c r="C113" s="9" t="s">
        <v>1054</v>
      </c>
      <c r="D113" s="9">
        <v>0</v>
      </c>
      <c r="E113" s="9">
        <f>VLOOKUP(B113,'[4]2018-19 Delivered &amp; Funded'!$B$10:$D$1650,3,FALSE)</f>
        <v>0</v>
      </c>
      <c r="F113" s="9">
        <f t="shared" si="1"/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3364782.2800000012</v>
      </c>
      <c r="M113" s="9">
        <v>3290885.0000000005</v>
      </c>
      <c r="N113" s="17">
        <v>0</v>
      </c>
      <c r="O113" s="17">
        <v>0</v>
      </c>
      <c r="P113" s="17">
        <v>1166.7100000000003</v>
      </c>
      <c r="Q113" s="17">
        <v>1166.7100000000003</v>
      </c>
      <c r="R113" s="17">
        <v>1546346.78</v>
      </c>
      <c r="S113" s="17">
        <v>1546346.7799999993</v>
      </c>
      <c r="T113" s="17">
        <v>1741463.0399999998</v>
      </c>
      <c r="U113" s="17">
        <v>1741463.0399999998</v>
      </c>
      <c r="V113" s="17">
        <v>2302697.0299999998</v>
      </c>
      <c r="W113" s="17">
        <v>2302697.0299999998</v>
      </c>
      <c r="X113" s="44">
        <v>1377813.2700000003</v>
      </c>
      <c r="Y113" s="44">
        <v>1377813.2700000003</v>
      </c>
      <c r="Z113" s="35">
        <v>7650037.46</v>
      </c>
      <c r="AA113" s="35"/>
      <c r="AB113" s="35">
        <v>7650037.4600000009</v>
      </c>
      <c r="AC113" s="45">
        <v>0</v>
      </c>
      <c r="AF113" s="51">
        <v>7650037.46</v>
      </c>
      <c r="AG113" s="45">
        <v>0</v>
      </c>
      <c r="AH113" s="45"/>
      <c r="AI113" s="45" t="e">
        <v>#N/A</v>
      </c>
    </row>
    <row r="114" spans="1:35" s="6" customFormat="1" ht="15" x14ac:dyDescent="0.35">
      <c r="A114" s="36"/>
      <c r="B114" s="10">
        <v>10033156</v>
      </c>
      <c r="C114" s="9" t="s">
        <v>774</v>
      </c>
      <c r="D114" s="9">
        <v>0</v>
      </c>
      <c r="E114" s="9">
        <f>VLOOKUP(B114,'[4]2018-19 Delivered &amp; Funded'!$B$10:$D$1650,3,FALSE)</f>
        <v>0</v>
      </c>
      <c r="F114" s="9">
        <f t="shared" si="1"/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604542.05000000005</v>
      </c>
      <c r="M114" s="9">
        <v>604541.84000000008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196864.91999999998</v>
      </c>
      <c r="U114" s="17">
        <v>196864.91999999998</v>
      </c>
      <c r="V114" s="17">
        <v>166035.17000000001</v>
      </c>
      <c r="W114" s="17">
        <v>166035.17000000001</v>
      </c>
      <c r="X114" s="44">
        <v>0</v>
      </c>
      <c r="Y114" s="44">
        <v>0</v>
      </c>
      <c r="Z114" s="35">
        <v>26735.53000000001</v>
      </c>
      <c r="AA114" s="35"/>
      <c r="AB114" s="35">
        <v>26735.53</v>
      </c>
      <c r="AC114" s="45">
        <v>0</v>
      </c>
      <c r="AF114" s="51">
        <v>26735.53000000001</v>
      </c>
      <c r="AG114" s="45">
        <v>0</v>
      </c>
      <c r="AH114" s="45"/>
      <c r="AI114" s="45" t="e">
        <v>#N/A</v>
      </c>
    </row>
    <row r="115" spans="1:35" s="6" customFormat="1" ht="15" x14ac:dyDescent="0.35">
      <c r="A115" s="36"/>
      <c r="B115" s="10">
        <v>10000501</v>
      </c>
      <c r="C115" s="9" t="s">
        <v>1055</v>
      </c>
      <c r="D115" s="9">
        <v>0</v>
      </c>
      <c r="E115" s="9">
        <f>VLOOKUP(B115,'[4]2018-19 Delivered &amp; Funded'!$B$10:$D$1650,3,FALSE)</f>
        <v>0</v>
      </c>
      <c r="F115" s="9">
        <f t="shared" si="1"/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1519895.8500000003</v>
      </c>
      <c r="S115" s="17">
        <v>1519895.8500000003</v>
      </c>
      <c r="T115" s="17">
        <v>0</v>
      </c>
      <c r="U115" s="17">
        <v>0</v>
      </c>
      <c r="V115" s="17">
        <v>0</v>
      </c>
      <c r="W115" s="17">
        <v>0</v>
      </c>
      <c r="X115" s="44">
        <v>0</v>
      </c>
      <c r="Y115" s="44">
        <v>0</v>
      </c>
      <c r="Z115" s="35">
        <v>5334736.7499999991</v>
      </c>
      <c r="AA115" s="35"/>
      <c r="AB115" s="35">
        <v>5334736.7499999991</v>
      </c>
      <c r="AC115" s="45">
        <v>0</v>
      </c>
      <c r="AF115" s="51">
        <v>5334736.75</v>
      </c>
      <c r="AG115" s="45">
        <v>0</v>
      </c>
      <c r="AH115" s="45"/>
      <c r="AI115" s="45" t="e">
        <v>#N/A</v>
      </c>
    </row>
    <row r="116" spans="1:35" s="8" customFormat="1" ht="15" customHeight="1" x14ac:dyDescent="0.35">
      <c r="A116" s="34"/>
      <c r="B116" s="10">
        <v>10019026</v>
      </c>
      <c r="C116" s="9" t="s">
        <v>642</v>
      </c>
      <c r="D116" s="9">
        <v>0</v>
      </c>
      <c r="E116" s="9">
        <f>VLOOKUP(B116,'[4]2018-19 Delivered &amp; Funded'!$B$10:$D$1650,3,FALSE)</f>
        <v>0</v>
      </c>
      <c r="F116" s="9">
        <f t="shared" si="1"/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859353.55000000016</v>
      </c>
      <c r="M116" s="9">
        <v>859353.55</v>
      </c>
      <c r="N116" s="17">
        <v>0</v>
      </c>
      <c r="O116" s="17">
        <v>0</v>
      </c>
      <c r="P116" s="17">
        <v>0</v>
      </c>
      <c r="Q116" s="17">
        <v>0</v>
      </c>
      <c r="R116" s="17">
        <v>764055.48</v>
      </c>
      <c r="S116" s="17">
        <v>764055.48</v>
      </c>
      <c r="T116" s="17">
        <v>1455286.2200000002</v>
      </c>
      <c r="U116" s="17">
        <v>1455286.2200000002</v>
      </c>
      <c r="V116" s="17">
        <v>2064906.77</v>
      </c>
      <c r="W116" s="17">
        <v>2064906.77</v>
      </c>
      <c r="X116" s="44">
        <v>0</v>
      </c>
      <c r="Y116" s="44">
        <v>0</v>
      </c>
      <c r="Z116" s="35">
        <v>3043535.05</v>
      </c>
      <c r="AA116" s="35"/>
      <c r="AB116" s="35">
        <v>3043535.0500000003</v>
      </c>
      <c r="AC116" s="45">
        <v>0</v>
      </c>
      <c r="AF116" s="51">
        <v>3043535.0500000003</v>
      </c>
      <c r="AG116" s="45">
        <v>0</v>
      </c>
      <c r="AH116" s="45"/>
      <c r="AI116" s="45" t="e">
        <v>#N/A</v>
      </c>
    </row>
    <row r="117" spans="1:35" s="8" customFormat="1" ht="15" customHeight="1" x14ac:dyDescent="0.35">
      <c r="A117" s="34"/>
      <c r="B117" s="14">
        <v>10046413</v>
      </c>
      <c r="C117" s="15" t="s">
        <v>1412</v>
      </c>
      <c r="D117" s="9">
        <v>0</v>
      </c>
      <c r="E117" s="9">
        <f>VLOOKUP(B117,'[4]2018-19 Delivered &amp; Funded'!$B$10:$D$1650,3,FALSE)</f>
        <v>0</v>
      </c>
      <c r="F117" s="9">
        <f t="shared" si="1"/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44">
        <v>0</v>
      </c>
      <c r="Y117" s="44">
        <v>0</v>
      </c>
      <c r="Z117" s="35">
        <v>122342.72</v>
      </c>
      <c r="AA117" s="35"/>
      <c r="AB117" s="35">
        <v>122342.71999999994</v>
      </c>
      <c r="AC117" s="45">
        <v>0</v>
      </c>
      <c r="AF117" s="51">
        <v>122342.72</v>
      </c>
      <c r="AG117" s="45">
        <v>0</v>
      </c>
      <c r="AH117" s="45"/>
      <c r="AI117" s="45" t="e">
        <v>#N/A</v>
      </c>
    </row>
    <row r="118" spans="1:35" s="6" customFormat="1" ht="15" x14ac:dyDescent="0.35">
      <c r="A118" s="36"/>
      <c r="B118" s="10">
        <v>10000524</v>
      </c>
      <c r="C118" s="9" t="s">
        <v>1056</v>
      </c>
      <c r="D118" s="9">
        <v>0</v>
      </c>
      <c r="E118" s="9">
        <f>VLOOKUP(B118,'[4]2018-19 Delivered &amp; Funded'!$B$10:$D$1650,3,FALSE)</f>
        <v>0</v>
      </c>
      <c r="F118" s="9">
        <f t="shared" si="1"/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19195.36</v>
      </c>
      <c r="S118" s="17">
        <v>19195.36</v>
      </c>
      <c r="T118" s="17">
        <v>0</v>
      </c>
      <c r="U118" s="17">
        <v>0</v>
      </c>
      <c r="V118" s="17">
        <v>0</v>
      </c>
      <c r="W118" s="17">
        <v>0</v>
      </c>
      <c r="X118" s="44">
        <v>0</v>
      </c>
      <c r="Y118" s="44">
        <v>0</v>
      </c>
      <c r="Z118" s="35">
        <v>20459.79</v>
      </c>
      <c r="AA118" s="35"/>
      <c r="AB118" s="35">
        <v>20459.789999999997</v>
      </c>
      <c r="AC118" s="45">
        <v>0</v>
      </c>
      <c r="AF118" s="51">
        <v>20459.79</v>
      </c>
      <c r="AG118" s="45">
        <v>0</v>
      </c>
      <c r="AH118" s="45"/>
      <c r="AI118" s="45" t="e">
        <v>#N/A</v>
      </c>
    </row>
    <row r="119" spans="1:35" s="8" customFormat="1" ht="15" customHeight="1" x14ac:dyDescent="0.35">
      <c r="A119" s="34"/>
      <c r="B119" s="14">
        <v>10062088</v>
      </c>
      <c r="C119" s="15" t="s">
        <v>1554</v>
      </c>
      <c r="D119" s="9">
        <v>0</v>
      </c>
      <c r="E119" s="9">
        <f>VLOOKUP(B119,'[4]2018-19 Delivered &amp; Funded'!$B$10:$D$1650,3,FALSE)</f>
        <v>0</v>
      </c>
      <c r="F119" s="9">
        <f t="shared" si="1"/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44">
        <v>0</v>
      </c>
      <c r="Y119" s="44">
        <v>0</v>
      </c>
      <c r="Z119" s="35">
        <v>34359.240000000005</v>
      </c>
      <c r="AA119" s="35"/>
      <c r="AB119" s="35">
        <v>34359.239999999991</v>
      </c>
      <c r="AC119" s="45">
        <v>0</v>
      </c>
      <c r="AF119" s="51">
        <v>34359.239999999991</v>
      </c>
      <c r="AG119" s="45">
        <v>0</v>
      </c>
      <c r="AH119" s="45"/>
      <c r="AI119" s="45" t="e">
        <v>#N/A</v>
      </c>
    </row>
    <row r="120" spans="1:35" s="8" customFormat="1" ht="15" customHeight="1" x14ac:dyDescent="0.35">
      <c r="A120" s="34"/>
      <c r="B120" s="10">
        <v>10000143</v>
      </c>
      <c r="C120" s="9" t="s">
        <v>1038</v>
      </c>
      <c r="D120" s="9">
        <v>1715203.24</v>
      </c>
      <c r="E120" s="9">
        <f>VLOOKUP(B120,'[4]2018-19 Delivered &amp; Funded'!$B$10:$D$1650,3,FALSE)</f>
        <v>1715203.24</v>
      </c>
      <c r="F120" s="9">
        <f t="shared" si="1"/>
        <v>0</v>
      </c>
      <c r="G120" s="9">
        <v>1675760.56</v>
      </c>
      <c r="H120" s="9">
        <v>839733</v>
      </c>
      <c r="I120" s="9">
        <v>839733</v>
      </c>
      <c r="J120" s="9">
        <v>11223.45</v>
      </c>
      <c r="K120" s="9">
        <v>11223.45</v>
      </c>
      <c r="L120" s="9">
        <v>0</v>
      </c>
      <c r="M120" s="9">
        <v>0</v>
      </c>
      <c r="N120" s="17">
        <v>0</v>
      </c>
      <c r="O120" s="17">
        <v>0</v>
      </c>
      <c r="P120" s="17">
        <v>7272.67</v>
      </c>
      <c r="Q120" s="17">
        <v>7272.67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44">
        <v>0</v>
      </c>
      <c r="Y120" s="44">
        <v>0</v>
      </c>
      <c r="Z120" s="35">
        <v>0</v>
      </c>
      <c r="AA120" s="35"/>
      <c r="AB120" s="35">
        <v>0</v>
      </c>
      <c r="AC120" s="45">
        <v>0</v>
      </c>
      <c r="AF120" s="51">
        <v>0</v>
      </c>
      <c r="AG120" s="45">
        <v>0</v>
      </c>
      <c r="AH120" s="45"/>
      <c r="AI120" s="45" t="e">
        <v>#N/A</v>
      </c>
    </row>
    <row r="121" spans="1:35" s="8" customFormat="1" ht="15" customHeight="1" x14ac:dyDescent="0.35">
      <c r="A121" s="34"/>
      <c r="B121" s="10">
        <v>10000528</v>
      </c>
      <c r="C121" s="9" t="s">
        <v>1057</v>
      </c>
      <c r="D121" s="9">
        <v>5920980.2400000002</v>
      </c>
      <c r="E121" s="9">
        <f>VLOOKUP(B121,'[4]2018-19 Delivered &amp; Funded'!$B$10:$D$1650,3,FALSE)</f>
        <v>5920980.2400000002</v>
      </c>
      <c r="F121" s="9">
        <f t="shared" si="1"/>
        <v>0</v>
      </c>
      <c r="G121" s="9">
        <v>6012083</v>
      </c>
      <c r="H121" s="9">
        <v>0</v>
      </c>
      <c r="I121" s="9">
        <v>0</v>
      </c>
      <c r="J121" s="9">
        <v>397016.52</v>
      </c>
      <c r="K121" s="9">
        <v>397016.52</v>
      </c>
      <c r="L121" s="9">
        <v>0</v>
      </c>
      <c r="M121" s="9">
        <v>0</v>
      </c>
      <c r="N121" s="17">
        <v>0</v>
      </c>
      <c r="O121" s="17">
        <v>0</v>
      </c>
      <c r="P121" s="17">
        <v>261669.29</v>
      </c>
      <c r="Q121" s="17">
        <v>261669.29</v>
      </c>
      <c r="R121" s="17">
        <v>824188.85000000068</v>
      </c>
      <c r="S121" s="17">
        <v>824188.84999999963</v>
      </c>
      <c r="T121" s="17">
        <v>230605.68</v>
      </c>
      <c r="U121" s="17">
        <v>230605.68</v>
      </c>
      <c r="V121" s="17">
        <v>366658.51</v>
      </c>
      <c r="W121" s="17">
        <v>366658.51</v>
      </c>
      <c r="X121" s="44">
        <v>0</v>
      </c>
      <c r="Y121" s="44">
        <v>0</v>
      </c>
      <c r="Z121" s="35">
        <v>950515.47999999986</v>
      </c>
      <c r="AA121" s="35"/>
      <c r="AB121" s="35">
        <v>950515.4800000001</v>
      </c>
      <c r="AC121" s="45">
        <v>0</v>
      </c>
      <c r="AF121" s="51">
        <v>950515.47999999986</v>
      </c>
      <c r="AG121" s="45">
        <v>0</v>
      </c>
      <c r="AH121" s="45"/>
      <c r="AI121" s="45" t="e">
        <v>#N/A</v>
      </c>
    </row>
    <row r="122" spans="1:35" s="8" customFormat="1" ht="15" customHeight="1" x14ac:dyDescent="0.35">
      <c r="A122" s="34"/>
      <c r="B122" s="10">
        <v>10000532</v>
      </c>
      <c r="C122" s="9" t="s">
        <v>1058</v>
      </c>
      <c r="D122" s="9">
        <v>0</v>
      </c>
      <c r="E122" s="9">
        <f>VLOOKUP(B122,'[4]2018-19 Delivered &amp; Funded'!$B$10:$D$1650,3,FALSE)</f>
        <v>0</v>
      </c>
      <c r="F122" s="9">
        <f t="shared" si="1"/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214575.75999999998</v>
      </c>
      <c r="M122" s="9">
        <v>119933.79999999999</v>
      </c>
      <c r="N122" s="17">
        <v>667.8</v>
      </c>
      <c r="O122" s="17">
        <v>667.79999999999927</v>
      </c>
      <c r="P122" s="17">
        <v>0</v>
      </c>
      <c r="Q122" s="17">
        <v>0</v>
      </c>
      <c r="R122" s="17">
        <v>24680.670000000002</v>
      </c>
      <c r="S122" s="17">
        <v>24680.670000000002</v>
      </c>
      <c r="T122" s="17">
        <v>0</v>
      </c>
      <c r="U122" s="17">
        <v>0</v>
      </c>
      <c r="V122" s="17">
        <v>0</v>
      </c>
      <c r="W122" s="17">
        <v>0</v>
      </c>
      <c r="X122" s="44">
        <v>0</v>
      </c>
      <c r="Y122" s="44">
        <v>0</v>
      </c>
      <c r="Z122" s="35">
        <v>165678.06</v>
      </c>
      <c r="AA122" s="35"/>
      <c r="AB122" s="35">
        <v>165678.06000000008</v>
      </c>
      <c r="AC122" s="45">
        <v>0</v>
      </c>
      <c r="AF122" s="51">
        <v>165678.05999999997</v>
      </c>
      <c r="AG122" s="45">
        <v>0</v>
      </c>
      <c r="AH122" s="45"/>
      <c r="AI122" s="45" t="e">
        <v>#N/A</v>
      </c>
    </row>
    <row r="123" spans="1:35" s="8" customFormat="1" ht="15" customHeight="1" x14ac:dyDescent="0.35">
      <c r="A123" s="34"/>
      <c r="B123" s="10">
        <v>10000533</v>
      </c>
      <c r="C123" s="9" t="s">
        <v>1059</v>
      </c>
      <c r="D123" s="9">
        <v>14115879.92</v>
      </c>
      <c r="E123" s="9">
        <f>VLOOKUP(B123,'[4]2018-19 Delivered &amp; Funded'!$B$10:$D$1650,3,FALSE)</f>
        <v>14115879.92</v>
      </c>
      <c r="F123" s="9">
        <f t="shared" si="1"/>
        <v>0</v>
      </c>
      <c r="G123" s="9">
        <v>14113654.48</v>
      </c>
      <c r="H123" s="9">
        <v>917968</v>
      </c>
      <c r="I123" s="9">
        <v>917968</v>
      </c>
      <c r="J123" s="9">
        <v>662830.77</v>
      </c>
      <c r="K123" s="9">
        <v>662830.77</v>
      </c>
      <c r="L123" s="9">
        <v>0</v>
      </c>
      <c r="M123" s="9">
        <v>0</v>
      </c>
      <c r="N123" s="17">
        <v>0</v>
      </c>
      <c r="O123" s="17">
        <v>0</v>
      </c>
      <c r="P123" s="17">
        <v>227679.24</v>
      </c>
      <c r="Q123" s="17">
        <v>227679.24</v>
      </c>
      <c r="R123" s="17">
        <v>170642.80999999991</v>
      </c>
      <c r="S123" s="17">
        <v>170642.80999999997</v>
      </c>
      <c r="T123" s="17">
        <v>142991.67999999999</v>
      </c>
      <c r="U123" s="17">
        <v>142991.67999999999</v>
      </c>
      <c r="V123" s="17">
        <v>206370.15000000002</v>
      </c>
      <c r="W123" s="17">
        <v>206370.15000000002</v>
      </c>
      <c r="X123" s="44">
        <v>0</v>
      </c>
      <c r="Y123" s="44">
        <v>0</v>
      </c>
      <c r="Z123" s="35">
        <v>651453.73</v>
      </c>
      <c r="AA123" s="35"/>
      <c r="AB123" s="35">
        <v>651453.73000000021</v>
      </c>
      <c r="AC123" s="45">
        <v>0</v>
      </c>
      <c r="AF123" s="51">
        <v>651453.73</v>
      </c>
      <c r="AG123" s="45">
        <v>0</v>
      </c>
      <c r="AH123" s="45"/>
      <c r="AI123" s="45" t="e">
        <v>#N/A</v>
      </c>
    </row>
    <row r="124" spans="1:35" s="8" customFormat="1" ht="15" customHeight="1" x14ac:dyDescent="0.35">
      <c r="A124" s="34"/>
      <c r="B124" s="10">
        <v>10000534</v>
      </c>
      <c r="C124" s="9" t="s">
        <v>6</v>
      </c>
      <c r="D124" s="9">
        <v>3247715.75</v>
      </c>
      <c r="E124" s="9">
        <f>VLOOKUP(B124,'[4]2018-19 Delivered &amp; Funded'!$B$10:$D$1650,3,FALSE)</f>
        <v>3247715.75</v>
      </c>
      <c r="F124" s="9">
        <f t="shared" si="1"/>
        <v>0</v>
      </c>
      <c r="G124" s="9">
        <v>3246100.0550000002</v>
      </c>
      <c r="H124" s="9">
        <v>0</v>
      </c>
      <c r="I124" s="9">
        <v>0</v>
      </c>
      <c r="J124" s="9">
        <v>94648</v>
      </c>
      <c r="K124" s="9">
        <v>94648</v>
      </c>
      <c r="L124" s="9">
        <v>0</v>
      </c>
      <c r="M124" s="9">
        <v>0</v>
      </c>
      <c r="N124" s="17">
        <v>0</v>
      </c>
      <c r="O124" s="17">
        <v>0</v>
      </c>
      <c r="P124" s="17">
        <v>49348.35</v>
      </c>
      <c r="Q124" s="17">
        <v>49348.35</v>
      </c>
      <c r="R124" s="17">
        <v>266452.13999999978</v>
      </c>
      <c r="S124" s="17">
        <v>266452.14000000007</v>
      </c>
      <c r="T124" s="17">
        <v>3988.36</v>
      </c>
      <c r="U124" s="17">
        <v>3988.36</v>
      </c>
      <c r="V124" s="17">
        <v>14364.13</v>
      </c>
      <c r="W124" s="17">
        <v>14364.13</v>
      </c>
      <c r="X124" s="44">
        <v>0</v>
      </c>
      <c r="Y124" s="44">
        <v>0</v>
      </c>
      <c r="Z124" s="35">
        <v>15020.590000000002</v>
      </c>
      <c r="AA124" s="35"/>
      <c r="AB124" s="35">
        <v>15020.59</v>
      </c>
      <c r="AC124" s="45">
        <v>0</v>
      </c>
      <c r="AF124" s="51">
        <v>15020.590000000002</v>
      </c>
      <c r="AG124" s="45">
        <v>0</v>
      </c>
      <c r="AH124" s="45"/>
      <c r="AI124" s="45" t="e">
        <v>#N/A</v>
      </c>
    </row>
    <row r="125" spans="1:35" s="8" customFormat="1" ht="15" customHeight="1" x14ac:dyDescent="0.35">
      <c r="A125" s="34"/>
      <c r="B125" s="10">
        <v>10000536</v>
      </c>
      <c r="C125" s="9" t="s">
        <v>1060</v>
      </c>
      <c r="D125" s="9">
        <v>2100824.08</v>
      </c>
      <c r="E125" s="9">
        <f>VLOOKUP(B125,'[4]2018-19 Delivered &amp; Funded'!$B$10:$D$1650,3,FALSE)</f>
        <v>2100824.08</v>
      </c>
      <c r="F125" s="9">
        <f t="shared" si="1"/>
        <v>0</v>
      </c>
      <c r="G125" s="9">
        <v>2061031.03</v>
      </c>
      <c r="H125" s="9">
        <v>0</v>
      </c>
      <c r="I125" s="9">
        <v>0</v>
      </c>
      <c r="J125" s="9">
        <v>169765.05</v>
      </c>
      <c r="K125" s="9">
        <v>169765.05</v>
      </c>
      <c r="L125" s="9">
        <v>0</v>
      </c>
      <c r="M125" s="9">
        <v>0</v>
      </c>
      <c r="N125" s="17">
        <v>0</v>
      </c>
      <c r="O125" s="17">
        <v>0</v>
      </c>
      <c r="P125" s="17">
        <v>52070.55</v>
      </c>
      <c r="Q125" s="17">
        <v>52070.55</v>
      </c>
      <c r="R125" s="17">
        <v>1043737.4799999996</v>
      </c>
      <c r="S125" s="17">
        <v>1043737.48</v>
      </c>
      <c r="T125" s="17">
        <v>387855.30000000005</v>
      </c>
      <c r="U125" s="17">
        <v>387855.30000000005</v>
      </c>
      <c r="V125" s="17">
        <v>1134362.42</v>
      </c>
      <c r="W125" s="17">
        <v>1134362.42</v>
      </c>
      <c r="X125" s="44">
        <v>0</v>
      </c>
      <c r="Y125" s="44">
        <v>0</v>
      </c>
      <c r="Z125" s="35">
        <v>1520396.1300000004</v>
      </c>
      <c r="AA125" s="35"/>
      <c r="AB125" s="35">
        <v>1520396.13</v>
      </c>
      <c r="AC125" s="45">
        <v>0</v>
      </c>
      <c r="AF125" s="51">
        <v>1520396.13</v>
      </c>
      <c r="AG125" s="45">
        <v>0</v>
      </c>
      <c r="AH125" s="45"/>
      <c r="AI125" s="45" t="e">
        <v>#N/A</v>
      </c>
    </row>
    <row r="126" spans="1:35" s="8" customFormat="1" ht="15" x14ac:dyDescent="0.35">
      <c r="A126" s="34"/>
      <c r="B126" s="10">
        <v>10000538</v>
      </c>
      <c r="C126" s="9" t="s">
        <v>1061</v>
      </c>
      <c r="D126" s="9">
        <v>2060223.25</v>
      </c>
      <c r="E126" s="9">
        <f>VLOOKUP(B126,'[4]2018-19 Delivered &amp; Funded'!$B$10:$D$1650,3,FALSE)</f>
        <v>2060223.25</v>
      </c>
      <c r="F126" s="9">
        <f t="shared" si="1"/>
        <v>0</v>
      </c>
      <c r="G126" s="9">
        <v>2114597</v>
      </c>
      <c r="H126" s="9">
        <v>1211033</v>
      </c>
      <c r="I126" s="9">
        <v>1211033</v>
      </c>
      <c r="J126" s="9">
        <v>60278.400000000001</v>
      </c>
      <c r="K126" s="9">
        <v>60278.400000000001</v>
      </c>
      <c r="L126" s="9">
        <v>0</v>
      </c>
      <c r="M126" s="9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44">
        <v>0</v>
      </c>
      <c r="Y126" s="44">
        <v>0</v>
      </c>
      <c r="Z126" s="35">
        <v>0</v>
      </c>
      <c r="AA126" s="35"/>
      <c r="AB126" s="35">
        <v>0</v>
      </c>
      <c r="AC126" s="45">
        <v>0</v>
      </c>
      <c r="AF126" s="51" t="e">
        <v>#N/A</v>
      </c>
      <c r="AG126" s="45" t="e">
        <v>#N/A</v>
      </c>
      <c r="AH126" s="45"/>
      <c r="AI126" s="45" t="e">
        <v>#N/A</v>
      </c>
    </row>
    <row r="127" spans="1:35" s="8" customFormat="1" ht="15" customHeight="1" x14ac:dyDescent="0.35">
      <c r="A127" s="34"/>
      <c r="B127" s="10">
        <v>10037715</v>
      </c>
      <c r="C127" s="9" t="s">
        <v>1029</v>
      </c>
      <c r="D127" s="9">
        <v>0</v>
      </c>
      <c r="E127" s="9">
        <f>VLOOKUP(B127,'[4]2018-19 Delivered &amp; Funded'!$B$10:$D$1650,3,FALSE)</f>
        <v>0</v>
      </c>
      <c r="F127" s="9">
        <f t="shared" si="1"/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17">
        <v>0</v>
      </c>
      <c r="O127" s="17">
        <v>0</v>
      </c>
      <c r="P127" s="17">
        <v>82314.87</v>
      </c>
      <c r="Q127" s="17">
        <v>82314.509999999995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44">
        <v>0</v>
      </c>
      <c r="Y127" s="44">
        <v>0</v>
      </c>
      <c r="Z127" s="35">
        <v>0</v>
      </c>
      <c r="AA127" s="35"/>
      <c r="AB127" s="35">
        <v>0</v>
      </c>
      <c r="AC127" s="45">
        <v>0</v>
      </c>
      <c r="AF127" s="51" t="e">
        <v>#N/A</v>
      </c>
      <c r="AG127" s="45" t="e">
        <v>#N/A</v>
      </c>
      <c r="AH127" s="45"/>
      <c r="AI127" s="45" t="e">
        <v>#N/A</v>
      </c>
    </row>
    <row r="128" spans="1:35" s="8" customFormat="1" ht="15" customHeight="1" x14ac:dyDescent="0.35">
      <c r="A128" s="34"/>
      <c r="B128" s="14">
        <v>10053852</v>
      </c>
      <c r="C128" s="15" t="s">
        <v>1462</v>
      </c>
      <c r="D128" s="9">
        <v>0</v>
      </c>
      <c r="E128" s="9">
        <f>VLOOKUP(B128,'[4]2018-19 Delivered &amp; Funded'!$B$10:$D$1650,3,FALSE)</f>
        <v>0</v>
      </c>
      <c r="F128" s="9">
        <f t="shared" si="1"/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44">
        <v>0</v>
      </c>
      <c r="Y128" s="44">
        <v>0</v>
      </c>
      <c r="Z128" s="35">
        <v>34400</v>
      </c>
      <c r="AA128" s="35"/>
      <c r="AB128" s="35">
        <v>34400</v>
      </c>
      <c r="AC128" s="45">
        <v>0</v>
      </c>
      <c r="AF128" s="51">
        <v>34400</v>
      </c>
      <c r="AG128" s="45">
        <v>0</v>
      </c>
      <c r="AH128" s="45"/>
      <c r="AI128" s="45" t="e">
        <v>#N/A</v>
      </c>
    </row>
    <row r="129" spans="1:35" s="8" customFormat="1" ht="15" x14ac:dyDescent="0.35">
      <c r="A129" s="34"/>
      <c r="B129" s="10">
        <v>10000560</v>
      </c>
      <c r="C129" s="9" t="s">
        <v>1062</v>
      </c>
      <c r="D129" s="9">
        <v>2040013.4200000002</v>
      </c>
      <c r="E129" s="9">
        <f>VLOOKUP(B129,'[4]2018-19 Delivered &amp; Funded'!$B$10:$D$1650,3,FALSE)</f>
        <v>2040013.4200000002</v>
      </c>
      <c r="F129" s="9">
        <f t="shared" si="1"/>
        <v>0</v>
      </c>
      <c r="G129" s="9">
        <v>2040013.4200000002</v>
      </c>
      <c r="H129" s="9">
        <v>0</v>
      </c>
      <c r="I129" s="9">
        <v>0</v>
      </c>
      <c r="J129" s="9">
        <v>66934.81</v>
      </c>
      <c r="K129" s="9">
        <v>66934.81</v>
      </c>
      <c r="L129" s="9">
        <v>0</v>
      </c>
      <c r="M129" s="9">
        <v>0</v>
      </c>
      <c r="N129" s="17">
        <v>0</v>
      </c>
      <c r="O129" s="17">
        <v>0</v>
      </c>
      <c r="P129" s="17">
        <v>76142.579999999987</v>
      </c>
      <c r="Q129" s="17">
        <v>76142.579999999987</v>
      </c>
      <c r="R129" s="17">
        <v>799596.0299999998</v>
      </c>
      <c r="S129" s="17">
        <v>799596.03000000038</v>
      </c>
      <c r="T129" s="17">
        <v>386840.83999999997</v>
      </c>
      <c r="U129" s="17">
        <v>386840.83999999997</v>
      </c>
      <c r="V129" s="17">
        <v>647340.4</v>
      </c>
      <c r="W129" s="17">
        <v>647340.4</v>
      </c>
      <c r="X129" s="44">
        <v>0</v>
      </c>
      <c r="Y129" s="44">
        <v>0</v>
      </c>
      <c r="Z129" s="35">
        <v>776554.72000000009</v>
      </c>
      <c r="AA129" s="35"/>
      <c r="AB129" s="35">
        <v>776554.72</v>
      </c>
      <c r="AC129" s="45">
        <v>0</v>
      </c>
      <c r="AF129" s="51">
        <v>776554.72000000009</v>
      </c>
      <c r="AG129" s="45">
        <v>0</v>
      </c>
      <c r="AH129" s="45"/>
      <c r="AI129" s="45" t="e">
        <v>#N/A</v>
      </c>
    </row>
    <row r="130" spans="1:35" s="6" customFormat="1" ht="15" x14ac:dyDescent="0.35">
      <c r="A130" s="36"/>
      <c r="B130" s="10">
        <v>10000561</v>
      </c>
      <c r="C130" s="9" t="s">
        <v>75</v>
      </c>
      <c r="D130" s="9">
        <v>0</v>
      </c>
      <c r="E130" s="9">
        <f>VLOOKUP(B130,'[4]2018-19 Delivered &amp; Funded'!$B$10:$D$1650,3,FALSE)</f>
        <v>0</v>
      </c>
      <c r="F130" s="9">
        <f t="shared" si="1"/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207229.12</v>
      </c>
      <c r="S130" s="17">
        <v>207229.11999999997</v>
      </c>
      <c r="T130" s="17">
        <v>80166.58</v>
      </c>
      <c r="U130" s="17">
        <v>80166.58</v>
      </c>
      <c r="V130" s="17">
        <v>117254.41999999998</v>
      </c>
      <c r="W130" s="17">
        <v>117254.41999999998</v>
      </c>
      <c r="X130" s="44">
        <v>23728.32</v>
      </c>
      <c r="Y130" s="44">
        <v>23728.32</v>
      </c>
      <c r="Z130" s="35">
        <v>77613.100000000006</v>
      </c>
      <c r="AA130" s="35"/>
      <c r="AB130" s="35">
        <v>77613.100000000006</v>
      </c>
      <c r="AC130" s="45">
        <v>0</v>
      </c>
      <c r="AF130" s="51">
        <v>77613.100000000006</v>
      </c>
      <c r="AG130" s="45">
        <v>0</v>
      </c>
      <c r="AH130" s="45"/>
      <c r="AI130" s="45" t="e">
        <v>#N/A</v>
      </c>
    </row>
    <row r="131" spans="1:35" s="8" customFormat="1" ht="15" customHeight="1" x14ac:dyDescent="0.35">
      <c r="A131" s="34"/>
      <c r="B131" s="10">
        <v>10001465</v>
      </c>
      <c r="C131" s="9" t="s">
        <v>184</v>
      </c>
      <c r="D131" s="9">
        <v>3482433.5199999996</v>
      </c>
      <c r="E131" s="9">
        <f>VLOOKUP(B131,'[4]2018-19 Delivered &amp; Funded'!$B$10:$D$1650,3,FALSE)</f>
        <v>3482433.5199999996</v>
      </c>
      <c r="F131" s="9">
        <f t="shared" si="1"/>
        <v>0</v>
      </c>
      <c r="G131" s="9">
        <v>3475215.88</v>
      </c>
      <c r="H131" s="9">
        <v>345293</v>
      </c>
      <c r="I131" s="9">
        <v>345293</v>
      </c>
      <c r="J131" s="9">
        <v>253024.06</v>
      </c>
      <c r="K131" s="9">
        <v>253024.06</v>
      </c>
      <c r="L131" s="9">
        <v>0</v>
      </c>
      <c r="M131" s="9">
        <v>0</v>
      </c>
      <c r="N131" s="17">
        <v>0</v>
      </c>
      <c r="O131" s="17">
        <v>0</v>
      </c>
      <c r="P131" s="17">
        <v>119647.5</v>
      </c>
      <c r="Q131" s="17">
        <v>119647.5</v>
      </c>
      <c r="R131" s="17">
        <v>570703.27999999991</v>
      </c>
      <c r="S131" s="17">
        <v>570703.28000000014</v>
      </c>
      <c r="T131" s="17">
        <v>167819.69</v>
      </c>
      <c r="U131" s="17">
        <v>167819.69</v>
      </c>
      <c r="V131" s="17">
        <v>376315.57999999996</v>
      </c>
      <c r="W131" s="17">
        <v>376315.57999999996</v>
      </c>
      <c r="X131" s="44">
        <v>0</v>
      </c>
      <c r="Y131" s="44">
        <v>0</v>
      </c>
      <c r="Z131" s="35">
        <v>425342.39000000007</v>
      </c>
      <c r="AA131" s="35"/>
      <c r="AB131" s="35">
        <v>425342.38999999996</v>
      </c>
      <c r="AC131" s="45">
        <v>0</v>
      </c>
      <c r="AF131" s="51">
        <v>425342.39</v>
      </c>
      <c r="AG131" s="45">
        <v>0</v>
      </c>
      <c r="AH131" s="45"/>
      <c r="AI131" s="45" t="e">
        <v>#N/A</v>
      </c>
    </row>
    <row r="132" spans="1:35" s="8" customFormat="1" ht="15" customHeight="1" x14ac:dyDescent="0.35">
      <c r="A132" s="34"/>
      <c r="B132" s="14">
        <v>10000571</v>
      </c>
      <c r="C132" s="15" t="s">
        <v>1107</v>
      </c>
      <c r="D132" s="9">
        <v>0</v>
      </c>
      <c r="E132" s="9">
        <f>VLOOKUP(B132,'[4]2018-19 Delivered &amp; Funded'!$B$10:$D$1650,3,FALSE)</f>
        <v>0</v>
      </c>
      <c r="F132" s="9">
        <f t="shared" si="1"/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44">
        <v>0</v>
      </c>
      <c r="Y132" s="44">
        <v>0</v>
      </c>
      <c r="Z132" s="35">
        <v>28800</v>
      </c>
      <c r="AA132" s="35"/>
      <c r="AB132" s="35">
        <v>28800</v>
      </c>
      <c r="AC132" s="45">
        <v>0</v>
      </c>
      <c r="AF132" s="51">
        <v>28800</v>
      </c>
      <c r="AG132" s="45">
        <v>0</v>
      </c>
      <c r="AH132" s="45"/>
      <c r="AI132" s="45" t="e">
        <v>#N/A</v>
      </c>
    </row>
    <row r="133" spans="1:35" s="8" customFormat="1" ht="15" customHeight="1" x14ac:dyDescent="0.35">
      <c r="A133" s="34"/>
      <c r="B133" s="14">
        <v>10002230</v>
      </c>
      <c r="C133" s="15" t="s">
        <v>1125</v>
      </c>
      <c r="D133" s="9">
        <v>0</v>
      </c>
      <c r="E133" s="9">
        <f>VLOOKUP(B133,'[4]2018-19 Delivered &amp; Funded'!$B$10:$D$1650,3,FALSE)</f>
        <v>0</v>
      </c>
      <c r="F133" s="9">
        <f t="shared" si="1"/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44">
        <v>0</v>
      </c>
      <c r="Y133" s="44">
        <v>0</v>
      </c>
      <c r="Z133" s="35">
        <v>1129333.6800000002</v>
      </c>
      <c r="AA133" s="35"/>
      <c r="AB133" s="35">
        <v>1129333.68</v>
      </c>
      <c r="AC133" s="45">
        <v>0</v>
      </c>
      <c r="AF133" s="51">
        <v>1129333.6800000002</v>
      </c>
      <c r="AG133" s="45">
        <v>0</v>
      </c>
      <c r="AH133" s="45"/>
      <c r="AI133" s="45" t="e">
        <v>#N/A</v>
      </c>
    </row>
    <row r="134" spans="1:35" s="8" customFormat="1" ht="15" customHeight="1" x14ac:dyDescent="0.35">
      <c r="A134" s="34"/>
      <c r="B134" s="10">
        <v>10046797</v>
      </c>
      <c r="C134" s="9" t="s">
        <v>113</v>
      </c>
      <c r="D134" s="9">
        <v>0</v>
      </c>
      <c r="E134" s="9">
        <f>VLOOKUP(B134,'[4]2018-19 Delivered &amp; Funded'!$B$10:$D$1650,3,FALSE)</f>
        <v>0</v>
      </c>
      <c r="F134" s="9">
        <f t="shared" si="1"/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376213.74</v>
      </c>
      <c r="S134" s="17">
        <v>376213.74000000005</v>
      </c>
      <c r="T134" s="17">
        <v>534887.54999999993</v>
      </c>
      <c r="U134" s="17">
        <v>534887.54999999993</v>
      </c>
      <c r="V134" s="17">
        <v>133832</v>
      </c>
      <c r="W134" s="17">
        <v>133832</v>
      </c>
      <c r="X134" s="44">
        <v>0</v>
      </c>
      <c r="Y134" s="44">
        <v>0</v>
      </c>
      <c r="Z134" s="35">
        <v>11118986.84</v>
      </c>
      <c r="AA134" s="35"/>
      <c r="AB134" s="35">
        <v>11118986.839999998</v>
      </c>
      <c r="AC134" s="45">
        <v>0</v>
      </c>
      <c r="AF134" s="51">
        <v>11118986.84</v>
      </c>
      <c r="AG134" s="45">
        <v>0</v>
      </c>
      <c r="AH134" s="45"/>
      <c r="AI134" s="45" t="e">
        <v>#N/A</v>
      </c>
    </row>
    <row r="135" spans="1:35" s="6" customFormat="1" ht="15" x14ac:dyDescent="0.35">
      <c r="A135" s="36"/>
      <c r="B135" s="10">
        <v>10006600</v>
      </c>
      <c r="C135" s="9" t="s">
        <v>506</v>
      </c>
      <c r="D135" s="9">
        <v>0</v>
      </c>
      <c r="E135" s="9">
        <f>VLOOKUP(B135,'[4]2018-19 Delivered &amp; Funded'!$B$10:$D$1650,3,FALSE)</f>
        <v>0</v>
      </c>
      <c r="F135" s="9">
        <f t="shared" si="1"/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1459931.9</v>
      </c>
      <c r="M135" s="9">
        <v>1459931.9000000001</v>
      </c>
      <c r="N135" s="17">
        <v>0</v>
      </c>
      <c r="O135" s="17">
        <v>0</v>
      </c>
      <c r="P135" s="17">
        <v>209908.52000000002</v>
      </c>
      <c r="Q135" s="17">
        <v>209908.29</v>
      </c>
      <c r="R135" s="17">
        <v>2059369.4799999997</v>
      </c>
      <c r="S135" s="17">
        <v>2059369.4799999988</v>
      </c>
      <c r="T135" s="17">
        <v>2613063.27</v>
      </c>
      <c r="U135" s="17">
        <v>2613063.27</v>
      </c>
      <c r="V135" s="17">
        <v>2217429.5</v>
      </c>
      <c r="W135" s="17">
        <v>2217429.5</v>
      </c>
      <c r="X135" s="44">
        <v>0</v>
      </c>
      <c r="Y135" s="44">
        <v>0</v>
      </c>
      <c r="Z135" s="35">
        <v>974937.88</v>
      </c>
      <c r="AA135" s="35"/>
      <c r="AB135" s="35">
        <v>974937.87999999989</v>
      </c>
      <c r="AC135" s="45">
        <v>0</v>
      </c>
      <c r="AF135" s="51">
        <v>974937.88</v>
      </c>
      <c r="AG135" s="45">
        <v>0</v>
      </c>
      <c r="AH135" s="45"/>
      <c r="AI135" s="45" t="e">
        <v>#N/A</v>
      </c>
    </row>
    <row r="136" spans="1:35" s="8" customFormat="1" ht="15" customHeight="1" x14ac:dyDescent="0.35">
      <c r="A136" s="34"/>
      <c r="B136" s="10">
        <v>10045359</v>
      </c>
      <c r="C136" s="9" t="s">
        <v>751</v>
      </c>
      <c r="D136" s="9">
        <v>0</v>
      </c>
      <c r="E136" s="9">
        <f>VLOOKUP(B136,'[4]2018-19 Delivered &amp; Funded'!$B$10:$D$1650,3,FALSE)</f>
        <v>0</v>
      </c>
      <c r="F136" s="9">
        <f t="shared" si="1"/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2730.4500000000003</v>
      </c>
      <c r="S136" s="17">
        <v>2730.07</v>
      </c>
      <c r="T136" s="17">
        <v>0</v>
      </c>
      <c r="U136" s="17">
        <v>0</v>
      </c>
      <c r="V136" s="17">
        <v>0</v>
      </c>
      <c r="W136" s="17">
        <v>0</v>
      </c>
      <c r="X136" s="44">
        <v>0</v>
      </c>
      <c r="Y136" s="44">
        <v>0</v>
      </c>
      <c r="Z136" s="35">
        <v>109788.54000000002</v>
      </c>
      <c r="AA136" s="35"/>
      <c r="AB136" s="35">
        <v>109788.54000000001</v>
      </c>
      <c r="AC136" s="45">
        <v>0</v>
      </c>
      <c r="AF136" s="51">
        <v>109788.54000000002</v>
      </c>
      <c r="AG136" s="45">
        <v>0</v>
      </c>
      <c r="AH136" s="45"/>
      <c r="AI136" s="45" t="e">
        <v>#N/A</v>
      </c>
    </row>
    <row r="137" spans="1:35" s="8" customFormat="1" ht="15" customHeight="1" x14ac:dyDescent="0.35">
      <c r="A137" s="34"/>
      <c r="B137" s="10">
        <v>10033608</v>
      </c>
      <c r="C137" s="9" t="s">
        <v>1026</v>
      </c>
      <c r="D137" s="9">
        <v>0</v>
      </c>
      <c r="E137" s="9">
        <f>VLOOKUP(B137,'[4]2018-19 Delivered &amp; Funded'!$B$10:$D$1650,3,FALSE)</f>
        <v>0</v>
      </c>
      <c r="F137" s="9">
        <f t="shared" si="1"/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17">
        <v>0</v>
      </c>
      <c r="O137" s="17">
        <v>0</v>
      </c>
      <c r="P137" s="17">
        <v>56062.369999999995</v>
      </c>
      <c r="Q137" s="17">
        <v>56062.37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44">
        <v>0</v>
      </c>
      <c r="Y137" s="44">
        <v>0</v>
      </c>
      <c r="Z137" s="35">
        <v>0</v>
      </c>
      <c r="AA137" s="35"/>
      <c r="AB137" s="35">
        <v>0</v>
      </c>
      <c r="AC137" s="45">
        <v>0</v>
      </c>
      <c r="AF137" s="51" t="e">
        <v>#N/A</v>
      </c>
      <c r="AG137" s="45" t="e">
        <v>#N/A</v>
      </c>
      <c r="AH137" s="45"/>
      <c r="AI137" s="45" t="e">
        <v>#N/A</v>
      </c>
    </row>
    <row r="138" spans="1:35" s="8" customFormat="1" ht="15" customHeight="1" x14ac:dyDescent="0.35">
      <c r="A138" s="34"/>
      <c r="B138" s="14">
        <v>10045339</v>
      </c>
      <c r="C138" s="15" t="s">
        <v>1404</v>
      </c>
      <c r="D138" s="9">
        <v>0</v>
      </c>
      <c r="E138" s="9">
        <f>VLOOKUP(B138,'[4]2018-19 Delivered &amp; Funded'!$B$10:$D$1650,3,FALSE)</f>
        <v>0</v>
      </c>
      <c r="F138" s="9">
        <f t="shared" si="1"/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44">
        <v>0</v>
      </c>
      <c r="Y138" s="44">
        <v>0</v>
      </c>
      <c r="Z138" s="35">
        <v>129853</v>
      </c>
      <c r="AA138" s="35"/>
      <c r="AB138" s="35">
        <v>129852.99999999999</v>
      </c>
      <c r="AC138" s="45">
        <v>0</v>
      </c>
      <c r="AF138" s="51">
        <v>129853</v>
      </c>
      <c r="AG138" s="45">
        <v>0</v>
      </c>
      <c r="AH138" s="45"/>
      <c r="AI138" s="45" t="e">
        <v>#N/A</v>
      </c>
    </row>
    <row r="139" spans="1:35" s="6" customFormat="1" ht="15" x14ac:dyDescent="0.35">
      <c r="A139" s="36"/>
      <c r="B139" s="14">
        <v>10024291</v>
      </c>
      <c r="C139" s="15" t="s">
        <v>1255</v>
      </c>
      <c r="D139" s="9">
        <v>0</v>
      </c>
      <c r="E139" s="9">
        <f>VLOOKUP(B139,'[4]2018-19 Delivered &amp; Funded'!$B$10:$D$1650,3,FALSE)</f>
        <v>0</v>
      </c>
      <c r="F139" s="9">
        <f t="shared" ref="F139:F202" si="2">D139-E139</f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44">
        <v>0</v>
      </c>
      <c r="Y139" s="44">
        <v>0</v>
      </c>
      <c r="Z139" s="35">
        <v>33166.799999999996</v>
      </c>
      <c r="AA139" s="35"/>
      <c r="AB139" s="35">
        <v>33166.799999999996</v>
      </c>
      <c r="AC139" s="45">
        <v>0</v>
      </c>
      <c r="AF139" s="51">
        <v>33166.799999999996</v>
      </c>
      <c r="AG139" s="45">
        <v>0</v>
      </c>
      <c r="AH139" s="45"/>
      <c r="AI139" s="45" t="e">
        <v>#N/A</v>
      </c>
    </row>
    <row r="140" spans="1:35" s="8" customFormat="1" ht="15" x14ac:dyDescent="0.35">
      <c r="A140" s="34"/>
      <c r="B140" s="10">
        <v>10000610</v>
      </c>
      <c r="C140" s="9" t="s">
        <v>7</v>
      </c>
      <c r="D140" s="9">
        <v>6845035.4799999995</v>
      </c>
      <c r="E140" s="9">
        <f>VLOOKUP(B140,'[4]2018-19 Delivered &amp; Funded'!$B$10:$D$1650,3,FALSE)</f>
        <v>6845035.4799999995</v>
      </c>
      <c r="F140" s="9">
        <f t="shared" si="2"/>
        <v>0</v>
      </c>
      <c r="G140" s="9">
        <v>6769952.3723086081</v>
      </c>
      <c r="H140" s="9">
        <v>239584</v>
      </c>
      <c r="I140" s="9">
        <v>239280</v>
      </c>
      <c r="J140" s="9">
        <v>413864</v>
      </c>
      <c r="K140" s="9">
        <v>413864</v>
      </c>
      <c r="L140" s="9">
        <v>0</v>
      </c>
      <c r="M140" s="9">
        <v>0</v>
      </c>
      <c r="N140" s="17">
        <v>0</v>
      </c>
      <c r="O140" s="17">
        <v>0</v>
      </c>
      <c r="P140" s="17">
        <v>202616.63</v>
      </c>
      <c r="Q140" s="17">
        <v>202616.63</v>
      </c>
      <c r="R140" s="17">
        <v>1708312.46</v>
      </c>
      <c r="S140" s="17">
        <v>1708312.46</v>
      </c>
      <c r="T140" s="17">
        <v>529766.79999999993</v>
      </c>
      <c r="U140" s="17">
        <v>529766.79999999993</v>
      </c>
      <c r="V140" s="17">
        <v>1531145.6700000002</v>
      </c>
      <c r="W140" s="17">
        <v>1531145.6700000002</v>
      </c>
      <c r="X140" s="44">
        <v>0</v>
      </c>
      <c r="Y140" s="44">
        <v>0</v>
      </c>
      <c r="Z140" s="35">
        <v>1663007.16</v>
      </c>
      <c r="AA140" s="35"/>
      <c r="AB140" s="35">
        <v>1663007.1600000001</v>
      </c>
      <c r="AC140" s="45">
        <v>0</v>
      </c>
      <c r="AF140" s="51">
        <v>1663007.16</v>
      </c>
      <c r="AG140" s="45">
        <v>0</v>
      </c>
      <c r="AH140" s="45"/>
      <c r="AI140" s="45" t="e">
        <v>#N/A</v>
      </c>
    </row>
    <row r="141" spans="1:35" s="8" customFormat="1" ht="15" customHeight="1" x14ac:dyDescent="0.35">
      <c r="A141" s="34"/>
      <c r="B141" s="10">
        <v>10021481</v>
      </c>
      <c r="C141" s="9" t="s">
        <v>911</v>
      </c>
      <c r="D141" s="9">
        <v>0</v>
      </c>
      <c r="E141" s="9">
        <f>VLOOKUP(B141,'[4]2018-19 Delivered &amp; Funded'!$B$10:$D$1650,3,FALSE)</f>
        <v>0</v>
      </c>
      <c r="F141" s="9">
        <f t="shared" si="2"/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2571.2400000000002</v>
      </c>
      <c r="U141" s="17">
        <v>2571.2400000000002</v>
      </c>
      <c r="V141" s="17">
        <v>19329.46</v>
      </c>
      <c r="W141" s="17">
        <v>19329.46</v>
      </c>
      <c r="X141" s="44">
        <v>0</v>
      </c>
      <c r="Y141" s="44">
        <v>0</v>
      </c>
      <c r="Z141" s="35">
        <v>0</v>
      </c>
      <c r="AA141" s="35"/>
      <c r="AB141" s="35">
        <v>0</v>
      </c>
      <c r="AC141" s="45">
        <v>0</v>
      </c>
      <c r="AF141" s="51" t="e">
        <v>#N/A</v>
      </c>
      <c r="AG141" s="45" t="e">
        <v>#N/A</v>
      </c>
      <c r="AH141" s="45"/>
      <c r="AI141" s="45" t="e">
        <v>#N/A</v>
      </c>
    </row>
    <row r="142" spans="1:35" s="6" customFormat="1" ht="15" x14ac:dyDescent="0.35">
      <c r="A142" s="36"/>
      <c r="B142" s="14">
        <v>10056494</v>
      </c>
      <c r="C142" s="15" t="s">
        <v>1492</v>
      </c>
      <c r="D142" s="9">
        <v>0</v>
      </c>
      <c r="E142" s="9">
        <f>VLOOKUP(B142,'[4]2018-19 Delivered &amp; Funded'!$B$10:$D$1650,3,FALSE)</f>
        <v>0</v>
      </c>
      <c r="F142" s="9">
        <f t="shared" si="2"/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44">
        <v>0</v>
      </c>
      <c r="Y142" s="44">
        <v>0</v>
      </c>
      <c r="Z142" s="35">
        <v>28741.22</v>
      </c>
      <c r="AA142" s="35"/>
      <c r="AB142" s="35">
        <v>28741.22</v>
      </c>
      <c r="AC142" s="45">
        <v>0</v>
      </c>
      <c r="AF142" s="51">
        <v>28741.22</v>
      </c>
      <c r="AG142" s="45">
        <v>0</v>
      </c>
      <c r="AH142" s="45"/>
      <c r="AI142" s="45" t="e">
        <v>#N/A</v>
      </c>
    </row>
    <row r="143" spans="1:35" s="6" customFormat="1" ht="15" x14ac:dyDescent="0.35">
      <c r="A143" s="36"/>
      <c r="B143" s="10">
        <v>10000654</v>
      </c>
      <c r="C143" s="9" t="s">
        <v>1063</v>
      </c>
      <c r="D143" s="9">
        <v>219758.93000000002</v>
      </c>
      <c r="E143" s="9">
        <f>VLOOKUP(B143,'[4]2018-19 Delivered &amp; Funded'!$B$10:$D$1650,3,FALSE)</f>
        <v>219758.93000000002</v>
      </c>
      <c r="F143" s="9">
        <f t="shared" si="2"/>
        <v>0</v>
      </c>
      <c r="G143" s="9">
        <v>219758.93000000002</v>
      </c>
      <c r="H143" s="9">
        <v>0</v>
      </c>
      <c r="I143" s="9">
        <v>0</v>
      </c>
      <c r="J143" s="9">
        <v>14352.42</v>
      </c>
      <c r="K143" s="9">
        <v>14352.42</v>
      </c>
      <c r="L143" s="9">
        <v>0</v>
      </c>
      <c r="M143" s="9">
        <v>0</v>
      </c>
      <c r="N143" s="17">
        <v>0</v>
      </c>
      <c r="O143" s="17">
        <v>0</v>
      </c>
      <c r="P143" s="17">
        <v>9883.9399999999987</v>
      </c>
      <c r="Q143" s="17">
        <v>9883.9399999999987</v>
      </c>
      <c r="R143" s="17">
        <v>109725.51000000001</v>
      </c>
      <c r="S143" s="17">
        <v>109725.51000000001</v>
      </c>
      <c r="T143" s="17">
        <v>104463.40000000001</v>
      </c>
      <c r="U143" s="17">
        <v>104463.40000000001</v>
      </c>
      <c r="V143" s="17">
        <v>207034.02000000002</v>
      </c>
      <c r="W143" s="17">
        <v>207034.02000000002</v>
      </c>
      <c r="X143" s="44">
        <v>0</v>
      </c>
      <c r="Y143" s="44">
        <v>0</v>
      </c>
      <c r="Z143" s="35">
        <v>94999.23</v>
      </c>
      <c r="AA143" s="35"/>
      <c r="AB143" s="35">
        <v>94999.23000000001</v>
      </c>
      <c r="AC143" s="45">
        <v>0</v>
      </c>
      <c r="AF143" s="51">
        <v>94999.23</v>
      </c>
      <c r="AG143" s="45">
        <v>0</v>
      </c>
      <c r="AH143" s="45"/>
      <c r="AI143" s="45" t="e">
        <v>#N/A</v>
      </c>
    </row>
    <row r="144" spans="1:35" s="8" customFormat="1" ht="15" customHeight="1" x14ac:dyDescent="0.35">
      <c r="A144" s="34"/>
      <c r="B144" s="14">
        <v>10054118</v>
      </c>
      <c r="C144" s="15" t="s">
        <v>1466</v>
      </c>
      <c r="D144" s="9">
        <v>0</v>
      </c>
      <c r="E144" s="9">
        <f>VLOOKUP(B144,'[4]2018-19 Delivered &amp; Funded'!$B$10:$D$1650,3,FALSE)</f>
        <v>0</v>
      </c>
      <c r="F144" s="9">
        <f t="shared" si="2"/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44">
        <v>0</v>
      </c>
      <c r="Y144" s="44">
        <v>0</v>
      </c>
      <c r="Z144" s="35">
        <v>10029.650000000001</v>
      </c>
      <c r="AA144" s="35"/>
      <c r="AB144" s="35">
        <v>10029.650000000001</v>
      </c>
      <c r="AC144" s="45">
        <v>0</v>
      </c>
      <c r="AF144" s="51">
        <v>10029.650000000001</v>
      </c>
      <c r="AG144" s="45">
        <v>0</v>
      </c>
      <c r="AH144" s="45"/>
      <c r="AI144" s="45" t="e">
        <v>#N/A</v>
      </c>
    </row>
    <row r="145" spans="1:35" s="8" customFormat="1" ht="15" customHeight="1" x14ac:dyDescent="0.35">
      <c r="A145" s="34"/>
      <c r="B145" s="14">
        <v>10045955</v>
      </c>
      <c r="C145" s="15" t="s">
        <v>1407</v>
      </c>
      <c r="D145" s="9">
        <v>0</v>
      </c>
      <c r="E145" s="9">
        <f>VLOOKUP(B145,'[4]2018-19 Delivered &amp; Funded'!$B$10:$D$1650,3,FALSE)</f>
        <v>0</v>
      </c>
      <c r="F145" s="9">
        <f t="shared" si="2"/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44">
        <v>0</v>
      </c>
      <c r="Y145" s="44">
        <v>0</v>
      </c>
      <c r="Z145" s="35">
        <v>342785.82</v>
      </c>
      <c r="AA145" s="35"/>
      <c r="AB145" s="35">
        <v>342785.81999999977</v>
      </c>
      <c r="AC145" s="45">
        <v>0</v>
      </c>
      <c r="AF145" s="51">
        <v>342785.82</v>
      </c>
      <c r="AG145" s="45">
        <v>0</v>
      </c>
      <c r="AH145" s="45"/>
      <c r="AI145" s="45" t="e">
        <v>#N/A</v>
      </c>
    </row>
    <row r="146" spans="1:35" s="6" customFormat="1" ht="15" x14ac:dyDescent="0.35">
      <c r="A146" s="36"/>
      <c r="B146" s="10">
        <v>10023705</v>
      </c>
      <c r="C146" s="9" t="s">
        <v>775</v>
      </c>
      <c r="D146" s="9">
        <v>0</v>
      </c>
      <c r="E146" s="9">
        <f>VLOOKUP(B146,'[4]2018-19 Delivered &amp; Funded'!$B$10:$D$1650,3,FALSE)</f>
        <v>0</v>
      </c>
      <c r="F146" s="9">
        <f t="shared" si="2"/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1491169.4000000001</v>
      </c>
      <c r="M146" s="9">
        <v>1471432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44">
        <v>0</v>
      </c>
      <c r="Y146" s="44">
        <v>0</v>
      </c>
      <c r="Z146" s="35">
        <v>0</v>
      </c>
      <c r="AA146" s="35"/>
      <c r="AB146" s="35">
        <v>0</v>
      </c>
      <c r="AC146" s="45">
        <v>0</v>
      </c>
      <c r="AF146" s="51" t="e">
        <v>#N/A</v>
      </c>
      <c r="AG146" s="45" t="e">
        <v>#N/A</v>
      </c>
      <c r="AH146" s="45"/>
      <c r="AI146" s="45" t="e">
        <v>#N/A</v>
      </c>
    </row>
    <row r="147" spans="1:35" s="8" customFormat="1" ht="15" customHeight="1" x14ac:dyDescent="0.35">
      <c r="A147" s="34"/>
      <c r="B147" s="10">
        <v>10018344</v>
      </c>
      <c r="C147" s="9" t="s">
        <v>640</v>
      </c>
      <c r="D147" s="9">
        <v>0</v>
      </c>
      <c r="E147" s="9">
        <f>VLOOKUP(B147,'[4]2018-19 Delivered &amp; Funded'!$B$10:$D$1650,3,FALSE)</f>
        <v>0</v>
      </c>
      <c r="F147" s="9">
        <f t="shared" si="2"/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201089.46999999994</v>
      </c>
      <c r="S147" s="17">
        <v>201089.47000000003</v>
      </c>
      <c r="T147" s="17">
        <v>593978.12</v>
      </c>
      <c r="U147" s="17">
        <v>593978.12</v>
      </c>
      <c r="V147" s="17">
        <v>78443.199999999997</v>
      </c>
      <c r="W147" s="17">
        <v>78443.199999999997</v>
      </c>
      <c r="X147" s="44">
        <v>0</v>
      </c>
      <c r="Y147" s="44">
        <v>0</v>
      </c>
      <c r="Z147" s="35">
        <v>284075.71999999997</v>
      </c>
      <c r="AA147" s="35"/>
      <c r="AB147" s="35">
        <v>284075.71999999997</v>
      </c>
      <c r="AC147" s="45">
        <v>0</v>
      </c>
      <c r="AF147" s="51">
        <v>284075.71999999997</v>
      </c>
      <c r="AG147" s="45">
        <v>0</v>
      </c>
      <c r="AH147" s="45"/>
      <c r="AI147" s="45" t="e">
        <v>#N/A</v>
      </c>
    </row>
    <row r="148" spans="1:35" s="8" customFormat="1" ht="15" customHeight="1" x14ac:dyDescent="0.35">
      <c r="A148" s="34"/>
      <c r="B148" s="10">
        <v>10000670</v>
      </c>
      <c r="C148" s="9" t="s">
        <v>1064</v>
      </c>
      <c r="D148" s="9">
        <v>254964.19</v>
      </c>
      <c r="E148" s="9">
        <f>VLOOKUP(B148,'[4]2018-19 Delivered &amp; Funded'!$B$10:$D$1650,3,FALSE)</f>
        <v>254964.19</v>
      </c>
      <c r="F148" s="9">
        <f t="shared" si="2"/>
        <v>0</v>
      </c>
      <c r="G148" s="9">
        <v>233987.16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3518.5</v>
      </c>
      <c r="S148" s="17">
        <v>3518.5000000000005</v>
      </c>
      <c r="T148" s="17">
        <v>0</v>
      </c>
      <c r="U148" s="17">
        <v>0</v>
      </c>
      <c r="V148" s="17">
        <v>0</v>
      </c>
      <c r="W148" s="17">
        <v>0</v>
      </c>
      <c r="X148" s="44">
        <v>0</v>
      </c>
      <c r="Y148" s="44">
        <v>0</v>
      </c>
      <c r="Z148" s="35">
        <v>3153.0099999999998</v>
      </c>
      <c r="AA148" s="35"/>
      <c r="AB148" s="35">
        <v>3153.01</v>
      </c>
      <c r="AC148" s="45">
        <v>0</v>
      </c>
      <c r="AF148" s="51">
        <v>3153.0099999999998</v>
      </c>
      <c r="AG148" s="45">
        <v>0</v>
      </c>
      <c r="AH148" s="45"/>
      <c r="AI148" s="45" t="e">
        <v>#N/A</v>
      </c>
    </row>
    <row r="149" spans="1:35" s="8" customFormat="1" ht="15" customHeight="1" x14ac:dyDescent="0.35">
      <c r="A149" s="34"/>
      <c r="B149" s="10">
        <v>10000146</v>
      </c>
      <c r="C149" s="9" t="s">
        <v>1039</v>
      </c>
      <c r="D149" s="9">
        <v>2072067.7399999998</v>
      </c>
      <c r="E149" s="9">
        <f>VLOOKUP(B149,'[4]2018-19 Delivered &amp; Funded'!$B$10:$D$1650,3,FALSE)</f>
        <v>2072067.7399999998</v>
      </c>
      <c r="F149" s="9">
        <f t="shared" si="2"/>
        <v>0</v>
      </c>
      <c r="G149" s="9">
        <v>2124647</v>
      </c>
      <c r="H149" s="9">
        <v>1124874</v>
      </c>
      <c r="I149" s="9">
        <v>1124874</v>
      </c>
      <c r="J149" s="9">
        <v>15014.04</v>
      </c>
      <c r="K149" s="9">
        <v>15014.04</v>
      </c>
      <c r="L149" s="9">
        <v>0</v>
      </c>
      <c r="M149" s="9">
        <v>0</v>
      </c>
      <c r="N149" s="17">
        <v>0</v>
      </c>
      <c r="O149" s="17">
        <v>0</v>
      </c>
      <c r="P149" s="17">
        <v>32642.77</v>
      </c>
      <c r="Q149" s="17">
        <v>32642.77</v>
      </c>
      <c r="R149" s="17">
        <v>956.7</v>
      </c>
      <c r="S149" s="17">
        <v>956.7</v>
      </c>
      <c r="T149" s="17">
        <v>0</v>
      </c>
      <c r="U149" s="17">
        <v>0</v>
      </c>
      <c r="V149" s="17">
        <v>0</v>
      </c>
      <c r="W149" s="17">
        <v>0</v>
      </c>
      <c r="X149" s="44">
        <v>0</v>
      </c>
      <c r="Y149" s="44">
        <v>0</v>
      </c>
      <c r="Z149" s="35">
        <v>20008.100000000002</v>
      </c>
      <c r="AA149" s="35"/>
      <c r="AB149" s="35">
        <v>20008.099999999999</v>
      </c>
      <c r="AC149" s="45">
        <v>0</v>
      </c>
      <c r="AF149" s="51">
        <v>20008.100000000002</v>
      </c>
      <c r="AG149" s="45">
        <v>0</v>
      </c>
      <c r="AH149" s="45"/>
      <c r="AI149" s="45" t="e">
        <v>#N/A</v>
      </c>
    </row>
    <row r="150" spans="1:35" s="8" customFormat="1" ht="15" customHeight="1" x14ac:dyDescent="0.35">
      <c r="A150" s="34"/>
      <c r="B150" s="14">
        <v>10000688</v>
      </c>
      <c r="C150" s="15" t="s">
        <v>1108</v>
      </c>
      <c r="D150" s="9">
        <v>0</v>
      </c>
      <c r="E150" s="9">
        <f>VLOOKUP(B150,'[4]2018-19 Delivered &amp; Funded'!$B$10:$D$1650,3,FALSE)</f>
        <v>0</v>
      </c>
      <c r="F150" s="9">
        <f t="shared" si="2"/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44">
        <v>0</v>
      </c>
      <c r="Y150" s="44">
        <v>0</v>
      </c>
      <c r="Z150" s="35">
        <v>152553.32</v>
      </c>
      <c r="AA150" s="35"/>
      <c r="AB150" s="35">
        <v>152553.32</v>
      </c>
      <c r="AC150" s="45">
        <v>0</v>
      </c>
      <c r="AF150" s="51">
        <v>152553.32</v>
      </c>
      <c r="AG150" s="45">
        <v>0</v>
      </c>
      <c r="AH150" s="45"/>
      <c r="AI150" s="45" t="e">
        <v>#N/A</v>
      </c>
    </row>
    <row r="151" spans="1:35" s="8" customFormat="1" ht="15" customHeight="1" x14ac:dyDescent="0.35">
      <c r="A151" s="34"/>
      <c r="B151" s="10">
        <v>10002073</v>
      </c>
      <c r="C151" s="9" t="s">
        <v>879</v>
      </c>
      <c r="D151" s="9">
        <v>0</v>
      </c>
      <c r="E151" s="9">
        <f>VLOOKUP(B151,'[4]2018-19 Delivered &amp; Funded'!$B$10:$D$1650,3,FALSE)</f>
        <v>0</v>
      </c>
      <c r="F151" s="9">
        <f t="shared" si="2"/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235468.63</v>
      </c>
      <c r="U151" s="17">
        <v>235468.63</v>
      </c>
      <c r="V151" s="17">
        <v>87849.16</v>
      </c>
      <c r="W151" s="17">
        <v>87849.16</v>
      </c>
      <c r="X151" s="44">
        <v>0</v>
      </c>
      <c r="Y151" s="44">
        <v>0</v>
      </c>
      <c r="Z151" s="35">
        <v>37760</v>
      </c>
      <c r="AA151" s="35"/>
      <c r="AB151" s="35">
        <v>37760</v>
      </c>
      <c r="AC151" s="45">
        <v>0</v>
      </c>
      <c r="AF151" s="51">
        <v>37760</v>
      </c>
      <c r="AG151" s="45">
        <v>0</v>
      </c>
      <c r="AH151" s="45"/>
      <c r="AI151" s="45" t="e">
        <v>#N/A</v>
      </c>
    </row>
    <row r="152" spans="1:35" s="8" customFormat="1" ht="15" customHeight="1" x14ac:dyDescent="0.35">
      <c r="A152" s="34"/>
      <c r="B152" s="14">
        <v>10045135</v>
      </c>
      <c r="C152" s="15" t="s">
        <v>1403</v>
      </c>
      <c r="D152" s="9">
        <v>0</v>
      </c>
      <c r="E152" s="9">
        <f>VLOOKUP(B152,'[4]2018-19 Delivered &amp; Funded'!$B$10:$D$1650,3,FALSE)</f>
        <v>0</v>
      </c>
      <c r="F152" s="9">
        <f t="shared" si="2"/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44">
        <v>0</v>
      </c>
      <c r="Y152" s="44">
        <v>0</v>
      </c>
      <c r="Z152" s="35">
        <v>441687.25</v>
      </c>
      <c r="AA152" s="35"/>
      <c r="AB152" s="35">
        <v>441687.24999999994</v>
      </c>
      <c r="AC152" s="45">
        <v>0</v>
      </c>
      <c r="AF152" s="51">
        <v>441687.25</v>
      </c>
      <c r="AG152" s="45">
        <v>0</v>
      </c>
      <c r="AH152" s="45"/>
      <c r="AI152" s="45" t="e">
        <v>#N/A</v>
      </c>
    </row>
    <row r="153" spans="1:35" s="8" customFormat="1" ht="15" customHeight="1" x14ac:dyDescent="0.35">
      <c r="A153" s="34"/>
      <c r="B153" s="14">
        <v>10007760</v>
      </c>
      <c r="C153" s="15" t="s">
        <v>1174</v>
      </c>
      <c r="D153" s="9">
        <v>0</v>
      </c>
      <c r="E153" s="9">
        <f>VLOOKUP(B153,'[4]2018-19 Delivered &amp; Funded'!$B$10:$D$1650,3,FALSE)</f>
        <v>0</v>
      </c>
      <c r="F153" s="9">
        <f t="shared" si="2"/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44">
        <v>0</v>
      </c>
      <c r="Y153" s="44">
        <v>0</v>
      </c>
      <c r="Z153" s="35">
        <v>66669.540000000008</v>
      </c>
      <c r="AA153" s="35"/>
      <c r="AB153" s="35">
        <v>66669.540000000008</v>
      </c>
      <c r="AC153" s="45">
        <v>0</v>
      </c>
      <c r="AF153" s="51">
        <v>66669.539999999994</v>
      </c>
      <c r="AG153" s="45">
        <v>0</v>
      </c>
      <c r="AH153" s="45"/>
      <c r="AI153" s="45" t="e">
        <v>#N/A</v>
      </c>
    </row>
    <row r="154" spans="1:35" s="8" customFormat="1" ht="15" customHeight="1" x14ac:dyDescent="0.35">
      <c r="A154" s="34"/>
      <c r="B154" s="10">
        <v>10000703</v>
      </c>
      <c r="C154" s="9" t="s">
        <v>138</v>
      </c>
      <c r="D154" s="9">
        <v>10257703.030000001</v>
      </c>
      <c r="E154" s="9">
        <f>VLOOKUP(B154,'[4]2018-19 Delivered &amp; Funded'!$B$10:$D$1650,3,FALSE)</f>
        <v>10257703.030000001</v>
      </c>
      <c r="F154" s="9">
        <f t="shared" si="2"/>
        <v>0</v>
      </c>
      <c r="G154" s="9">
        <v>10257024.130000001</v>
      </c>
      <c r="H154" s="9">
        <v>5407098</v>
      </c>
      <c r="I154" s="9">
        <v>5407098</v>
      </c>
      <c r="J154" s="9">
        <v>541969.53</v>
      </c>
      <c r="K154" s="9">
        <v>541969.53</v>
      </c>
      <c r="L154" s="9">
        <v>0</v>
      </c>
      <c r="M154" s="9">
        <v>0</v>
      </c>
      <c r="N154" s="17">
        <v>0</v>
      </c>
      <c r="O154" s="17">
        <v>0</v>
      </c>
      <c r="P154" s="17">
        <v>2118</v>
      </c>
      <c r="Q154" s="17">
        <v>2118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44">
        <v>0</v>
      </c>
      <c r="Y154" s="44">
        <v>0</v>
      </c>
      <c r="Z154" s="35">
        <v>0</v>
      </c>
      <c r="AA154" s="35"/>
      <c r="AB154" s="35">
        <v>0</v>
      </c>
      <c r="AC154" s="45">
        <v>0</v>
      </c>
      <c r="AF154" s="51" t="e">
        <v>#N/A</v>
      </c>
      <c r="AG154" s="45" t="e">
        <v>#N/A</v>
      </c>
      <c r="AH154" s="45"/>
      <c r="AI154" s="45" t="e">
        <v>#N/A</v>
      </c>
    </row>
    <row r="155" spans="1:35" s="8" customFormat="1" ht="15" customHeight="1" x14ac:dyDescent="0.35">
      <c r="A155" s="34"/>
      <c r="B155" s="10">
        <v>10007140</v>
      </c>
      <c r="C155" s="9" t="s">
        <v>526</v>
      </c>
      <c r="D155" s="9">
        <v>0</v>
      </c>
      <c r="E155" s="9">
        <f>VLOOKUP(B155,'[4]2018-19 Delivered &amp; Funded'!$B$10:$D$1650,3,FALSE)</f>
        <v>0</v>
      </c>
      <c r="F155" s="9">
        <f t="shared" si="2"/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79735.350000000108</v>
      </c>
      <c r="S155" s="17">
        <v>79735.35000000002</v>
      </c>
      <c r="T155" s="17">
        <v>0</v>
      </c>
      <c r="U155" s="17">
        <v>0</v>
      </c>
      <c r="V155" s="17">
        <v>0</v>
      </c>
      <c r="W155" s="17">
        <v>0</v>
      </c>
      <c r="X155" s="44">
        <v>0</v>
      </c>
      <c r="Y155" s="44">
        <v>0</v>
      </c>
      <c r="Z155" s="35">
        <v>1488569.1099999999</v>
      </c>
      <c r="AA155" s="35"/>
      <c r="AB155" s="35">
        <v>1488569.1100000003</v>
      </c>
      <c r="AC155" s="45">
        <v>0</v>
      </c>
      <c r="AF155" s="51">
        <v>1488569.1099999999</v>
      </c>
      <c r="AG155" s="45">
        <v>0</v>
      </c>
      <c r="AH155" s="45"/>
      <c r="AI155" s="45" t="e">
        <v>#N/A</v>
      </c>
    </row>
    <row r="156" spans="1:35" s="8" customFormat="1" ht="15" customHeight="1" x14ac:dyDescent="0.35">
      <c r="A156" s="34"/>
      <c r="B156" s="14">
        <v>10039958</v>
      </c>
      <c r="C156" s="15" t="s">
        <v>1356</v>
      </c>
      <c r="D156" s="9">
        <v>0</v>
      </c>
      <c r="E156" s="9">
        <f>VLOOKUP(B156,'[4]2018-19 Delivered &amp; Funded'!$B$10:$D$1650,3,FALSE)</f>
        <v>0</v>
      </c>
      <c r="F156" s="9">
        <f t="shared" si="2"/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44">
        <v>0</v>
      </c>
      <c r="Y156" s="44">
        <v>0</v>
      </c>
      <c r="Z156" s="35">
        <v>125494.27000000002</v>
      </c>
      <c r="AA156" s="35"/>
      <c r="AB156" s="35">
        <v>125494.27</v>
      </c>
      <c r="AC156" s="45">
        <v>0</v>
      </c>
      <c r="AF156" s="51">
        <v>125494.27000000002</v>
      </c>
      <c r="AG156" s="45">
        <v>0</v>
      </c>
      <c r="AH156" s="45"/>
      <c r="AI156" s="45" t="e">
        <v>#N/A</v>
      </c>
    </row>
    <row r="157" spans="1:35" s="6" customFormat="1" ht="15" x14ac:dyDescent="0.35">
      <c r="A157" s="36"/>
      <c r="B157" s="10">
        <v>10000715</v>
      </c>
      <c r="C157" s="9" t="s">
        <v>140</v>
      </c>
      <c r="D157" s="9">
        <v>0</v>
      </c>
      <c r="E157" s="9">
        <f>VLOOKUP(B157,'[4]2018-19 Delivered &amp; Funded'!$B$10:$D$1650,3,FALSE)</f>
        <v>0</v>
      </c>
      <c r="F157" s="9">
        <f t="shared" si="2"/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579562.82999999973</v>
      </c>
      <c r="S157" s="17">
        <v>579562.82999999984</v>
      </c>
      <c r="T157" s="17">
        <v>111023.65</v>
      </c>
      <c r="U157" s="17">
        <v>111023.65</v>
      </c>
      <c r="V157" s="17">
        <v>177679.03999999998</v>
      </c>
      <c r="W157" s="17">
        <v>177679.03999999998</v>
      </c>
      <c r="X157" s="44">
        <v>0</v>
      </c>
      <c r="Y157" s="44">
        <v>0</v>
      </c>
      <c r="Z157" s="35">
        <v>81850.330000000016</v>
      </c>
      <c r="AA157" s="35"/>
      <c r="AB157" s="35">
        <v>81850.33</v>
      </c>
      <c r="AC157" s="45">
        <v>0</v>
      </c>
      <c r="AF157" s="51">
        <v>81850.329999999987</v>
      </c>
      <c r="AG157" s="45">
        <v>0</v>
      </c>
      <c r="AH157" s="45"/>
      <c r="AI157" s="45" t="e">
        <v>#N/A</v>
      </c>
    </row>
    <row r="158" spans="1:35" s="6" customFormat="1" ht="15" x14ac:dyDescent="0.35">
      <c r="A158" s="36"/>
      <c r="B158" s="10">
        <v>10006442</v>
      </c>
      <c r="C158" s="9" t="s">
        <v>495</v>
      </c>
      <c r="D158" s="9">
        <v>13404317.900000002</v>
      </c>
      <c r="E158" s="9">
        <f>VLOOKUP(B158,'[4]2018-19 Delivered &amp; Funded'!$B$10:$D$1650,3,FALSE)</f>
        <v>13404317.900000002</v>
      </c>
      <c r="F158" s="9">
        <f t="shared" si="2"/>
        <v>0</v>
      </c>
      <c r="G158" s="9">
        <v>13758272</v>
      </c>
      <c r="H158" s="9">
        <v>247635</v>
      </c>
      <c r="I158" s="9">
        <v>247635</v>
      </c>
      <c r="J158" s="9">
        <v>1153035.92</v>
      </c>
      <c r="K158" s="9">
        <v>1153035.92</v>
      </c>
      <c r="L158" s="9">
        <v>0</v>
      </c>
      <c r="M158" s="9">
        <v>0</v>
      </c>
      <c r="N158" s="17">
        <v>0</v>
      </c>
      <c r="O158" s="17">
        <v>0</v>
      </c>
      <c r="P158" s="17">
        <v>192414.31999999998</v>
      </c>
      <c r="Q158" s="17">
        <v>192414.31999999995</v>
      </c>
      <c r="R158" s="17">
        <v>1045731.9700000001</v>
      </c>
      <c r="S158" s="17">
        <v>1045731.9699999996</v>
      </c>
      <c r="T158" s="17">
        <v>282254.20999999996</v>
      </c>
      <c r="U158" s="17">
        <v>282254.20999999996</v>
      </c>
      <c r="V158" s="17">
        <v>660478.65</v>
      </c>
      <c r="W158" s="17">
        <v>660478.65</v>
      </c>
      <c r="X158" s="44">
        <v>0</v>
      </c>
      <c r="Y158" s="44">
        <v>0</v>
      </c>
      <c r="Z158" s="35">
        <v>1909527.17</v>
      </c>
      <c r="AA158" s="35"/>
      <c r="AB158" s="35">
        <v>1909527.1699999997</v>
      </c>
      <c r="AC158" s="45">
        <v>0</v>
      </c>
      <c r="AF158" s="51">
        <v>1909527.1700000004</v>
      </c>
      <c r="AG158" s="45">
        <v>0</v>
      </c>
      <c r="AH158" s="45"/>
      <c r="AI158" s="45" t="e">
        <v>#N/A</v>
      </c>
    </row>
    <row r="159" spans="1:35" s="8" customFormat="1" ht="15" customHeight="1" x14ac:dyDescent="0.35">
      <c r="A159" s="34"/>
      <c r="B159" s="14">
        <v>10037935</v>
      </c>
      <c r="C159" s="15" t="s">
        <v>1347</v>
      </c>
      <c r="D159" s="9">
        <v>0</v>
      </c>
      <c r="E159" s="9">
        <f>VLOOKUP(B159,'[4]2018-19 Delivered &amp; Funded'!$B$10:$D$1650,3,FALSE)</f>
        <v>0</v>
      </c>
      <c r="F159" s="9">
        <f t="shared" si="2"/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44">
        <v>0</v>
      </c>
      <c r="Y159" s="44">
        <v>0</v>
      </c>
      <c r="Z159" s="35">
        <v>296747.87</v>
      </c>
      <c r="AA159" s="35"/>
      <c r="AB159" s="35">
        <v>296747.86999999988</v>
      </c>
      <c r="AC159" s="45">
        <v>0</v>
      </c>
      <c r="AF159" s="51">
        <v>296747.87</v>
      </c>
      <c r="AG159" s="45">
        <v>0</v>
      </c>
      <c r="AH159" s="45"/>
      <c r="AI159" s="45" t="e">
        <v>#N/A</v>
      </c>
    </row>
    <row r="160" spans="1:35" s="8" customFormat="1" ht="15" customHeight="1" x14ac:dyDescent="0.35">
      <c r="A160" s="34"/>
      <c r="B160" s="14">
        <v>10043640</v>
      </c>
      <c r="C160" s="15" t="s">
        <v>1393</v>
      </c>
      <c r="D160" s="9">
        <v>0</v>
      </c>
      <c r="E160" s="9">
        <f>VLOOKUP(B160,'[4]2018-19 Delivered &amp; Funded'!$B$10:$D$1650,3,FALSE)</f>
        <v>0</v>
      </c>
      <c r="F160" s="9">
        <f t="shared" si="2"/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44">
        <v>0</v>
      </c>
      <c r="Y160" s="44">
        <v>0</v>
      </c>
      <c r="Z160" s="35">
        <v>24923.67</v>
      </c>
      <c r="AA160" s="35"/>
      <c r="AB160" s="35">
        <v>24923.670000000002</v>
      </c>
      <c r="AC160" s="45">
        <v>0</v>
      </c>
      <c r="AF160" s="51">
        <v>24923.67</v>
      </c>
      <c r="AG160" s="45">
        <v>0</v>
      </c>
      <c r="AH160" s="45"/>
      <c r="AI160" s="45" t="e">
        <v>#N/A</v>
      </c>
    </row>
    <row r="161" spans="1:35" s="8" customFormat="1" ht="15" customHeight="1" x14ac:dyDescent="0.35">
      <c r="A161" s="34"/>
      <c r="B161" s="14">
        <v>10044379</v>
      </c>
      <c r="C161" s="15" t="s">
        <v>1399</v>
      </c>
      <c r="D161" s="9">
        <v>0</v>
      </c>
      <c r="E161" s="9">
        <f>VLOOKUP(B161,'[4]2018-19 Delivered &amp; Funded'!$B$10:$D$1650,3,FALSE)</f>
        <v>0</v>
      </c>
      <c r="F161" s="9">
        <f t="shared" si="2"/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44">
        <v>0</v>
      </c>
      <c r="Y161" s="44">
        <v>0</v>
      </c>
      <c r="Z161" s="35">
        <v>222050.23</v>
      </c>
      <c r="AA161" s="35"/>
      <c r="AB161" s="35">
        <v>222050.23000000007</v>
      </c>
      <c r="AC161" s="45">
        <v>0</v>
      </c>
      <c r="AF161" s="51">
        <v>222050.23</v>
      </c>
      <c r="AG161" s="45">
        <v>0</v>
      </c>
      <c r="AH161" s="45"/>
      <c r="AI161" s="45" t="e">
        <v>#N/A</v>
      </c>
    </row>
    <row r="162" spans="1:35" s="8" customFormat="1" ht="15" customHeight="1" x14ac:dyDescent="0.35">
      <c r="A162" s="34"/>
      <c r="B162" s="10">
        <v>10000720</v>
      </c>
      <c r="C162" s="9" t="s">
        <v>141</v>
      </c>
      <c r="D162" s="9">
        <v>2234976.08</v>
      </c>
      <c r="E162" s="9">
        <f>VLOOKUP(B162,'[4]2018-19 Delivered &amp; Funded'!$B$10:$D$1650,3,FALSE)</f>
        <v>2234976.08</v>
      </c>
      <c r="F162" s="9">
        <f t="shared" si="2"/>
        <v>0</v>
      </c>
      <c r="G162" s="9">
        <v>2241941</v>
      </c>
      <c r="H162" s="9">
        <v>156627</v>
      </c>
      <c r="I162" s="9">
        <v>156627</v>
      </c>
      <c r="J162" s="9">
        <v>281043.40000000002</v>
      </c>
      <c r="K162" s="9">
        <v>281043.40000000002</v>
      </c>
      <c r="L162" s="9">
        <v>0</v>
      </c>
      <c r="M162" s="9">
        <v>0</v>
      </c>
      <c r="N162" s="17">
        <v>0</v>
      </c>
      <c r="O162" s="17">
        <v>0</v>
      </c>
      <c r="P162" s="17">
        <v>119603.23999999999</v>
      </c>
      <c r="Q162" s="17">
        <v>119603.23999999999</v>
      </c>
      <c r="R162" s="17">
        <v>260938.81000000006</v>
      </c>
      <c r="S162" s="17">
        <v>260938.67999999988</v>
      </c>
      <c r="T162" s="17">
        <v>86128.420000000013</v>
      </c>
      <c r="U162" s="17">
        <v>86128.420000000013</v>
      </c>
      <c r="V162" s="17">
        <v>314381.46999999997</v>
      </c>
      <c r="W162" s="17">
        <v>314381.46999999997</v>
      </c>
      <c r="X162" s="44">
        <v>0</v>
      </c>
      <c r="Y162" s="44">
        <v>0</v>
      </c>
      <c r="Z162" s="35">
        <v>107392.95</v>
      </c>
      <c r="AA162" s="35"/>
      <c r="AB162" s="35">
        <v>107392.95000000001</v>
      </c>
      <c r="AC162" s="45">
        <v>0</v>
      </c>
      <c r="AF162" s="51">
        <v>107392.95</v>
      </c>
      <c r="AG162" s="45">
        <v>0</v>
      </c>
      <c r="AH162" s="45"/>
      <c r="AI162" s="45" t="e">
        <v>#N/A</v>
      </c>
    </row>
    <row r="163" spans="1:35" s="8" customFormat="1" ht="15" customHeight="1" x14ac:dyDescent="0.35">
      <c r="A163" s="34"/>
      <c r="B163" s="10">
        <v>10000721</v>
      </c>
      <c r="C163" s="9" t="s">
        <v>142</v>
      </c>
      <c r="D163" s="9">
        <v>506648.06</v>
      </c>
      <c r="E163" s="9">
        <f>VLOOKUP(B163,'[4]2018-19 Delivered &amp; Funded'!$B$10:$D$1650,3,FALSE)</f>
        <v>506648.06</v>
      </c>
      <c r="F163" s="9">
        <f t="shared" si="2"/>
        <v>0</v>
      </c>
      <c r="G163" s="9">
        <v>506648.06</v>
      </c>
      <c r="H163" s="9">
        <v>9220</v>
      </c>
      <c r="I163" s="9">
        <v>9220</v>
      </c>
      <c r="J163" s="9">
        <v>77280.950000000012</v>
      </c>
      <c r="K163" s="9">
        <v>77280.950000000012</v>
      </c>
      <c r="L163" s="9">
        <v>0</v>
      </c>
      <c r="M163" s="9">
        <v>0</v>
      </c>
      <c r="N163" s="17">
        <v>0</v>
      </c>
      <c r="O163" s="17">
        <v>0</v>
      </c>
      <c r="P163" s="17">
        <v>500</v>
      </c>
      <c r="Q163" s="17">
        <v>500</v>
      </c>
      <c r="R163" s="17">
        <v>231802.04000000007</v>
      </c>
      <c r="S163" s="17">
        <v>231802.04000000004</v>
      </c>
      <c r="T163" s="17">
        <v>56510.479999999996</v>
      </c>
      <c r="U163" s="17">
        <v>56510.479999999996</v>
      </c>
      <c r="V163" s="17">
        <v>410885.61000000004</v>
      </c>
      <c r="W163" s="17">
        <v>410885.61000000004</v>
      </c>
      <c r="X163" s="44">
        <v>0</v>
      </c>
      <c r="Y163" s="44">
        <v>0</v>
      </c>
      <c r="Z163" s="35">
        <v>232024.90000000002</v>
      </c>
      <c r="AA163" s="35"/>
      <c r="AB163" s="35">
        <v>232024.89999999994</v>
      </c>
      <c r="AC163" s="45">
        <v>0</v>
      </c>
      <c r="AF163" s="51">
        <v>232024.90000000005</v>
      </c>
      <c r="AG163" s="45">
        <v>0</v>
      </c>
      <c r="AH163" s="45"/>
      <c r="AI163" s="45" t="e">
        <v>#N/A</v>
      </c>
    </row>
    <row r="164" spans="1:35" s="8" customFormat="1" ht="15" customHeight="1" x14ac:dyDescent="0.35">
      <c r="A164" s="34"/>
      <c r="B164" s="14">
        <v>10007811</v>
      </c>
      <c r="C164" s="15" t="s">
        <v>1184</v>
      </c>
      <c r="D164" s="9">
        <v>0</v>
      </c>
      <c r="E164" s="9">
        <f>VLOOKUP(B164,'[4]2018-19 Delivered &amp; Funded'!$B$10:$D$1650,3,FALSE)</f>
        <v>0</v>
      </c>
      <c r="F164" s="9">
        <f t="shared" si="2"/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44">
        <v>0</v>
      </c>
      <c r="Y164" s="44">
        <v>0</v>
      </c>
      <c r="Z164" s="35">
        <v>19594.89</v>
      </c>
      <c r="AA164" s="35"/>
      <c r="AB164" s="35">
        <v>19594.89</v>
      </c>
      <c r="AC164" s="45">
        <v>0</v>
      </c>
      <c r="AF164" s="51">
        <v>19594.89</v>
      </c>
      <c r="AG164" s="45">
        <v>0</v>
      </c>
      <c r="AH164" s="45"/>
      <c r="AI164" s="45" t="e">
        <v>#N/A</v>
      </c>
    </row>
    <row r="165" spans="1:35" s="8" customFormat="1" ht="15" customHeight="1" x14ac:dyDescent="0.35">
      <c r="A165" s="34"/>
      <c r="B165" s="10">
        <v>10000747</v>
      </c>
      <c r="C165" s="9" t="s">
        <v>143</v>
      </c>
      <c r="D165" s="9">
        <v>2740447.7</v>
      </c>
      <c r="E165" s="9">
        <f>VLOOKUP(B165,'[4]2018-19 Delivered &amp; Funded'!$B$10:$D$1650,3,FALSE)</f>
        <v>2740447.7</v>
      </c>
      <c r="F165" s="9">
        <f t="shared" si="2"/>
        <v>0</v>
      </c>
      <c r="G165" s="9">
        <v>2740447.7</v>
      </c>
      <c r="H165" s="9">
        <v>0</v>
      </c>
      <c r="I165" s="9">
        <v>0</v>
      </c>
      <c r="J165" s="9">
        <v>224621.24</v>
      </c>
      <c r="K165" s="9">
        <v>224621.24</v>
      </c>
      <c r="L165" s="9">
        <v>0</v>
      </c>
      <c r="M165" s="9">
        <v>0</v>
      </c>
      <c r="N165" s="17">
        <v>0</v>
      </c>
      <c r="O165" s="17">
        <v>0</v>
      </c>
      <c r="P165" s="17">
        <v>96207</v>
      </c>
      <c r="Q165" s="17">
        <v>96207</v>
      </c>
      <c r="R165" s="17">
        <v>869807.00999999989</v>
      </c>
      <c r="S165" s="17">
        <v>869807.01000000024</v>
      </c>
      <c r="T165" s="17">
        <v>0</v>
      </c>
      <c r="U165" s="17">
        <v>0</v>
      </c>
      <c r="V165" s="17">
        <v>0</v>
      </c>
      <c r="W165" s="17">
        <v>0</v>
      </c>
      <c r="X165" s="44">
        <v>0</v>
      </c>
      <c r="Y165" s="44">
        <v>0</v>
      </c>
      <c r="Z165" s="35">
        <v>544208.35</v>
      </c>
      <c r="AA165" s="35"/>
      <c r="AB165" s="35">
        <v>544208.35000000009</v>
      </c>
      <c r="AC165" s="45">
        <v>0</v>
      </c>
      <c r="AF165" s="51">
        <v>544208.35</v>
      </c>
      <c r="AG165" s="45">
        <v>0</v>
      </c>
      <c r="AH165" s="45"/>
      <c r="AI165" s="45" t="e">
        <v>#N/A</v>
      </c>
    </row>
    <row r="166" spans="1:35" s="8" customFormat="1" ht="15" customHeight="1" x14ac:dyDescent="0.35">
      <c r="A166" s="34"/>
      <c r="B166" s="10">
        <v>10000748</v>
      </c>
      <c r="C166" s="9" t="s">
        <v>76</v>
      </c>
      <c r="D166" s="9">
        <v>924949.2</v>
      </c>
      <c r="E166" s="9">
        <f>VLOOKUP(B166,'[4]2018-19 Delivered &amp; Funded'!$B$10:$D$1650,3,FALSE)</f>
        <v>924949.2</v>
      </c>
      <c r="F166" s="9">
        <f t="shared" si="2"/>
        <v>0</v>
      </c>
      <c r="G166" s="9">
        <v>924949.2</v>
      </c>
      <c r="H166" s="9">
        <v>806255</v>
      </c>
      <c r="I166" s="9">
        <v>806255</v>
      </c>
      <c r="J166" s="9">
        <v>0</v>
      </c>
      <c r="K166" s="9">
        <v>0</v>
      </c>
      <c r="L166" s="9">
        <v>0</v>
      </c>
      <c r="M166" s="9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44">
        <v>0</v>
      </c>
      <c r="Y166" s="44">
        <v>0</v>
      </c>
      <c r="Z166" s="35">
        <v>0</v>
      </c>
      <c r="AA166" s="35"/>
      <c r="AB166" s="35">
        <v>0</v>
      </c>
      <c r="AC166" s="45">
        <v>0</v>
      </c>
      <c r="AF166" s="51" t="e">
        <v>#N/A</v>
      </c>
      <c r="AG166" s="45" t="e">
        <v>#N/A</v>
      </c>
      <c r="AH166" s="45"/>
      <c r="AI166" s="45" t="e">
        <v>#N/A</v>
      </c>
    </row>
    <row r="167" spans="1:35" s="6" customFormat="1" ht="15" x14ac:dyDescent="0.35">
      <c r="A167" s="36"/>
      <c r="B167" s="10">
        <v>10000754</v>
      </c>
      <c r="C167" s="9" t="s">
        <v>144</v>
      </c>
      <c r="D167" s="9">
        <v>5348411.0199999996</v>
      </c>
      <c r="E167" s="9">
        <f>VLOOKUP(B167,'[4]2018-19 Delivered &amp; Funded'!$B$10:$D$1650,3,FALSE)</f>
        <v>5348411.0199999996</v>
      </c>
      <c r="F167" s="9">
        <f t="shared" si="2"/>
        <v>0</v>
      </c>
      <c r="G167" s="9">
        <v>5035943.9800000004</v>
      </c>
      <c r="H167" s="9">
        <v>41872</v>
      </c>
      <c r="I167" s="9">
        <v>41872</v>
      </c>
      <c r="J167" s="9">
        <v>435169.99</v>
      </c>
      <c r="K167" s="9">
        <v>435169.99</v>
      </c>
      <c r="L167" s="9">
        <v>0</v>
      </c>
      <c r="M167" s="9">
        <v>0</v>
      </c>
      <c r="N167" s="17">
        <v>0</v>
      </c>
      <c r="O167" s="17">
        <v>0</v>
      </c>
      <c r="P167" s="17">
        <v>344372.75999999995</v>
      </c>
      <c r="Q167" s="17">
        <v>344372.75999999995</v>
      </c>
      <c r="R167" s="17">
        <v>777432.74999999977</v>
      </c>
      <c r="S167" s="17">
        <v>777432.75000000023</v>
      </c>
      <c r="T167" s="17">
        <v>310389.15000000002</v>
      </c>
      <c r="U167" s="17">
        <v>310389.15000000002</v>
      </c>
      <c r="V167" s="17">
        <v>782921</v>
      </c>
      <c r="W167" s="17">
        <v>782921</v>
      </c>
      <c r="X167" s="44">
        <v>0</v>
      </c>
      <c r="Y167" s="44">
        <v>0</v>
      </c>
      <c r="Z167" s="35">
        <v>1782096.1</v>
      </c>
      <c r="AA167" s="35"/>
      <c r="AB167" s="35">
        <v>1782096.1</v>
      </c>
      <c r="AC167" s="45">
        <v>0</v>
      </c>
      <c r="AF167" s="51">
        <v>1782096.1</v>
      </c>
      <c r="AG167" s="45">
        <v>0</v>
      </c>
      <c r="AH167" s="45"/>
      <c r="AI167" s="45" t="e">
        <v>#N/A</v>
      </c>
    </row>
    <row r="168" spans="1:35" s="8" customFormat="1" ht="15" customHeight="1" x14ac:dyDescent="0.35">
      <c r="A168" s="34"/>
      <c r="B168" s="10">
        <v>10000755</v>
      </c>
      <c r="C168" s="9" t="s">
        <v>145</v>
      </c>
      <c r="D168" s="9">
        <v>696871.48</v>
      </c>
      <c r="E168" s="9">
        <f>VLOOKUP(B168,'[4]2018-19 Delivered &amp; Funded'!$B$10:$D$1650,3,FALSE)</f>
        <v>696871.48</v>
      </c>
      <c r="F168" s="9">
        <f t="shared" si="2"/>
        <v>0</v>
      </c>
      <c r="G168" s="9">
        <v>686846.23</v>
      </c>
      <c r="H168" s="9">
        <v>569786</v>
      </c>
      <c r="I168" s="9">
        <v>566951</v>
      </c>
      <c r="J168" s="9">
        <v>0</v>
      </c>
      <c r="K168" s="9">
        <v>0</v>
      </c>
      <c r="L168" s="9">
        <v>0</v>
      </c>
      <c r="M168" s="9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44">
        <v>0</v>
      </c>
      <c r="Y168" s="44">
        <v>0</v>
      </c>
      <c r="Z168" s="35">
        <v>0</v>
      </c>
      <c r="AA168" s="35"/>
      <c r="AB168" s="35">
        <v>0</v>
      </c>
      <c r="AC168" s="45">
        <v>0</v>
      </c>
      <c r="AF168" s="51" t="e">
        <v>#N/A</v>
      </c>
      <c r="AG168" s="45" t="e">
        <v>#N/A</v>
      </c>
      <c r="AH168" s="45"/>
      <c r="AI168" s="45" t="e">
        <v>#N/A</v>
      </c>
    </row>
    <row r="169" spans="1:35" s="8" customFormat="1" ht="15" customHeight="1" x14ac:dyDescent="0.35">
      <c r="A169" s="34"/>
      <c r="B169" s="14">
        <v>10062918</v>
      </c>
      <c r="C169" s="15" t="s">
        <v>1567</v>
      </c>
      <c r="D169" s="9">
        <v>0</v>
      </c>
      <c r="E169" s="9">
        <f>VLOOKUP(B169,'[4]2018-19 Delivered &amp; Funded'!$B$10:$D$1650,3,FALSE)</f>
        <v>0</v>
      </c>
      <c r="F169" s="9">
        <f t="shared" si="2"/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44">
        <v>0</v>
      </c>
      <c r="Y169" s="44">
        <v>0</v>
      </c>
      <c r="Z169" s="35">
        <v>26479.03</v>
      </c>
      <c r="AA169" s="35"/>
      <c r="AB169" s="35">
        <v>26479.030000000002</v>
      </c>
      <c r="AC169" s="45">
        <v>0</v>
      </c>
      <c r="AF169" s="51">
        <v>26479.03</v>
      </c>
      <c r="AG169" s="45">
        <v>0</v>
      </c>
      <c r="AH169" s="45"/>
      <c r="AI169" s="45" t="e">
        <v>#N/A</v>
      </c>
    </row>
    <row r="170" spans="1:35" s="8" customFormat="1" ht="15" customHeight="1" x14ac:dyDescent="0.35">
      <c r="A170" s="34"/>
      <c r="B170" s="14">
        <v>10063020</v>
      </c>
      <c r="C170" s="15" t="s">
        <v>1570</v>
      </c>
      <c r="D170" s="9">
        <v>0</v>
      </c>
      <c r="E170" s="9">
        <f>VLOOKUP(B170,'[4]2018-19 Delivered &amp; Funded'!$B$10:$D$1650,3,FALSE)</f>
        <v>0</v>
      </c>
      <c r="F170" s="9">
        <f t="shared" si="2"/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44">
        <v>0</v>
      </c>
      <c r="Y170" s="44">
        <v>0</v>
      </c>
      <c r="Z170" s="35">
        <v>197140.55</v>
      </c>
      <c r="AA170" s="35"/>
      <c r="AB170" s="35">
        <v>197140.55000000002</v>
      </c>
      <c r="AC170" s="45">
        <v>0</v>
      </c>
      <c r="AF170" s="51">
        <v>197140.55</v>
      </c>
      <c r="AG170" s="45">
        <v>0</v>
      </c>
      <c r="AH170" s="45"/>
      <c r="AI170" s="45" t="e">
        <v>#N/A</v>
      </c>
    </row>
    <row r="171" spans="1:35" s="8" customFormat="1" ht="15" customHeight="1" x14ac:dyDescent="0.35">
      <c r="A171" s="34"/>
      <c r="B171" s="14">
        <v>10046663</v>
      </c>
      <c r="C171" s="15" t="s">
        <v>1415</v>
      </c>
      <c r="D171" s="9">
        <v>0</v>
      </c>
      <c r="E171" s="9">
        <f>VLOOKUP(B171,'[4]2018-19 Delivered &amp; Funded'!$B$10:$D$1650,3,FALSE)</f>
        <v>0</v>
      </c>
      <c r="F171" s="9">
        <f t="shared" si="2"/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44">
        <v>0</v>
      </c>
      <c r="Y171" s="44">
        <v>0</v>
      </c>
      <c r="Z171" s="35">
        <v>33189.440000000002</v>
      </c>
      <c r="AA171" s="35"/>
      <c r="AB171" s="35">
        <v>33189.439999999995</v>
      </c>
      <c r="AC171" s="45">
        <v>0</v>
      </c>
      <c r="AF171" s="51">
        <v>33189.440000000002</v>
      </c>
      <c r="AG171" s="45">
        <v>0</v>
      </c>
      <c r="AH171" s="45"/>
      <c r="AI171" s="45" t="e">
        <v>#N/A</v>
      </c>
    </row>
    <row r="172" spans="1:35" s="8" customFormat="1" ht="15" customHeight="1" x14ac:dyDescent="0.35">
      <c r="A172" s="34"/>
      <c r="B172" s="10">
        <v>10037126</v>
      </c>
      <c r="C172" s="9" t="s">
        <v>776</v>
      </c>
      <c r="D172" s="9">
        <v>0</v>
      </c>
      <c r="E172" s="9">
        <f>VLOOKUP(B172,'[4]2018-19 Delivered &amp; Funded'!$B$10:$D$1650,3,FALSE)</f>
        <v>0</v>
      </c>
      <c r="F172" s="9">
        <f t="shared" si="2"/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180678.84</v>
      </c>
      <c r="M172" s="9">
        <v>180678.73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44">
        <v>0</v>
      </c>
      <c r="Y172" s="44">
        <v>0</v>
      </c>
      <c r="Z172" s="35">
        <v>0</v>
      </c>
      <c r="AA172" s="35"/>
      <c r="AB172" s="35">
        <v>0</v>
      </c>
      <c r="AC172" s="45">
        <v>0</v>
      </c>
      <c r="AF172" s="51" t="e">
        <v>#N/A</v>
      </c>
      <c r="AG172" s="45" t="e">
        <v>#N/A</v>
      </c>
      <c r="AH172" s="45"/>
      <c r="AI172" s="45" t="e">
        <v>#N/A</v>
      </c>
    </row>
    <row r="173" spans="1:35" s="6" customFormat="1" ht="15" x14ac:dyDescent="0.35">
      <c r="A173" s="36"/>
      <c r="B173" s="10">
        <v>10048290</v>
      </c>
      <c r="C173" s="9" t="s">
        <v>754</v>
      </c>
      <c r="D173" s="9">
        <v>0</v>
      </c>
      <c r="E173" s="9">
        <f>VLOOKUP(B173,'[4]2018-19 Delivered &amp; Funded'!$B$10:$D$1650,3,FALSE)</f>
        <v>0</v>
      </c>
      <c r="F173" s="9">
        <f t="shared" si="2"/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44">
        <v>0</v>
      </c>
      <c r="Y173" s="44">
        <v>0</v>
      </c>
      <c r="Z173" s="35">
        <v>439473.67999999993</v>
      </c>
      <c r="AA173" s="35"/>
      <c r="AB173" s="35">
        <v>439473.68</v>
      </c>
      <c r="AC173" s="45">
        <v>0</v>
      </c>
      <c r="AF173" s="51">
        <v>439473.67999999993</v>
      </c>
      <c r="AG173" s="45">
        <v>0</v>
      </c>
      <c r="AH173" s="45"/>
      <c r="AI173" s="45" t="e">
        <v>#N/A</v>
      </c>
    </row>
    <row r="174" spans="1:35" s="8" customFormat="1" ht="15" customHeight="1" x14ac:dyDescent="0.35">
      <c r="A174" s="34"/>
      <c r="B174" s="14">
        <v>10046850</v>
      </c>
      <c r="C174" s="15" t="s">
        <v>1421</v>
      </c>
      <c r="D174" s="9">
        <v>0</v>
      </c>
      <c r="E174" s="9">
        <f>VLOOKUP(B174,'[4]2018-19 Delivered &amp; Funded'!$B$10:$D$1650,3,FALSE)</f>
        <v>0</v>
      </c>
      <c r="F174" s="9">
        <f t="shared" si="2"/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44">
        <v>0</v>
      </c>
      <c r="Y174" s="44">
        <v>0</v>
      </c>
      <c r="Z174" s="35">
        <v>108083.23</v>
      </c>
      <c r="AA174" s="35"/>
      <c r="AB174" s="35">
        <v>108083.23</v>
      </c>
      <c r="AC174" s="45">
        <v>0</v>
      </c>
      <c r="AF174" s="51">
        <v>108083.23</v>
      </c>
      <c r="AG174" s="45">
        <v>0</v>
      </c>
      <c r="AH174" s="45"/>
      <c r="AI174" s="45" t="e">
        <v>#N/A</v>
      </c>
    </row>
    <row r="175" spans="1:35" s="8" customFormat="1" ht="15" customHeight="1" x14ac:dyDescent="0.35">
      <c r="A175" s="34"/>
      <c r="B175" s="10">
        <v>10025267</v>
      </c>
      <c r="C175" s="9" t="s">
        <v>1020</v>
      </c>
      <c r="D175" s="9">
        <v>0</v>
      </c>
      <c r="E175" s="9">
        <f>VLOOKUP(B175,'[4]2018-19 Delivered &amp; Funded'!$B$10:$D$1650,3,FALSE)</f>
        <v>0</v>
      </c>
      <c r="F175" s="9">
        <f t="shared" si="2"/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17">
        <v>0</v>
      </c>
      <c r="O175" s="17">
        <v>0</v>
      </c>
      <c r="P175" s="17">
        <v>49316.18</v>
      </c>
      <c r="Q175" s="17">
        <v>49315.960000000014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44">
        <v>0</v>
      </c>
      <c r="Y175" s="44">
        <v>0</v>
      </c>
      <c r="Z175" s="35">
        <v>0</v>
      </c>
      <c r="AA175" s="35"/>
      <c r="AB175" s="35">
        <v>0</v>
      </c>
      <c r="AC175" s="45">
        <v>0</v>
      </c>
      <c r="AF175" s="51" t="e">
        <v>#N/A</v>
      </c>
      <c r="AG175" s="45" t="e">
        <v>#N/A</v>
      </c>
      <c r="AH175" s="45"/>
      <c r="AI175" s="45" t="e">
        <v>#N/A</v>
      </c>
    </row>
    <row r="176" spans="1:35" s="8" customFormat="1" ht="15" customHeight="1" x14ac:dyDescent="0.35">
      <c r="A176" s="34"/>
      <c r="B176" s="10">
        <v>10000794</v>
      </c>
      <c r="C176" s="9" t="s">
        <v>8</v>
      </c>
      <c r="D176" s="9">
        <v>3815233.8000000003</v>
      </c>
      <c r="E176" s="9">
        <f>VLOOKUP(B176,'[4]2018-19 Delivered &amp; Funded'!$B$10:$D$1650,3,FALSE)</f>
        <v>3815233.8000000003</v>
      </c>
      <c r="F176" s="9">
        <f t="shared" si="2"/>
        <v>0</v>
      </c>
      <c r="G176" s="9">
        <v>3815233.8000000003</v>
      </c>
      <c r="H176" s="9">
        <v>76500</v>
      </c>
      <c r="I176" s="9">
        <v>76500</v>
      </c>
      <c r="J176" s="9">
        <v>380925</v>
      </c>
      <c r="K176" s="9">
        <v>380925</v>
      </c>
      <c r="L176" s="9">
        <v>0</v>
      </c>
      <c r="M176" s="9">
        <v>0</v>
      </c>
      <c r="N176" s="17">
        <v>0</v>
      </c>
      <c r="O176" s="17">
        <v>0</v>
      </c>
      <c r="P176" s="17">
        <v>147663</v>
      </c>
      <c r="Q176" s="17">
        <v>147663</v>
      </c>
      <c r="R176" s="17">
        <v>708577.39999999967</v>
      </c>
      <c r="S176" s="17">
        <v>708577.40000000026</v>
      </c>
      <c r="T176" s="17">
        <v>176632.93</v>
      </c>
      <c r="U176" s="17">
        <v>176632.93</v>
      </c>
      <c r="V176" s="17">
        <v>729687.36</v>
      </c>
      <c r="W176" s="17">
        <v>729687.36</v>
      </c>
      <c r="X176" s="44">
        <v>0</v>
      </c>
      <c r="Y176" s="44">
        <v>0</v>
      </c>
      <c r="Z176" s="35">
        <v>279992.17000000004</v>
      </c>
      <c r="AA176" s="35"/>
      <c r="AB176" s="35">
        <v>279992.17</v>
      </c>
      <c r="AC176" s="45">
        <v>0</v>
      </c>
      <c r="AF176" s="51">
        <v>279992.17</v>
      </c>
      <c r="AG176" s="45">
        <v>0</v>
      </c>
      <c r="AH176" s="45"/>
      <c r="AI176" s="45" t="e">
        <v>#N/A</v>
      </c>
    </row>
    <row r="177" spans="1:35" s="8" customFormat="1" ht="15" customHeight="1" x14ac:dyDescent="0.35">
      <c r="A177" s="34"/>
      <c r="B177" s="10">
        <v>10000795</v>
      </c>
      <c r="C177" s="9" t="s">
        <v>146</v>
      </c>
      <c r="D177" s="9">
        <v>2179608</v>
      </c>
      <c r="E177" s="9">
        <f>VLOOKUP(B177,'[4]2018-19 Delivered &amp; Funded'!$B$10:$D$1650,3,FALSE)</f>
        <v>2179608</v>
      </c>
      <c r="F177" s="9">
        <f t="shared" si="2"/>
        <v>0</v>
      </c>
      <c r="G177" s="9">
        <v>2179608</v>
      </c>
      <c r="H177" s="9">
        <v>1736998</v>
      </c>
      <c r="I177" s="9">
        <v>1736998</v>
      </c>
      <c r="J177" s="9">
        <v>14257.76</v>
      </c>
      <c r="K177" s="9">
        <v>14257.76</v>
      </c>
      <c r="L177" s="9">
        <v>0</v>
      </c>
      <c r="M177" s="9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44">
        <v>0</v>
      </c>
      <c r="Y177" s="44">
        <v>0</v>
      </c>
      <c r="Z177" s="35">
        <v>0</v>
      </c>
      <c r="AA177" s="35"/>
      <c r="AB177" s="35">
        <v>0</v>
      </c>
      <c r="AC177" s="45">
        <v>0</v>
      </c>
      <c r="AF177" s="51" t="e">
        <v>#N/A</v>
      </c>
      <c r="AG177" s="45" t="e">
        <v>#N/A</v>
      </c>
      <c r="AH177" s="45"/>
      <c r="AI177" s="45" t="e">
        <v>#N/A</v>
      </c>
    </row>
    <row r="178" spans="1:35" s="8" customFormat="1" ht="15" x14ac:dyDescent="0.35">
      <c r="A178" s="34"/>
      <c r="B178" s="10">
        <v>10044607</v>
      </c>
      <c r="C178" s="9" t="s">
        <v>987</v>
      </c>
      <c r="D178" s="9">
        <v>0</v>
      </c>
      <c r="E178" s="9">
        <f>VLOOKUP(B178,'[4]2018-19 Delivered &amp; Funded'!$B$10:$D$1650,3,FALSE)</f>
        <v>0</v>
      </c>
      <c r="F178" s="9">
        <f t="shared" si="2"/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136322.89000000001</v>
      </c>
      <c r="U178" s="17">
        <v>136322.89000000001</v>
      </c>
      <c r="V178" s="17">
        <v>183336.96000000002</v>
      </c>
      <c r="W178" s="17">
        <v>183336.96000000002</v>
      </c>
      <c r="X178" s="44">
        <v>0</v>
      </c>
      <c r="Y178" s="44">
        <v>0</v>
      </c>
      <c r="Z178" s="35">
        <v>104190.40999999999</v>
      </c>
      <c r="AA178" s="35"/>
      <c r="AB178" s="35">
        <v>104190.40999999999</v>
      </c>
      <c r="AC178" s="45">
        <v>0</v>
      </c>
      <c r="AF178" s="51">
        <v>104190.40999999999</v>
      </c>
      <c r="AG178" s="45">
        <v>0</v>
      </c>
      <c r="AH178" s="45"/>
      <c r="AI178" s="45" t="e">
        <v>#N/A</v>
      </c>
    </row>
    <row r="179" spans="1:35" s="6" customFormat="1" ht="15" x14ac:dyDescent="0.35">
      <c r="A179" s="36"/>
      <c r="B179" s="10">
        <v>10028930</v>
      </c>
      <c r="C179" s="9" t="s">
        <v>696</v>
      </c>
      <c r="D179" s="9">
        <v>0</v>
      </c>
      <c r="E179" s="9">
        <f>VLOOKUP(B179,'[4]2018-19 Delivered &amp; Funded'!$B$10:$D$1650,3,FALSE)</f>
        <v>0</v>
      </c>
      <c r="F179" s="9">
        <f t="shared" si="2"/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2175.9699999999998</v>
      </c>
      <c r="S179" s="17">
        <v>2175.9699999999998</v>
      </c>
      <c r="T179" s="17">
        <v>0</v>
      </c>
      <c r="U179" s="17">
        <v>0</v>
      </c>
      <c r="V179" s="17">
        <v>0</v>
      </c>
      <c r="W179" s="17">
        <v>0</v>
      </c>
      <c r="X179" s="44">
        <v>0</v>
      </c>
      <c r="Y179" s="44">
        <v>0</v>
      </c>
      <c r="Z179" s="35">
        <v>175598.61999999997</v>
      </c>
      <c r="AA179" s="35"/>
      <c r="AB179" s="35">
        <v>175598.61999999994</v>
      </c>
      <c r="AC179" s="45">
        <v>0</v>
      </c>
      <c r="AF179" s="51">
        <v>175598.62000000002</v>
      </c>
      <c r="AG179" s="45">
        <v>0</v>
      </c>
      <c r="AH179" s="45"/>
      <c r="AI179" s="45" t="e">
        <v>#N/A</v>
      </c>
    </row>
    <row r="180" spans="1:35" s="6" customFormat="1" ht="15" x14ac:dyDescent="0.35">
      <c r="A180" s="36"/>
      <c r="B180" s="10">
        <v>10006547</v>
      </c>
      <c r="C180" s="9" t="s">
        <v>502</v>
      </c>
      <c r="D180" s="9">
        <v>642209.07000000007</v>
      </c>
      <c r="E180" s="9">
        <f>VLOOKUP(B180,'[4]2018-19 Delivered &amp; Funded'!$B$10:$D$1650,3,FALSE)</f>
        <v>642209.07000000007</v>
      </c>
      <c r="F180" s="9">
        <f t="shared" si="2"/>
        <v>0</v>
      </c>
      <c r="G180" s="9">
        <v>530899.07999999996</v>
      </c>
      <c r="H180" s="9">
        <v>340564</v>
      </c>
      <c r="I180" s="9">
        <v>340564</v>
      </c>
      <c r="J180" s="9">
        <v>0</v>
      </c>
      <c r="K180" s="9">
        <v>0</v>
      </c>
      <c r="L180" s="9">
        <v>0</v>
      </c>
      <c r="M180" s="9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44">
        <v>0</v>
      </c>
      <c r="Y180" s="44">
        <v>0</v>
      </c>
      <c r="Z180" s="35">
        <v>0</v>
      </c>
      <c r="AA180" s="35"/>
      <c r="AB180" s="35">
        <v>0</v>
      </c>
      <c r="AC180" s="45">
        <v>0</v>
      </c>
      <c r="AF180" s="51" t="e">
        <v>#N/A</v>
      </c>
      <c r="AG180" s="45" t="e">
        <v>#N/A</v>
      </c>
      <c r="AH180" s="45"/>
      <c r="AI180" s="45" t="e">
        <v>#N/A</v>
      </c>
    </row>
    <row r="181" spans="1:35" s="8" customFormat="1" ht="15" customHeight="1" x14ac:dyDescent="0.35">
      <c r="A181" s="34"/>
      <c r="B181" s="10">
        <v>10042884</v>
      </c>
      <c r="C181" s="9" t="s">
        <v>745</v>
      </c>
      <c r="D181" s="9">
        <v>0</v>
      </c>
      <c r="E181" s="9">
        <f>VLOOKUP(B181,'[4]2018-19 Delivered &amp; Funded'!$B$10:$D$1650,3,FALSE)</f>
        <v>0</v>
      </c>
      <c r="F181" s="9">
        <f t="shared" si="2"/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299891.0199999999</v>
      </c>
      <c r="S181" s="17">
        <v>299891.0199999999</v>
      </c>
      <c r="T181" s="17">
        <v>118240.90000000001</v>
      </c>
      <c r="U181" s="17">
        <v>118240.90000000001</v>
      </c>
      <c r="V181" s="17">
        <v>363705.81</v>
      </c>
      <c r="W181" s="17">
        <v>363705.81</v>
      </c>
      <c r="X181" s="44">
        <v>0</v>
      </c>
      <c r="Y181" s="44">
        <v>0</v>
      </c>
      <c r="Z181" s="35">
        <v>1466411.5499999998</v>
      </c>
      <c r="AA181" s="35"/>
      <c r="AB181" s="35">
        <v>1466411.5499999998</v>
      </c>
      <c r="AC181" s="45">
        <v>0</v>
      </c>
      <c r="AF181" s="51">
        <v>1466411.5499999998</v>
      </c>
      <c r="AG181" s="45">
        <v>0</v>
      </c>
      <c r="AH181" s="45"/>
      <c r="AI181" s="45" t="e">
        <v>#N/A</v>
      </c>
    </row>
    <row r="182" spans="1:35" s="8" customFormat="1" ht="15" customHeight="1" x14ac:dyDescent="0.35">
      <c r="A182" s="34"/>
      <c r="B182" s="10">
        <v>10000812</v>
      </c>
      <c r="C182" s="9" t="s">
        <v>147</v>
      </c>
      <c r="D182" s="9">
        <v>2601190.6199999996</v>
      </c>
      <c r="E182" s="9">
        <f>VLOOKUP(B182,'[4]2018-19 Delivered &amp; Funded'!$B$10:$D$1650,3,FALSE)</f>
        <v>2601190.6199999996</v>
      </c>
      <c r="F182" s="9">
        <f t="shared" si="2"/>
        <v>0</v>
      </c>
      <c r="G182" s="9">
        <v>2640854</v>
      </c>
      <c r="H182" s="9">
        <v>102222</v>
      </c>
      <c r="I182" s="9">
        <v>102222</v>
      </c>
      <c r="J182" s="9">
        <v>21808.78</v>
      </c>
      <c r="K182" s="9">
        <v>21808.78</v>
      </c>
      <c r="L182" s="9">
        <v>0</v>
      </c>
      <c r="M182" s="9">
        <v>0</v>
      </c>
      <c r="N182" s="17">
        <v>0</v>
      </c>
      <c r="O182" s="17">
        <v>0</v>
      </c>
      <c r="P182" s="17">
        <v>26951.609999999997</v>
      </c>
      <c r="Q182" s="17">
        <v>26951.609999999997</v>
      </c>
      <c r="R182" s="17">
        <v>449330.91</v>
      </c>
      <c r="S182" s="17">
        <v>449330.91000000009</v>
      </c>
      <c r="T182" s="17">
        <v>132768.26</v>
      </c>
      <c r="U182" s="17">
        <v>132768.26</v>
      </c>
      <c r="V182" s="17">
        <v>394042.49</v>
      </c>
      <c r="W182" s="17">
        <v>394042.49</v>
      </c>
      <c r="X182" s="44">
        <v>0</v>
      </c>
      <c r="Y182" s="44">
        <v>0</v>
      </c>
      <c r="Z182" s="35">
        <v>534660.24</v>
      </c>
      <c r="AA182" s="35"/>
      <c r="AB182" s="35">
        <v>534660.23999999987</v>
      </c>
      <c r="AC182" s="45">
        <v>0</v>
      </c>
      <c r="AF182" s="51">
        <v>534660.24</v>
      </c>
      <c r="AG182" s="45">
        <v>0</v>
      </c>
      <c r="AH182" s="45"/>
      <c r="AI182" s="45" t="e">
        <v>#N/A</v>
      </c>
    </row>
    <row r="183" spans="1:35" s="8" customFormat="1" ht="15" customHeight="1" x14ac:dyDescent="0.35">
      <c r="A183" s="34"/>
      <c r="B183" s="14">
        <v>10037391</v>
      </c>
      <c r="C183" s="15" t="s">
        <v>1340</v>
      </c>
      <c r="D183" s="9">
        <v>0</v>
      </c>
      <c r="E183" s="9">
        <f>VLOOKUP(B183,'[4]2018-19 Delivered &amp; Funded'!$B$10:$D$1650,3,FALSE)</f>
        <v>0</v>
      </c>
      <c r="F183" s="9">
        <f t="shared" si="2"/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44">
        <v>0</v>
      </c>
      <c r="Y183" s="44">
        <v>0</v>
      </c>
      <c r="Z183" s="35">
        <v>76957.01999999999</v>
      </c>
      <c r="AA183" s="35"/>
      <c r="AB183" s="35">
        <v>76957.020000000033</v>
      </c>
      <c r="AC183" s="45">
        <v>0</v>
      </c>
      <c r="AF183" s="51">
        <v>76957.01999999999</v>
      </c>
      <c r="AG183" s="45">
        <v>0</v>
      </c>
      <c r="AH183" s="45"/>
      <c r="AI183" s="45" t="e">
        <v>#N/A</v>
      </c>
    </row>
    <row r="184" spans="1:35" s="8" customFormat="1" ht="15" customHeight="1" x14ac:dyDescent="0.35">
      <c r="A184" s="34"/>
      <c r="B184" s="10">
        <v>10000820</v>
      </c>
      <c r="C184" s="9" t="s">
        <v>148</v>
      </c>
      <c r="D184" s="9">
        <v>2960647.24</v>
      </c>
      <c r="E184" s="9">
        <f>VLOOKUP(B184,'[4]2018-19 Delivered &amp; Funded'!$B$10:$D$1650,3,FALSE)</f>
        <v>2960647.24</v>
      </c>
      <c r="F184" s="9">
        <f t="shared" si="2"/>
        <v>0</v>
      </c>
      <c r="G184" s="9">
        <v>2954728.04</v>
      </c>
      <c r="H184" s="9">
        <v>0</v>
      </c>
      <c r="I184" s="9">
        <v>0</v>
      </c>
      <c r="J184" s="9">
        <v>164864.70000000001</v>
      </c>
      <c r="K184" s="9">
        <v>164864.70000000001</v>
      </c>
      <c r="L184" s="9">
        <v>0</v>
      </c>
      <c r="M184" s="9">
        <v>0</v>
      </c>
      <c r="N184" s="17">
        <v>0</v>
      </c>
      <c r="O184" s="17">
        <v>0</v>
      </c>
      <c r="P184" s="17">
        <v>62553.45</v>
      </c>
      <c r="Q184" s="17">
        <v>62553.45</v>
      </c>
      <c r="R184" s="17">
        <v>1487720</v>
      </c>
      <c r="S184" s="17">
        <v>1487720</v>
      </c>
      <c r="T184" s="17">
        <v>653066.25</v>
      </c>
      <c r="U184" s="17">
        <v>653066.25</v>
      </c>
      <c r="V184" s="17">
        <v>1149267.6100000001</v>
      </c>
      <c r="W184" s="17">
        <v>1149267.6100000001</v>
      </c>
      <c r="X184" s="44">
        <v>0</v>
      </c>
      <c r="Y184" s="44">
        <v>0</v>
      </c>
      <c r="Z184" s="35">
        <v>2521652.59</v>
      </c>
      <c r="AA184" s="35"/>
      <c r="AB184" s="35">
        <v>2521652.5900000003</v>
      </c>
      <c r="AC184" s="45">
        <v>0</v>
      </c>
      <c r="AF184" s="51">
        <v>2521652.59</v>
      </c>
      <c r="AG184" s="45">
        <v>0</v>
      </c>
      <c r="AH184" s="45"/>
      <c r="AI184" s="45" t="e">
        <v>#N/A</v>
      </c>
    </row>
    <row r="185" spans="1:35" s="8" customFormat="1" ht="15" customHeight="1" x14ac:dyDescent="0.35">
      <c r="A185" s="34"/>
      <c r="B185" s="10">
        <v>10005143</v>
      </c>
      <c r="C185" s="9" t="s">
        <v>1072</v>
      </c>
      <c r="D185" s="9">
        <v>3638580.1799999997</v>
      </c>
      <c r="E185" s="9">
        <f>VLOOKUP(B185,'[4]2018-19 Delivered &amp; Funded'!$B$10:$D$1650,3,FALSE)</f>
        <v>3638580.1799999997</v>
      </c>
      <c r="F185" s="9">
        <f t="shared" si="2"/>
        <v>0</v>
      </c>
      <c r="G185" s="9">
        <v>3638580.1799999997</v>
      </c>
      <c r="H185" s="9">
        <v>1656230</v>
      </c>
      <c r="I185" s="9">
        <v>1656230</v>
      </c>
      <c r="J185" s="9">
        <v>101829.79</v>
      </c>
      <c r="K185" s="9">
        <v>101829.79</v>
      </c>
      <c r="L185" s="9">
        <v>0</v>
      </c>
      <c r="M185" s="9">
        <v>0</v>
      </c>
      <c r="N185" s="17">
        <v>0</v>
      </c>
      <c r="O185" s="17">
        <v>0</v>
      </c>
      <c r="P185" s="17">
        <v>4434.9799999999996</v>
      </c>
      <c r="Q185" s="17">
        <v>4434.9799999999996</v>
      </c>
      <c r="R185" s="17">
        <v>23520.199999999997</v>
      </c>
      <c r="S185" s="17">
        <v>23520.000000000004</v>
      </c>
      <c r="T185" s="17">
        <v>18199.560000000001</v>
      </c>
      <c r="U185" s="17">
        <v>18199.560000000001</v>
      </c>
      <c r="V185" s="17">
        <v>62607.9</v>
      </c>
      <c r="W185" s="17">
        <v>62607.9</v>
      </c>
      <c r="X185" s="44">
        <v>0</v>
      </c>
      <c r="Y185" s="44">
        <v>0</v>
      </c>
      <c r="Z185" s="35">
        <v>202240.04</v>
      </c>
      <c r="AA185" s="35"/>
      <c r="AB185" s="35">
        <v>202240.03999999998</v>
      </c>
      <c r="AC185" s="45">
        <v>0</v>
      </c>
      <c r="AF185" s="51">
        <v>202240.04</v>
      </c>
      <c r="AG185" s="45">
        <v>0</v>
      </c>
      <c r="AH185" s="45"/>
      <c r="AI185" s="45" t="e">
        <v>#N/A</v>
      </c>
    </row>
    <row r="186" spans="1:35" s="6" customFormat="1" ht="15" x14ac:dyDescent="0.35">
      <c r="A186" s="36"/>
      <c r="B186" s="14">
        <v>10000824</v>
      </c>
      <c r="C186" s="15" t="s">
        <v>1109</v>
      </c>
      <c r="D186" s="9">
        <v>0</v>
      </c>
      <c r="E186" s="9">
        <f>VLOOKUP(B186,'[4]2018-19 Delivered &amp; Funded'!$B$10:$D$1650,3,FALSE)</f>
        <v>0</v>
      </c>
      <c r="F186" s="9">
        <f t="shared" si="2"/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44">
        <v>0</v>
      </c>
      <c r="Y186" s="44">
        <v>0</v>
      </c>
      <c r="Z186" s="35">
        <v>30400</v>
      </c>
      <c r="AA186" s="35"/>
      <c r="AB186" s="35">
        <v>30400</v>
      </c>
      <c r="AC186" s="45">
        <v>0</v>
      </c>
      <c r="AF186" s="51">
        <v>30400</v>
      </c>
      <c r="AG186" s="45">
        <v>0</v>
      </c>
      <c r="AH186" s="45"/>
      <c r="AI186" s="45" t="e">
        <v>#N/A</v>
      </c>
    </row>
    <row r="187" spans="1:35" s="8" customFormat="1" ht="15" customHeight="1" x14ac:dyDescent="0.35">
      <c r="A187" s="34"/>
      <c r="B187" s="14">
        <v>10061524</v>
      </c>
      <c r="C187" s="15" t="s">
        <v>1526</v>
      </c>
      <c r="D187" s="9">
        <v>0</v>
      </c>
      <c r="E187" s="9">
        <f>VLOOKUP(B187,'[4]2018-19 Delivered &amp; Funded'!$B$10:$D$1650,3,FALSE)</f>
        <v>0</v>
      </c>
      <c r="F187" s="9">
        <f t="shared" si="2"/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44">
        <v>0</v>
      </c>
      <c r="Y187" s="44">
        <v>0</v>
      </c>
      <c r="Z187" s="35">
        <v>536592.76</v>
      </c>
      <c r="AA187" s="35"/>
      <c r="AB187" s="35">
        <v>536592.75999999989</v>
      </c>
      <c r="AC187" s="45">
        <v>0</v>
      </c>
      <c r="AF187" s="51">
        <v>536592.76</v>
      </c>
      <c r="AG187" s="45">
        <v>0</v>
      </c>
      <c r="AH187" s="45"/>
      <c r="AI187" s="45" t="e">
        <v>#N/A</v>
      </c>
    </row>
    <row r="188" spans="1:35" s="8" customFormat="1" ht="15" customHeight="1" x14ac:dyDescent="0.35">
      <c r="A188" s="34"/>
      <c r="B188" s="13">
        <v>10000831</v>
      </c>
      <c r="C188" s="11" t="s">
        <v>1076</v>
      </c>
      <c r="D188" s="9">
        <v>0</v>
      </c>
      <c r="E188" s="9">
        <f>VLOOKUP(B188,'[4]2018-19 Delivered &amp; Funded'!$B$10:$D$1650,3,FALSE)</f>
        <v>0</v>
      </c>
      <c r="F188" s="9">
        <f t="shared" si="2"/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858378.21000000043</v>
      </c>
      <c r="S188" s="17">
        <v>858378.21000000031</v>
      </c>
      <c r="T188" s="17">
        <v>0</v>
      </c>
      <c r="U188" s="17">
        <v>0</v>
      </c>
      <c r="V188" s="17">
        <v>0</v>
      </c>
      <c r="W188" s="17">
        <v>0</v>
      </c>
      <c r="X188" s="44">
        <v>27296.78</v>
      </c>
      <c r="Y188" s="44">
        <v>22297</v>
      </c>
      <c r="Z188" s="35">
        <v>28549.859999999997</v>
      </c>
      <c r="AA188" s="35"/>
      <c r="AB188" s="35">
        <v>28549.860000000015</v>
      </c>
      <c r="AC188" s="45">
        <v>0</v>
      </c>
      <c r="AF188" s="51">
        <v>28549.859999999997</v>
      </c>
      <c r="AG188" s="45">
        <v>0</v>
      </c>
      <c r="AH188" s="45"/>
      <c r="AI188" s="45" t="e">
        <v>#N/A</v>
      </c>
    </row>
    <row r="189" spans="1:35" s="8" customFormat="1" ht="15" customHeight="1" x14ac:dyDescent="0.35">
      <c r="A189" s="34"/>
      <c r="B189" s="10">
        <v>10029952</v>
      </c>
      <c r="C189" s="9" t="s">
        <v>936</v>
      </c>
      <c r="D189" s="9">
        <v>0</v>
      </c>
      <c r="E189" s="9">
        <f>VLOOKUP(B189,'[4]2018-19 Delivered &amp; Funded'!$B$10:$D$1650,3,FALSE)</f>
        <v>0</v>
      </c>
      <c r="F189" s="9">
        <f t="shared" si="2"/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1053926.8799999999</v>
      </c>
      <c r="U189" s="17">
        <v>1053926.8799999999</v>
      </c>
      <c r="V189" s="17">
        <v>121568.86</v>
      </c>
      <c r="W189" s="17">
        <v>121568.86</v>
      </c>
      <c r="X189" s="44">
        <v>0</v>
      </c>
      <c r="Y189" s="44">
        <v>0</v>
      </c>
      <c r="Z189" s="35">
        <v>11392095.449999999</v>
      </c>
      <c r="AA189" s="35"/>
      <c r="AB189" s="35">
        <v>11392095.449999999</v>
      </c>
      <c r="AC189" s="45">
        <v>0</v>
      </c>
      <c r="AF189" s="51">
        <v>11392095.449999999</v>
      </c>
      <c r="AG189" s="45">
        <v>0</v>
      </c>
      <c r="AH189" s="45"/>
      <c r="AI189" s="45" t="e">
        <v>#N/A</v>
      </c>
    </row>
    <row r="190" spans="1:35" s="8" customFormat="1" ht="15" customHeight="1" x14ac:dyDescent="0.35">
      <c r="A190" s="34"/>
      <c r="B190" s="10">
        <v>10031982</v>
      </c>
      <c r="C190" s="9" t="s">
        <v>777</v>
      </c>
      <c r="D190" s="9">
        <v>0</v>
      </c>
      <c r="E190" s="9">
        <f>VLOOKUP(B190,'[4]2018-19 Delivered &amp; Funded'!$B$10:$D$1650,3,FALSE)</f>
        <v>0</v>
      </c>
      <c r="F190" s="9">
        <f t="shared" si="2"/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53344.47</v>
      </c>
      <c r="U190" s="17">
        <v>53344.47</v>
      </c>
      <c r="V190" s="17">
        <v>40349.24</v>
      </c>
      <c r="W190" s="17">
        <v>40349.24</v>
      </c>
      <c r="X190" s="44">
        <v>0</v>
      </c>
      <c r="Y190" s="44">
        <v>0</v>
      </c>
      <c r="Z190" s="35">
        <v>7879774.2999999989</v>
      </c>
      <c r="AA190" s="35"/>
      <c r="AB190" s="35">
        <v>7879774.3000000026</v>
      </c>
      <c r="AC190" s="45">
        <v>0</v>
      </c>
      <c r="AF190" s="51">
        <v>7879774.2999999989</v>
      </c>
      <c r="AG190" s="45">
        <v>0</v>
      </c>
      <c r="AH190" s="45"/>
      <c r="AI190" s="45" t="e">
        <v>#N/A</v>
      </c>
    </row>
    <row r="191" spans="1:35" s="8" customFormat="1" ht="15" customHeight="1" x14ac:dyDescent="0.35">
      <c r="A191" s="34"/>
      <c r="B191" s="10">
        <v>10000833</v>
      </c>
      <c r="C191" s="9" t="s">
        <v>9</v>
      </c>
      <c r="D191" s="9">
        <v>882545.02</v>
      </c>
      <c r="E191" s="9">
        <f>VLOOKUP(B191,'[4]2018-19 Delivered &amp; Funded'!$B$10:$D$1650,3,FALSE)</f>
        <v>882545.02</v>
      </c>
      <c r="F191" s="9">
        <f t="shared" si="2"/>
        <v>0</v>
      </c>
      <c r="G191" s="9">
        <v>882545.02</v>
      </c>
      <c r="H191" s="9">
        <v>367166</v>
      </c>
      <c r="I191" s="9">
        <v>367166</v>
      </c>
      <c r="J191" s="9">
        <v>5168.4399999999996</v>
      </c>
      <c r="K191" s="9">
        <v>5168.4399999999996</v>
      </c>
      <c r="L191" s="9">
        <v>0</v>
      </c>
      <c r="M191" s="9">
        <v>0</v>
      </c>
      <c r="N191" s="17">
        <v>0</v>
      </c>
      <c r="O191" s="17">
        <v>0</v>
      </c>
      <c r="P191" s="17">
        <v>25563.43</v>
      </c>
      <c r="Q191" s="17">
        <v>25563.43</v>
      </c>
      <c r="R191" s="17">
        <v>672044.23</v>
      </c>
      <c r="S191" s="17">
        <v>672044.22999999986</v>
      </c>
      <c r="T191" s="17">
        <v>122537.11000000002</v>
      </c>
      <c r="U191" s="17">
        <v>122537.11000000002</v>
      </c>
      <c r="V191" s="17">
        <v>237644.16999999998</v>
      </c>
      <c r="W191" s="17">
        <v>237644.16999999998</v>
      </c>
      <c r="X191" s="44">
        <v>0</v>
      </c>
      <c r="Y191" s="44">
        <v>0</v>
      </c>
      <c r="Z191" s="35">
        <v>332007.83</v>
      </c>
      <c r="AA191" s="35"/>
      <c r="AB191" s="35">
        <v>332007.83</v>
      </c>
      <c r="AC191" s="45">
        <v>0</v>
      </c>
      <c r="AF191" s="51">
        <v>332007.83</v>
      </c>
      <c r="AG191" s="45">
        <v>0</v>
      </c>
      <c r="AH191" s="45"/>
      <c r="AI191" s="45" t="e">
        <v>#N/A</v>
      </c>
    </row>
    <row r="192" spans="1:35" s="8" customFormat="1" ht="15" customHeight="1" x14ac:dyDescent="0.35">
      <c r="A192" s="34"/>
      <c r="B192" s="10">
        <v>10000834</v>
      </c>
      <c r="C192" s="9" t="s">
        <v>149</v>
      </c>
      <c r="D192" s="9">
        <v>423752.15</v>
      </c>
      <c r="E192" s="9">
        <f>VLOOKUP(B192,'[4]2018-19 Delivered &amp; Funded'!$B$10:$D$1650,3,FALSE)</f>
        <v>423752.15</v>
      </c>
      <c r="F192" s="9">
        <f t="shared" si="2"/>
        <v>0</v>
      </c>
      <c r="G192" s="9">
        <v>423416.15</v>
      </c>
      <c r="H192" s="9">
        <v>378295</v>
      </c>
      <c r="I192" s="9">
        <v>378295</v>
      </c>
      <c r="J192" s="9">
        <v>0</v>
      </c>
      <c r="K192" s="9">
        <v>0</v>
      </c>
      <c r="L192" s="9">
        <v>0</v>
      </c>
      <c r="M192" s="9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44">
        <v>0</v>
      </c>
      <c r="Y192" s="44">
        <v>0</v>
      </c>
      <c r="Z192" s="35">
        <v>0</v>
      </c>
      <c r="AA192" s="35"/>
      <c r="AB192" s="35">
        <v>0</v>
      </c>
      <c r="AC192" s="45">
        <v>0</v>
      </c>
      <c r="AF192" s="51" t="e">
        <v>#N/A</v>
      </c>
      <c r="AG192" s="45" t="e">
        <v>#N/A</v>
      </c>
      <c r="AH192" s="45"/>
      <c r="AI192" s="45" t="e">
        <v>#N/A</v>
      </c>
    </row>
    <row r="193" spans="1:35" s="8" customFormat="1" ht="15" x14ac:dyDescent="0.35">
      <c r="A193" s="34"/>
      <c r="B193" s="10">
        <v>10000850</v>
      </c>
      <c r="C193" s="9" t="s">
        <v>152</v>
      </c>
      <c r="D193" s="9">
        <v>797503.06</v>
      </c>
      <c r="E193" s="9">
        <f>VLOOKUP(B193,'[4]2018-19 Delivered &amp; Funded'!$B$10:$D$1650,3,FALSE)</f>
        <v>797503.06</v>
      </c>
      <c r="F193" s="9">
        <f t="shared" si="2"/>
        <v>0</v>
      </c>
      <c r="G193" s="9">
        <v>780842.06</v>
      </c>
      <c r="H193" s="9">
        <v>582208</v>
      </c>
      <c r="I193" s="9">
        <v>565547</v>
      </c>
      <c r="J193" s="9">
        <v>9216.11</v>
      </c>
      <c r="K193" s="9">
        <v>9216.11</v>
      </c>
      <c r="L193" s="9">
        <v>0</v>
      </c>
      <c r="M193" s="9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32965.879999999997</v>
      </c>
      <c r="S193" s="17">
        <v>32965.879999999997</v>
      </c>
      <c r="T193" s="17">
        <v>0</v>
      </c>
      <c r="U193" s="17">
        <v>0</v>
      </c>
      <c r="V193" s="17">
        <v>0</v>
      </c>
      <c r="W193" s="17">
        <v>0</v>
      </c>
      <c r="X193" s="44">
        <v>0</v>
      </c>
      <c r="Y193" s="44">
        <v>0</v>
      </c>
      <c r="Z193" s="35">
        <v>96985.280000000013</v>
      </c>
      <c r="AA193" s="35"/>
      <c r="AB193" s="35">
        <v>96985.279999999984</v>
      </c>
      <c r="AC193" s="45">
        <v>0</v>
      </c>
      <c r="AF193" s="51">
        <v>96985.280000000013</v>
      </c>
      <c r="AG193" s="45">
        <v>0</v>
      </c>
      <c r="AH193" s="45"/>
      <c r="AI193" s="45" t="e">
        <v>#N/A</v>
      </c>
    </row>
    <row r="194" spans="1:35" s="8" customFormat="1" ht="15" customHeight="1" x14ac:dyDescent="0.35">
      <c r="A194" s="34"/>
      <c r="B194" s="10">
        <v>10000840</v>
      </c>
      <c r="C194" s="9" t="s">
        <v>150</v>
      </c>
      <c r="D194" s="9">
        <v>8890707.3099999987</v>
      </c>
      <c r="E194" s="9">
        <f>VLOOKUP(B194,'[4]2018-19 Delivered &amp; Funded'!$B$10:$D$1650,3,FALSE)</f>
        <v>8890707.3099999987</v>
      </c>
      <c r="F194" s="9">
        <f t="shared" si="2"/>
        <v>0</v>
      </c>
      <c r="G194" s="9">
        <v>8941827</v>
      </c>
      <c r="H194" s="9">
        <v>950000</v>
      </c>
      <c r="I194" s="9">
        <v>950000</v>
      </c>
      <c r="J194" s="9">
        <v>528967</v>
      </c>
      <c r="K194" s="9">
        <v>528967</v>
      </c>
      <c r="L194" s="9">
        <v>0</v>
      </c>
      <c r="M194" s="9">
        <v>0</v>
      </c>
      <c r="N194" s="17">
        <v>0</v>
      </c>
      <c r="O194" s="17">
        <v>0</v>
      </c>
      <c r="P194" s="17">
        <v>143593</v>
      </c>
      <c r="Q194" s="17">
        <v>143593</v>
      </c>
      <c r="R194" s="17">
        <v>1377380.77</v>
      </c>
      <c r="S194" s="17">
        <v>1377380.7700000003</v>
      </c>
      <c r="T194" s="17">
        <v>381372.89</v>
      </c>
      <c r="U194" s="17">
        <v>381372.89</v>
      </c>
      <c r="V194" s="17">
        <v>920006.71</v>
      </c>
      <c r="W194" s="17">
        <v>920006.71</v>
      </c>
      <c r="X194" s="44">
        <v>0</v>
      </c>
      <c r="Y194" s="44">
        <v>0</v>
      </c>
      <c r="Z194" s="35">
        <v>1270082.94</v>
      </c>
      <c r="AA194" s="35"/>
      <c r="AB194" s="35">
        <v>1270082.9399999997</v>
      </c>
      <c r="AC194" s="45">
        <v>0</v>
      </c>
      <c r="AF194" s="51">
        <v>1270082.94</v>
      </c>
      <c r="AG194" s="45">
        <v>0</v>
      </c>
      <c r="AH194" s="45"/>
      <c r="AI194" s="45" t="e">
        <v>#N/A</v>
      </c>
    </row>
    <row r="195" spans="1:35" s="8" customFormat="1" ht="15" customHeight="1" x14ac:dyDescent="0.35">
      <c r="A195" s="34"/>
      <c r="B195" s="14">
        <v>10018959</v>
      </c>
      <c r="C195" s="15" t="s">
        <v>1221</v>
      </c>
      <c r="D195" s="9">
        <v>0</v>
      </c>
      <c r="E195" s="9">
        <f>VLOOKUP(B195,'[4]2018-19 Delivered &amp; Funded'!$B$10:$D$1650,3,FALSE)</f>
        <v>0</v>
      </c>
      <c r="F195" s="9">
        <f t="shared" si="2"/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44">
        <v>0</v>
      </c>
      <c r="Y195" s="44">
        <v>0</v>
      </c>
      <c r="Z195" s="35">
        <v>20400</v>
      </c>
      <c r="AA195" s="35"/>
      <c r="AB195" s="35">
        <v>20400</v>
      </c>
      <c r="AC195" s="45">
        <v>0</v>
      </c>
      <c r="AF195" s="51">
        <v>20400</v>
      </c>
      <c r="AG195" s="45">
        <v>0</v>
      </c>
      <c r="AH195" s="45"/>
      <c r="AI195" s="45" t="e">
        <v>#N/A</v>
      </c>
    </row>
    <row r="196" spans="1:35" s="8" customFormat="1" ht="15" customHeight="1" x14ac:dyDescent="0.35">
      <c r="A196" s="34"/>
      <c r="B196" s="10">
        <v>10000863</v>
      </c>
      <c r="C196" s="9" t="s">
        <v>153</v>
      </c>
      <c r="D196" s="9">
        <v>3055786.21</v>
      </c>
      <c r="E196" s="9">
        <f>VLOOKUP(B196,'[4]2018-19 Delivered &amp; Funded'!$B$10:$D$1650,3,FALSE)</f>
        <v>3055786.21</v>
      </c>
      <c r="F196" s="9">
        <f t="shared" si="2"/>
        <v>0</v>
      </c>
      <c r="G196" s="9">
        <v>3055801</v>
      </c>
      <c r="H196" s="9">
        <v>1129015</v>
      </c>
      <c r="I196" s="9">
        <v>1129015</v>
      </c>
      <c r="J196" s="9">
        <v>85600</v>
      </c>
      <c r="K196" s="9">
        <v>85600</v>
      </c>
      <c r="L196" s="9">
        <v>0</v>
      </c>
      <c r="M196" s="9">
        <v>0</v>
      </c>
      <c r="N196" s="17">
        <v>0</v>
      </c>
      <c r="O196" s="17">
        <v>0</v>
      </c>
      <c r="P196" s="17">
        <v>20004.27</v>
      </c>
      <c r="Q196" s="17">
        <v>20004.27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44">
        <v>0</v>
      </c>
      <c r="Y196" s="44">
        <v>0</v>
      </c>
      <c r="Z196" s="35">
        <v>0</v>
      </c>
      <c r="AA196" s="35"/>
      <c r="AB196" s="35">
        <v>0</v>
      </c>
      <c r="AC196" s="45">
        <v>0</v>
      </c>
      <c r="AF196" s="51" t="e">
        <v>#N/A</v>
      </c>
      <c r="AG196" s="45" t="e">
        <v>#N/A</v>
      </c>
      <c r="AH196" s="45"/>
      <c r="AI196" s="45" t="e">
        <v>#N/A</v>
      </c>
    </row>
    <row r="197" spans="1:35" s="8" customFormat="1" ht="15" customHeight="1" x14ac:dyDescent="0.35">
      <c r="A197" s="34"/>
      <c r="B197" s="14">
        <v>10024474</v>
      </c>
      <c r="C197" s="15" t="s">
        <v>1258</v>
      </c>
      <c r="D197" s="9">
        <v>0</v>
      </c>
      <c r="E197" s="9">
        <f>VLOOKUP(B197,'[4]2018-19 Delivered &amp; Funded'!$B$10:$D$1650,3,FALSE)</f>
        <v>0</v>
      </c>
      <c r="F197" s="9">
        <f t="shared" si="2"/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44">
        <v>0</v>
      </c>
      <c r="Y197" s="44">
        <v>0</v>
      </c>
      <c r="Z197" s="35">
        <v>32914.29</v>
      </c>
      <c r="AA197" s="35"/>
      <c r="AB197" s="35">
        <v>32914.29</v>
      </c>
      <c r="AC197" s="45">
        <v>0</v>
      </c>
      <c r="AF197" s="51">
        <v>32914.29</v>
      </c>
      <c r="AG197" s="45">
        <v>0</v>
      </c>
      <c r="AH197" s="45"/>
      <c r="AI197" s="45" t="e">
        <v>#N/A</v>
      </c>
    </row>
    <row r="198" spans="1:35" s="8" customFormat="1" ht="15" x14ac:dyDescent="0.35">
      <c r="A198" s="34"/>
      <c r="B198" s="10">
        <v>10000878</v>
      </c>
      <c r="C198" s="9" t="s">
        <v>10</v>
      </c>
      <c r="D198" s="9">
        <v>5536029.6500000004</v>
      </c>
      <c r="E198" s="9">
        <f>VLOOKUP(B198,'[4]2018-19 Delivered &amp; Funded'!$B$10:$D$1650,3,FALSE)</f>
        <v>5536029.6500000004</v>
      </c>
      <c r="F198" s="9">
        <f t="shared" si="2"/>
        <v>0</v>
      </c>
      <c r="G198" s="9">
        <v>5486100.3300000001</v>
      </c>
      <c r="H198" s="9">
        <v>0</v>
      </c>
      <c r="I198" s="9">
        <v>0</v>
      </c>
      <c r="J198" s="9">
        <v>52169.74</v>
      </c>
      <c r="K198" s="9">
        <v>52169.74</v>
      </c>
      <c r="L198" s="9">
        <v>419383.72000000003</v>
      </c>
      <c r="M198" s="9">
        <v>419384</v>
      </c>
      <c r="N198" s="17">
        <v>0</v>
      </c>
      <c r="O198" s="17">
        <v>0</v>
      </c>
      <c r="P198" s="17">
        <v>70098.55</v>
      </c>
      <c r="Q198" s="17">
        <v>70098.55</v>
      </c>
      <c r="R198" s="17">
        <v>2185523.56</v>
      </c>
      <c r="S198" s="17">
        <v>2185523.560000001</v>
      </c>
      <c r="T198" s="17">
        <v>531187.14999999991</v>
      </c>
      <c r="U198" s="17">
        <v>531187.14999999991</v>
      </c>
      <c r="V198" s="17">
        <v>1376984.55</v>
      </c>
      <c r="W198" s="17">
        <v>1376984.55</v>
      </c>
      <c r="X198" s="44">
        <v>0</v>
      </c>
      <c r="Y198" s="44">
        <v>0</v>
      </c>
      <c r="Z198" s="35">
        <v>3288969.29</v>
      </c>
      <c r="AA198" s="35"/>
      <c r="AB198" s="35">
        <v>3288969.29</v>
      </c>
      <c r="AC198" s="45">
        <v>0</v>
      </c>
      <c r="AF198" s="51">
        <v>3288969.2900000005</v>
      </c>
      <c r="AG198" s="45">
        <v>0</v>
      </c>
      <c r="AH198" s="45"/>
      <c r="AI198" s="45" t="e">
        <v>#N/A</v>
      </c>
    </row>
    <row r="199" spans="1:35" s="8" customFormat="1" ht="15" customHeight="1" x14ac:dyDescent="0.35">
      <c r="A199" s="34"/>
      <c r="B199" s="14">
        <v>10033710</v>
      </c>
      <c r="C199" s="15" t="s">
        <v>1314</v>
      </c>
      <c r="D199" s="9">
        <v>0</v>
      </c>
      <c r="E199" s="9">
        <f>VLOOKUP(B199,'[4]2018-19 Delivered &amp; Funded'!$B$10:$D$1650,3,FALSE)</f>
        <v>0</v>
      </c>
      <c r="F199" s="9">
        <f t="shared" si="2"/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44">
        <v>0</v>
      </c>
      <c r="Y199" s="44">
        <v>0</v>
      </c>
      <c r="Z199" s="35">
        <v>62927.58</v>
      </c>
      <c r="AA199" s="35"/>
      <c r="AB199" s="35">
        <v>62927.58</v>
      </c>
      <c r="AC199" s="45">
        <v>0</v>
      </c>
      <c r="AF199" s="51">
        <v>62927.58</v>
      </c>
      <c r="AG199" s="45">
        <v>0</v>
      </c>
      <c r="AH199" s="45"/>
      <c r="AI199" s="45" t="e">
        <v>#N/A</v>
      </c>
    </row>
    <row r="200" spans="1:35" s="8" customFormat="1" ht="15" customHeight="1" x14ac:dyDescent="0.35">
      <c r="A200" s="34"/>
      <c r="B200" s="10">
        <v>10034931</v>
      </c>
      <c r="C200" s="9" t="s">
        <v>956</v>
      </c>
      <c r="D200" s="9">
        <v>0</v>
      </c>
      <c r="E200" s="9">
        <f>VLOOKUP(B200,'[4]2018-19 Delivered &amp; Funded'!$B$10:$D$1650,3,FALSE)</f>
        <v>0</v>
      </c>
      <c r="F200" s="9">
        <f t="shared" si="2"/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71185.83</v>
      </c>
      <c r="U200" s="17">
        <v>71185.83</v>
      </c>
      <c r="V200" s="17">
        <v>173384.37999999998</v>
      </c>
      <c r="W200" s="17">
        <v>173384.37999999998</v>
      </c>
      <c r="X200" s="44">
        <v>0</v>
      </c>
      <c r="Y200" s="44">
        <v>0</v>
      </c>
      <c r="Z200" s="35">
        <v>0</v>
      </c>
      <c r="AA200" s="35"/>
      <c r="AB200" s="35">
        <v>0</v>
      </c>
      <c r="AC200" s="45">
        <v>0</v>
      </c>
      <c r="AF200" s="51">
        <v>0</v>
      </c>
      <c r="AG200" s="45">
        <v>0</v>
      </c>
      <c r="AH200" s="45"/>
      <c r="AI200" s="45" t="e">
        <v>#N/A</v>
      </c>
    </row>
    <row r="201" spans="1:35" s="8" customFormat="1" ht="15" customHeight="1" x14ac:dyDescent="0.35">
      <c r="A201" s="34"/>
      <c r="B201" s="10">
        <v>10000883</v>
      </c>
      <c r="C201" s="9" t="s">
        <v>154</v>
      </c>
      <c r="D201" s="9">
        <v>492523.93</v>
      </c>
      <c r="E201" s="9">
        <f>VLOOKUP(B201,'[4]2018-19 Delivered &amp; Funded'!$B$10:$D$1650,3,FALSE)</f>
        <v>492523.93</v>
      </c>
      <c r="F201" s="9">
        <f t="shared" si="2"/>
        <v>0</v>
      </c>
      <c r="G201" s="9">
        <v>492523.93</v>
      </c>
      <c r="H201" s="9">
        <v>466145</v>
      </c>
      <c r="I201" s="9">
        <v>466145</v>
      </c>
      <c r="J201" s="9">
        <v>0</v>
      </c>
      <c r="K201" s="9">
        <v>0</v>
      </c>
      <c r="L201" s="9">
        <v>0</v>
      </c>
      <c r="M201" s="9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44">
        <v>0</v>
      </c>
      <c r="Y201" s="44">
        <v>0</v>
      </c>
      <c r="Z201" s="35">
        <v>0</v>
      </c>
      <c r="AA201" s="35"/>
      <c r="AB201" s="35">
        <v>0</v>
      </c>
      <c r="AC201" s="45">
        <v>0</v>
      </c>
      <c r="AF201" s="51" t="e">
        <v>#N/A</v>
      </c>
      <c r="AG201" s="45" t="e">
        <v>#N/A</v>
      </c>
      <c r="AH201" s="45"/>
      <c r="AI201" s="45" t="e">
        <v>#N/A</v>
      </c>
    </row>
    <row r="202" spans="1:35" s="8" customFormat="1" ht="15" customHeight="1" x14ac:dyDescent="0.35">
      <c r="A202" s="34"/>
      <c r="B202" s="10">
        <v>10000887</v>
      </c>
      <c r="C202" s="9" t="s">
        <v>156</v>
      </c>
      <c r="D202" s="9">
        <v>12786.79</v>
      </c>
      <c r="E202" s="9">
        <f>VLOOKUP(B202,'[4]2018-19 Delivered &amp; Funded'!$B$10:$D$1650,3,FALSE)</f>
        <v>12786.79</v>
      </c>
      <c r="F202" s="9">
        <f t="shared" si="2"/>
        <v>0</v>
      </c>
      <c r="G202" s="9">
        <v>12786.79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44">
        <v>0</v>
      </c>
      <c r="Y202" s="44">
        <v>0</v>
      </c>
      <c r="Z202" s="35">
        <v>0</v>
      </c>
      <c r="AA202" s="35"/>
      <c r="AB202" s="35">
        <v>0</v>
      </c>
      <c r="AC202" s="45">
        <v>0</v>
      </c>
      <c r="AF202" s="51" t="e">
        <v>#N/A</v>
      </c>
      <c r="AG202" s="45" t="e">
        <v>#N/A</v>
      </c>
      <c r="AH202" s="45"/>
      <c r="AI202" s="45" t="e">
        <v>#N/A</v>
      </c>
    </row>
    <row r="203" spans="1:35" s="8" customFormat="1" ht="15" customHeight="1" x14ac:dyDescent="0.35">
      <c r="A203" s="34"/>
      <c r="B203" s="10">
        <v>10000896</v>
      </c>
      <c r="C203" s="9" t="s">
        <v>157</v>
      </c>
      <c r="D203" s="9">
        <v>1964470.95</v>
      </c>
      <c r="E203" s="9">
        <f>VLOOKUP(B203,'[4]2018-19 Delivered &amp; Funded'!$B$10:$D$1650,3,FALSE)</f>
        <v>1964470.95</v>
      </c>
      <c r="F203" s="9">
        <f t="shared" ref="F203:F266" si="3">D203-E203</f>
        <v>0</v>
      </c>
      <c r="G203" s="9">
        <v>1884974.1600000001</v>
      </c>
      <c r="H203" s="9">
        <v>1584791</v>
      </c>
      <c r="I203" s="9">
        <v>1584791</v>
      </c>
      <c r="J203" s="9">
        <v>1880</v>
      </c>
      <c r="K203" s="9">
        <v>1880</v>
      </c>
      <c r="L203" s="9">
        <v>0</v>
      </c>
      <c r="M203" s="9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539902.25</v>
      </c>
      <c r="S203" s="17">
        <v>539902.25</v>
      </c>
      <c r="T203" s="17">
        <v>0</v>
      </c>
      <c r="U203" s="17">
        <v>0</v>
      </c>
      <c r="V203" s="17">
        <v>0</v>
      </c>
      <c r="W203" s="17">
        <v>0</v>
      </c>
      <c r="X203" s="44">
        <v>0</v>
      </c>
      <c r="Y203" s="44">
        <v>0</v>
      </c>
      <c r="Z203" s="35">
        <v>346686.89</v>
      </c>
      <c r="AA203" s="35"/>
      <c r="AB203" s="35">
        <v>346686.8899999999</v>
      </c>
      <c r="AC203" s="45">
        <v>0</v>
      </c>
      <c r="AF203" s="51">
        <v>346686.89</v>
      </c>
      <c r="AG203" s="45">
        <v>0</v>
      </c>
      <c r="AH203" s="45"/>
      <c r="AI203" s="45" t="e">
        <v>#N/A</v>
      </c>
    </row>
    <row r="204" spans="1:35" s="8" customFormat="1" ht="15" customHeight="1" x14ac:dyDescent="0.35">
      <c r="A204" s="34"/>
      <c r="B204" s="10">
        <v>10038772</v>
      </c>
      <c r="C204" s="9" t="s">
        <v>96</v>
      </c>
      <c r="D204" s="9">
        <v>0</v>
      </c>
      <c r="E204" s="9">
        <f>VLOOKUP(B204,'[4]2018-19 Delivered &amp; Funded'!$B$10:$D$1650,3,FALSE)</f>
        <v>0</v>
      </c>
      <c r="F204" s="9">
        <f t="shared" si="3"/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17">
        <v>0</v>
      </c>
      <c r="O204" s="17">
        <v>0</v>
      </c>
      <c r="P204" s="17">
        <v>72099.290000000008</v>
      </c>
      <c r="Q204" s="17">
        <v>72099.290000000008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44">
        <v>0</v>
      </c>
      <c r="Y204" s="44">
        <v>0</v>
      </c>
      <c r="Z204" s="35">
        <v>4050.03</v>
      </c>
      <c r="AA204" s="35"/>
      <c r="AB204" s="35">
        <v>4050.0299999999997</v>
      </c>
      <c r="AC204" s="45">
        <v>0</v>
      </c>
      <c r="AF204" s="51">
        <v>4050.03</v>
      </c>
      <c r="AG204" s="45">
        <v>0</v>
      </c>
      <c r="AH204" s="45"/>
      <c r="AI204" s="45" t="e">
        <v>#N/A</v>
      </c>
    </row>
    <row r="205" spans="1:35" s="8" customFormat="1" ht="15" customHeight="1" x14ac:dyDescent="0.35">
      <c r="A205" s="34"/>
      <c r="B205" s="14">
        <v>10065549</v>
      </c>
      <c r="C205" s="15" t="s">
        <v>1602</v>
      </c>
      <c r="D205" s="9">
        <v>0</v>
      </c>
      <c r="E205" s="9">
        <f>VLOOKUP(B205,'[4]2018-19 Delivered &amp; Funded'!$B$10:$D$1650,3,FALSE)</f>
        <v>0</v>
      </c>
      <c r="F205" s="9">
        <f t="shared" si="3"/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44">
        <v>0</v>
      </c>
      <c r="Y205" s="44">
        <v>0</v>
      </c>
      <c r="Z205" s="35">
        <v>499111.55</v>
      </c>
      <c r="AA205" s="35"/>
      <c r="AB205" s="35">
        <v>499111.55000000005</v>
      </c>
      <c r="AC205" s="45">
        <v>0</v>
      </c>
      <c r="AF205" s="51">
        <v>499111.55</v>
      </c>
      <c r="AG205" s="45">
        <v>0</v>
      </c>
      <c r="AH205" s="45"/>
      <c r="AI205" s="45" t="e">
        <v>#N/A</v>
      </c>
    </row>
    <row r="206" spans="1:35" s="8" customFormat="1" ht="15" customHeight="1" x14ac:dyDescent="0.35">
      <c r="A206" s="34"/>
      <c r="B206" s="10">
        <v>10033440</v>
      </c>
      <c r="C206" s="9" t="s">
        <v>713</v>
      </c>
      <c r="D206" s="9">
        <v>0</v>
      </c>
      <c r="E206" s="9">
        <f>VLOOKUP(B206,'[4]2018-19 Delivered &amp; Funded'!$B$10:$D$1650,3,FALSE)</f>
        <v>0</v>
      </c>
      <c r="F206" s="9">
        <f t="shared" si="3"/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625902.43999999994</v>
      </c>
      <c r="M206" s="9">
        <v>354631</v>
      </c>
      <c r="N206" s="17">
        <v>0</v>
      </c>
      <c r="O206" s="17">
        <v>0</v>
      </c>
      <c r="P206" s="17">
        <v>0</v>
      </c>
      <c r="Q206" s="17">
        <v>0</v>
      </c>
      <c r="R206" s="17">
        <v>4099636.1099999994</v>
      </c>
      <c r="S206" s="17">
        <v>4099635.8399999989</v>
      </c>
      <c r="T206" s="17">
        <v>0</v>
      </c>
      <c r="U206" s="17">
        <v>0</v>
      </c>
      <c r="V206" s="17">
        <v>0</v>
      </c>
      <c r="W206" s="17">
        <v>0</v>
      </c>
      <c r="X206" s="44">
        <v>0</v>
      </c>
      <c r="Y206" s="44">
        <v>0</v>
      </c>
      <c r="Z206" s="35">
        <v>23726323.84</v>
      </c>
      <c r="AA206" s="35"/>
      <c r="AB206" s="35">
        <v>23726323.840000004</v>
      </c>
      <c r="AC206" s="45">
        <v>0</v>
      </c>
      <c r="AF206" s="51">
        <v>23726323.84</v>
      </c>
      <c r="AG206" s="45">
        <v>0</v>
      </c>
      <c r="AH206" s="45"/>
      <c r="AI206" s="45" t="e">
        <v>#N/A</v>
      </c>
    </row>
    <row r="207" spans="1:35" s="8" customFormat="1" ht="15" customHeight="1" x14ac:dyDescent="0.35">
      <c r="A207" s="34"/>
      <c r="B207" s="10">
        <v>10000915</v>
      </c>
      <c r="C207" s="9" t="s">
        <v>158</v>
      </c>
      <c r="D207" s="9">
        <v>0</v>
      </c>
      <c r="E207" s="9">
        <f>VLOOKUP(B207,'[4]2018-19 Delivered &amp; Funded'!$B$10:$D$1650,3,FALSE)</f>
        <v>0</v>
      </c>
      <c r="F207" s="9">
        <f t="shared" si="3"/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4800</v>
      </c>
      <c r="S207" s="17">
        <v>4800</v>
      </c>
      <c r="T207" s="17">
        <v>0</v>
      </c>
      <c r="U207" s="17">
        <v>0</v>
      </c>
      <c r="V207" s="17">
        <v>0</v>
      </c>
      <c r="W207" s="17">
        <v>0</v>
      </c>
      <c r="X207" s="44">
        <v>0</v>
      </c>
      <c r="Y207" s="44">
        <v>0</v>
      </c>
      <c r="Z207" s="35">
        <v>644707.2300000001</v>
      </c>
      <c r="AA207" s="35"/>
      <c r="AB207" s="35">
        <v>644707.23</v>
      </c>
      <c r="AC207" s="45">
        <v>0</v>
      </c>
      <c r="AF207" s="51">
        <v>644707.2300000001</v>
      </c>
      <c r="AG207" s="45">
        <v>0</v>
      </c>
      <c r="AH207" s="45"/>
      <c r="AI207" s="45" t="e">
        <v>#N/A</v>
      </c>
    </row>
    <row r="208" spans="1:35" s="8" customFormat="1" ht="15" customHeight="1" x14ac:dyDescent="0.35">
      <c r="A208" s="34"/>
      <c r="B208" s="10">
        <v>10000929</v>
      </c>
      <c r="C208" s="9" t="s">
        <v>159</v>
      </c>
      <c r="D208" s="9">
        <v>0</v>
      </c>
      <c r="E208" s="9">
        <f>VLOOKUP(B208,'[4]2018-19 Delivered &amp; Funded'!$B$10:$D$1650,3,FALSE)</f>
        <v>0</v>
      </c>
      <c r="F208" s="9">
        <f t="shared" si="3"/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541228.55999999994</v>
      </c>
      <c r="S208" s="17">
        <v>541228.56000000006</v>
      </c>
      <c r="T208" s="17">
        <v>130173.56000000003</v>
      </c>
      <c r="U208" s="17">
        <v>130173.56000000003</v>
      </c>
      <c r="V208" s="17">
        <v>123997.06000000001</v>
      </c>
      <c r="W208" s="17">
        <v>123997.06000000001</v>
      </c>
      <c r="X208" s="44">
        <v>0</v>
      </c>
      <c r="Y208" s="44">
        <v>0</v>
      </c>
      <c r="Z208" s="35">
        <v>410719.85</v>
      </c>
      <c r="AA208" s="35"/>
      <c r="AB208" s="35">
        <v>410719.84999999969</v>
      </c>
      <c r="AC208" s="45">
        <v>0</v>
      </c>
      <c r="AF208" s="51">
        <v>410719.85</v>
      </c>
      <c r="AG208" s="45">
        <v>0</v>
      </c>
      <c r="AH208" s="45"/>
      <c r="AI208" s="45" t="e">
        <v>#N/A</v>
      </c>
    </row>
    <row r="209" spans="1:35" s="8" customFormat="1" ht="15" customHeight="1" x14ac:dyDescent="0.35">
      <c r="A209" s="34"/>
      <c r="B209" s="10">
        <v>10027662</v>
      </c>
      <c r="C209" s="9" t="s">
        <v>691</v>
      </c>
      <c r="D209" s="9">
        <v>0</v>
      </c>
      <c r="E209" s="9">
        <f>VLOOKUP(B209,'[4]2018-19 Delivered &amp; Funded'!$B$10:$D$1650,3,FALSE)</f>
        <v>0</v>
      </c>
      <c r="F209" s="9">
        <f t="shared" si="3"/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786121.85999999975</v>
      </c>
      <c r="S209" s="17">
        <v>786121.49999999988</v>
      </c>
      <c r="T209" s="17">
        <v>0</v>
      </c>
      <c r="U209" s="17">
        <v>0</v>
      </c>
      <c r="V209" s="17">
        <v>0</v>
      </c>
      <c r="W209" s="17">
        <v>0</v>
      </c>
      <c r="X209" s="44">
        <v>0</v>
      </c>
      <c r="Y209" s="44">
        <v>0</v>
      </c>
      <c r="Z209" s="35">
        <v>10642414.809999999</v>
      </c>
      <c r="AA209" s="35"/>
      <c r="AB209" s="35">
        <v>10642414.810000001</v>
      </c>
      <c r="AC209" s="45">
        <v>0</v>
      </c>
      <c r="AF209" s="51">
        <v>10642414.810000001</v>
      </c>
      <c r="AG209" s="45">
        <v>0</v>
      </c>
      <c r="AH209" s="45"/>
      <c r="AI209" s="45" t="e">
        <v>#N/A</v>
      </c>
    </row>
    <row r="210" spans="1:35" s="8" customFormat="1" ht="15" customHeight="1" x14ac:dyDescent="0.35">
      <c r="A210" s="34"/>
      <c r="B210" s="14">
        <v>10021602</v>
      </c>
      <c r="C210" s="15" t="s">
        <v>1236</v>
      </c>
      <c r="D210" s="9">
        <v>0</v>
      </c>
      <c r="E210" s="9">
        <f>VLOOKUP(B210,'[4]2018-19 Delivered &amp; Funded'!$B$10:$D$1650,3,FALSE)</f>
        <v>0</v>
      </c>
      <c r="F210" s="9">
        <f t="shared" si="3"/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44">
        <v>0</v>
      </c>
      <c r="Y210" s="44">
        <v>0</v>
      </c>
      <c r="Z210" s="35">
        <v>3475.1999999999994</v>
      </c>
      <c r="AA210" s="35"/>
      <c r="AB210" s="35">
        <v>3475.2000000000003</v>
      </c>
      <c r="AC210" s="45">
        <v>0</v>
      </c>
      <c r="AF210" s="51">
        <v>3475.1999999999994</v>
      </c>
      <c r="AG210" s="45">
        <v>0</v>
      </c>
      <c r="AH210" s="45"/>
      <c r="AI210" s="45" t="e">
        <v>#N/A</v>
      </c>
    </row>
    <row r="211" spans="1:35" s="6" customFormat="1" ht="15" x14ac:dyDescent="0.35">
      <c r="A211" s="36"/>
      <c r="B211" s="10">
        <v>10000944</v>
      </c>
      <c r="C211" s="9" t="s">
        <v>160</v>
      </c>
      <c r="D211" s="9">
        <v>1763320.89</v>
      </c>
      <c r="E211" s="9">
        <f>VLOOKUP(B211,'[4]2018-19 Delivered &amp; Funded'!$B$10:$D$1650,3,FALSE)</f>
        <v>1763320.89</v>
      </c>
      <c r="F211" s="9">
        <f t="shared" si="3"/>
        <v>0</v>
      </c>
      <c r="G211" s="9">
        <v>1763320.89</v>
      </c>
      <c r="H211" s="9">
        <v>291249</v>
      </c>
      <c r="I211" s="9">
        <v>291249</v>
      </c>
      <c r="J211" s="9">
        <v>39464.25</v>
      </c>
      <c r="K211" s="9">
        <v>39464.25</v>
      </c>
      <c r="L211" s="9">
        <v>0</v>
      </c>
      <c r="M211" s="9">
        <v>0</v>
      </c>
      <c r="N211" s="17">
        <v>0</v>
      </c>
      <c r="O211" s="17">
        <v>0</v>
      </c>
      <c r="P211" s="17">
        <v>41152.04</v>
      </c>
      <c r="Q211" s="17">
        <v>41152.04</v>
      </c>
      <c r="R211" s="17">
        <v>180952.78000000006</v>
      </c>
      <c r="S211" s="17">
        <v>180952.78</v>
      </c>
      <c r="T211" s="17">
        <v>123427.09</v>
      </c>
      <c r="U211" s="17">
        <v>123427.09</v>
      </c>
      <c r="V211" s="17">
        <v>183935.79000000004</v>
      </c>
      <c r="W211" s="17">
        <v>183935.79000000004</v>
      </c>
      <c r="X211" s="44">
        <v>0</v>
      </c>
      <c r="Y211" s="44">
        <v>0</v>
      </c>
      <c r="Z211" s="35">
        <v>280748.43</v>
      </c>
      <c r="AA211" s="35"/>
      <c r="AB211" s="35">
        <v>280748.43</v>
      </c>
      <c r="AC211" s="45">
        <v>0</v>
      </c>
      <c r="AF211" s="51">
        <v>280748.43</v>
      </c>
      <c r="AG211" s="45">
        <v>0</v>
      </c>
      <c r="AH211" s="45"/>
      <c r="AI211" s="45" t="e">
        <v>#N/A</v>
      </c>
    </row>
    <row r="212" spans="1:35" s="8" customFormat="1" ht="15" customHeight="1" x14ac:dyDescent="0.35">
      <c r="A212" s="34"/>
      <c r="B212" s="10">
        <v>10000948</v>
      </c>
      <c r="C212" s="9" t="s">
        <v>11</v>
      </c>
      <c r="D212" s="9">
        <v>7475061.3500000015</v>
      </c>
      <c r="E212" s="9">
        <f>VLOOKUP(B212,'[4]2018-19 Delivered &amp; Funded'!$B$10:$D$1650,3,FALSE)</f>
        <v>7475061.3500000015</v>
      </c>
      <c r="F212" s="9">
        <f t="shared" si="3"/>
        <v>0</v>
      </c>
      <c r="G212" s="9">
        <v>7475061.3500000015</v>
      </c>
      <c r="H212" s="9">
        <v>0</v>
      </c>
      <c r="I212" s="9">
        <v>0</v>
      </c>
      <c r="J212" s="9">
        <v>717228.83</v>
      </c>
      <c r="K212" s="9">
        <v>717228.83</v>
      </c>
      <c r="L212" s="9">
        <v>0</v>
      </c>
      <c r="M212" s="9">
        <v>0</v>
      </c>
      <c r="N212" s="17">
        <v>0</v>
      </c>
      <c r="O212" s="17">
        <v>0</v>
      </c>
      <c r="P212" s="17">
        <v>330767.32</v>
      </c>
      <c r="Q212" s="17">
        <v>330767.32</v>
      </c>
      <c r="R212" s="17">
        <v>1514193.3499999996</v>
      </c>
      <c r="S212" s="17">
        <v>1514193.35</v>
      </c>
      <c r="T212" s="17">
        <v>195768.49000000002</v>
      </c>
      <c r="U212" s="17">
        <v>195768.49000000002</v>
      </c>
      <c r="V212" s="17">
        <v>399531.53</v>
      </c>
      <c r="W212" s="17">
        <v>399531.53</v>
      </c>
      <c r="X212" s="44">
        <v>0</v>
      </c>
      <c r="Y212" s="44">
        <v>0</v>
      </c>
      <c r="Z212" s="35">
        <v>623288.17000000004</v>
      </c>
      <c r="AA212" s="35"/>
      <c r="AB212" s="35">
        <v>623288.16999999993</v>
      </c>
      <c r="AC212" s="45">
        <v>0</v>
      </c>
      <c r="AF212" s="51">
        <v>623288.16999999993</v>
      </c>
      <c r="AG212" s="45">
        <v>0</v>
      </c>
      <c r="AH212" s="45"/>
      <c r="AI212" s="45" t="e">
        <v>#N/A</v>
      </c>
    </row>
    <row r="213" spans="1:35" s="8" customFormat="1" ht="15" x14ac:dyDescent="0.35">
      <c r="A213" s="34"/>
      <c r="B213" s="10">
        <v>10003987</v>
      </c>
      <c r="C213" s="9" t="s">
        <v>335</v>
      </c>
      <c r="D213" s="9">
        <v>1623182.1400000001</v>
      </c>
      <c r="E213" s="9">
        <f>VLOOKUP(B213,'[4]2018-19 Delivered &amp; Funded'!$B$10:$D$1650,3,FALSE)</f>
        <v>1623182.1400000001</v>
      </c>
      <c r="F213" s="9">
        <f t="shared" si="3"/>
        <v>0</v>
      </c>
      <c r="G213" s="9">
        <v>1588065.33</v>
      </c>
      <c r="H213" s="9">
        <v>805743</v>
      </c>
      <c r="I213" s="9">
        <v>805743</v>
      </c>
      <c r="J213" s="9">
        <v>28458</v>
      </c>
      <c r="K213" s="9">
        <v>28458</v>
      </c>
      <c r="L213" s="9">
        <v>0</v>
      </c>
      <c r="M213" s="9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7">
        <v>0</v>
      </c>
      <c r="W213" s="17">
        <v>0</v>
      </c>
      <c r="X213" s="44">
        <v>0</v>
      </c>
      <c r="Y213" s="44">
        <v>0</v>
      </c>
      <c r="Z213" s="35">
        <v>0</v>
      </c>
      <c r="AA213" s="35"/>
      <c r="AB213" s="35">
        <v>0</v>
      </c>
      <c r="AC213" s="45">
        <v>0</v>
      </c>
      <c r="AF213" s="51" t="e">
        <v>#N/A</v>
      </c>
      <c r="AG213" s="45" t="e">
        <v>#N/A</v>
      </c>
      <c r="AH213" s="45"/>
      <c r="AI213" s="45" t="e">
        <v>#N/A</v>
      </c>
    </row>
    <row r="214" spans="1:35" s="8" customFormat="1" ht="15" customHeight="1" x14ac:dyDescent="0.35">
      <c r="A214" s="34"/>
      <c r="B214" s="10">
        <v>10000952</v>
      </c>
      <c r="C214" s="9" t="s">
        <v>1066</v>
      </c>
      <c r="D214" s="9">
        <v>493020.96</v>
      </c>
      <c r="E214" s="9">
        <f>VLOOKUP(B214,'[4]2018-19 Delivered &amp; Funded'!$B$10:$D$1650,3,FALSE)</f>
        <v>493020.96</v>
      </c>
      <c r="F214" s="9">
        <f t="shared" si="3"/>
        <v>0</v>
      </c>
      <c r="G214" s="9">
        <v>493020.96</v>
      </c>
      <c r="H214" s="9">
        <v>0</v>
      </c>
      <c r="I214" s="9">
        <v>0</v>
      </c>
      <c r="J214" s="9">
        <v>35382.35</v>
      </c>
      <c r="K214" s="9">
        <v>35382.35</v>
      </c>
      <c r="L214" s="9">
        <v>0</v>
      </c>
      <c r="M214" s="9">
        <v>0</v>
      </c>
      <c r="N214" s="17">
        <v>0</v>
      </c>
      <c r="O214" s="17">
        <v>0</v>
      </c>
      <c r="P214" s="17">
        <v>16667.300000000003</v>
      </c>
      <c r="Q214" s="17">
        <v>16667.300000000003</v>
      </c>
      <c r="R214" s="17">
        <v>170277.01000000007</v>
      </c>
      <c r="S214" s="17">
        <v>170277.01000000013</v>
      </c>
      <c r="T214" s="17">
        <v>51728.200000000004</v>
      </c>
      <c r="U214" s="17">
        <v>51728.200000000004</v>
      </c>
      <c r="V214" s="17">
        <v>248151.42</v>
      </c>
      <c r="W214" s="17">
        <v>248151.42</v>
      </c>
      <c r="X214" s="44">
        <v>0</v>
      </c>
      <c r="Y214" s="44">
        <v>0</v>
      </c>
      <c r="Z214" s="35">
        <v>163306.86000000002</v>
      </c>
      <c r="AA214" s="35"/>
      <c r="AB214" s="35">
        <v>163306.85999999999</v>
      </c>
      <c r="AC214" s="45">
        <v>0</v>
      </c>
      <c r="AF214" s="51">
        <v>163306.86000000002</v>
      </c>
      <c r="AG214" s="45">
        <v>0</v>
      </c>
      <c r="AH214" s="45"/>
      <c r="AI214" s="45" t="e">
        <v>#N/A</v>
      </c>
    </row>
    <row r="215" spans="1:35" s="8" customFormat="1" ht="15" customHeight="1" x14ac:dyDescent="0.35">
      <c r="A215" s="34"/>
      <c r="B215" s="10">
        <v>10048409</v>
      </c>
      <c r="C215" s="9" t="s">
        <v>755</v>
      </c>
      <c r="D215" s="9">
        <v>0</v>
      </c>
      <c r="E215" s="9">
        <f>VLOOKUP(B215,'[4]2018-19 Delivered &amp; Funded'!$B$10:$D$1650,3,FALSE)</f>
        <v>0</v>
      </c>
      <c r="F215" s="9">
        <f t="shared" si="3"/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222183.95000000013</v>
      </c>
      <c r="S215" s="17">
        <v>222183.95</v>
      </c>
      <c r="T215" s="17">
        <v>0</v>
      </c>
      <c r="U215" s="17">
        <v>0</v>
      </c>
      <c r="V215" s="17">
        <v>0</v>
      </c>
      <c r="W215" s="17">
        <v>0</v>
      </c>
      <c r="X215" s="44">
        <v>0</v>
      </c>
      <c r="Y215" s="44">
        <v>0</v>
      </c>
      <c r="Z215" s="35">
        <v>6315.36</v>
      </c>
      <c r="AA215" s="35"/>
      <c r="AB215" s="35">
        <v>6315.3600000000006</v>
      </c>
      <c r="AC215" s="45">
        <v>0</v>
      </c>
      <c r="AF215" s="51">
        <v>6315.36</v>
      </c>
      <c r="AG215" s="45">
        <v>0</v>
      </c>
      <c r="AH215" s="45"/>
      <c r="AI215" s="45" t="e">
        <v>#N/A</v>
      </c>
    </row>
    <row r="216" spans="1:35" s="8" customFormat="1" ht="15" customHeight="1" x14ac:dyDescent="0.35">
      <c r="A216" s="34"/>
      <c r="B216" s="14">
        <v>10000961</v>
      </c>
      <c r="C216" s="15" t="s">
        <v>1110</v>
      </c>
      <c r="D216" s="9">
        <v>0</v>
      </c>
      <c r="E216" s="9">
        <f>VLOOKUP(B216,'[4]2018-19 Delivered &amp; Funded'!$B$10:$D$1650,3,FALSE)</f>
        <v>0</v>
      </c>
      <c r="F216" s="9">
        <f t="shared" si="3"/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44">
        <v>0</v>
      </c>
      <c r="Y216" s="44">
        <v>0</v>
      </c>
      <c r="Z216" s="35">
        <v>40108.559999999998</v>
      </c>
      <c r="AA216" s="35"/>
      <c r="AB216" s="35">
        <v>40108.559999999998</v>
      </c>
      <c r="AC216" s="45">
        <v>0</v>
      </c>
      <c r="AF216" s="51">
        <v>40108.559999999998</v>
      </c>
      <c r="AG216" s="45">
        <v>0</v>
      </c>
      <c r="AH216" s="45"/>
      <c r="AI216" s="45" t="e">
        <v>#N/A</v>
      </c>
    </row>
    <row r="217" spans="1:35" s="8" customFormat="1" ht="15" customHeight="1" x14ac:dyDescent="0.35">
      <c r="A217" s="34"/>
      <c r="B217" s="10">
        <v>10000488</v>
      </c>
      <c r="C217" s="9" t="s">
        <v>1053</v>
      </c>
      <c r="D217" s="9">
        <v>0</v>
      </c>
      <c r="E217" s="9">
        <f>VLOOKUP(B217,'[4]2018-19 Delivered &amp; Funded'!$B$10:$D$1650,3,FALSE)</f>
        <v>0</v>
      </c>
      <c r="F217" s="9">
        <f t="shared" si="3"/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1261471.9900000002</v>
      </c>
      <c r="M217" s="9">
        <v>1243772.55</v>
      </c>
      <c r="N217" s="17">
        <v>0</v>
      </c>
      <c r="O217" s="17">
        <v>0</v>
      </c>
      <c r="P217" s="17">
        <v>17750</v>
      </c>
      <c r="Q217" s="17">
        <v>17750</v>
      </c>
      <c r="R217" s="17">
        <v>112289.93000000001</v>
      </c>
      <c r="S217" s="17">
        <v>112289.93000000001</v>
      </c>
      <c r="T217" s="17">
        <v>60635.29</v>
      </c>
      <c r="U217" s="17">
        <v>60635.29</v>
      </c>
      <c r="V217" s="17">
        <v>375476.25999999995</v>
      </c>
      <c r="W217" s="17">
        <v>375476.25999999995</v>
      </c>
      <c r="X217" s="44">
        <v>63623.97</v>
      </c>
      <c r="Y217" s="44">
        <v>63623.97</v>
      </c>
      <c r="Z217" s="35">
        <v>633653.53</v>
      </c>
      <c r="AA217" s="35"/>
      <c r="AB217" s="35">
        <v>633653.53</v>
      </c>
      <c r="AC217" s="45">
        <v>0</v>
      </c>
      <c r="AF217" s="51">
        <v>633653.53</v>
      </c>
      <c r="AG217" s="45">
        <v>0</v>
      </c>
      <c r="AH217" s="45"/>
      <c r="AI217" s="45" t="e">
        <v>#N/A</v>
      </c>
    </row>
    <row r="218" spans="1:35" s="8" customFormat="1" ht="15" customHeight="1" x14ac:dyDescent="0.35">
      <c r="A218" s="34"/>
      <c r="B218" s="10">
        <v>10000976</v>
      </c>
      <c r="C218" s="9" t="s">
        <v>162</v>
      </c>
      <c r="D218" s="9">
        <v>3027112.48</v>
      </c>
      <c r="E218" s="9">
        <f>VLOOKUP(B218,'[4]2018-19 Delivered &amp; Funded'!$B$10:$D$1650,3,FALSE)</f>
        <v>3027112.48</v>
      </c>
      <c r="F218" s="9">
        <f t="shared" si="3"/>
        <v>0</v>
      </c>
      <c r="G218" s="9">
        <v>3088190</v>
      </c>
      <c r="H218" s="9">
        <v>1916481</v>
      </c>
      <c r="I218" s="9">
        <v>1916481</v>
      </c>
      <c r="J218" s="9">
        <v>31529.47</v>
      </c>
      <c r="K218" s="9">
        <v>31529.47</v>
      </c>
      <c r="L218" s="9">
        <v>0</v>
      </c>
      <c r="M218" s="9">
        <v>0</v>
      </c>
      <c r="N218" s="17">
        <v>0</v>
      </c>
      <c r="O218" s="17">
        <v>0</v>
      </c>
      <c r="P218" s="17">
        <v>432.24</v>
      </c>
      <c r="Q218" s="17">
        <v>432.24</v>
      </c>
      <c r="R218" s="17">
        <v>124643.83</v>
      </c>
      <c r="S218" s="17">
        <v>124643.44000000003</v>
      </c>
      <c r="T218" s="17">
        <v>0</v>
      </c>
      <c r="U218" s="17">
        <v>0</v>
      </c>
      <c r="V218" s="17">
        <v>0</v>
      </c>
      <c r="W218" s="17">
        <v>0</v>
      </c>
      <c r="X218" s="44">
        <v>0</v>
      </c>
      <c r="Y218" s="44">
        <v>0</v>
      </c>
      <c r="Z218" s="35">
        <v>312201.86</v>
      </c>
      <c r="AA218" s="35"/>
      <c r="AB218" s="35">
        <v>312201.86</v>
      </c>
      <c r="AC218" s="45">
        <v>0</v>
      </c>
      <c r="AF218" s="51">
        <v>312201.86</v>
      </c>
      <c r="AG218" s="45">
        <v>0</v>
      </c>
      <c r="AH218" s="45"/>
      <c r="AI218" s="45" t="e">
        <v>#N/A</v>
      </c>
    </row>
    <row r="219" spans="1:35" s="8" customFormat="1" ht="15" customHeight="1" x14ac:dyDescent="0.35">
      <c r="A219" s="34"/>
      <c r="B219" s="10">
        <v>10000975</v>
      </c>
      <c r="C219" s="9" t="s">
        <v>161</v>
      </c>
      <c r="D219" s="9">
        <v>1575</v>
      </c>
      <c r="E219" s="9">
        <f>VLOOKUP(B219,'[4]2018-19 Delivered &amp; Funded'!$B$10:$D$1650,3,FALSE)</f>
        <v>1575</v>
      </c>
      <c r="F219" s="9">
        <f t="shared" si="3"/>
        <v>0</v>
      </c>
      <c r="G219" s="9">
        <v>1575</v>
      </c>
      <c r="H219" s="9">
        <v>0</v>
      </c>
      <c r="I219" s="9">
        <v>0</v>
      </c>
      <c r="J219" s="9">
        <v>1575</v>
      </c>
      <c r="K219" s="9">
        <v>1575</v>
      </c>
      <c r="L219" s="9">
        <v>0</v>
      </c>
      <c r="M219" s="9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v>0</v>
      </c>
      <c r="T219" s="17">
        <v>101628.57999999999</v>
      </c>
      <c r="U219" s="17">
        <v>101628.57999999999</v>
      </c>
      <c r="V219" s="17">
        <v>7985</v>
      </c>
      <c r="W219" s="17">
        <v>7985</v>
      </c>
      <c r="X219" s="44">
        <v>0</v>
      </c>
      <c r="Y219" s="44">
        <v>0</v>
      </c>
      <c r="Z219" s="35">
        <v>1506058.73</v>
      </c>
      <c r="AA219" s="35"/>
      <c r="AB219" s="35">
        <v>1506058.73</v>
      </c>
      <c r="AC219" s="45">
        <v>0</v>
      </c>
      <c r="AF219" s="51">
        <v>1506058.73</v>
      </c>
      <c r="AG219" s="45">
        <v>0</v>
      </c>
      <c r="AH219" s="45"/>
      <c r="AI219" s="45" t="e">
        <v>#N/A</v>
      </c>
    </row>
    <row r="220" spans="1:35" s="8" customFormat="1" ht="15" customHeight="1" x14ac:dyDescent="0.35">
      <c r="A220" s="34"/>
      <c r="B220" s="10">
        <v>10009063</v>
      </c>
      <c r="C220" s="9" t="s">
        <v>611</v>
      </c>
      <c r="D220" s="9">
        <v>0</v>
      </c>
      <c r="E220" s="9">
        <f>VLOOKUP(B220,'[4]2018-19 Delivered &amp; Funded'!$B$10:$D$1650,3,FALSE)</f>
        <v>0</v>
      </c>
      <c r="F220" s="9">
        <f t="shared" si="3"/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17">
        <v>0</v>
      </c>
      <c r="O220" s="17">
        <v>0</v>
      </c>
      <c r="P220" s="17">
        <v>1084.1599999999999</v>
      </c>
      <c r="Q220" s="17">
        <v>1084.1599999999999</v>
      </c>
      <c r="R220" s="17">
        <v>89571.780000000013</v>
      </c>
      <c r="S220" s="17">
        <v>89571.78</v>
      </c>
      <c r="T220" s="17">
        <v>0</v>
      </c>
      <c r="U220" s="17">
        <v>0</v>
      </c>
      <c r="V220" s="17">
        <v>0</v>
      </c>
      <c r="W220" s="17">
        <v>0</v>
      </c>
      <c r="X220" s="44">
        <v>0</v>
      </c>
      <c r="Y220" s="44">
        <v>0</v>
      </c>
      <c r="Z220" s="35">
        <v>212297.84000000003</v>
      </c>
      <c r="AA220" s="35"/>
      <c r="AB220" s="35">
        <v>212297.84000000003</v>
      </c>
      <c r="AC220" s="45">
        <v>0</v>
      </c>
      <c r="AF220" s="51">
        <v>212297.84</v>
      </c>
      <c r="AG220" s="45">
        <v>0</v>
      </c>
      <c r="AH220" s="45"/>
      <c r="AI220" s="45" t="e">
        <v>#N/A</v>
      </c>
    </row>
    <row r="221" spans="1:35" s="8" customFormat="1" ht="15" customHeight="1" x14ac:dyDescent="0.35">
      <c r="A221" s="34"/>
      <c r="B221" s="10">
        <v>10001000</v>
      </c>
      <c r="C221" s="9" t="s">
        <v>163</v>
      </c>
      <c r="D221" s="9">
        <v>2076541.6899999997</v>
      </c>
      <c r="E221" s="9">
        <f>VLOOKUP(B221,'[4]2018-19 Delivered &amp; Funded'!$B$10:$D$1650,3,FALSE)</f>
        <v>2076541.6899999997</v>
      </c>
      <c r="F221" s="9">
        <f t="shared" si="3"/>
        <v>0</v>
      </c>
      <c r="G221" s="9">
        <v>1952462.42</v>
      </c>
      <c r="H221" s="9">
        <v>0</v>
      </c>
      <c r="I221" s="9">
        <v>0</v>
      </c>
      <c r="J221" s="9">
        <v>218000</v>
      </c>
      <c r="K221" s="9">
        <v>218000</v>
      </c>
      <c r="L221" s="9">
        <v>0</v>
      </c>
      <c r="M221" s="9">
        <v>0</v>
      </c>
      <c r="N221" s="17">
        <v>0</v>
      </c>
      <c r="O221" s="17">
        <v>0</v>
      </c>
      <c r="P221" s="17">
        <v>91276</v>
      </c>
      <c r="Q221" s="17">
        <v>91276</v>
      </c>
      <c r="R221" s="17">
        <v>1840319.3400000008</v>
      </c>
      <c r="S221" s="17">
        <v>1840318.9999999998</v>
      </c>
      <c r="T221" s="17">
        <v>527281.61</v>
      </c>
      <c r="U221" s="17">
        <v>527281.61</v>
      </c>
      <c r="V221" s="17">
        <v>954305.74</v>
      </c>
      <c r="W221" s="17">
        <v>954305.74</v>
      </c>
      <c r="X221" s="44">
        <v>0</v>
      </c>
      <c r="Y221" s="44">
        <v>0</v>
      </c>
      <c r="Z221" s="35">
        <v>1731788.2699999998</v>
      </c>
      <c r="AA221" s="35"/>
      <c r="AB221" s="35">
        <v>1731788.2700000003</v>
      </c>
      <c r="AC221" s="45">
        <v>0</v>
      </c>
      <c r="AF221" s="51">
        <v>1731788.27</v>
      </c>
      <c r="AG221" s="45">
        <v>0</v>
      </c>
      <c r="AH221" s="45"/>
      <c r="AI221" s="45" t="e">
        <v>#N/A</v>
      </c>
    </row>
    <row r="222" spans="1:35" s="8" customFormat="1" ht="15" customHeight="1" x14ac:dyDescent="0.35">
      <c r="A222" s="34"/>
      <c r="B222" s="10">
        <v>10001004</v>
      </c>
      <c r="C222" s="9" t="s">
        <v>164</v>
      </c>
      <c r="D222" s="9">
        <v>1997981.38</v>
      </c>
      <c r="E222" s="9">
        <f>VLOOKUP(B222,'[4]2018-19 Delivered &amp; Funded'!$B$10:$D$1650,3,FALSE)</f>
        <v>1997981.38</v>
      </c>
      <c r="F222" s="9">
        <f t="shared" si="3"/>
        <v>0</v>
      </c>
      <c r="G222" s="9">
        <v>1997751.38</v>
      </c>
      <c r="H222" s="9">
        <v>12000</v>
      </c>
      <c r="I222" s="9">
        <v>12000</v>
      </c>
      <c r="J222" s="9">
        <v>173998.65</v>
      </c>
      <c r="K222" s="9">
        <v>173998.65</v>
      </c>
      <c r="L222" s="9">
        <v>0</v>
      </c>
      <c r="M222" s="9">
        <v>0</v>
      </c>
      <c r="N222" s="17">
        <v>0</v>
      </c>
      <c r="O222" s="17">
        <v>0</v>
      </c>
      <c r="P222" s="17">
        <v>64417.65</v>
      </c>
      <c r="Q222" s="17">
        <v>64417.65</v>
      </c>
      <c r="R222" s="17">
        <v>880689.60999999964</v>
      </c>
      <c r="S222" s="17">
        <v>880689.60999999987</v>
      </c>
      <c r="T222" s="17">
        <v>110977.38</v>
      </c>
      <c r="U222" s="17">
        <v>110977.38</v>
      </c>
      <c r="V222" s="17">
        <v>377099.28</v>
      </c>
      <c r="W222" s="17">
        <v>377099.28</v>
      </c>
      <c r="X222" s="44">
        <v>0</v>
      </c>
      <c r="Y222" s="44">
        <v>0</v>
      </c>
      <c r="Z222" s="35">
        <v>799806.2699999999</v>
      </c>
      <c r="AA222" s="35"/>
      <c r="AB222" s="35">
        <v>799806.27</v>
      </c>
      <c r="AC222" s="45">
        <v>0</v>
      </c>
      <c r="AF222" s="51">
        <v>799806.2699999999</v>
      </c>
      <c r="AG222" s="45">
        <v>0</v>
      </c>
      <c r="AH222" s="45"/>
      <c r="AI222" s="45" t="e">
        <v>#N/A</v>
      </c>
    </row>
    <row r="223" spans="1:35" s="8" customFormat="1" ht="15" customHeight="1" x14ac:dyDescent="0.35">
      <c r="A223" s="34"/>
      <c r="B223" s="10">
        <v>10001005</v>
      </c>
      <c r="C223" s="9" t="s">
        <v>165</v>
      </c>
      <c r="D223" s="9">
        <v>2077873.18</v>
      </c>
      <c r="E223" s="9">
        <f>VLOOKUP(B223,'[4]2018-19 Delivered &amp; Funded'!$B$10:$D$1650,3,FALSE)</f>
        <v>2077873.18</v>
      </c>
      <c r="F223" s="9">
        <f t="shared" si="3"/>
        <v>0</v>
      </c>
      <c r="G223" s="9">
        <v>2096534</v>
      </c>
      <c r="H223" s="9">
        <v>115487</v>
      </c>
      <c r="I223" s="9">
        <v>115487</v>
      </c>
      <c r="J223" s="9">
        <v>249210.65000000002</v>
      </c>
      <c r="K223" s="9">
        <v>249210.65000000002</v>
      </c>
      <c r="L223" s="9">
        <v>0</v>
      </c>
      <c r="M223" s="9">
        <v>0</v>
      </c>
      <c r="N223" s="17">
        <v>0</v>
      </c>
      <c r="O223" s="17">
        <v>0</v>
      </c>
      <c r="P223" s="17">
        <v>115263</v>
      </c>
      <c r="Q223" s="17">
        <v>115263</v>
      </c>
      <c r="R223" s="17">
        <v>967641.05999999982</v>
      </c>
      <c r="S223" s="17">
        <v>967641.06000000041</v>
      </c>
      <c r="T223" s="17">
        <v>316625.97000000003</v>
      </c>
      <c r="U223" s="17">
        <v>316625.97000000003</v>
      </c>
      <c r="V223" s="17">
        <v>744083.83000000007</v>
      </c>
      <c r="W223" s="17">
        <v>744083.83000000007</v>
      </c>
      <c r="X223" s="44">
        <v>0</v>
      </c>
      <c r="Y223" s="44">
        <v>0</v>
      </c>
      <c r="Z223" s="35">
        <v>543589.67000000004</v>
      </c>
      <c r="AA223" s="35"/>
      <c r="AB223" s="35">
        <v>543589.67000000004</v>
      </c>
      <c r="AC223" s="45">
        <v>0</v>
      </c>
      <c r="AF223" s="51">
        <v>543589.66999999993</v>
      </c>
      <c r="AG223" s="45">
        <v>0</v>
      </c>
      <c r="AH223" s="45"/>
      <c r="AI223" s="45" t="e">
        <v>#N/A</v>
      </c>
    </row>
    <row r="224" spans="1:35" s="8" customFormat="1" ht="15" customHeight="1" x14ac:dyDescent="0.35">
      <c r="A224" s="34"/>
      <c r="B224" s="10">
        <v>10001008</v>
      </c>
      <c r="C224" s="9" t="s">
        <v>166</v>
      </c>
      <c r="D224" s="9">
        <v>1462432.4300000002</v>
      </c>
      <c r="E224" s="9">
        <f>VLOOKUP(B224,'[4]2018-19 Delivered &amp; Funded'!$B$10:$D$1650,3,FALSE)</f>
        <v>1462432.4300000002</v>
      </c>
      <c r="F224" s="9">
        <f t="shared" si="3"/>
        <v>0</v>
      </c>
      <c r="G224" s="9">
        <v>1459065.2372200002</v>
      </c>
      <c r="H224" s="9">
        <v>708758</v>
      </c>
      <c r="I224" s="9">
        <v>708758</v>
      </c>
      <c r="J224" s="9">
        <v>15288.599999999999</v>
      </c>
      <c r="K224" s="9">
        <v>15288.599999999999</v>
      </c>
      <c r="L224" s="9">
        <v>0</v>
      </c>
      <c r="M224" s="9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44">
        <v>0</v>
      </c>
      <c r="Y224" s="44">
        <v>0</v>
      </c>
      <c r="Z224" s="35">
        <v>0</v>
      </c>
      <c r="AA224" s="35"/>
      <c r="AB224" s="35">
        <v>0</v>
      </c>
      <c r="AC224" s="45">
        <v>0</v>
      </c>
      <c r="AF224" s="51" t="e">
        <v>#N/A</v>
      </c>
      <c r="AG224" s="45" t="e">
        <v>#N/A</v>
      </c>
      <c r="AH224" s="45"/>
      <c r="AI224" s="45" t="e">
        <v>#N/A</v>
      </c>
    </row>
    <row r="225" spans="1:35" s="8" customFormat="1" ht="15" customHeight="1" x14ac:dyDescent="0.35">
      <c r="A225" s="34"/>
      <c r="B225" s="10">
        <v>10015932</v>
      </c>
      <c r="C225" s="9" t="s">
        <v>778</v>
      </c>
      <c r="D225" s="9">
        <v>0</v>
      </c>
      <c r="E225" s="9">
        <f>VLOOKUP(B225,'[4]2018-19 Delivered &amp; Funded'!$B$10:$D$1650,3,FALSE)</f>
        <v>0</v>
      </c>
      <c r="F225" s="9">
        <f t="shared" si="3"/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1488208.0799999998</v>
      </c>
      <c r="M225" s="9">
        <v>1488208.08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7">
        <v>0</v>
      </c>
      <c r="W225" s="17">
        <v>0</v>
      </c>
      <c r="X225" s="44">
        <v>0</v>
      </c>
      <c r="Y225" s="44">
        <v>0</v>
      </c>
      <c r="Z225" s="35">
        <v>0</v>
      </c>
      <c r="AA225" s="35"/>
      <c r="AB225" s="35">
        <v>0</v>
      </c>
      <c r="AC225" s="45">
        <v>0</v>
      </c>
      <c r="AF225" s="51" t="e">
        <v>#N/A</v>
      </c>
      <c r="AG225" s="45" t="e">
        <v>#N/A</v>
      </c>
      <c r="AH225" s="45"/>
      <c r="AI225" s="45" t="e">
        <v>#N/A</v>
      </c>
    </row>
    <row r="226" spans="1:35" s="6" customFormat="1" ht="15" x14ac:dyDescent="0.35">
      <c r="A226" s="36"/>
      <c r="B226" s="14">
        <v>10065535</v>
      </c>
      <c r="C226" s="15" t="s">
        <v>1601</v>
      </c>
      <c r="D226" s="9">
        <v>0</v>
      </c>
      <c r="E226" s="9">
        <f>VLOOKUP(B226,'[4]2018-19 Delivered &amp; Funded'!$B$10:$D$1650,3,FALSE)</f>
        <v>0</v>
      </c>
      <c r="F226" s="9">
        <f t="shared" si="3"/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44">
        <v>0</v>
      </c>
      <c r="Y226" s="44">
        <v>0</v>
      </c>
      <c r="Z226" s="35">
        <v>13502.68</v>
      </c>
      <c r="AA226" s="35"/>
      <c r="AB226" s="35">
        <v>13502.68</v>
      </c>
      <c r="AC226" s="45">
        <v>0</v>
      </c>
      <c r="AF226" s="51">
        <v>13502.68</v>
      </c>
      <c r="AG226" s="45">
        <v>0</v>
      </c>
      <c r="AH226" s="45"/>
      <c r="AI226" s="45" t="e">
        <v>#N/A</v>
      </c>
    </row>
    <row r="227" spans="1:35" s="8" customFormat="1" ht="15" customHeight="1" x14ac:dyDescent="0.35">
      <c r="A227" s="34"/>
      <c r="B227" s="10">
        <v>10030637</v>
      </c>
      <c r="C227" s="9" t="s">
        <v>701</v>
      </c>
      <c r="D227" s="9">
        <v>0</v>
      </c>
      <c r="E227" s="9">
        <f>VLOOKUP(B227,'[4]2018-19 Delivered &amp; Funded'!$B$10:$D$1650,3,FALSE)</f>
        <v>0</v>
      </c>
      <c r="F227" s="9">
        <f t="shared" si="3"/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424676.62</v>
      </c>
      <c r="S227" s="17">
        <v>424676.62000000011</v>
      </c>
      <c r="T227" s="17">
        <v>0</v>
      </c>
      <c r="U227" s="17">
        <v>0</v>
      </c>
      <c r="V227" s="17">
        <v>0</v>
      </c>
      <c r="W227" s="17">
        <v>0</v>
      </c>
      <c r="X227" s="44">
        <v>0</v>
      </c>
      <c r="Y227" s="44">
        <v>0</v>
      </c>
      <c r="Z227" s="35">
        <v>3297498.3299999996</v>
      </c>
      <c r="AA227" s="35"/>
      <c r="AB227" s="35">
        <v>3297498.33</v>
      </c>
      <c r="AC227" s="45">
        <v>0</v>
      </c>
      <c r="AF227" s="51">
        <v>3297498.3299999996</v>
      </c>
      <c r="AG227" s="45">
        <v>0</v>
      </c>
      <c r="AH227" s="45"/>
      <c r="AI227" s="45" t="e">
        <v>#N/A</v>
      </c>
    </row>
    <row r="228" spans="1:35" s="8" customFormat="1" ht="15" customHeight="1" x14ac:dyDescent="0.35">
      <c r="A228" s="34"/>
      <c r="B228" s="10">
        <v>10013570</v>
      </c>
      <c r="C228" s="9" t="s">
        <v>903</v>
      </c>
      <c r="D228" s="9">
        <v>0</v>
      </c>
      <c r="E228" s="9">
        <f>VLOOKUP(B228,'[4]2018-19 Delivered &amp; Funded'!$B$10:$D$1650,3,FALSE)</f>
        <v>0</v>
      </c>
      <c r="F228" s="9">
        <f t="shared" si="3"/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0</v>
      </c>
      <c r="T228" s="17">
        <v>171911.66999999998</v>
      </c>
      <c r="U228" s="17">
        <v>171911.66999999998</v>
      </c>
      <c r="V228" s="17">
        <v>118311.12</v>
      </c>
      <c r="W228" s="17">
        <v>118311.12</v>
      </c>
      <c r="X228" s="44">
        <v>0</v>
      </c>
      <c r="Y228" s="44">
        <v>0</v>
      </c>
      <c r="Z228" s="35">
        <v>873282.12000000011</v>
      </c>
      <c r="AA228" s="35"/>
      <c r="AB228" s="35">
        <v>873282.11999999988</v>
      </c>
      <c r="AC228" s="45">
        <v>0</v>
      </c>
      <c r="AF228" s="51">
        <v>873282.12</v>
      </c>
      <c r="AG228" s="45">
        <v>0</v>
      </c>
      <c r="AH228" s="45"/>
      <c r="AI228" s="45" t="e">
        <v>#N/A</v>
      </c>
    </row>
    <row r="229" spans="1:35" s="8" customFormat="1" ht="15" customHeight="1" x14ac:dyDescent="0.35">
      <c r="A229" s="34"/>
      <c r="B229" s="10">
        <v>10010549</v>
      </c>
      <c r="C229" s="9" t="s">
        <v>779</v>
      </c>
      <c r="D229" s="9">
        <v>0</v>
      </c>
      <c r="E229" s="9">
        <f>VLOOKUP(B229,'[4]2018-19 Delivered &amp; Funded'!$B$10:$D$1650,3,FALSE)</f>
        <v>0</v>
      </c>
      <c r="F229" s="9">
        <f t="shared" si="3"/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1070953.75</v>
      </c>
      <c r="M229" s="9">
        <v>1070953.75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v>0</v>
      </c>
      <c r="W229" s="17">
        <v>0</v>
      </c>
      <c r="X229" s="44">
        <v>0</v>
      </c>
      <c r="Y229" s="44">
        <v>0</v>
      </c>
      <c r="Z229" s="35">
        <v>0</v>
      </c>
      <c r="AA229" s="35"/>
      <c r="AB229" s="35">
        <v>0</v>
      </c>
      <c r="AC229" s="45">
        <v>0</v>
      </c>
      <c r="AF229" s="51">
        <v>0</v>
      </c>
      <c r="AG229" s="45">
        <v>0</v>
      </c>
      <c r="AH229" s="45"/>
      <c r="AI229" s="45" t="e">
        <v>#N/A</v>
      </c>
    </row>
    <row r="230" spans="1:35" s="8" customFormat="1" ht="15" customHeight="1" x14ac:dyDescent="0.35">
      <c r="A230" s="34"/>
      <c r="B230" s="14">
        <v>10061581</v>
      </c>
      <c r="C230" s="15" t="s">
        <v>1529</v>
      </c>
      <c r="D230" s="9">
        <v>0</v>
      </c>
      <c r="E230" s="9">
        <f>VLOOKUP(B230,'[4]2018-19 Delivered &amp; Funded'!$B$10:$D$1650,3,FALSE)</f>
        <v>0</v>
      </c>
      <c r="F230" s="9">
        <f t="shared" si="3"/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44">
        <v>0</v>
      </c>
      <c r="Y230" s="44">
        <v>0</v>
      </c>
      <c r="Z230" s="35">
        <v>33154.94</v>
      </c>
      <c r="AA230" s="35"/>
      <c r="AB230" s="35">
        <v>33154.94</v>
      </c>
      <c r="AC230" s="45">
        <v>0</v>
      </c>
      <c r="AF230" s="51">
        <v>33154.94</v>
      </c>
      <c r="AG230" s="45">
        <v>0</v>
      </c>
      <c r="AH230" s="45"/>
      <c r="AI230" s="45" t="e">
        <v>#N/A</v>
      </c>
    </row>
    <row r="231" spans="1:35" s="8" customFormat="1" ht="15" customHeight="1" x14ac:dyDescent="0.35">
      <c r="A231" s="34"/>
      <c r="B231" s="10">
        <v>10001515</v>
      </c>
      <c r="C231" s="9" t="s">
        <v>878</v>
      </c>
      <c r="D231" s="9">
        <v>0</v>
      </c>
      <c r="E231" s="9">
        <f>VLOOKUP(B231,'[4]2018-19 Delivered &amp; Funded'!$B$10:$D$1650,3,FALSE)</f>
        <v>0</v>
      </c>
      <c r="F231" s="9">
        <f t="shared" si="3"/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0</v>
      </c>
      <c r="S231" s="17">
        <v>0</v>
      </c>
      <c r="T231" s="17">
        <v>137437.96</v>
      </c>
      <c r="U231" s="17">
        <v>137437.96</v>
      </c>
      <c r="V231" s="17">
        <v>327288.08</v>
      </c>
      <c r="W231" s="17">
        <v>327288.08</v>
      </c>
      <c r="X231" s="44">
        <v>0</v>
      </c>
      <c r="Y231" s="44">
        <v>0</v>
      </c>
      <c r="Z231" s="35">
        <v>289326.84999999998</v>
      </c>
      <c r="AA231" s="35"/>
      <c r="AB231" s="35">
        <v>289326.84999999998</v>
      </c>
      <c r="AC231" s="45">
        <v>0</v>
      </c>
      <c r="AF231" s="51">
        <v>289326.84999999998</v>
      </c>
      <c r="AG231" s="45">
        <v>0</v>
      </c>
      <c r="AH231" s="45"/>
      <c r="AI231" s="45" t="e">
        <v>#N/A</v>
      </c>
    </row>
    <row r="232" spans="1:35" s="6" customFormat="1" ht="15" x14ac:dyDescent="0.35">
      <c r="A232" s="36"/>
      <c r="B232" s="14">
        <v>10042974</v>
      </c>
      <c r="C232" s="15" t="s">
        <v>1387</v>
      </c>
      <c r="D232" s="9">
        <v>0</v>
      </c>
      <c r="E232" s="9">
        <f>VLOOKUP(B232,'[4]2018-19 Delivered &amp; Funded'!$B$10:$D$1650,3,FALSE)</f>
        <v>0</v>
      </c>
      <c r="F232" s="9">
        <f t="shared" si="3"/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44">
        <v>0</v>
      </c>
      <c r="Y232" s="44">
        <v>0</v>
      </c>
      <c r="Z232" s="35">
        <v>135894.6</v>
      </c>
      <c r="AA232" s="35"/>
      <c r="AB232" s="35">
        <v>135894.59999999995</v>
      </c>
      <c r="AC232" s="45">
        <v>0</v>
      </c>
      <c r="AF232" s="51">
        <v>135894.6</v>
      </c>
      <c r="AG232" s="45">
        <v>0</v>
      </c>
      <c r="AH232" s="45"/>
      <c r="AI232" s="45" t="e">
        <v>#N/A</v>
      </c>
    </row>
    <row r="233" spans="1:35" s="8" customFormat="1" ht="15" customHeight="1" x14ac:dyDescent="0.35">
      <c r="A233" s="34"/>
      <c r="B233" s="10">
        <v>10061438</v>
      </c>
      <c r="C233" s="9" t="s">
        <v>762</v>
      </c>
      <c r="D233" s="9">
        <v>0</v>
      </c>
      <c r="E233" s="9">
        <f>VLOOKUP(B233,'[4]2018-19 Delivered &amp; Funded'!$B$10:$D$1650,3,FALSE)</f>
        <v>0</v>
      </c>
      <c r="F233" s="9">
        <f t="shared" si="3"/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340272.31999999995</v>
      </c>
      <c r="S233" s="17">
        <v>340272.32</v>
      </c>
      <c r="T233" s="17">
        <v>0</v>
      </c>
      <c r="U233" s="17">
        <v>0</v>
      </c>
      <c r="V233" s="17">
        <v>0</v>
      </c>
      <c r="W233" s="17">
        <v>0</v>
      </c>
      <c r="X233" s="44">
        <v>0</v>
      </c>
      <c r="Y233" s="44">
        <v>0</v>
      </c>
      <c r="Z233" s="35">
        <v>556282.44000000006</v>
      </c>
      <c r="AA233" s="35"/>
      <c r="AB233" s="35">
        <v>556282.44000000006</v>
      </c>
      <c r="AC233" s="45">
        <v>0</v>
      </c>
      <c r="AF233" s="51">
        <v>556282.44000000006</v>
      </c>
      <c r="AG233" s="45">
        <v>0</v>
      </c>
      <c r="AH233" s="45"/>
      <c r="AI233" s="45" t="e">
        <v>#N/A</v>
      </c>
    </row>
    <row r="234" spans="1:35" s="8" customFormat="1" ht="15" customHeight="1" x14ac:dyDescent="0.35">
      <c r="A234" s="34"/>
      <c r="B234" s="14">
        <v>10043062</v>
      </c>
      <c r="C234" s="15" t="s">
        <v>1388</v>
      </c>
      <c r="D234" s="9">
        <v>0</v>
      </c>
      <c r="E234" s="9">
        <f>VLOOKUP(B234,'[4]2018-19 Delivered &amp; Funded'!$B$10:$D$1650,3,FALSE)</f>
        <v>0</v>
      </c>
      <c r="F234" s="9">
        <f t="shared" si="3"/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44">
        <v>0</v>
      </c>
      <c r="Y234" s="44">
        <v>0</v>
      </c>
      <c r="Z234" s="35">
        <v>140247.18</v>
      </c>
      <c r="AA234" s="35"/>
      <c r="AB234" s="35">
        <v>140247.18</v>
      </c>
      <c r="AC234" s="45">
        <v>0</v>
      </c>
      <c r="AF234" s="51">
        <v>140247.18</v>
      </c>
      <c r="AG234" s="45">
        <v>0</v>
      </c>
      <c r="AH234" s="45"/>
      <c r="AI234" s="45" t="e">
        <v>#N/A</v>
      </c>
    </row>
    <row r="235" spans="1:35" s="6" customFormat="1" ht="15" x14ac:dyDescent="0.35">
      <c r="A235" s="36"/>
      <c r="B235" s="10">
        <v>10001094</v>
      </c>
      <c r="C235" s="9" t="s">
        <v>168</v>
      </c>
      <c r="D235" s="9">
        <v>1085544.71</v>
      </c>
      <c r="E235" s="9">
        <f>VLOOKUP(B235,'[4]2018-19 Delivered &amp; Funded'!$B$10:$D$1650,3,FALSE)</f>
        <v>1085544.71</v>
      </c>
      <c r="F235" s="9">
        <f t="shared" si="3"/>
        <v>0</v>
      </c>
      <c r="G235" s="9">
        <v>1051160.32</v>
      </c>
      <c r="H235" s="9">
        <v>858283</v>
      </c>
      <c r="I235" s="9">
        <v>858283</v>
      </c>
      <c r="J235" s="9">
        <v>0</v>
      </c>
      <c r="K235" s="9">
        <v>0</v>
      </c>
      <c r="L235" s="9">
        <v>0</v>
      </c>
      <c r="M235" s="9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44">
        <v>0</v>
      </c>
      <c r="Y235" s="44">
        <v>0</v>
      </c>
      <c r="Z235" s="35">
        <v>0</v>
      </c>
      <c r="AA235" s="35"/>
      <c r="AB235" s="35">
        <v>0</v>
      </c>
      <c r="AC235" s="45">
        <v>0</v>
      </c>
      <c r="AF235" s="51" t="e">
        <v>#N/A</v>
      </c>
      <c r="AG235" s="45" t="e">
        <v>#N/A</v>
      </c>
      <c r="AH235" s="45"/>
      <c r="AI235" s="45" t="e">
        <v>#N/A</v>
      </c>
    </row>
    <row r="236" spans="1:35" s="8" customFormat="1" ht="15" customHeight="1" x14ac:dyDescent="0.35">
      <c r="A236" s="34"/>
      <c r="B236" s="10">
        <v>10019065</v>
      </c>
      <c r="C236" s="9" t="s">
        <v>906</v>
      </c>
      <c r="D236" s="9">
        <v>0</v>
      </c>
      <c r="E236" s="9">
        <f>VLOOKUP(B236,'[4]2018-19 Delivered &amp; Funded'!$B$10:$D$1650,3,FALSE)</f>
        <v>0</v>
      </c>
      <c r="F236" s="9">
        <f t="shared" si="3"/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0</v>
      </c>
      <c r="T236" s="17">
        <v>132731.46999999997</v>
      </c>
      <c r="U236" s="17">
        <v>132731.46999999997</v>
      </c>
      <c r="V236" s="17">
        <v>163817.85</v>
      </c>
      <c r="W236" s="17">
        <v>163817.85</v>
      </c>
      <c r="X236" s="44">
        <v>0</v>
      </c>
      <c r="Y236" s="44">
        <v>0</v>
      </c>
      <c r="Z236" s="35">
        <v>1240091.32</v>
      </c>
      <c r="AA236" s="35"/>
      <c r="AB236" s="35">
        <v>1240091.3199999998</v>
      </c>
      <c r="AC236" s="45">
        <v>0</v>
      </c>
      <c r="AF236" s="51">
        <v>1240091.32</v>
      </c>
      <c r="AG236" s="45">
        <v>0</v>
      </c>
      <c r="AH236" s="45"/>
      <c r="AI236" s="45" t="e">
        <v>#N/A</v>
      </c>
    </row>
    <row r="237" spans="1:35" s="8" customFormat="1" ht="15" customHeight="1" x14ac:dyDescent="0.35">
      <c r="A237" s="34"/>
      <c r="B237" s="14">
        <v>10001113</v>
      </c>
      <c r="C237" s="15" t="s">
        <v>1111</v>
      </c>
      <c r="D237" s="9">
        <v>0</v>
      </c>
      <c r="E237" s="9">
        <f>VLOOKUP(B237,'[4]2018-19 Delivered &amp; Funded'!$B$10:$D$1650,3,FALSE)</f>
        <v>0</v>
      </c>
      <c r="F237" s="9">
        <f t="shared" si="3"/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44">
        <v>0</v>
      </c>
      <c r="Y237" s="44">
        <v>0</v>
      </c>
      <c r="Z237" s="35">
        <v>89764.53</v>
      </c>
      <c r="AA237" s="35"/>
      <c r="AB237" s="35">
        <v>89764.530000000013</v>
      </c>
      <c r="AC237" s="45">
        <v>0</v>
      </c>
      <c r="AF237" s="51">
        <v>89764.53</v>
      </c>
      <c r="AG237" s="45">
        <v>0</v>
      </c>
      <c r="AH237" s="45"/>
      <c r="AI237" s="45" t="e">
        <v>#N/A</v>
      </c>
    </row>
    <row r="238" spans="1:35" s="8" customFormat="1" ht="15" customHeight="1" x14ac:dyDescent="0.35">
      <c r="A238" s="34"/>
      <c r="B238" s="14">
        <v>10001115</v>
      </c>
      <c r="C238" s="15" t="s">
        <v>1112</v>
      </c>
      <c r="D238" s="9">
        <v>0</v>
      </c>
      <c r="E238" s="9">
        <f>VLOOKUP(B238,'[4]2018-19 Delivered &amp; Funded'!$B$10:$D$1650,3,FALSE)</f>
        <v>0</v>
      </c>
      <c r="F238" s="9">
        <f t="shared" si="3"/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44">
        <v>0</v>
      </c>
      <c r="Y238" s="44">
        <v>0</v>
      </c>
      <c r="Z238" s="35">
        <v>98726.31</v>
      </c>
      <c r="AA238" s="35"/>
      <c r="AB238" s="35">
        <v>98726.31</v>
      </c>
      <c r="AC238" s="45">
        <v>0</v>
      </c>
      <c r="AF238" s="51">
        <v>98726.31</v>
      </c>
      <c r="AG238" s="45">
        <v>0</v>
      </c>
      <c r="AH238" s="45"/>
      <c r="AI238" s="45" t="e">
        <v>#N/A</v>
      </c>
    </row>
    <row r="239" spans="1:35" s="8" customFormat="1" ht="15" customHeight="1" x14ac:dyDescent="0.35">
      <c r="A239" s="34"/>
      <c r="B239" s="10">
        <v>10001116</v>
      </c>
      <c r="C239" s="9" t="s">
        <v>12</v>
      </c>
      <c r="D239" s="9">
        <v>6466690.79</v>
      </c>
      <c r="E239" s="9">
        <f>VLOOKUP(B239,'[4]2018-19 Delivered &amp; Funded'!$B$10:$D$1650,3,FALSE)</f>
        <v>6466690.79</v>
      </c>
      <c r="F239" s="9">
        <f t="shared" si="3"/>
        <v>0</v>
      </c>
      <c r="G239" s="9">
        <v>6582441</v>
      </c>
      <c r="H239" s="9">
        <v>15180</v>
      </c>
      <c r="I239" s="9">
        <v>15180</v>
      </c>
      <c r="J239" s="9">
        <v>77618.63</v>
      </c>
      <c r="K239" s="9">
        <v>77618.63</v>
      </c>
      <c r="L239" s="9">
        <v>0</v>
      </c>
      <c r="M239" s="9">
        <v>0</v>
      </c>
      <c r="N239" s="17">
        <v>0</v>
      </c>
      <c r="O239" s="17">
        <v>0</v>
      </c>
      <c r="P239" s="17">
        <v>148225.33000000002</v>
      </c>
      <c r="Q239" s="17">
        <v>148225.33000000002</v>
      </c>
      <c r="R239" s="17">
        <v>1861997.8900000001</v>
      </c>
      <c r="S239" s="17">
        <v>1861997.8899999997</v>
      </c>
      <c r="T239" s="17">
        <v>329385.89</v>
      </c>
      <c r="U239" s="17">
        <v>329385.89</v>
      </c>
      <c r="V239" s="17">
        <v>681278.24</v>
      </c>
      <c r="W239" s="17">
        <v>681278.24</v>
      </c>
      <c r="X239" s="44">
        <v>0</v>
      </c>
      <c r="Y239" s="44">
        <v>0</v>
      </c>
      <c r="Z239" s="35">
        <v>1097121.1399999999</v>
      </c>
      <c r="AA239" s="35"/>
      <c r="AB239" s="35">
        <v>1097121.1399999999</v>
      </c>
      <c r="AC239" s="45">
        <v>0</v>
      </c>
      <c r="AF239" s="51">
        <v>1097121.1399999999</v>
      </c>
      <c r="AG239" s="45">
        <v>0</v>
      </c>
      <c r="AH239" s="45"/>
      <c r="AI239" s="45" t="e">
        <v>#N/A</v>
      </c>
    </row>
    <row r="240" spans="1:35" s="8" customFormat="1" ht="15" customHeight="1" x14ac:dyDescent="0.35">
      <c r="A240" s="34"/>
      <c r="B240" s="14">
        <v>10063309</v>
      </c>
      <c r="C240" s="15" t="s">
        <v>1577</v>
      </c>
      <c r="D240" s="9">
        <v>0</v>
      </c>
      <c r="E240" s="9">
        <f>VLOOKUP(B240,'[4]2018-19 Delivered &amp; Funded'!$B$10:$D$1650,3,FALSE)</f>
        <v>0</v>
      </c>
      <c r="F240" s="9">
        <f t="shared" si="3"/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44">
        <v>0</v>
      </c>
      <c r="Y240" s="44">
        <v>0</v>
      </c>
      <c r="Z240" s="35">
        <v>24000.020000000019</v>
      </c>
      <c r="AA240" s="35"/>
      <c r="AB240" s="35">
        <v>24000.020000000004</v>
      </c>
      <c r="AC240" s="45">
        <v>0</v>
      </c>
      <c r="AF240" s="51">
        <v>24000.020000000019</v>
      </c>
      <c r="AG240" s="45">
        <v>0</v>
      </c>
      <c r="AH240" s="45"/>
      <c r="AI240" s="45" t="e">
        <v>#N/A</v>
      </c>
    </row>
    <row r="241" spans="1:35" s="8" customFormat="1" ht="15" customHeight="1" x14ac:dyDescent="0.35">
      <c r="A241" s="34"/>
      <c r="B241" s="10">
        <v>10001123</v>
      </c>
      <c r="C241" s="9" t="s">
        <v>169</v>
      </c>
      <c r="D241" s="9">
        <v>2327022.3200000003</v>
      </c>
      <c r="E241" s="9">
        <f>VLOOKUP(B241,'[4]2018-19 Delivered &amp; Funded'!$B$10:$D$1650,3,FALSE)</f>
        <v>2327022.3200000003</v>
      </c>
      <c r="F241" s="9">
        <f t="shared" si="3"/>
        <v>0</v>
      </c>
      <c r="G241" s="9">
        <v>2288186.2000000002</v>
      </c>
      <c r="H241" s="9">
        <v>1720205</v>
      </c>
      <c r="I241" s="9">
        <v>1720205</v>
      </c>
      <c r="J241" s="9">
        <v>12253.5</v>
      </c>
      <c r="K241" s="9">
        <v>12253.5</v>
      </c>
      <c r="L241" s="9">
        <v>0</v>
      </c>
      <c r="M241" s="9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7">
        <v>0</v>
      </c>
      <c r="W241" s="17">
        <v>0</v>
      </c>
      <c r="X241" s="44">
        <v>0</v>
      </c>
      <c r="Y241" s="44">
        <v>0</v>
      </c>
      <c r="Z241" s="35">
        <v>0</v>
      </c>
      <c r="AA241" s="35"/>
      <c r="AB241" s="35">
        <v>0</v>
      </c>
      <c r="AC241" s="45">
        <v>0</v>
      </c>
      <c r="AF241" s="51">
        <v>0</v>
      </c>
      <c r="AG241" s="45">
        <v>0</v>
      </c>
      <c r="AH241" s="45"/>
      <c r="AI241" s="45" t="e">
        <v>#N/A</v>
      </c>
    </row>
    <row r="242" spans="1:35" s="8" customFormat="1" ht="15" x14ac:dyDescent="0.35">
      <c r="A242" s="34"/>
      <c r="B242" s="10">
        <v>10003988</v>
      </c>
      <c r="C242" s="9" t="s">
        <v>336</v>
      </c>
      <c r="D242" s="9">
        <v>1717637.02</v>
      </c>
      <c r="E242" s="9">
        <f>VLOOKUP(B242,'[4]2018-19 Delivered &amp; Funded'!$B$10:$D$1650,3,FALSE)</f>
        <v>1717637.02</v>
      </c>
      <c r="F242" s="9">
        <f t="shared" si="3"/>
        <v>0</v>
      </c>
      <c r="G242" s="9">
        <v>1211356.02</v>
      </c>
      <c r="H242" s="9">
        <v>1608323</v>
      </c>
      <c r="I242" s="9">
        <v>1102042</v>
      </c>
      <c r="J242" s="9">
        <v>12741.86</v>
      </c>
      <c r="K242" s="9">
        <v>12741.86</v>
      </c>
      <c r="L242" s="9">
        <v>0</v>
      </c>
      <c r="M242" s="9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  <c r="X242" s="44">
        <v>0</v>
      </c>
      <c r="Y242" s="44">
        <v>0</v>
      </c>
      <c r="Z242" s="35">
        <v>0</v>
      </c>
      <c r="AA242" s="35"/>
      <c r="AB242" s="35">
        <v>0</v>
      </c>
      <c r="AC242" s="45">
        <v>0</v>
      </c>
      <c r="AF242" s="51" t="e">
        <v>#N/A</v>
      </c>
      <c r="AG242" s="45" t="e">
        <v>#N/A</v>
      </c>
      <c r="AH242" s="45"/>
      <c r="AI242" s="45" t="e">
        <v>#N/A</v>
      </c>
    </row>
    <row r="243" spans="1:35" s="8" customFormat="1" ht="15" customHeight="1" x14ac:dyDescent="0.35">
      <c r="A243" s="34"/>
      <c r="B243" s="10">
        <v>10036807</v>
      </c>
      <c r="C243" s="9" t="s">
        <v>730</v>
      </c>
      <c r="D243" s="9">
        <v>0</v>
      </c>
      <c r="E243" s="9">
        <f>VLOOKUP(B243,'[4]2018-19 Delivered &amp; Funded'!$B$10:$D$1650,3,FALSE)</f>
        <v>0</v>
      </c>
      <c r="F243" s="9">
        <f t="shared" si="3"/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14870.779999999999</v>
      </c>
      <c r="S243" s="17">
        <v>14870.779999999999</v>
      </c>
      <c r="T243" s="17">
        <v>212932.05</v>
      </c>
      <c r="U243" s="17">
        <v>212932.05</v>
      </c>
      <c r="V243" s="17">
        <v>9504.31</v>
      </c>
      <c r="W243" s="17">
        <v>9504.31</v>
      </c>
      <c r="X243" s="44">
        <v>0</v>
      </c>
      <c r="Y243" s="44">
        <v>0</v>
      </c>
      <c r="Z243" s="35">
        <v>26506.400000000001</v>
      </c>
      <c r="AA243" s="35"/>
      <c r="AB243" s="35">
        <v>26506.399999999998</v>
      </c>
      <c r="AC243" s="45">
        <v>0</v>
      </c>
      <c r="AF243" s="51">
        <v>26506.400000000001</v>
      </c>
      <c r="AG243" s="45">
        <v>0</v>
      </c>
      <c r="AH243" s="45"/>
      <c r="AI243" s="45" t="e">
        <v>#N/A</v>
      </c>
    </row>
    <row r="244" spans="1:35" s="8" customFormat="1" ht="15" customHeight="1" x14ac:dyDescent="0.35">
      <c r="A244" s="34"/>
      <c r="B244" s="10">
        <v>10043112</v>
      </c>
      <c r="C244" s="9" t="s">
        <v>780</v>
      </c>
      <c r="D244" s="9">
        <v>0</v>
      </c>
      <c r="E244" s="9">
        <f>VLOOKUP(B244,'[4]2018-19 Delivered &amp; Funded'!$B$10:$D$1650,3,FALSE)</f>
        <v>0</v>
      </c>
      <c r="F244" s="9">
        <f t="shared" si="3"/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273428.8</v>
      </c>
      <c r="M244" s="9">
        <v>273428.80000000005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7">
        <v>0</v>
      </c>
      <c r="W244" s="17">
        <v>0</v>
      </c>
      <c r="X244" s="44">
        <v>0</v>
      </c>
      <c r="Y244" s="44">
        <v>0</v>
      </c>
      <c r="Z244" s="35">
        <v>47668.51</v>
      </c>
      <c r="AA244" s="35"/>
      <c r="AB244" s="35">
        <v>47668.509999999995</v>
      </c>
      <c r="AC244" s="45">
        <v>0</v>
      </c>
      <c r="AF244" s="51">
        <v>47668.51</v>
      </c>
      <c r="AG244" s="45">
        <v>0</v>
      </c>
      <c r="AH244" s="45"/>
      <c r="AI244" s="45" t="e">
        <v>#N/A</v>
      </c>
    </row>
    <row r="245" spans="1:35" s="8" customFormat="1" ht="15" customHeight="1" x14ac:dyDescent="0.35">
      <c r="A245" s="34"/>
      <c r="B245" s="14">
        <v>10001143</v>
      </c>
      <c r="C245" s="15" t="s">
        <v>1113</v>
      </c>
      <c r="D245" s="9">
        <v>0</v>
      </c>
      <c r="E245" s="9">
        <f>VLOOKUP(B245,'[4]2018-19 Delivered &amp; Funded'!$B$10:$D$1650,3,FALSE)</f>
        <v>0</v>
      </c>
      <c r="F245" s="9">
        <f t="shared" si="3"/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44">
        <v>0</v>
      </c>
      <c r="Y245" s="44">
        <v>0</v>
      </c>
      <c r="Z245" s="35">
        <v>360531.68</v>
      </c>
      <c r="AA245" s="35"/>
      <c r="AB245" s="35">
        <v>360531.67999999993</v>
      </c>
      <c r="AC245" s="45">
        <v>0</v>
      </c>
      <c r="AF245" s="51">
        <v>360531.68</v>
      </c>
      <c r="AG245" s="45">
        <v>0</v>
      </c>
      <c r="AH245" s="45"/>
      <c r="AI245" s="45" t="e">
        <v>#N/A</v>
      </c>
    </row>
    <row r="246" spans="1:35" s="8" customFormat="1" ht="15" customHeight="1" x14ac:dyDescent="0.35">
      <c r="A246" s="34"/>
      <c r="B246" s="10">
        <v>10001148</v>
      </c>
      <c r="C246" s="9" t="s">
        <v>170</v>
      </c>
      <c r="D246" s="9">
        <v>2246499.92</v>
      </c>
      <c r="E246" s="9">
        <f>VLOOKUP(B246,'[4]2018-19 Delivered &amp; Funded'!$B$10:$D$1650,3,FALSE)</f>
        <v>2246499.92</v>
      </c>
      <c r="F246" s="9">
        <f t="shared" si="3"/>
        <v>0</v>
      </c>
      <c r="G246" s="9">
        <v>2246499.92</v>
      </c>
      <c r="H246" s="9">
        <v>0</v>
      </c>
      <c r="I246" s="9">
        <v>0</v>
      </c>
      <c r="J246" s="9">
        <v>202006.61</v>
      </c>
      <c r="K246" s="9">
        <v>202006.61</v>
      </c>
      <c r="L246" s="9">
        <v>0</v>
      </c>
      <c r="M246" s="9">
        <v>0</v>
      </c>
      <c r="N246" s="17">
        <v>0</v>
      </c>
      <c r="O246" s="17">
        <v>0</v>
      </c>
      <c r="P246" s="17">
        <v>243501.40999999997</v>
      </c>
      <c r="Q246" s="17">
        <v>243501.40999999997</v>
      </c>
      <c r="R246" s="17">
        <v>116700.26999999997</v>
      </c>
      <c r="S246" s="17">
        <v>116700.26999999999</v>
      </c>
      <c r="T246" s="17">
        <v>45827.210000000006</v>
      </c>
      <c r="U246" s="17">
        <v>45827.210000000006</v>
      </c>
      <c r="V246" s="17">
        <v>73090.890000000014</v>
      </c>
      <c r="W246" s="17">
        <v>73090.890000000014</v>
      </c>
      <c r="X246" s="44">
        <v>0</v>
      </c>
      <c r="Y246" s="44">
        <v>0</v>
      </c>
      <c r="Z246" s="35">
        <v>232651.83000000002</v>
      </c>
      <c r="AA246" s="35"/>
      <c r="AB246" s="35">
        <v>232651.82999999993</v>
      </c>
      <c r="AC246" s="45">
        <v>0</v>
      </c>
      <c r="AF246" s="51">
        <v>232651.83</v>
      </c>
      <c r="AG246" s="45">
        <v>0</v>
      </c>
      <c r="AH246" s="45"/>
      <c r="AI246" s="45" t="e">
        <v>#N/A</v>
      </c>
    </row>
    <row r="247" spans="1:35" s="8" customFormat="1" ht="15" customHeight="1" x14ac:dyDescent="0.35">
      <c r="A247" s="34"/>
      <c r="B247" s="14">
        <v>10024015</v>
      </c>
      <c r="C247" s="15" t="s">
        <v>1254</v>
      </c>
      <c r="D247" s="9">
        <v>0</v>
      </c>
      <c r="E247" s="9">
        <f>VLOOKUP(B247,'[4]2018-19 Delivered &amp; Funded'!$B$10:$D$1650,3,FALSE)</f>
        <v>0</v>
      </c>
      <c r="F247" s="9">
        <f t="shared" si="3"/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44">
        <v>0</v>
      </c>
      <c r="Y247" s="44">
        <v>0</v>
      </c>
      <c r="Z247" s="35">
        <v>476835.81999999995</v>
      </c>
      <c r="AA247" s="35"/>
      <c r="AB247" s="35">
        <v>476835.82</v>
      </c>
      <c r="AC247" s="45">
        <v>0</v>
      </c>
      <c r="AF247" s="51">
        <v>476835.81999999995</v>
      </c>
      <c r="AG247" s="45">
        <v>0</v>
      </c>
      <c r="AH247" s="45"/>
      <c r="AI247" s="45" t="e">
        <v>#N/A</v>
      </c>
    </row>
    <row r="248" spans="1:35" s="8" customFormat="1" ht="15" customHeight="1" x14ac:dyDescent="0.35">
      <c r="A248" s="34"/>
      <c r="B248" s="10">
        <v>10001149</v>
      </c>
      <c r="C248" s="9" t="s">
        <v>171</v>
      </c>
      <c r="D248" s="9">
        <v>0</v>
      </c>
      <c r="E248" s="9">
        <f>VLOOKUP(B248,'[4]2018-19 Delivered &amp; Funded'!$B$10:$D$1650,3,FALSE)</f>
        <v>0</v>
      </c>
      <c r="F248" s="9">
        <f t="shared" si="3"/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815220.07000000007</v>
      </c>
      <c r="M248" s="9">
        <v>815220.0700000003</v>
      </c>
      <c r="N248" s="17">
        <v>0</v>
      </c>
      <c r="O248" s="17">
        <v>0</v>
      </c>
      <c r="P248" s="17">
        <v>0</v>
      </c>
      <c r="Q248" s="17">
        <v>0</v>
      </c>
      <c r="R248" s="17">
        <v>335601.4200000001</v>
      </c>
      <c r="S248" s="17">
        <v>335601.42000000004</v>
      </c>
      <c r="T248" s="17">
        <v>0</v>
      </c>
      <c r="U248" s="17">
        <v>0</v>
      </c>
      <c r="V248" s="17">
        <v>0</v>
      </c>
      <c r="W248" s="17">
        <v>0</v>
      </c>
      <c r="X248" s="44">
        <v>10216.540000000001</v>
      </c>
      <c r="Y248" s="44">
        <v>10216.539999999999</v>
      </c>
      <c r="Z248" s="35">
        <v>8264779.8899999997</v>
      </c>
      <c r="AA248" s="35"/>
      <c r="AB248" s="35">
        <v>8264779.8900000006</v>
      </c>
      <c r="AC248" s="45">
        <v>0</v>
      </c>
      <c r="AF248" s="51">
        <v>8264779.8899999997</v>
      </c>
      <c r="AG248" s="45">
        <v>0</v>
      </c>
      <c r="AH248" s="45"/>
      <c r="AI248" s="45" t="e">
        <v>#N/A</v>
      </c>
    </row>
    <row r="249" spans="1:35" s="8" customFormat="1" ht="15" customHeight="1" x14ac:dyDescent="0.35">
      <c r="A249" s="34"/>
      <c r="B249" s="10">
        <v>10038922</v>
      </c>
      <c r="C249" s="9" t="s">
        <v>967</v>
      </c>
      <c r="D249" s="9">
        <v>0</v>
      </c>
      <c r="E249" s="9">
        <f>VLOOKUP(B249,'[4]2018-19 Delivered &amp; Funded'!$B$10:$D$1650,3,FALSE)</f>
        <v>0</v>
      </c>
      <c r="F249" s="9">
        <f t="shared" si="3"/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>
        <v>60890.94</v>
      </c>
      <c r="U249" s="17">
        <v>60890.94</v>
      </c>
      <c r="V249" s="17">
        <v>0</v>
      </c>
      <c r="W249" s="17">
        <v>0</v>
      </c>
      <c r="X249" s="44">
        <v>0</v>
      </c>
      <c r="Y249" s="44">
        <v>0</v>
      </c>
      <c r="Z249" s="35">
        <v>408846.43</v>
      </c>
      <c r="AA249" s="35"/>
      <c r="AB249" s="35">
        <v>408846.43</v>
      </c>
      <c r="AC249" s="45">
        <v>0</v>
      </c>
      <c r="AF249" s="51">
        <v>408846.43</v>
      </c>
      <c r="AG249" s="45">
        <v>0</v>
      </c>
      <c r="AH249" s="45"/>
      <c r="AI249" s="45" t="e">
        <v>#N/A</v>
      </c>
    </row>
    <row r="250" spans="1:35" s="8" customFormat="1" ht="15" customHeight="1" x14ac:dyDescent="0.35">
      <c r="A250" s="34"/>
      <c r="B250" s="10">
        <v>10022461</v>
      </c>
      <c r="C250" s="9" t="s">
        <v>135</v>
      </c>
      <c r="D250" s="9">
        <v>0</v>
      </c>
      <c r="E250" s="9">
        <f>VLOOKUP(B250,'[4]2018-19 Delivered &amp; Funded'!$B$10:$D$1650,3,FALSE)</f>
        <v>0</v>
      </c>
      <c r="F250" s="9">
        <f t="shared" si="3"/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17">
        <v>0</v>
      </c>
      <c r="O250" s="17">
        <v>0</v>
      </c>
      <c r="P250" s="17">
        <v>0</v>
      </c>
      <c r="Q250" s="17">
        <v>0</v>
      </c>
      <c r="R250" s="17">
        <v>78530.500000000015</v>
      </c>
      <c r="S250" s="17">
        <v>78530.500000000015</v>
      </c>
      <c r="T250" s="17">
        <v>0</v>
      </c>
      <c r="U250" s="17">
        <v>0</v>
      </c>
      <c r="V250" s="17">
        <v>0</v>
      </c>
      <c r="W250" s="17">
        <v>0</v>
      </c>
      <c r="X250" s="44">
        <v>0</v>
      </c>
      <c r="Y250" s="44">
        <v>0</v>
      </c>
      <c r="Z250" s="35">
        <v>0</v>
      </c>
      <c r="AA250" s="35"/>
      <c r="AB250" s="35">
        <v>0</v>
      </c>
      <c r="AC250" s="45">
        <v>0</v>
      </c>
      <c r="AF250" s="51" t="e">
        <v>#N/A</v>
      </c>
      <c r="AG250" s="45" t="e">
        <v>#N/A</v>
      </c>
      <c r="AH250" s="45"/>
      <c r="AI250" s="45" t="e">
        <v>#N/A</v>
      </c>
    </row>
    <row r="251" spans="1:35" s="8" customFormat="1" ht="15" customHeight="1" x14ac:dyDescent="0.35">
      <c r="A251" s="34"/>
      <c r="B251" s="14">
        <v>10030870</v>
      </c>
      <c r="C251" s="15" t="s">
        <v>1293</v>
      </c>
      <c r="D251" s="9">
        <v>0</v>
      </c>
      <c r="E251" s="9">
        <f>VLOOKUP(B251,'[4]2018-19 Delivered &amp; Funded'!$B$10:$D$1650,3,FALSE)</f>
        <v>0</v>
      </c>
      <c r="F251" s="9">
        <f t="shared" si="3"/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44">
        <v>0</v>
      </c>
      <c r="Y251" s="44">
        <v>0</v>
      </c>
      <c r="Z251" s="35">
        <v>1382995.98</v>
      </c>
      <c r="AA251" s="35"/>
      <c r="AB251" s="35">
        <v>1382995.9800000002</v>
      </c>
      <c r="AC251" s="45">
        <v>0</v>
      </c>
      <c r="AF251" s="51">
        <v>1382995.98</v>
      </c>
      <c r="AG251" s="45">
        <v>0</v>
      </c>
      <c r="AH251" s="45"/>
      <c r="AI251" s="45" t="e">
        <v>#N/A</v>
      </c>
    </row>
    <row r="252" spans="1:35" s="8" customFormat="1" ht="15" customHeight="1" x14ac:dyDescent="0.35">
      <c r="A252" s="34"/>
      <c r="B252" s="10">
        <v>10036049</v>
      </c>
      <c r="C252" s="9" t="s">
        <v>959</v>
      </c>
      <c r="D252" s="9">
        <v>0</v>
      </c>
      <c r="E252" s="9">
        <f>VLOOKUP(B252,'[4]2018-19 Delivered &amp; Funded'!$B$10:$D$1650,3,FALSE)</f>
        <v>0</v>
      </c>
      <c r="F252" s="9">
        <f t="shared" si="3"/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0</v>
      </c>
      <c r="S252" s="17">
        <v>0</v>
      </c>
      <c r="T252" s="17">
        <v>99320.459999999992</v>
      </c>
      <c r="U252" s="17">
        <v>99320.459999999992</v>
      </c>
      <c r="V252" s="17">
        <v>4491.4400000000005</v>
      </c>
      <c r="W252" s="17">
        <v>4491.4400000000005</v>
      </c>
      <c r="X252" s="44">
        <v>0</v>
      </c>
      <c r="Y252" s="44">
        <v>0</v>
      </c>
      <c r="Z252" s="35">
        <v>2247.3199999999997</v>
      </c>
      <c r="AA252" s="35"/>
      <c r="AB252" s="35">
        <v>2247.3200000000002</v>
      </c>
      <c r="AC252" s="45">
        <v>0</v>
      </c>
      <c r="AF252" s="51">
        <v>2247.3199999999997</v>
      </c>
      <c r="AG252" s="45">
        <v>0</v>
      </c>
      <c r="AH252" s="45"/>
      <c r="AI252" s="45" t="e">
        <v>#N/A</v>
      </c>
    </row>
    <row r="253" spans="1:35" s="8" customFormat="1" ht="15" customHeight="1" x14ac:dyDescent="0.35">
      <c r="A253" s="34"/>
      <c r="B253" s="10">
        <v>10013110</v>
      </c>
      <c r="C253" s="9" t="s">
        <v>635</v>
      </c>
      <c r="D253" s="9">
        <v>0</v>
      </c>
      <c r="E253" s="9">
        <f>VLOOKUP(B253,'[4]2018-19 Delivered &amp; Funded'!$B$10:$D$1650,3,FALSE)</f>
        <v>0</v>
      </c>
      <c r="F253" s="9">
        <f t="shared" si="3"/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43000.95</v>
      </c>
      <c r="S253" s="17">
        <v>43000.95</v>
      </c>
      <c r="T253" s="17">
        <v>973065.97</v>
      </c>
      <c r="U253" s="17">
        <v>973065.97</v>
      </c>
      <c r="V253" s="17">
        <v>511102.79000000004</v>
      </c>
      <c r="W253" s="17">
        <v>511102.79000000004</v>
      </c>
      <c r="X253" s="44">
        <v>0</v>
      </c>
      <c r="Y253" s="44">
        <v>0</v>
      </c>
      <c r="Z253" s="35">
        <v>436548.80000000005</v>
      </c>
      <c r="AA253" s="35"/>
      <c r="AB253" s="35">
        <v>436548.79999999987</v>
      </c>
      <c r="AC253" s="45">
        <v>0</v>
      </c>
      <c r="AF253" s="51">
        <v>436548.8</v>
      </c>
      <c r="AG253" s="45">
        <v>0</v>
      </c>
      <c r="AH253" s="45"/>
      <c r="AI253" s="45" t="e">
        <v>#N/A</v>
      </c>
    </row>
    <row r="254" spans="1:35" s="8" customFormat="1" ht="15" customHeight="1" x14ac:dyDescent="0.35">
      <c r="A254" s="34"/>
      <c r="B254" s="14">
        <v>10020172</v>
      </c>
      <c r="C254" s="15" t="s">
        <v>1228</v>
      </c>
      <c r="D254" s="9">
        <v>0</v>
      </c>
      <c r="E254" s="9">
        <f>VLOOKUP(B254,'[4]2018-19 Delivered &amp; Funded'!$B$10:$D$1650,3,FALSE)</f>
        <v>0</v>
      </c>
      <c r="F254" s="9">
        <f t="shared" si="3"/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44">
        <v>0</v>
      </c>
      <c r="Y254" s="44">
        <v>0</v>
      </c>
      <c r="Z254" s="35">
        <v>125221.09000000004</v>
      </c>
      <c r="AA254" s="35"/>
      <c r="AB254" s="35">
        <v>125221.08999999995</v>
      </c>
      <c r="AC254" s="45">
        <v>0</v>
      </c>
      <c r="AF254" s="51">
        <v>125221.09000000004</v>
      </c>
      <c r="AG254" s="45">
        <v>0</v>
      </c>
      <c r="AH254" s="45"/>
      <c r="AI254" s="45" t="e">
        <v>#N/A</v>
      </c>
    </row>
    <row r="255" spans="1:35" s="8" customFormat="1" ht="15" customHeight="1" x14ac:dyDescent="0.35">
      <c r="A255" s="34"/>
      <c r="B255" s="10">
        <v>10045389</v>
      </c>
      <c r="C255" s="9" t="s">
        <v>990</v>
      </c>
      <c r="D255" s="9">
        <v>0</v>
      </c>
      <c r="E255" s="9">
        <f>VLOOKUP(B255,'[4]2018-19 Delivered &amp; Funded'!$B$10:$D$1650,3,FALSE)</f>
        <v>0</v>
      </c>
      <c r="F255" s="9">
        <f t="shared" si="3"/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100119.16</v>
      </c>
      <c r="U255" s="17">
        <v>100119.16</v>
      </c>
      <c r="V255" s="17">
        <v>8808.5</v>
      </c>
      <c r="W255" s="17">
        <v>8808.5</v>
      </c>
      <c r="X255" s="44">
        <v>0</v>
      </c>
      <c r="Y255" s="44">
        <v>0</v>
      </c>
      <c r="Z255" s="35">
        <v>105725.43999999999</v>
      </c>
      <c r="AA255" s="35"/>
      <c r="AB255" s="35">
        <v>105725.44</v>
      </c>
      <c r="AC255" s="45">
        <v>0</v>
      </c>
      <c r="AF255" s="51">
        <v>105725.43999999999</v>
      </c>
      <c r="AG255" s="45">
        <v>0</v>
      </c>
      <c r="AH255" s="45"/>
      <c r="AI255" s="45" t="e">
        <v>#N/A</v>
      </c>
    </row>
    <row r="256" spans="1:35" s="8" customFormat="1" ht="15" customHeight="1" x14ac:dyDescent="0.35">
      <c r="A256" s="34"/>
      <c r="B256" s="14">
        <v>10011332</v>
      </c>
      <c r="C256" s="15" t="s">
        <v>1211</v>
      </c>
      <c r="D256" s="9">
        <v>0</v>
      </c>
      <c r="E256" s="9">
        <f>VLOOKUP(B256,'[4]2018-19 Delivered &amp; Funded'!$B$10:$D$1650,3,FALSE)</f>
        <v>0</v>
      </c>
      <c r="F256" s="9">
        <f t="shared" si="3"/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44">
        <v>0</v>
      </c>
      <c r="Y256" s="44">
        <v>0</v>
      </c>
      <c r="Z256" s="35">
        <v>112150.95000000003</v>
      </c>
      <c r="AA256" s="35"/>
      <c r="AB256" s="35">
        <v>112150.94999999998</v>
      </c>
      <c r="AC256" s="45">
        <v>0</v>
      </c>
      <c r="AF256" s="51">
        <v>112150.95000000003</v>
      </c>
      <c r="AG256" s="45">
        <v>0</v>
      </c>
      <c r="AH256" s="45"/>
      <c r="AI256" s="45" t="e">
        <v>#N/A</v>
      </c>
    </row>
    <row r="257" spans="1:38" s="6" customFormat="1" ht="15" x14ac:dyDescent="0.35">
      <c r="A257" s="36"/>
      <c r="B257" s="14">
        <v>10039527</v>
      </c>
      <c r="C257" s="15" t="s">
        <v>1354</v>
      </c>
      <c r="D257" s="9">
        <v>0</v>
      </c>
      <c r="E257" s="9">
        <f>VLOOKUP(B257,'[4]2018-19 Delivered &amp; Funded'!$B$10:$D$1650,3,FALSE)</f>
        <v>0</v>
      </c>
      <c r="F257" s="9">
        <f t="shared" si="3"/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44">
        <v>0</v>
      </c>
      <c r="Y257" s="44">
        <v>0</v>
      </c>
      <c r="Z257" s="35">
        <v>32829.229999999996</v>
      </c>
      <c r="AA257" s="35"/>
      <c r="AB257" s="35">
        <v>32829.230000000003</v>
      </c>
      <c r="AC257" s="45">
        <v>0</v>
      </c>
      <c r="AF257" s="51">
        <v>32829.229999999996</v>
      </c>
      <c r="AG257" s="45">
        <v>0</v>
      </c>
      <c r="AH257" s="45"/>
      <c r="AI257" s="45" t="e">
        <v>#N/A</v>
      </c>
    </row>
    <row r="258" spans="1:38" s="8" customFormat="1" ht="15" customHeight="1" x14ac:dyDescent="0.35">
      <c r="A258" s="34"/>
      <c r="B258" s="14">
        <v>10039821</v>
      </c>
      <c r="C258" s="15" t="s">
        <v>1355</v>
      </c>
      <c r="D258" s="9">
        <v>0</v>
      </c>
      <c r="E258" s="9">
        <f>VLOOKUP(B258,'[4]2018-19 Delivered &amp; Funded'!$B$10:$D$1650,3,FALSE)</f>
        <v>0</v>
      </c>
      <c r="F258" s="9">
        <f t="shared" si="3"/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44">
        <v>0</v>
      </c>
      <c r="Y258" s="44">
        <v>0</v>
      </c>
      <c r="Z258" s="35">
        <v>405472.43</v>
      </c>
      <c r="AA258" s="35"/>
      <c r="AB258" s="35">
        <v>405472.43</v>
      </c>
      <c r="AC258" s="45">
        <v>0</v>
      </c>
      <c r="AF258" s="51">
        <v>405472.43</v>
      </c>
      <c r="AG258" s="45">
        <v>0</v>
      </c>
      <c r="AH258" s="45"/>
      <c r="AI258" s="45" t="e">
        <v>#N/A</v>
      </c>
    </row>
    <row r="259" spans="1:38" s="8" customFormat="1" ht="15" customHeight="1" x14ac:dyDescent="0.35">
      <c r="A259" s="34"/>
      <c r="B259" s="10">
        <v>10025727</v>
      </c>
      <c r="C259" s="9" t="s">
        <v>685</v>
      </c>
      <c r="D259" s="9">
        <v>0</v>
      </c>
      <c r="E259" s="9">
        <f>VLOOKUP(B259,'[4]2018-19 Delivered &amp; Funded'!$B$10:$D$1650,3,FALSE)</f>
        <v>0</v>
      </c>
      <c r="F259" s="9">
        <f t="shared" si="3"/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119902.54000000002</v>
      </c>
      <c r="M259" s="9">
        <v>119902.54</v>
      </c>
      <c r="N259" s="17">
        <v>0</v>
      </c>
      <c r="O259" s="17">
        <v>0</v>
      </c>
      <c r="P259" s="17">
        <v>0</v>
      </c>
      <c r="Q259" s="17">
        <v>0</v>
      </c>
      <c r="R259" s="17">
        <v>158461.69999999992</v>
      </c>
      <c r="S259" s="17">
        <v>158461.69999999998</v>
      </c>
      <c r="T259" s="17">
        <v>60024.62999999999</v>
      </c>
      <c r="U259" s="17">
        <v>60024.62999999999</v>
      </c>
      <c r="V259" s="17">
        <v>61257.77</v>
      </c>
      <c r="W259" s="17">
        <v>61257.77</v>
      </c>
      <c r="X259" s="44">
        <v>0</v>
      </c>
      <c r="Y259" s="44">
        <v>0</v>
      </c>
      <c r="Z259" s="35">
        <v>468455.76999999996</v>
      </c>
      <c r="AA259" s="35"/>
      <c r="AB259" s="35">
        <v>468455.77</v>
      </c>
      <c r="AC259" s="45">
        <v>0</v>
      </c>
      <c r="AF259" s="51">
        <v>468455.77</v>
      </c>
      <c r="AG259" s="45">
        <v>0</v>
      </c>
      <c r="AH259" s="45"/>
      <c r="AI259" s="45" t="e">
        <v>#N/A</v>
      </c>
    </row>
    <row r="260" spans="1:38" s="6" customFormat="1" ht="15" x14ac:dyDescent="0.35">
      <c r="A260" s="36"/>
      <c r="B260" s="14">
        <v>10062100</v>
      </c>
      <c r="C260" s="15" t="s">
        <v>1555</v>
      </c>
      <c r="D260" s="9">
        <v>0</v>
      </c>
      <c r="E260" s="9">
        <f>VLOOKUP(B260,'[4]2018-19 Delivered &amp; Funded'!$B$10:$D$1650,3,FALSE)</f>
        <v>0</v>
      </c>
      <c r="F260" s="9">
        <f t="shared" si="3"/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44">
        <v>0</v>
      </c>
      <c r="Y260" s="44">
        <v>0</v>
      </c>
      <c r="Z260" s="35">
        <v>30917.150000000009</v>
      </c>
      <c r="AA260" s="35"/>
      <c r="AB260" s="35">
        <v>30917.15</v>
      </c>
      <c r="AC260" s="45">
        <v>0</v>
      </c>
      <c r="AF260" s="51">
        <v>30917.150000000009</v>
      </c>
      <c r="AG260" s="45">
        <v>0</v>
      </c>
      <c r="AH260" s="45"/>
      <c r="AI260" s="45" t="e">
        <v>#N/A</v>
      </c>
    </row>
    <row r="261" spans="1:38" s="8" customFormat="1" ht="15" customHeight="1" x14ac:dyDescent="0.35">
      <c r="A261" s="34"/>
      <c r="B261" s="14">
        <v>10042171</v>
      </c>
      <c r="C261" s="15" t="s">
        <v>1381</v>
      </c>
      <c r="D261" s="9">
        <v>0</v>
      </c>
      <c r="E261" s="9">
        <f>VLOOKUP(B261,'[4]2018-19 Delivered &amp; Funded'!$B$10:$D$1650,3,FALSE)</f>
        <v>0</v>
      </c>
      <c r="F261" s="9">
        <f t="shared" si="3"/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44">
        <v>0</v>
      </c>
      <c r="Y261" s="44">
        <v>0</v>
      </c>
      <c r="Z261" s="35">
        <v>100215.52</v>
      </c>
      <c r="AA261" s="35"/>
      <c r="AB261" s="35">
        <v>100215.52</v>
      </c>
      <c r="AC261" s="45">
        <v>0</v>
      </c>
      <c r="AF261" s="51">
        <v>100215.52</v>
      </c>
      <c r="AG261" s="45">
        <v>0</v>
      </c>
      <c r="AH261" s="45"/>
      <c r="AI261" s="45" t="e">
        <v>#N/A</v>
      </c>
    </row>
    <row r="262" spans="1:38" s="8" customFormat="1" ht="15" customHeight="1" x14ac:dyDescent="0.35">
      <c r="A262" s="34"/>
      <c r="B262" s="10">
        <v>10002061</v>
      </c>
      <c r="C262" s="9" t="s">
        <v>213</v>
      </c>
      <c r="D262" s="9">
        <v>1731200.89</v>
      </c>
      <c r="E262" s="9">
        <f>VLOOKUP(B262,'[4]2018-19 Delivered &amp; Funded'!$B$10:$D$1650,3,FALSE)</f>
        <v>1731200.89</v>
      </c>
      <c r="F262" s="9">
        <f t="shared" si="3"/>
        <v>0</v>
      </c>
      <c r="G262" s="9">
        <v>1721811.86</v>
      </c>
      <c r="H262" s="9">
        <v>40168</v>
      </c>
      <c r="I262" s="9">
        <v>40168</v>
      </c>
      <c r="J262" s="9">
        <v>74043.62000000001</v>
      </c>
      <c r="K262" s="9">
        <v>74043.62000000001</v>
      </c>
      <c r="L262" s="9">
        <v>0</v>
      </c>
      <c r="M262" s="9">
        <v>0</v>
      </c>
      <c r="N262" s="17">
        <v>0</v>
      </c>
      <c r="O262" s="17">
        <v>0</v>
      </c>
      <c r="P262" s="17">
        <v>90920.37000000001</v>
      </c>
      <c r="Q262" s="17">
        <v>90920.37000000001</v>
      </c>
      <c r="R262" s="17">
        <v>177436.47</v>
      </c>
      <c r="S262" s="17">
        <v>177436.47000000003</v>
      </c>
      <c r="T262" s="17">
        <v>37780.26</v>
      </c>
      <c r="U262" s="17">
        <v>37780.26</v>
      </c>
      <c r="V262" s="17">
        <v>138351.30000000002</v>
      </c>
      <c r="W262" s="17">
        <v>138351.30000000002</v>
      </c>
      <c r="X262" s="44">
        <v>0</v>
      </c>
      <c r="Y262" s="44">
        <v>0</v>
      </c>
      <c r="Z262" s="35">
        <v>131648.75</v>
      </c>
      <c r="AA262" s="35"/>
      <c r="AB262" s="35">
        <v>131648.75</v>
      </c>
      <c r="AC262" s="45">
        <v>0</v>
      </c>
      <c r="AF262" s="51">
        <v>131648.75000000003</v>
      </c>
      <c r="AG262" s="45">
        <v>0</v>
      </c>
      <c r="AH262" s="45"/>
      <c r="AI262" s="45" t="e">
        <v>#N/A</v>
      </c>
    </row>
    <row r="263" spans="1:38" s="8" customFormat="1" ht="15" customHeight="1" x14ac:dyDescent="0.35">
      <c r="A263" s="34"/>
      <c r="B263" s="10">
        <v>10024292</v>
      </c>
      <c r="C263" s="9" t="s">
        <v>673</v>
      </c>
      <c r="D263" s="9">
        <v>1313643.9100000001</v>
      </c>
      <c r="E263" s="9">
        <f>VLOOKUP(B263,'[4]2018-19 Delivered &amp; Funded'!$B$10:$D$1650,3,FALSE)</f>
        <v>1313643.9100000001</v>
      </c>
      <c r="F263" s="9">
        <f t="shared" si="3"/>
        <v>0</v>
      </c>
      <c r="G263" s="9">
        <v>1313473.4597200002</v>
      </c>
      <c r="H263" s="9">
        <v>659112</v>
      </c>
      <c r="I263" s="9">
        <v>659112</v>
      </c>
      <c r="J263" s="9">
        <v>5497.71</v>
      </c>
      <c r="K263" s="9">
        <v>5497.71</v>
      </c>
      <c r="L263" s="9">
        <v>0</v>
      </c>
      <c r="M263" s="9">
        <v>0</v>
      </c>
      <c r="N263" s="17">
        <v>0</v>
      </c>
      <c r="O263" s="17">
        <v>0</v>
      </c>
      <c r="P263" s="17">
        <v>1091.26</v>
      </c>
      <c r="Q263" s="17">
        <v>1091.26</v>
      </c>
      <c r="R263" s="17">
        <v>14843.969999999994</v>
      </c>
      <c r="S263" s="17">
        <v>14843.97</v>
      </c>
      <c r="T263" s="17">
        <v>0</v>
      </c>
      <c r="U263" s="17">
        <v>0</v>
      </c>
      <c r="V263" s="17">
        <v>0</v>
      </c>
      <c r="W263" s="17">
        <v>0</v>
      </c>
      <c r="X263" s="44">
        <v>0</v>
      </c>
      <c r="Y263" s="44">
        <v>0</v>
      </c>
      <c r="Z263" s="35">
        <v>91703.38</v>
      </c>
      <c r="AA263" s="35"/>
      <c r="AB263" s="35">
        <v>91703.38</v>
      </c>
      <c r="AC263" s="45">
        <v>0</v>
      </c>
      <c r="AF263" s="51">
        <v>91703.38</v>
      </c>
      <c r="AG263" s="45">
        <v>0</v>
      </c>
      <c r="AH263" s="45"/>
      <c r="AI263" s="45" t="e">
        <v>#N/A</v>
      </c>
    </row>
    <row r="264" spans="1:38" s="8" customFormat="1" ht="15" customHeight="1" x14ac:dyDescent="0.35">
      <c r="A264" s="34"/>
      <c r="B264" s="14">
        <v>10062798</v>
      </c>
      <c r="C264" s="15" t="s">
        <v>1565</v>
      </c>
      <c r="D264" s="9">
        <v>0</v>
      </c>
      <c r="E264" s="9">
        <f>VLOOKUP(B264,'[4]2018-19 Delivered &amp; Funded'!$B$10:$D$1650,3,FALSE)</f>
        <v>0</v>
      </c>
      <c r="F264" s="9">
        <f t="shared" si="3"/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44">
        <v>0</v>
      </c>
      <c r="Y264" s="44">
        <v>0</v>
      </c>
      <c r="Z264" s="35">
        <v>1366.6600000000035</v>
      </c>
      <c r="AA264" s="35"/>
      <c r="AB264" s="35">
        <v>1366.6600000000017</v>
      </c>
      <c r="AC264" s="45">
        <v>-1.8189894035458565E-12</v>
      </c>
      <c r="AF264" s="51">
        <v>1366.6600000000035</v>
      </c>
      <c r="AG264" s="45">
        <v>0</v>
      </c>
      <c r="AH264" s="45"/>
      <c r="AI264" s="45" t="e">
        <v>#N/A</v>
      </c>
    </row>
    <row r="265" spans="1:38" customFormat="1" ht="15" x14ac:dyDescent="0.4">
      <c r="A265" s="37"/>
      <c r="B265" s="14">
        <v>10001263</v>
      </c>
      <c r="C265" s="15" t="s">
        <v>1115</v>
      </c>
      <c r="D265" s="9">
        <v>0</v>
      </c>
      <c r="E265" s="9">
        <f>VLOOKUP(B265,'[4]2018-19 Delivered &amp; Funded'!$B$10:$D$1650,3,FALSE)</f>
        <v>0</v>
      </c>
      <c r="F265" s="9">
        <f t="shared" si="3"/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44">
        <v>0</v>
      </c>
      <c r="Y265" s="44">
        <v>0</v>
      </c>
      <c r="Z265" s="35">
        <v>519.25</v>
      </c>
      <c r="AA265" s="35"/>
      <c r="AB265" s="35">
        <v>519.25</v>
      </c>
      <c r="AC265" s="45">
        <v>0</v>
      </c>
      <c r="AD265" s="8"/>
      <c r="AE265" s="8"/>
      <c r="AF265" s="51">
        <v>519.25</v>
      </c>
      <c r="AG265" s="45">
        <v>0</v>
      </c>
      <c r="AH265" s="45"/>
      <c r="AI265" s="54">
        <v>-519.25</v>
      </c>
      <c r="AJ265" s="45">
        <v>0</v>
      </c>
      <c r="AK265" s="55" t="e">
        <v>#N/A</v>
      </c>
      <c r="AL265" s="6" t="e">
        <v>#N/A</v>
      </c>
    </row>
    <row r="266" spans="1:38" s="8" customFormat="1" ht="15" x14ac:dyDescent="0.35">
      <c r="A266" s="34"/>
      <c r="B266" s="10">
        <v>10001259</v>
      </c>
      <c r="C266" s="9" t="s">
        <v>173</v>
      </c>
      <c r="D266" s="9">
        <v>0</v>
      </c>
      <c r="E266" s="9">
        <f>VLOOKUP(B266,'[4]2018-19 Delivered &amp; Funded'!$B$10:$D$1650,3,FALSE)</f>
        <v>0</v>
      </c>
      <c r="F266" s="9">
        <f t="shared" si="3"/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195671.91000000003</v>
      </c>
      <c r="M266" s="9">
        <v>195671.91</v>
      </c>
      <c r="N266" s="17">
        <v>630</v>
      </c>
      <c r="O266" s="17">
        <v>630</v>
      </c>
      <c r="P266" s="17">
        <v>3095.2900000000004</v>
      </c>
      <c r="Q266" s="17">
        <v>3095.2900000000004</v>
      </c>
      <c r="R266" s="17">
        <v>894780.32</v>
      </c>
      <c r="S266" s="17">
        <v>894780.3200000003</v>
      </c>
      <c r="T266" s="17">
        <v>301754.48</v>
      </c>
      <c r="U266" s="17">
        <v>301754.48</v>
      </c>
      <c r="V266" s="17">
        <v>1512867.9</v>
      </c>
      <c r="W266" s="17">
        <v>1512867.9</v>
      </c>
      <c r="X266" s="44">
        <v>0</v>
      </c>
      <c r="Y266" s="44">
        <v>0</v>
      </c>
      <c r="Z266" s="35">
        <v>66785.83</v>
      </c>
      <c r="AA266" s="35"/>
      <c r="AB266" s="35">
        <v>66785.83</v>
      </c>
      <c r="AC266" s="45">
        <v>0</v>
      </c>
      <c r="AF266" s="51">
        <v>66785.83</v>
      </c>
      <c r="AG266" s="45">
        <v>0</v>
      </c>
      <c r="AH266" s="45"/>
      <c r="AI266" s="45" t="e">
        <v>#N/A</v>
      </c>
    </row>
    <row r="267" spans="1:38" s="8" customFormat="1" ht="15" customHeight="1" x14ac:dyDescent="0.35">
      <c r="A267" s="34"/>
      <c r="B267" s="12">
        <v>10008155</v>
      </c>
      <c r="C267" s="12" t="s">
        <v>1099</v>
      </c>
      <c r="D267" s="9">
        <v>0</v>
      </c>
      <c r="E267" s="9">
        <f>VLOOKUP(B267,'[4]2018-19 Delivered &amp; Funded'!$B$10:$D$1650,3,FALSE)</f>
        <v>0</v>
      </c>
      <c r="F267" s="9">
        <f t="shared" ref="F267:F330" si="4">D267-E267</f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89763.140000000043</v>
      </c>
      <c r="M267" s="9">
        <v>89763.140000000014</v>
      </c>
      <c r="N267" s="23">
        <v>0</v>
      </c>
      <c r="O267" s="23">
        <v>0</v>
      </c>
      <c r="P267" s="23">
        <v>96235</v>
      </c>
      <c r="Q267" s="23">
        <v>96234.739999999991</v>
      </c>
      <c r="R267" s="23">
        <v>290170.57000000012</v>
      </c>
      <c r="S267" s="23">
        <v>290170.57000000007</v>
      </c>
      <c r="T267" s="23">
        <v>924900.65</v>
      </c>
      <c r="U267" s="23">
        <v>924900.65</v>
      </c>
      <c r="V267" s="23">
        <v>736022.95</v>
      </c>
      <c r="W267" s="23">
        <v>736022.95</v>
      </c>
      <c r="X267" s="44">
        <v>0</v>
      </c>
      <c r="Y267" s="44">
        <v>0</v>
      </c>
      <c r="Z267" s="35">
        <v>409697.41000000009</v>
      </c>
      <c r="AA267" s="35"/>
      <c r="AB267" s="35">
        <v>409697.40999999992</v>
      </c>
      <c r="AC267" s="45">
        <v>0</v>
      </c>
      <c r="AF267" s="51">
        <v>409697.41000000009</v>
      </c>
      <c r="AG267" s="45">
        <v>0</v>
      </c>
      <c r="AH267" s="45"/>
      <c r="AI267" s="45" t="e">
        <v>#N/A</v>
      </c>
    </row>
    <row r="268" spans="1:38" s="8" customFormat="1" ht="15" customHeight="1" x14ac:dyDescent="0.35">
      <c r="A268" s="34"/>
      <c r="B268" s="10">
        <v>10021563</v>
      </c>
      <c r="C268" s="9" t="s">
        <v>781</v>
      </c>
      <c r="D268" s="9">
        <v>0</v>
      </c>
      <c r="E268" s="9">
        <f>VLOOKUP(B268,'[4]2018-19 Delivered &amp; Funded'!$B$10:$D$1650,3,FALSE)</f>
        <v>0</v>
      </c>
      <c r="F268" s="9">
        <f t="shared" si="4"/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135076.68</v>
      </c>
      <c r="M268" s="9">
        <v>135076.68000000002</v>
      </c>
      <c r="N268" s="17">
        <v>0</v>
      </c>
      <c r="O268" s="17">
        <v>0</v>
      </c>
      <c r="P268" s="17">
        <v>0</v>
      </c>
      <c r="Q268" s="17">
        <v>0</v>
      </c>
      <c r="R268" s="17">
        <v>0</v>
      </c>
      <c r="S268" s="17">
        <v>0</v>
      </c>
      <c r="T268" s="17">
        <v>0</v>
      </c>
      <c r="U268" s="17">
        <v>0</v>
      </c>
      <c r="V268" s="17">
        <v>0</v>
      </c>
      <c r="W268" s="17">
        <v>0</v>
      </c>
      <c r="X268" s="44">
        <v>0</v>
      </c>
      <c r="Y268" s="44">
        <v>0</v>
      </c>
      <c r="Z268" s="35">
        <v>179865.87000000002</v>
      </c>
      <c r="AA268" s="35"/>
      <c r="AB268" s="35">
        <v>179865.87000000002</v>
      </c>
      <c r="AC268" s="45">
        <v>0</v>
      </c>
      <c r="AF268" s="51">
        <v>179865.87000000002</v>
      </c>
      <c r="AG268" s="45">
        <v>0</v>
      </c>
      <c r="AH268" s="45"/>
      <c r="AI268" s="45" t="e">
        <v>#N/A</v>
      </c>
    </row>
    <row r="269" spans="1:38" s="6" customFormat="1" ht="15" x14ac:dyDescent="0.35">
      <c r="A269" s="36"/>
      <c r="B269" s="14">
        <v>10001585</v>
      </c>
      <c r="C269" s="15" t="s">
        <v>1117</v>
      </c>
      <c r="D269" s="9">
        <v>0</v>
      </c>
      <c r="E269" s="9">
        <f>VLOOKUP(B269,'[4]2018-19 Delivered &amp; Funded'!$B$10:$D$1650,3,FALSE)</f>
        <v>0</v>
      </c>
      <c r="F269" s="9">
        <f t="shared" si="4"/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44">
        <v>0</v>
      </c>
      <c r="Y269" s="44">
        <v>0</v>
      </c>
      <c r="Z269" s="35">
        <v>31931.640000000003</v>
      </c>
      <c r="AA269" s="35"/>
      <c r="AB269" s="35">
        <v>31931.64000000001</v>
      </c>
      <c r="AC269" s="45">
        <v>0</v>
      </c>
      <c r="AF269" s="51">
        <v>31931.640000000003</v>
      </c>
      <c r="AG269" s="45">
        <v>0</v>
      </c>
      <c r="AH269" s="45"/>
      <c r="AI269" s="45" t="e">
        <v>#N/A</v>
      </c>
    </row>
    <row r="270" spans="1:38" s="8" customFormat="1" ht="15" customHeight="1" x14ac:dyDescent="0.35">
      <c r="A270" s="34"/>
      <c r="B270" s="14">
        <v>10061783</v>
      </c>
      <c r="C270" s="15" t="s">
        <v>1533</v>
      </c>
      <c r="D270" s="9">
        <v>0</v>
      </c>
      <c r="E270" s="9">
        <f>VLOOKUP(B270,'[4]2018-19 Delivered &amp; Funded'!$B$10:$D$1650,3,FALSE)</f>
        <v>0</v>
      </c>
      <c r="F270" s="9">
        <f t="shared" si="4"/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44">
        <v>0</v>
      </c>
      <c r="Y270" s="44">
        <v>0</v>
      </c>
      <c r="Z270" s="35">
        <v>98993.080000000016</v>
      </c>
      <c r="AA270" s="35"/>
      <c r="AB270" s="35">
        <v>98993.08</v>
      </c>
      <c r="AC270" s="45">
        <v>0</v>
      </c>
      <c r="AF270" s="51">
        <v>98993.080000000016</v>
      </c>
      <c r="AG270" s="45">
        <v>0</v>
      </c>
      <c r="AH270" s="45"/>
      <c r="AI270" s="45" t="e">
        <v>#N/A</v>
      </c>
    </row>
    <row r="271" spans="1:38" s="8" customFormat="1" ht="15" customHeight="1" x14ac:dyDescent="0.35">
      <c r="A271" s="34"/>
      <c r="B271" s="10">
        <v>10001310</v>
      </c>
      <c r="C271" s="9" t="s">
        <v>176</v>
      </c>
      <c r="D271" s="9">
        <v>0</v>
      </c>
      <c r="E271" s="9">
        <f>VLOOKUP(B271,'[4]2018-19 Delivered &amp; Funded'!$B$10:$D$1650,3,FALSE)</f>
        <v>0</v>
      </c>
      <c r="F271" s="9">
        <f t="shared" si="4"/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143528.29999999996</v>
      </c>
      <c r="S271" s="17">
        <v>143528.29999999996</v>
      </c>
      <c r="T271" s="17">
        <v>42204.959999999999</v>
      </c>
      <c r="U271" s="17">
        <v>42204.959999999999</v>
      </c>
      <c r="V271" s="17">
        <v>271796.91000000003</v>
      </c>
      <c r="W271" s="17">
        <v>271796.91000000003</v>
      </c>
      <c r="X271" s="44">
        <v>0</v>
      </c>
      <c r="Y271" s="44">
        <v>0</v>
      </c>
      <c r="Z271" s="35">
        <v>25894.600000000002</v>
      </c>
      <c r="AA271" s="35"/>
      <c r="AB271" s="35">
        <v>25894.600000000006</v>
      </c>
      <c r="AC271" s="45">
        <v>0</v>
      </c>
      <c r="AF271" s="51">
        <v>25894.600000000002</v>
      </c>
      <c r="AG271" s="45">
        <v>0</v>
      </c>
      <c r="AH271" s="45"/>
      <c r="AI271" s="45" t="e">
        <v>#N/A</v>
      </c>
    </row>
    <row r="272" spans="1:38" s="8" customFormat="1" ht="15" customHeight="1" x14ac:dyDescent="0.35">
      <c r="A272" s="34"/>
      <c r="B272" s="14">
        <v>10037213</v>
      </c>
      <c r="C272" s="15" t="s">
        <v>1338</v>
      </c>
      <c r="D272" s="9">
        <v>0</v>
      </c>
      <c r="E272" s="9">
        <f>VLOOKUP(B272,'[4]2018-19 Delivered &amp; Funded'!$B$10:$D$1650,3,FALSE)</f>
        <v>0</v>
      </c>
      <c r="F272" s="9">
        <f t="shared" si="4"/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44">
        <v>0</v>
      </c>
      <c r="Y272" s="44">
        <v>0</v>
      </c>
      <c r="Z272" s="35">
        <v>24603.25</v>
      </c>
      <c r="AA272" s="35"/>
      <c r="AB272" s="35">
        <v>24603.249999999996</v>
      </c>
      <c r="AC272" s="45">
        <v>0</v>
      </c>
      <c r="AF272" s="51">
        <v>24603.25</v>
      </c>
      <c r="AG272" s="45">
        <v>0</v>
      </c>
      <c r="AH272" s="45"/>
      <c r="AI272" s="45" t="e">
        <v>#N/A</v>
      </c>
    </row>
    <row r="273" spans="1:35" s="8" customFormat="1" ht="15" customHeight="1" x14ac:dyDescent="0.35">
      <c r="A273" s="34"/>
      <c r="B273" s="10">
        <v>10001346</v>
      </c>
      <c r="C273" s="9" t="s">
        <v>177</v>
      </c>
      <c r="D273" s="9">
        <v>142787.57</v>
      </c>
      <c r="E273" s="9">
        <f>VLOOKUP(B273,'[4]2018-19 Delivered &amp; Funded'!$B$10:$D$1650,3,FALSE)</f>
        <v>142787.57</v>
      </c>
      <c r="F273" s="9">
        <f t="shared" si="4"/>
        <v>0</v>
      </c>
      <c r="G273" s="9">
        <v>142787.57</v>
      </c>
      <c r="H273" s="9">
        <v>0</v>
      </c>
      <c r="I273" s="9">
        <v>0</v>
      </c>
      <c r="J273" s="9">
        <v>24000.289999999997</v>
      </c>
      <c r="K273" s="9">
        <v>24000.289999999997</v>
      </c>
      <c r="L273" s="9">
        <v>0</v>
      </c>
      <c r="M273" s="9">
        <v>0</v>
      </c>
      <c r="N273" s="17">
        <v>0</v>
      </c>
      <c r="O273" s="17">
        <v>0</v>
      </c>
      <c r="P273" s="17">
        <v>11250</v>
      </c>
      <c r="Q273" s="17">
        <v>11250</v>
      </c>
      <c r="R273" s="17">
        <v>127159.18000000008</v>
      </c>
      <c r="S273" s="17">
        <v>127159.18000000005</v>
      </c>
      <c r="T273" s="17">
        <v>45129.16</v>
      </c>
      <c r="U273" s="17">
        <v>45129.16</v>
      </c>
      <c r="V273" s="17">
        <v>125525.62000000001</v>
      </c>
      <c r="W273" s="17">
        <v>125525.62000000001</v>
      </c>
      <c r="X273" s="44">
        <v>0</v>
      </c>
      <c r="Y273" s="44">
        <v>0</v>
      </c>
      <c r="Z273" s="35">
        <v>13204.490000000003</v>
      </c>
      <c r="AA273" s="35"/>
      <c r="AB273" s="35">
        <v>13204.490000000002</v>
      </c>
      <c r="AC273" s="45">
        <v>0</v>
      </c>
      <c r="AF273" s="51">
        <v>13204.490000000003</v>
      </c>
      <c r="AG273" s="45">
        <v>0</v>
      </c>
      <c r="AH273" s="45"/>
      <c r="AI273" s="45" t="e">
        <v>#N/A</v>
      </c>
    </row>
    <row r="274" spans="1:35" s="8" customFormat="1" ht="15" customHeight="1" x14ac:dyDescent="0.35">
      <c r="A274" s="34"/>
      <c r="B274" s="10">
        <v>10001353</v>
      </c>
      <c r="C274" s="9" t="s">
        <v>178</v>
      </c>
      <c r="D274" s="9">
        <v>898848.03999999992</v>
      </c>
      <c r="E274" s="9">
        <f>VLOOKUP(B274,'[4]2018-19 Delivered &amp; Funded'!$B$10:$D$1650,3,FALSE)</f>
        <v>898848.03999999992</v>
      </c>
      <c r="F274" s="9">
        <f t="shared" si="4"/>
        <v>0</v>
      </c>
      <c r="G274" s="9">
        <v>893301.41213999991</v>
      </c>
      <c r="H274" s="9">
        <v>0</v>
      </c>
      <c r="I274" s="9">
        <v>0</v>
      </c>
      <c r="J274" s="9">
        <v>66430.59</v>
      </c>
      <c r="K274" s="9">
        <v>66430.59</v>
      </c>
      <c r="L274" s="9">
        <v>0</v>
      </c>
      <c r="M274" s="9">
        <v>0</v>
      </c>
      <c r="N274" s="17">
        <v>0</v>
      </c>
      <c r="O274" s="17">
        <v>0</v>
      </c>
      <c r="P274" s="17">
        <v>16758.11</v>
      </c>
      <c r="Q274" s="17">
        <v>16758.11</v>
      </c>
      <c r="R274" s="17">
        <v>398076.58000000031</v>
      </c>
      <c r="S274" s="17">
        <v>398076.58000000054</v>
      </c>
      <c r="T274" s="17">
        <v>68342.300000000017</v>
      </c>
      <c r="U274" s="17">
        <v>68342.300000000017</v>
      </c>
      <c r="V274" s="17">
        <v>325181.86000000004</v>
      </c>
      <c r="W274" s="17">
        <v>325181.86000000004</v>
      </c>
      <c r="X274" s="44">
        <v>0</v>
      </c>
      <c r="Y274" s="44">
        <v>0</v>
      </c>
      <c r="Z274" s="35">
        <v>235101.51</v>
      </c>
      <c r="AA274" s="35"/>
      <c r="AB274" s="35">
        <v>235101.50999999998</v>
      </c>
      <c r="AC274" s="45">
        <v>0</v>
      </c>
      <c r="AF274" s="51">
        <v>235101.51</v>
      </c>
      <c r="AG274" s="45">
        <v>0</v>
      </c>
      <c r="AH274" s="45"/>
      <c r="AI274" s="45" t="e">
        <v>#N/A</v>
      </c>
    </row>
    <row r="275" spans="1:35" s="8" customFormat="1" ht="15" x14ac:dyDescent="0.35">
      <c r="A275" s="34"/>
      <c r="B275" s="10">
        <v>10045070</v>
      </c>
      <c r="C275" s="9" t="s">
        <v>988</v>
      </c>
      <c r="D275" s="9">
        <v>0</v>
      </c>
      <c r="E275" s="9">
        <f>VLOOKUP(B275,'[4]2018-19 Delivered &amp; Funded'!$B$10:$D$1650,3,FALSE)</f>
        <v>0</v>
      </c>
      <c r="F275" s="9">
        <f t="shared" si="4"/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36688.19</v>
      </c>
      <c r="U275" s="17">
        <v>36688.19</v>
      </c>
      <c r="V275" s="17">
        <v>0</v>
      </c>
      <c r="W275" s="17">
        <v>0</v>
      </c>
      <c r="X275" s="44">
        <v>0</v>
      </c>
      <c r="Y275" s="44">
        <v>0</v>
      </c>
      <c r="Z275" s="35">
        <v>61239.29</v>
      </c>
      <c r="AA275" s="35"/>
      <c r="AB275" s="35">
        <v>61239.289999999994</v>
      </c>
      <c r="AC275" s="45">
        <v>0</v>
      </c>
      <c r="AF275" s="51">
        <v>61239.29</v>
      </c>
      <c r="AG275" s="45">
        <v>0</v>
      </c>
      <c r="AH275" s="45"/>
      <c r="AI275" s="45" t="e">
        <v>#N/A</v>
      </c>
    </row>
    <row r="276" spans="1:35" s="6" customFormat="1" ht="15" x14ac:dyDescent="0.35">
      <c r="A276" s="36"/>
      <c r="B276" s="10">
        <v>10005972</v>
      </c>
      <c r="C276" s="9" t="s">
        <v>48</v>
      </c>
      <c r="D276" s="9">
        <v>3615147</v>
      </c>
      <c r="E276" s="9">
        <f>VLOOKUP(B276,'[4]2018-19 Delivered &amp; Funded'!$B$10:$D$1650,3,FALSE)</f>
        <v>3615147</v>
      </c>
      <c r="F276" s="9">
        <f t="shared" si="4"/>
        <v>0</v>
      </c>
      <c r="G276" s="9">
        <v>3615146.57</v>
      </c>
      <c r="H276" s="9">
        <v>55475</v>
      </c>
      <c r="I276" s="9">
        <v>55475</v>
      </c>
      <c r="J276" s="9">
        <v>407346</v>
      </c>
      <c r="K276" s="9">
        <v>407346</v>
      </c>
      <c r="L276" s="9">
        <v>0</v>
      </c>
      <c r="M276" s="9">
        <v>0</v>
      </c>
      <c r="N276" s="17">
        <v>0</v>
      </c>
      <c r="O276" s="17">
        <v>0</v>
      </c>
      <c r="P276" s="17">
        <v>208176</v>
      </c>
      <c r="Q276" s="17">
        <v>208176</v>
      </c>
      <c r="R276" s="17">
        <v>682869.5900000002</v>
      </c>
      <c r="S276" s="17">
        <v>682869.59</v>
      </c>
      <c r="T276" s="17">
        <v>261477.58000000002</v>
      </c>
      <c r="U276" s="17">
        <v>261477.58000000002</v>
      </c>
      <c r="V276" s="17">
        <v>480125.79000000004</v>
      </c>
      <c r="W276" s="17">
        <v>480125.79000000004</v>
      </c>
      <c r="X276" s="44">
        <v>0</v>
      </c>
      <c r="Y276" s="44">
        <v>0</v>
      </c>
      <c r="Z276" s="35">
        <v>1515467.28</v>
      </c>
      <c r="AA276" s="35"/>
      <c r="AB276" s="35">
        <v>1515467.28</v>
      </c>
      <c r="AC276" s="45">
        <v>0</v>
      </c>
      <c r="AF276" s="51">
        <v>1515467.28</v>
      </c>
      <c r="AG276" s="45">
        <v>0</v>
      </c>
      <c r="AH276" s="45"/>
      <c r="AI276" s="45" t="e">
        <v>#N/A</v>
      </c>
    </row>
    <row r="277" spans="1:35" s="8" customFormat="1" ht="15" customHeight="1" x14ac:dyDescent="0.35">
      <c r="A277" s="34"/>
      <c r="B277" s="10">
        <v>10024293</v>
      </c>
      <c r="C277" s="9" t="s">
        <v>674</v>
      </c>
      <c r="D277" s="9">
        <v>1028311.02</v>
      </c>
      <c r="E277" s="9">
        <f>VLOOKUP(B277,'[4]2018-19 Delivered &amp; Funded'!$B$10:$D$1650,3,FALSE)</f>
        <v>1028311.02</v>
      </c>
      <c r="F277" s="9">
        <f t="shared" si="4"/>
        <v>0</v>
      </c>
      <c r="G277" s="9">
        <v>801195.8</v>
      </c>
      <c r="H277" s="9">
        <v>537286</v>
      </c>
      <c r="I277" s="9">
        <v>537286</v>
      </c>
      <c r="J277" s="9">
        <v>0</v>
      </c>
      <c r="K277" s="9">
        <v>0</v>
      </c>
      <c r="L277" s="9">
        <v>0</v>
      </c>
      <c r="M277" s="9">
        <v>0</v>
      </c>
      <c r="N277" s="17">
        <v>0</v>
      </c>
      <c r="O277" s="17">
        <v>0</v>
      </c>
      <c r="P277" s="17">
        <v>0</v>
      </c>
      <c r="Q277" s="17">
        <v>0</v>
      </c>
      <c r="R277" s="17">
        <v>0</v>
      </c>
      <c r="S277" s="17">
        <v>0</v>
      </c>
      <c r="T277" s="17">
        <v>0</v>
      </c>
      <c r="U277" s="17">
        <v>0</v>
      </c>
      <c r="V277" s="17">
        <v>0</v>
      </c>
      <c r="W277" s="17">
        <v>0</v>
      </c>
      <c r="X277" s="44">
        <v>0</v>
      </c>
      <c r="Y277" s="44">
        <v>0</v>
      </c>
      <c r="Z277" s="35">
        <v>0</v>
      </c>
      <c r="AA277" s="35"/>
      <c r="AB277" s="35">
        <v>0</v>
      </c>
      <c r="AC277" s="45">
        <v>0</v>
      </c>
      <c r="AF277" s="51" t="e">
        <v>#N/A</v>
      </c>
      <c r="AG277" s="45" t="e">
        <v>#N/A</v>
      </c>
      <c r="AH277" s="45"/>
      <c r="AI277" s="45" t="e">
        <v>#N/A</v>
      </c>
    </row>
    <row r="278" spans="1:35" s="8" customFormat="1" ht="15" customHeight="1" x14ac:dyDescent="0.35">
      <c r="A278" s="34"/>
      <c r="B278" s="10">
        <v>10024294</v>
      </c>
      <c r="C278" s="9" t="s">
        <v>675</v>
      </c>
      <c r="D278" s="9">
        <v>1115582.8900000001</v>
      </c>
      <c r="E278" s="9">
        <f>VLOOKUP(B278,'[4]2018-19 Delivered &amp; Funded'!$B$10:$D$1650,3,FALSE)</f>
        <v>1115582.8900000001</v>
      </c>
      <c r="F278" s="9">
        <f t="shared" si="4"/>
        <v>0</v>
      </c>
      <c r="G278" s="9">
        <v>1033306.3</v>
      </c>
      <c r="H278" s="9">
        <v>543127</v>
      </c>
      <c r="I278" s="9">
        <v>543127</v>
      </c>
      <c r="J278" s="9">
        <v>0</v>
      </c>
      <c r="K278" s="9">
        <v>0</v>
      </c>
      <c r="L278" s="9">
        <v>0</v>
      </c>
      <c r="M278" s="9">
        <v>0</v>
      </c>
      <c r="N278" s="17">
        <v>0</v>
      </c>
      <c r="O278" s="17">
        <v>0</v>
      </c>
      <c r="P278" s="17">
        <v>0</v>
      </c>
      <c r="Q278" s="17">
        <v>0</v>
      </c>
      <c r="R278" s="17">
        <v>0</v>
      </c>
      <c r="S278" s="17">
        <v>0</v>
      </c>
      <c r="T278" s="17">
        <v>0</v>
      </c>
      <c r="U278" s="17">
        <v>0</v>
      </c>
      <c r="V278" s="17">
        <v>0</v>
      </c>
      <c r="W278" s="17">
        <v>0</v>
      </c>
      <c r="X278" s="44">
        <v>0</v>
      </c>
      <c r="Y278" s="44">
        <v>0</v>
      </c>
      <c r="Z278" s="35">
        <v>0</v>
      </c>
      <c r="AA278" s="35"/>
      <c r="AB278" s="35">
        <v>0</v>
      </c>
      <c r="AC278" s="45">
        <v>0</v>
      </c>
      <c r="AF278" s="51" t="e">
        <v>#N/A</v>
      </c>
      <c r="AG278" s="45" t="e">
        <v>#N/A</v>
      </c>
      <c r="AH278" s="45"/>
      <c r="AI278" s="45" t="e">
        <v>#N/A</v>
      </c>
    </row>
    <row r="279" spans="1:35" s="8" customFormat="1" ht="15" customHeight="1" x14ac:dyDescent="0.35">
      <c r="A279" s="34"/>
      <c r="B279" s="10">
        <v>10001378</v>
      </c>
      <c r="C279" s="9" t="s">
        <v>179</v>
      </c>
      <c r="D279" s="9">
        <v>2127036.0499999998</v>
      </c>
      <c r="E279" s="9">
        <f>VLOOKUP(B279,'[4]2018-19 Delivered &amp; Funded'!$B$10:$D$1650,3,FALSE)</f>
        <v>2127036.0499999998</v>
      </c>
      <c r="F279" s="9">
        <f t="shared" si="4"/>
        <v>0</v>
      </c>
      <c r="G279" s="9">
        <v>2127036.0499999998</v>
      </c>
      <c r="H279" s="9">
        <v>0</v>
      </c>
      <c r="I279" s="9">
        <v>0</v>
      </c>
      <c r="J279" s="9">
        <v>184343.74999999997</v>
      </c>
      <c r="K279" s="9">
        <v>184343.74999999997</v>
      </c>
      <c r="L279" s="9">
        <v>0</v>
      </c>
      <c r="M279" s="9">
        <v>0</v>
      </c>
      <c r="N279" s="17">
        <v>0</v>
      </c>
      <c r="O279" s="17">
        <v>0</v>
      </c>
      <c r="P279" s="17">
        <v>13954.12</v>
      </c>
      <c r="Q279" s="17">
        <v>13954.12</v>
      </c>
      <c r="R279" s="17">
        <v>1556307.1700000002</v>
      </c>
      <c r="S279" s="17">
        <v>1556307.1199999996</v>
      </c>
      <c r="T279" s="17">
        <v>387322.49</v>
      </c>
      <c r="U279" s="17">
        <v>387322.49</v>
      </c>
      <c r="V279" s="17">
        <v>1269629.75</v>
      </c>
      <c r="W279" s="17">
        <v>1269629.75</v>
      </c>
      <c r="X279" s="44">
        <v>0</v>
      </c>
      <c r="Y279" s="44">
        <v>0</v>
      </c>
      <c r="Z279" s="35">
        <v>1401705.99</v>
      </c>
      <c r="AA279" s="35"/>
      <c r="AB279" s="35">
        <v>1401705.99</v>
      </c>
      <c r="AC279" s="45">
        <v>0</v>
      </c>
      <c r="AF279" s="51">
        <v>1401705.99</v>
      </c>
      <c r="AG279" s="45">
        <v>0</v>
      </c>
      <c r="AH279" s="45"/>
      <c r="AI279" s="45" t="e">
        <v>#N/A</v>
      </c>
    </row>
    <row r="280" spans="1:35" s="8" customFormat="1" ht="15" customHeight="1" x14ac:dyDescent="0.35">
      <c r="A280" s="34"/>
      <c r="B280" s="10">
        <v>10008159</v>
      </c>
      <c r="C280" s="9" t="s">
        <v>600</v>
      </c>
      <c r="D280" s="9">
        <v>0</v>
      </c>
      <c r="E280" s="9">
        <f>VLOOKUP(B280,'[4]2018-19 Delivered &amp; Funded'!$B$10:$D$1650,3,FALSE)</f>
        <v>0</v>
      </c>
      <c r="F280" s="9">
        <f t="shared" si="4"/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972599.69000000006</v>
      </c>
      <c r="S280" s="17">
        <v>972599.69000000018</v>
      </c>
      <c r="T280" s="17">
        <v>218949.68</v>
      </c>
      <c r="U280" s="17">
        <v>218949.68</v>
      </c>
      <c r="V280" s="17">
        <v>1098664.8700000001</v>
      </c>
      <c r="W280" s="17">
        <v>1098664.8700000001</v>
      </c>
      <c r="X280" s="44">
        <v>48268.380000000005</v>
      </c>
      <c r="Y280" s="44">
        <v>48268.38</v>
      </c>
      <c r="Z280" s="35">
        <v>0</v>
      </c>
      <c r="AA280" s="35"/>
      <c r="AB280" s="35">
        <v>0</v>
      </c>
      <c r="AC280" s="45">
        <v>0</v>
      </c>
      <c r="AF280" s="51">
        <v>0</v>
      </c>
      <c r="AG280" s="45">
        <v>0</v>
      </c>
      <c r="AH280" s="45"/>
      <c r="AI280" s="45" t="e">
        <v>#N/A</v>
      </c>
    </row>
    <row r="281" spans="1:35" s="8" customFormat="1" ht="15" customHeight="1" x14ac:dyDescent="0.35">
      <c r="A281" s="34"/>
      <c r="B281" s="10">
        <v>10001394</v>
      </c>
      <c r="C281" s="9" t="s">
        <v>180</v>
      </c>
      <c r="D281" s="9">
        <v>0</v>
      </c>
      <c r="E281" s="9">
        <f>VLOOKUP(B281,'[4]2018-19 Delivered &amp; Funded'!$B$10:$D$1650,3,FALSE)</f>
        <v>0</v>
      </c>
      <c r="F281" s="9">
        <f t="shared" si="4"/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17">
        <v>0</v>
      </c>
      <c r="O281" s="17">
        <v>0</v>
      </c>
      <c r="P281" s="17">
        <v>3220.79</v>
      </c>
      <c r="Q281" s="17">
        <v>3220.7899999999995</v>
      </c>
      <c r="R281" s="17">
        <v>196446.69</v>
      </c>
      <c r="S281" s="17">
        <v>196446.69</v>
      </c>
      <c r="T281" s="17">
        <v>166771.34</v>
      </c>
      <c r="U281" s="17">
        <v>166771.34</v>
      </c>
      <c r="V281" s="17">
        <v>428531.57999999996</v>
      </c>
      <c r="W281" s="17">
        <v>428531.57999999996</v>
      </c>
      <c r="X281" s="44">
        <v>147556.57000000004</v>
      </c>
      <c r="Y281" s="44">
        <v>147556.57</v>
      </c>
      <c r="Z281" s="35">
        <v>52592.55999999999</v>
      </c>
      <c r="AA281" s="35"/>
      <c r="AB281" s="35">
        <v>52592.56</v>
      </c>
      <c r="AC281" s="45">
        <v>0</v>
      </c>
      <c r="AF281" s="51">
        <v>52592.55999999999</v>
      </c>
      <c r="AG281" s="45">
        <v>0</v>
      </c>
      <c r="AH281" s="45"/>
      <c r="AI281" s="45" t="e">
        <v>#N/A</v>
      </c>
    </row>
    <row r="282" spans="1:35" s="8" customFormat="1" ht="15" customHeight="1" x14ac:dyDescent="0.35">
      <c r="A282" s="34"/>
      <c r="B282" s="14">
        <v>10037909</v>
      </c>
      <c r="C282" s="15" t="s">
        <v>1346</v>
      </c>
      <c r="D282" s="9">
        <v>0</v>
      </c>
      <c r="E282" s="9">
        <f>VLOOKUP(B282,'[4]2018-19 Delivered &amp; Funded'!$B$10:$D$1650,3,FALSE)</f>
        <v>0</v>
      </c>
      <c r="F282" s="9">
        <f t="shared" si="4"/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44">
        <v>0</v>
      </c>
      <c r="Y282" s="44">
        <v>0</v>
      </c>
      <c r="Z282" s="35">
        <v>371413.49</v>
      </c>
      <c r="AA282" s="35"/>
      <c r="AB282" s="35">
        <v>371413.49</v>
      </c>
      <c r="AC282" s="45">
        <v>0</v>
      </c>
      <c r="AF282" s="51">
        <v>371413.48999999993</v>
      </c>
      <c r="AG282" s="45">
        <v>0</v>
      </c>
      <c r="AH282" s="45"/>
      <c r="AI282" s="45" t="e">
        <v>#N/A</v>
      </c>
    </row>
    <row r="283" spans="1:35" s="8" customFormat="1" ht="15" customHeight="1" x14ac:dyDescent="0.35">
      <c r="A283" s="34"/>
      <c r="B283" s="14">
        <v>10024320</v>
      </c>
      <c r="C283" s="15" t="s">
        <v>1256</v>
      </c>
      <c r="D283" s="9">
        <v>0</v>
      </c>
      <c r="E283" s="9">
        <f>VLOOKUP(B283,'[4]2018-19 Delivered &amp; Funded'!$B$10:$D$1650,3,FALSE)</f>
        <v>0</v>
      </c>
      <c r="F283" s="9">
        <f t="shared" si="4"/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44">
        <v>0</v>
      </c>
      <c r="Y283" s="44">
        <v>0</v>
      </c>
      <c r="Z283" s="35">
        <v>167775.40000000002</v>
      </c>
      <c r="AA283" s="35"/>
      <c r="AB283" s="35">
        <v>167775.4</v>
      </c>
      <c r="AC283" s="45">
        <v>0</v>
      </c>
      <c r="AF283" s="51">
        <v>167775.40000000002</v>
      </c>
      <c r="AG283" s="45">
        <v>0</v>
      </c>
      <c r="AH283" s="45"/>
      <c r="AI283" s="45" t="e">
        <v>#N/A</v>
      </c>
    </row>
    <row r="284" spans="1:35" s="8" customFormat="1" ht="15" customHeight="1" x14ac:dyDescent="0.35">
      <c r="A284" s="34"/>
      <c r="B284" s="10">
        <v>10003252</v>
      </c>
      <c r="C284" s="9" t="s">
        <v>883</v>
      </c>
      <c r="D284" s="9">
        <v>0</v>
      </c>
      <c r="E284" s="9">
        <f>VLOOKUP(B284,'[4]2018-19 Delivered &amp; Funded'!$B$10:$D$1650,3,FALSE)</f>
        <v>0</v>
      </c>
      <c r="F284" s="9">
        <f t="shared" si="4"/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17">
        <v>0</v>
      </c>
      <c r="O284" s="17">
        <v>0</v>
      </c>
      <c r="P284" s="17">
        <v>0</v>
      </c>
      <c r="Q284" s="17">
        <v>0</v>
      </c>
      <c r="R284" s="17">
        <v>0</v>
      </c>
      <c r="S284" s="17">
        <v>0</v>
      </c>
      <c r="T284" s="17">
        <v>94978.549999999988</v>
      </c>
      <c r="U284" s="17">
        <v>94978.549999999988</v>
      </c>
      <c r="V284" s="17">
        <v>88593.15</v>
      </c>
      <c r="W284" s="17">
        <v>88593.15</v>
      </c>
      <c r="X284" s="44">
        <v>0</v>
      </c>
      <c r="Y284" s="44">
        <v>0</v>
      </c>
      <c r="Z284" s="35">
        <v>1343476.78</v>
      </c>
      <c r="AA284" s="35"/>
      <c r="AB284" s="35">
        <v>1343476.7800000003</v>
      </c>
      <c r="AC284" s="45">
        <v>0</v>
      </c>
      <c r="AF284" s="51">
        <v>1343476.78</v>
      </c>
      <c r="AG284" s="45">
        <v>0</v>
      </c>
      <c r="AH284" s="45"/>
      <c r="AI284" s="45" t="e">
        <v>#N/A</v>
      </c>
    </row>
    <row r="285" spans="1:35" s="6" customFormat="1" ht="15" x14ac:dyDescent="0.35">
      <c r="A285" s="36"/>
      <c r="B285" s="14">
        <v>10063574</v>
      </c>
      <c r="C285" s="15" t="s">
        <v>1592</v>
      </c>
      <c r="D285" s="9">
        <v>0</v>
      </c>
      <c r="E285" s="9">
        <f>VLOOKUP(B285,'[4]2018-19 Delivered &amp; Funded'!$B$10:$D$1650,3,FALSE)</f>
        <v>0</v>
      </c>
      <c r="F285" s="9">
        <f t="shared" si="4"/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44">
        <v>0</v>
      </c>
      <c r="Y285" s="44">
        <v>0</v>
      </c>
      <c r="Z285" s="35">
        <v>1683268.19</v>
      </c>
      <c r="AA285" s="35"/>
      <c r="AB285" s="35">
        <v>1683268.19</v>
      </c>
      <c r="AC285" s="45">
        <v>0</v>
      </c>
      <c r="AF285" s="51">
        <v>1683268.19</v>
      </c>
      <c r="AG285" s="45">
        <v>0</v>
      </c>
      <c r="AH285" s="45"/>
      <c r="AI285" s="45" t="e">
        <v>#N/A</v>
      </c>
    </row>
    <row r="286" spans="1:35" s="6" customFormat="1" ht="15" x14ac:dyDescent="0.35">
      <c r="A286" s="36"/>
      <c r="B286" s="14">
        <v>10065628</v>
      </c>
      <c r="C286" s="15" t="s">
        <v>1606</v>
      </c>
      <c r="D286" s="9">
        <v>0</v>
      </c>
      <c r="E286" s="9">
        <f>VLOOKUP(B286,'[4]2018-19 Delivered &amp; Funded'!$B$10:$D$1650,3,FALSE)</f>
        <v>0</v>
      </c>
      <c r="F286" s="9">
        <f t="shared" si="4"/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44">
        <v>0</v>
      </c>
      <c r="Y286" s="44">
        <v>0</v>
      </c>
      <c r="Z286" s="35">
        <v>222971.43</v>
      </c>
      <c r="AA286" s="35"/>
      <c r="AB286" s="35">
        <v>222971.43000000005</v>
      </c>
      <c r="AC286" s="45">
        <v>0</v>
      </c>
      <c r="AF286" s="51">
        <v>222971.43</v>
      </c>
      <c r="AG286" s="45">
        <v>0</v>
      </c>
      <c r="AH286" s="45"/>
      <c r="AI286" s="45" t="e">
        <v>#N/A</v>
      </c>
    </row>
    <row r="287" spans="1:35" s="6" customFormat="1" ht="15" x14ac:dyDescent="0.35">
      <c r="A287" s="36"/>
      <c r="B287" s="10">
        <v>10001446</v>
      </c>
      <c r="C287" s="9" t="s">
        <v>181</v>
      </c>
      <c r="D287" s="9">
        <v>327550.21000000002</v>
      </c>
      <c r="E287" s="9">
        <f>VLOOKUP(B287,'[4]2018-19 Delivered &amp; Funded'!$B$10:$D$1650,3,FALSE)</f>
        <v>327550.21000000002</v>
      </c>
      <c r="F287" s="9">
        <f t="shared" si="4"/>
        <v>0</v>
      </c>
      <c r="G287" s="9">
        <v>327550.21000000002</v>
      </c>
      <c r="H287" s="9">
        <v>56241</v>
      </c>
      <c r="I287" s="9">
        <v>56241</v>
      </c>
      <c r="J287" s="9">
        <v>0</v>
      </c>
      <c r="K287" s="9">
        <v>0</v>
      </c>
      <c r="L287" s="9">
        <v>0</v>
      </c>
      <c r="M287" s="9">
        <v>0</v>
      </c>
      <c r="N287" s="17">
        <v>0</v>
      </c>
      <c r="O287" s="17">
        <v>0</v>
      </c>
      <c r="P287" s="17">
        <v>1134.45</v>
      </c>
      <c r="Q287" s="17">
        <v>1134.45</v>
      </c>
      <c r="R287" s="17">
        <v>73724.05</v>
      </c>
      <c r="S287" s="17">
        <v>73724.05</v>
      </c>
      <c r="T287" s="17">
        <v>38648.049999999996</v>
      </c>
      <c r="U287" s="17">
        <v>38648.049999999996</v>
      </c>
      <c r="V287" s="17">
        <v>86275.859999999986</v>
      </c>
      <c r="W287" s="17">
        <v>86275.859999999986</v>
      </c>
      <c r="X287" s="44">
        <v>0</v>
      </c>
      <c r="Y287" s="44">
        <v>0</v>
      </c>
      <c r="Z287" s="35">
        <v>161848.35</v>
      </c>
      <c r="AA287" s="35"/>
      <c r="AB287" s="35">
        <v>161848.34999999998</v>
      </c>
      <c r="AC287" s="45">
        <v>0</v>
      </c>
      <c r="AF287" s="51">
        <v>161848.35</v>
      </c>
      <c r="AG287" s="45">
        <v>0</v>
      </c>
      <c r="AH287" s="45"/>
      <c r="AI287" s="45" t="e">
        <v>#N/A</v>
      </c>
    </row>
    <row r="288" spans="1:35" s="8" customFormat="1" ht="15" customHeight="1" x14ac:dyDescent="0.35">
      <c r="A288" s="34"/>
      <c r="B288" s="10">
        <v>10001436</v>
      </c>
      <c r="C288" s="9" t="s">
        <v>13</v>
      </c>
      <c r="D288" s="9">
        <v>0</v>
      </c>
      <c r="E288" s="9">
        <f>VLOOKUP(B288,'[4]2018-19 Delivered &amp; Funded'!$B$10:$D$1650,3,FALSE)</f>
        <v>0</v>
      </c>
      <c r="F288" s="9">
        <f t="shared" si="4"/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17">
        <v>0</v>
      </c>
      <c r="O288" s="17">
        <v>0</v>
      </c>
      <c r="P288" s="17">
        <v>0</v>
      </c>
      <c r="Q288" s="17">
        <v>0</v>
      </c>
      <c r="R288" s="17">
        <v>15317253.979999999</v>
      </c>
      <c r="S288" s="17">
        <v>15317253.980000004</v>
      </c>
      <c r="T288" s="17">
        <v>551271.96</v>
      </c>
      <c r="U288" s="17">
        <v>551271.96</v>
      </c>
      <c r="V288" s="17">
        <v>704463.37000000011</v>
      </c>
      <c r="W288" s="17">
        <v>704463.37000000011</v>
      </c>
      <c r="X288" s="44">
        <v>0</v>
      </c>
      <c r="Y288" s="44">
        <v>0</v>
      </c>
      <c r="Z288" s="35">
        <v>9303105.9100000001</v>
      </c>
      <c r="AA288" s="35"/>
      <c r="AB288" s="35">
        <v>9303105.910000002</v>
      </c>
      <c r="AC288" s="45">
        <v>0</v>
      </c>
      <c r="AF288" s="51">
        <v>9303105.9100000001</v>
      </c>
      <c r="AG288" s="45">
        <v>0</v>
      </c>
      <c r="AH288" s="45"/>
      <c r="AI288" s="45" t="e">
        <v>#N/A</v>
      </c>
    </row>
    <row r="289" spans="1:35" s="8" customFormat="1" ht="15" customHeight="1" x14ac:dyDescent="0.35">
      <c r="A289" s="34"/>
      <c r="B289" s="10">
        <v>10004772</v>
      </c>
      <c r="C289" s="9" t="s">
        <v>40</v>
      </c>
      <c r="D289" s="9">
        <v>1598628.01</v>
      </c>
      <c r="E289" s="9">
        <f>VLOOKUP(B289,'[4]2018-19 Delivered &amp; Funded'!$B$10:$D$1650,3,FALSE)</f>
        <v>1598628.01</v>
      </c>
      <c r="F289" s="9">
        <f t="shared" si="4"/>
        <v>0</v>
      </c>
      <c r="G289" s="9">
        <v>1598053.24077</v>
      </c>
      <c r="H289" s="9">
        <v>0</v>
      </c>
      <c r="I289" s="9">
        <v>0</v>
      </c>
      <c r="J289" s="9">
        <v>180239.85</v>
      </c>
      <c r="K289" s="9">
        <v>180239.85</v>
      </c>
      <c r="L289" s="9">
        <v>0</v>
      </c>
      <c r="M289" s="9">
        <v>0</v>
      </c>
      <c r="N289" s="17">
        <v>0</v>
      </c>
      <c r="O289" s="17">
        <v>0</v>
      </c>
      <c r="P289" s="17">
        <v>179861</v>
      </c>
      <c r="Q289" s="17">
        <v>179861</v>
      </c>
      <c r="R289" s="17">
        <v>1303650.6600000004</v>
      </c>
      <c r="S289" s="17">
        <v>1303650.6600000004</v>
      </c>
      <c r="T289" s="17">
        <v>408230.3</v>
      </c>
      <c r="U289" s="17">
        <v>408230.3</v>
      </c>
      <c r="V289" s="17">
        <v>886605.81</v>
      </c>
      <c r="W289" s="17">
        <v>886605.81</v>
      </c>
      <c r="X289" s="44">
        <v>0</v>
      </c>
      <c r="Y289" s="44">
        <v>0</v>
      </c>
      <c r="Z289" s="35">
        <v>1676808.7999999996</v>
      </c>
      <c r="AA289" s="35"/>
      <c r="AB289" s="35">
        <v>1676808.7999999996</v>
      </c>
      <c r="AC289" s="45">
        <v>0</v>
      </c>
      <c r="AF289" s="51">
        <v>1676808.8</v>
      </c>
      <c r="AG289" s="45">
        <v>0</v>
      </c>
      <c r="AH289" s="45"/>
      <c r="AI289" s="45" t="e">
        <v>#N/A</v>
      </c>
    </row>
    <row r="290" spans="1:35" s="8" customFormat="1" ht="15" customHeight="1" x14ac:dyDescent="0.35">
      <c r="A290" s="34"/>
      <c r="B290" s="10">
        <v>10009263</v>
      </c>
      <c r="C290" s="9" t="s">
        <v>782</v>
      </c>
      <c r="D290" s="9">
        <v>0</v>
      </c>
      <c r="E290" s="9">
        <f>VLOOKUP(B290,'[4]2018-19 Delivered &amp; Funded'!$B$10:$D$1650,3,FALSE)</f>
        <v>0</v>
      </c>
      <c r="F290" s="9">
        <f t="shared" si="4"/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319239.48</v>
      </c>
      <c r="M290" s="9">
        <v>317005.5</v>
      </c>
      <c r="N290" s="17">
        <v>17190.5</v>
      </c>
      <c r="O290" s="17">
        <v>17190.5</v>
      </c>
      <c r="P290" s="17">
        <v>2734.04</v>
      </c>
      <c r="Q290" s="17">
        <v>2734.04</v>
      </c>
      <c r="R290" s="17">
        <v>0</v>
      </c>
      <c r="S290" s="17">
        <v>0</v>
      </c>
      <c r="T290" s="17">
        <v>115655.57</v>
      </c>
      <c r="U290" s="17">
        <v>115655.57</v>
      </c>
      <c r="V290" s="17">
        <v>110433.04999999999</v>
      </c>
      <c r="W290" s="17">
        <v>110433.04999999999</v>
      </c>
      <c r="X290" s="44">
        <v>0</v>
      </c>
      <c r="Y290" s="44">
        <v>0</v>
      </c>
      <c r="Z290" s="35">
        <v>16509.34</v>
      </c>
      <c r="AA290" s="35"/>
      <c r="AB290" s="35">
        <v>16509.34</v>
      </c>
      <c r="AC290" s="45">
        <v>0</v>
      </c>
      <c r="AF290" s="51">
        <v>16509.34</v>
      </c>
      <c r="AG290" s="45">
        <v>0</v>
      </c>
      <c r="AH290" s="45"/>
      <c r="AI290" s="45" t="e">
        <v>#N/A</v>
      </c>
    </row>
    <row r="291" spans="1:35" s="8" customFormat="1" ht="15" customHeight="1" x14ac:dyDescent="0.35">
      <c r="A291" s="34"/>
      <c r="B291" s="10">
        <v>10005128</v>
      </c>
      <c r="C291" s="9" t="s">
        <v>419</v>
      </c>
      <c r="D291" s="9">
        <v>3292340.0100000002</v>
      </c>
      <c r="E291" s="9">
        <f>VLOOKUP(B291,'[4]2018-19 Delivered &amp; Funded'!$B$10:$D$1650,3,FALSE)</f>
        <v>3292340.0100000002</v>
      </c>
      <c r="F291" s="9">
        <f t="shared" si="4"/>
        <v>0</v>
      </c>
      <c r="G291" s="9">
        <v>3130493.42</v>
      </c>
      <c r="H291" s="9">
        <v>134563</v>
      </c>
      <c r="I291" s="9">
        <v>134563</v>
      </c>
      <c r="J291" s="9">
        <v>485051.68</v>
      </c>
      <c r="K291" s="9">
        <v>485051.68</v>
      </c>
      <c r="L291" s="9">
        <v>0</v>
      </c>
      <c r="M291" s="9">
        <v>0</v>
      </c>
      <c r="N291" s="17">
        <v>0</v>
      </c>
      <c r="O291" s="17">
        <v>0</v>
      </c>
      <c r="P291" s="17">
        <v>285069.71999999997</v>
      </c>
      <c r="Q291" s="17">
        <v>285069.71999999997</v>
      </c>
      <c r="R291" s="17">
        <v>1070653.1500000001</v>
      </c>
      <c r="S291" s="17">
        <v>1070653.1500000006</v>
      </c>
      <c r="T291" s="17">
        <v>276725.84000000003</v>
      </c>
      <c r="U291" s="17">
        <v>276725.84000000003</v>
      </c>
      <c r="V291" s="17">
        <v>836264.97</v>
      </c>
      <c r="W291" s="17">
        <v>836264.97</v>
      </c>
      <c r="X291" s="44">
        <v>0</v>
      </c>
      <c r="Y291" s="44">
        <v>0</v>
      </c>
      <c r="Z291" s="35">
        <v>2564345.13</v>
      </c>
      <c r="AA291" s="35"/>
      <c r="AB291" s="35">
        <v>2564345.1300000004</v>
      </c>
      <c r="AC291" s="45">
        <v>0</v>
      </c>
      <c r="AF291" s="51">
        <v>2564345.13</v>
      </c>
      <c r="AG291" s="45">
        <v>0</v>
      </c>
      <c r="AH291" s="45"/>
      <c r="AI291" s="45" t="e">
        <v>#N/A</v>
      </c>
    </row>
    <row r="292" spans="1:35" s="8" customFormat="1" ht="15" customHeight="1" x14ac:dyDescent="0.35">
      <c r="A292" s="34"/>
      <c r="B292" s="10">
        <v>10019383</v>
      </c>
      <c r="C292" s="9" t="s">
        <v>643</v>
      </c>
      <c r="D292" s="9">
        <v>0</v>
      </c>
      <c r="E292" s="9">
        <f>VLOOKUP(B292,'[4]2018-19 Delivered &amp; Funded'!$B$10:$D$1650,3,FALSE)</f>
        <v>0</v>
      </c>
      <c r="F292" s="9">
        <f t="shared" si="4"/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533401.42999999993</v>
      </c>
      <c r="M292" s="9">
        <v>512135.83</v>
      </c>
      <c r="N292" s="17">
        <v>5840.83</v>
      </c>
      <c r="O292" s="17">
        <v>5840.83</v>
      </c>
      <c r="P292" s="17">
        <v>0</v>
      </c>
      <c r="Q292" s="17">
        <v>0</v>
      </c>
      <c r="R292" s="17">
        <v>5891.01</v>
      </c>
      <c r="S292" s="17">
        <v>5891</v>
      </c>
      <c r="T292" s="17">
        <v>0</v>
      </c>
      <c r="U292" s="17">
        <v>0</v>
      </c>
      <c r="V292" s="17">
        <v>0</v>
      </c>
      <c r="W292" s="17">
        <v>0</v>
      </c>
      <c r="X292" s="44">
        <v>32628.799999999996</v>
      </c>
      <c r="Y292" s="44">
        <v>32628.799999999999</v>
      </c>
      <c r="Z292" s="35">
        <v>39444.500000000007</v>
      </c>
      <c r="AA292" s="35"/>
      <c r="AB292" s="35">
        <v>39444.500000000015</v>
      </c>
      <c r="AC292" s="45">
        <v>0</v>
      </c>
      <c r="AF292" s="51">
        <v>39444.5</v>
      </c>
      <c r="AG292" s="45">
        <v>0</v>
      </c>
      <c r="AH292" s="45"/>
      <c r="AI292" s="45" t="e">
        <v>#N/A</v>
      </c>
    </row>
    <row r="293" spans="1:35" s="8" customFormat="1" ht="15" customHeight="1" x14ac:dyDescent="0.35">
      <c r="A293" s="34"/>
      <c r="B293" s="10">
        <v>10001467</v>
      </c>
      <c r="C293" s="9" t="s">
        <v>185</v>
      </c>
      <c r="D293" s="9">
        <v>7881882.6000000006</v>
      </c>
      <c r="E293" s="9">
        <f>VLOOKUP(B293,'[4]2018-19 Delivered &amp; Funded'!$B$10:$D$1650,3,FALSE)</f>
        <v>7881882.6000000006</v>
      </c>
      <c r="F293" s="9">
        <f t="shared" si="4"/>
        <v>0</v>
      </c>
      <c r="G293" s="9">
        <v>7881882.6000000006</v>
      </c>
      <c r="H293" s="9">
        <v>481020</v>
      </c>
      <c r="I293" s="9">
        <v>481020</v>
      </c>
      <c r="J293" s="9">
        <v>490716.14999999997</v>
      </c>
      <c r="K293" s="9">
        <v>490716.14999999997</v>
      </c>
      <c r="L293" s="9">
        <v>0</v>
      </c>
      <c r="M293" s="9">
        <v>0</v>
      </c>
      <c r="N293" s="17">
        <v>0</v>
      </c>
      <c r="O293" s="17">
        <v>0</v>
      </c>
      <c r="P293" s="17">
        <v>93691.75</v>
      </c>
      <c r="Q293" s="17">
        <v>93691.75</v>
      </c>
      <c r="R293" s="17">
        <v>878152.9500000003</v>
      </c>
      <c r="S293" s="17">
        <v>878152.95</v>
      </c>
      <c r="T293" s="17">
        <v>200218.44999999998</v>
      </c>
      <c r="U293" s="17">
        <v>200218.44999999998</v>
      </c>
      <c r="V293" s="17">
        <v>733926.06</v>
      </c>
      <c r="W293" s="17">
        <v>733926.06</v>
      </c>
      <c r="X293" s="44">
        <v>0</v>
      </c>
      <c r="Y293" s="44">
        <v>0</v>
      </c>
      <c r="Z293" s="35">
        <v>743115.96</v>
      </c>
      <c r="AA293" s="35"/>
      <c r="AB293" s="35">
        <v>743115.9600000002</v>
      </c>
      <c r="AC293" s="45">
        <v>0</v>
      </c>
      <c r="AF293" s="51">
        <v>743115.96</v>
      </c>
      <c r="AG293" s="45">
        <v>0</v>
      </c>
      <c r="AH293" s="45"/>
      <c r="AI293" s="45" t="e">
        <v>#N/A</v>
      </c>
    </row>
    <row r="294" spans="1:35" s="8" customFormat="1" ht="15" customHeight="1" x14ac:dyDescent="0.35">
      <c r="A294" s="34"/>
      <c r="B294" s="10">
        <v>10007578</v>
      </c>
      <c r="C294" s="9" t="s">
        <v>568</v>
      </c>
      <c r="D294" s="9">
        <v>5826416.2000000002</v>
      </c>
      <c r="E294" s="9">
        <f>VLOOKUP(B294,'[4]2018-19 Delivered &amp; Funded'!$B$10:$D$1650,3,FALSE)</f>
        <v>5826416.2000000002</v>
      </c>
      <c r="F294" s="9">
        <f t="shared" si="4"/>
        <v>0</v>
      </c>
      <c r="G294" s="9">
        <v>5884602</v>
      </c>
      <c r="H294" s="9">
        <v>228462</v>
      </c>
      <c r="I294" s="9">
        <v>228462</v>
      </c>
      <c r="J294" s="9">
        <v>1112812.51</v>
      </c>
      <c r="K294" s="9">
        <v>1112812.51</v>
      </c>
      <c r="L294" s="9">
        <v>0</v>
      </c>
      <c r="M294" s="9">
        <v>0</v>
      </c>
      <c r="N294" s="17">
        <v>0</v>
      </c>
      <c r="O294" s="17">
        <v>0</v>
      </c>
      <c r="P294" s="17">
        <v>246143.91999999998</v>
      </c>
      <c r="Q294" s="17">
        <v>246143.91999999998</v>
      </c>
      <c r="R294" s="17">
        <v>687537.6599999998</v>
      </c>
      <c r="S294" s="17">
        <v>687537.65999999968</v>
      </c>
      <c r="T294" s="17">
        <v>319574.46000000002</v>
      </c>
      <c r="U294" s="17">
        <v>319574.46000000002</v>
      </c>
      <c r="V294" s="17">
        <v>797449.77</v>
      </c>
      <c r="W294" s="17">
        <v>797449.77</v>
      </c>
      <c r="X294" s="44">
        <v>0</v>
      </c>
      <c r="Y294" s="44">
        <v>0</v>
      </c>
      <c r="Z294" s="35">
        <v>1385129.87</v>
      </c>
      <c r="AA294" s="35"/>
      <c r="AB294" s="35">
        <v>1385129.8700000003</v>
      </c>
      <c r="AC294" s="45">
        <v>0</v>
      </c>
      <c r="AF294" s="51">
        <v>1385129.87</v>
      </c>
      <c r="AG294" s="45">
        <v>0</v>
      </c>
      <c r="AH294" s="45"/>
      <c r="AI294" s="45" t="e">
        <v>#N/A</v>
      </c>
    </row>
    <row r="295" spans="1:35" s="8" customFormat="1" ht="15" customHeight="1" x14ac:dyDescent="0.35">
      <c r="A295" s="34"/>
      <c r="B295" s="10">
        <v>10001477</v>
      </c>
      <c r="C295" s="9" t="s">
        <v>187</v>
      </c>
      <c r="D295" s="9">
        <v>866649.73</v>
      </c>
      <c r="E295" s="9">
        <f>VLOOKUP(B295,'[4]2018-19 Delivered &amp; Funded'!$B$10:$D$1650,3,FALSE)</f>
        <v>866649.73</v>
      </c>
      <c r="F295" s="9">
        <f t="shared" si="4"/>
        <v>0</v>
      </c>
      <c r="G295" s="9">
        <v>866649.73</v>
      </c>
      <c r="H295" s="9">
        <v>547228</v>
      </c>
      <c r="I295" s="9">
        <v>547228</v>
      </c>
      <c r="J295" s="9">
        <v>3776.19</v>
      </c>
      <c r="K295" s="9">
        <v>3776.19</v>
      </c>
      <c r="L295" s="9">
        <v>0</v>
      </c>
      <c r="M295" s="9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54144.849999999984</v>
      </c>
      <c r="S295" s="17">
        <v>54144.849999999991</v>
      </c>
      <c r="T295" s="17">
        <v>29719.39</v>
      </c>
      <c r="U295" s="17">
        <v>29719.39</v>
      </c>
      <c r="V295" s="17">
        <v>49375.8</v>
      </c>
      <c r="W295" s="17">
        <v>49375.8</v>
      </c>
      <c r="X295" s="44">
        <v>0</v>
      </c>
      <c r="Y295" s="44">
        <v>0</v>
      </c>
      <c r="Z295" s="35">
        <v>88203.37000000001</v>
      </c>
      <c r="AA295" s="35"/>
      <c r="AB295" s="35">
        <v>88203.37000000001</v>
      </c>
      <c r="AC295" s="45">
        <v>0</v>
      </c>
      <c r="AF295" s="51">
        <v>88203.37000000001</v>
      </c>
      <c r="AG295" s="45">
        <v>0</v>
      </c>
      <c r="AH295" s="45"/>
      <c r="AI295" s="45" t="e">
        <v>#N/A</v>
      </c>
    </row>
    <row r="296" spans="1:35" s="8" customFormat="1" ht="15" customHeight="1" x14ac:dyDescent="0.35">
      <c r="A296" s="34"/>
      <c r="B296" s="10">
        <v>10001478</v>
      </c>
      <c r="C296" s="9" t="s">
        <v>188</v>
      </c>
      <c r="D296" s="9">
        <v>0</v>
      </c>
      <c r="E296" s="9">
        <f>VLOOKUP(B296,'[4]2018-19 Delivered &amp; Funded'!$B$10:$D$1650,3,FALSE)</f>
        <v>0</v>
      </c>
      <c r="F296" s="9">
        <f t="shared" si="4"/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17">
        <v>0</v>
      </c>
      <c r="O296" s="17">
        <v>0</v>
      </c>
      <c r="P296" s="17">
        <v>0</v>
      </c>
      <c r="Q296" s="17">
        <v>0</v>
      </c>
      <c r="R296" s="17">
        <v>26440</v>
      </c>
      <c r="S296" s="17">
        <v>26440</v>
      </c>
      <c r="T296" s="17">
        <v>0</v>
      </c>
      <c r="U296" s="17">
        <v>0</v>
      </c>
      <c r="V296" s="17">
        <v>0</v>
      </c>
      <c r="W296" s="17">
        <v>0</v>
      </c>
      <c r="X296" s="44">
        <v>0</v>
      </c>
      <c r="Y296" s="44">
        <v>0</v>
      </c>
      <c r="Z296" s="35">
        <v>156491.49999999997</v>
      </c>
      <c r="AA296" s="35"/>
      <c r="AB296" s="35">
        <v>156491.5</v>
      </c>
      <c r="AC296" s="45">
        <v>0</v>
      </c>
      <c r="AF296" s="51">
        <v>156491.49999999997</v>
      </c>
      <c r="AG296" s="45">
        <v>0</v>
      </c>
      <c r="AH296" s="45"/>
      <c r="AI296" s="45" t="e">
        <v>#N/A</v>
      </c>
    </row>
    <row r="297" spans="1:35" s="8" customFormat="1" ht="15" x14ac:dyDescent="0.35">
      <c r="A297" s="34"/>
      <c r="B297" s="10">
        <v>10036585</v>
      </c>
      <c r="C297" s="9" t="s">
        <v>1028</v>
      </c>
      <c r="D297" s="9">
        <v>0</v>
      </c>
      <c r="E297" s="9">
        <f>VLOOKUP(B297,'[4]2018-19 Delivered &amp; Funded'!$B$10:$D$1650,3,FALSE)</f>
        <v>0</v>
      </c>
      <c r="F297" s="9">
        <f t="shared" si="4"/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17">
        <v>0</v>
      </c>
      <c r="O297" s="17">
        <v>0</v>
      </c>
      <c r="P297" s="17">
        <v>200</v>
      </c>
      <c r="Q297" s="17">
        <v>200</v>
      </c>
      <c r="R297" s="17">
        <v>0</v>
      </c>
      <c r="S297" s="17">
        <v>0</v>
      </c>
      <c r="T297" s="17">
        <v>0</v>
      </c>
      <c r="U297" s="17">
        <v>0</v>
      </c>
      <c r="V297" s="17">
        <v>0</v>
      </c>
      <c r="W297" s="17">
        <v>0</v>
      </c>
      <c r="X297" s="44">
        <v>0</v>
      </c>
      <c r="Y297" s="44">
        <v>0</v>
      </c>
      <c r="Z297" s="35">
        <v>0</v>
      </c>
      <c r="AA297" s="35"/>
      <c r="AB297" s="35">
        <v>0</v>
      </c>
      <c r="AC297" s="45">
        <v>0</v>
      </c>
      <c r="AF297" s="51" t="e">
        <v>#N/A</v>
      </c>
      <c r="AG297" s="45" t="e">
        <v>#N/A</v>
      </c>
      <c r="AH297" s="45"/>
      <c r="AI297" s="45" t="e">
        <v>#N/A</v>
      </c>
    </row>
    <row r="298" spans="1:35" s="8" customFormat="1" ht="15" x14ac:dyDescent="0.35">
      <c r="A298" s="34"/>
      <c r="B298" s="10">
        <v>10010586</v>
      </c>
      <c r="C298" s="9" t="s">
        <v>783</v>
      </c>
      <c r="D298" s="9">
        <v>0</v>
      </c>
      <c r="E298" s="9">
        <f>VLOOKUP(B298,'[4]2018-19 Delivered &amp; Funded'!$B$10:$D$1650,3,FALSE)</f>
        <v>0</v>
      </c>
      <c r="F298" s="9">
        <f t="shared" si="4"/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602744.75</v>
      </c>
      <c r="M298" s="9">
        <v>602744.34999999986</v>
      </c>
      <c r="N298" s="17">
        <v>0</v>
      </c>
      <c r="O298" s="17">
        <v>0</v>
      </c>
      <c r="P298" s="17">
        <v>0</v>
      </c>
      <c r="Q298" s="17">
        <v>0</v>
      </c>
      <c r="R298" s="17">
        <v>0</v>
      </c>
      <c r="S298" s="17">
        <v>0</v>
      </c>
      <c r="T298" s="17">
        <v>0</v>
      </c>
      <c r="U298" s="17">
        <v>0</v>
      </c>
      <c r="V298" s="17">
        <v>0</v>
      </c>
      <c r="W298" s="17">
        <v>0</v>
      </c>
      <c r="X298" s="44">
        <v>0</v>
      </c>
      <c r="Y298" s="44">
        <v>0</v>
      </c>
      <c r="Z298" s="35">
        <v>0</v>
      </c>
      <c r="AA298" s="35"/>
      <c r="AB298" s="35">
        <v>0</v>
      </c>
      <c r="AC298" s="45">
        <v>0</v>
      </c>
      <c r="AF298" s="51" t="e">
        <v>#N/A</v>
      </c>
      <c r="AG298" s="45" t="e">
        <v>#N/A</v>
      </c>
      <c r="AH298" s="45"/>
      <c r="AI298" s="45" t="e">
        <v>#N/A</v>
      </c>
    </row>
    <row r="299" spans="1:35" s="8" customFormat="1" ht="15" customHeight="1" x14ac:dyDescent="0.35">
      <c r="A299" s="34"/>
      <c r="B299" s="10">
        <v>10025390</v>
      </c>
      <c r="C299" s="9" t="s">
        <v>684</v>
      </c>
      <c r="D299" s="9">
        <v>0</v>
      </c>
      <c r="E299" s="9">
        <f>VLOOKUP(B299,'[4]2018-19 Delivered &amp; Funded'!$B$10:$D$1650,3,FALSE)</f>
        <v>0</v>
      </c>
      <c r="F299" s="9">
        <f t="shared" si="4"/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17">
        <v>0</v>
      </c>
      <c r="O299" s="17">
        <v>0</v>
      </c>
      <c r="P299" s="17">
        <v>0</v>
      </c>
      <c r="Q299" s="17">
        <v>0</v>
      </c>
      <c r="R299" s="17">
        <v>756225.84000000008</v>
      </c>
      <c r="S299" s="17">
        <v>756225.84</v>
      </c>
      <c r="T299" s="17">
        <v>0</v>
      </c>
      <c r="U299" s="17">
        <v>0</v>
      </c>
      <c r="V299" s="17">
        <v>0</v>
      </c>
      <c r="W299" s="17">
        <v>0</v>
      </c>
      <c r="X299" s="44">
        <v>0</v>
      </c>
      <c r="Y299" s="44">
        <v>0</v>
      </c>
      <c r="Z299" s="35">
        <v>659832.78</v>
      </c>
      <c r="AA299" s="35"/>
      <c r="AB299" s="35">
        <v>659832.77999999991</v>
      </c>
      <c r="AC299" s="45">
        <v>0</v>
      </c>
      <c r="AF299" s="51">
        <v>659832.78000000014</v>
      </c>
      <c r="AG299" s="45">
        <v>0</v>
      </c>
      <c r="AH299" s="45"/>
      <c r="AI299" s="45" t="e">
        <v>#N/A</v>
      </c>
    </row>
    <row r="300" spans="1:35" s="6" customFormat="1" ht="15" x14ac:dyDescent="0.35">
      <c r="A300" s="36"/>
      <c r="B300" s="10">
        <v>10005775</v>
      </c>
      <c r="C300" s="9" t="s">
        <v>458</v>
      </c>
      <c r="D300" s="9">
        <v>0</v>
      </c>
      <c r="E300" s="9">
        <f>VLOOKUP(B300,'[4]2018-19 Delivered &amp; Funded'!$B$10:$D$1650,3,FALSE)</f>
        <v>0</v>
      </c>
      <c r="F300" s="9">
        <f t="shared" si="4"/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17">
        <v>0</v>
      </c>
      <c r="O300" s="17">
        <v>0</v>
      </c>
      <c r="P300" s="17">
        <v>0</v>
      </c>
      <c r="Q300" s="17">
        <v>0</v>
      </c>
      <c r="R300" s="17">
        <v>93740.340000000026</v>
      </c>
      <c r="S300" s="17">
        <v>93740.339999999953</v>
      </c>
      <c r="T300" s="17">
        <v>29918.850000000002</v>
      </c>
      <c r="U300" s="17">
        <v>29918.850000000002</v>
      </c>
      <c r="V300" s="17">
        <v>62736.790000000008</v>
      </c>
      <c r="W300" s="17">
        <v>62736.790000000008</v>
      </c>
      <c r="X300" s="44">
        <v>0</v>
      </c>
      <c r="Y300" s="44">
        <v>0</v>
      </c>
      <c r="Z300" s="35">
        <v>0</v>
      </c>
      <c r="AA300" s="35"/>
      <c r="AB300" s="35">
        <v>0</v>
      </c>
      <c r="AC300" s="45">
        <v>0</v>
      </c>
      <c r="AF300" s="51">
        <v>0</v>
      </c>
      <c r="AG300" s="45">
        <v>0</v>
      </c>
      <c r="AH300" s="45"/>
      <c r="AI300" s="45" t="e">
        <v>#N/A</v>
      </c>
    </row>
    <row r="301" spans="1:35" s="8" customFormat="1" ht="15" customHeight="1" x14ac:dyDescent="0.35">
      <c r="A301" s="34"/>
      <c r="B301" s="14">
        <v>10055883</v>
      </c>
      <c r="C301" s="15" t="s">
        <v>1486</v>
      </c>
      <c r="D301" s="9">
        <v>0</v>
      </c>
      <c r="E301" s="9">
        <f>VLOOKUP(B301,'[4]2018-19 Delivered &amp; Funded'!$B$10:$D$1650,3,FALSE)</f>
        <v>0</v>
      </c>
      <c r="F301" s="9">
        <f t="shared" si="4"/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44">
        <v>0</v>
      </c>
      <c r="Y301" s="44">
        <v>0</v>
      </c>
      <c r="Z301" s="35">
        <v>203412.09000000003</v>
      </c>
      <c r="AA301" s="35"/>
      <c r="AB301" s="35">
        <v>203412.08999999994</v>
      </c>
      <c r="AC301" s="45">
        <v>0</v>
      </c>
      <c r="AF301" s="51">
        <v>203412.09000000003</v>
      </c>
      <c r="AG301" s="45">
        <v>0</v>
      </c>
      <c r="AH301" s="45"/>
      <c r="AI301" s="45" t="e">
        <v>#N/A</v>
      </c>
    </row>
    <row r="302" spans="1:35" s="6" customFormat="1" ht="15" x14ac:dyDescent="0.35">
      <c r="A302" s="36"/>
      <c r="B302" s="14">
        <v>10052756</v>
      </c>
      <c r="C302" s="15" t="s">
        <v>1454</v>
      </c>
      <c r="D302" s="9">
        <v>0</v>
      </c>
      <c r="E302" s="9">
        <f>VLOOKUP(B302,'[4]2018-19 Delivered &amp; Funded'!$B$10:$D$1650,3,FALSE)</f>
        <v>0</v>
      </c>
      <c r="F302" s="9">
        <f t="shared" si="4"/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44">
        <v>0</v>
      </c>
      <c r="Y302" s="44">
        <v>0</v>
      </c>
      <c r="Z302" s="35">
        <v>5904.8099999999995</v>
      </c>
      <c r="AA302" s="35"/>
      <c r="AB302" s="35">
        <v>5904.8099999999977</v>
      </c>
      <c r="AC302" s="45">
        <v>0</v>
      </c>
      <c r="AF302" s="51">
        <v>5904.8099999999995</v>
      </c>
      <c r="AG302" s="45">
        <v>0</v>
      </c>
      <c r="AH302" s="45"/>
      <c r="AI302" s="45" t="e">
        <v>#N/A</v>
      </c>
    </row>
    <row r="303" spans="1:35" s="8" customFormat="1" ht="15" customHeight="1" x14ac:dyDescent="0.35">
      <c r="A303" s="34"/>
      <c r="B303" s="14">
        <v>10043702</v>
      </c>
      <c r="C303" s="15" t="s">
        <v>1394</v>
      </c>
      <c r="D303" s="9">
        <v>0</v>
      </c>
      <c r="E303" s="9">
        <f>VLOOKUP(B303,'[4]2018-19 Delivered &amp; Funded'!$B$10:$D$1650,3,FALSE)</f>
        <v>0</v>
      </c>
      <c r="F303" s="9">
        <f t="shared" si="4"/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44">
        <v>0</v>
      </c>
      <c r="Y303" s="44">
        <v>0</v>
      </c>
      <c r="Z303" s="35">
        <v>116535.94</v>
      </c>
      <c r="AA303" s="35"/>
      <c r="AB303" s="35">
        <v>116535.94000000003</v>
      </c>
      <c r="AC303" s="45">
        <v>0</v>
      </c>
      <c r="AF303" s="51">
        <v>116535.94</v>
      </c>
      <c r="AG303" s="45">
        <v>0</v>
      </c>
      <c r="AH303" s="45"/>
      <c r="AI303" s="45" t="e">
        <v>#N/A</v>
      </c>
    </row>
    <row r="304" spans="1:35" s="6" customFormat="1" ht="15" x14ac:dyDescent="0.35">
      <c r="A304" s="36"/>
      <c r="B304" s="14">
        <v>10026576</v>
      </c>
      <c r="C304" s="15" t="s">
        <v>1273</v>
      </c>
      <c r="D304" s="9">
        <v>0</v>
      </c>
      <c r="E304" s="9">
        <f>VLOOKUP(B304,'[4]2018-19 Delivered &amp; Funded'!$B$10:$D$1650,3,FALSE)</f>
        <v>0</v>
      </c>
      <c r="F304" s="9">
        <f t="shared" si="4"/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44">
        <v>0</v>
      </c>
      <c r="Y304" s="44">
        <v>0</v>
      </c>
      <c r="Z304" s="35">
        <v>609125.77</v>
      </c>
      <c r="AA304" s="35"/>
      <c r="AB304" s="35">
        <v>609125.77</v>
      </c>
      <c r="AC304" s="45">
        <v>0</v>
      </c>
      <c r="AF304" s="51">
        <v>609125.7699999999</v>
      </c>
      <c r="AG304" s="45">
        <v>0</v>
      </c>
      <c r="AH304" s="45"/>
      <c r="AI304" s="45" t="e">
        <v>#N/A</v>
      </c>
    </row>
    <row r="305" spans="1:35" s="6" customFormat="1" ht="15" x14ac:dyDescent="0.35">
      <c r="A305" s="36"/>
      <c r="B305" s="14">
        <v>10053675</v>
      </c>
      <c r="C305" s="15" t="s">
        <v>1460</v>
      </c>
      <c r="D305" s="9">
        <v>0</v>
      </c>
      <c r="E305" s="9">
        <f>VLOOKUP(B305,'[4]2018-19 Delivered &amp; Funded'!$B$10:$D$1650,3,FALSE)</f>
        <v>0</v>
      </c>
      <c r="F305" s="9">
        <f t="shared" si="4"/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44">
        <v>0</v>
      </c>
      <c r="Y305" s="44">
        <v>0</v>
      </c>
      <c r="Z305" s="35">
        <v>49911.770000000004</v>
      </c>
      <c r="AA305" s="35"/>
      <c r="AB305" s="35">
        <v>49911.770000000011</v>
      </c>
      <c r="AC305" s="45">
        <v>0</v>
      </c>
      <c r="AF305" s="51">
        <v>49911.770000000004</v>
      </c>
      <c r="AG305" s="45">
        <v>0</v>
      </c>
      <c r="AH305" s="45"/>
      <c r="AI305" s="45" t="e">
        <v>#N/A</v>
      </c>
    </row>
    <row r="306" spans="1:35" s="8" customFormat="1" ht="15" customHeight="1" x14ac:dyDescent="0.35">
      <c r="A306" s="34"/>
      <c r="B306" s="14">
        <v>10062023</v>
      </c>
      <c r="C306" s="15" t="s">
        <v>1546</v>
      </c>
      <c r="D306" s="9">
        <v>0</v>
      </c>
      <c r="E306" s="9">
        <f>VLOOKUP(B306,'[4]2018-19 Delivered &amp; Funded'!$B$10:$D$1650,3,FALSE)</f>
        <v>0</v>
      </c>
      <c r="F306" s="9">
        <f t="shared" si="4"/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44">
        <v>0</v>
      </c>
      <c r="Y306" s="44">
        <v>0</v>
      </c>
      <c r="Z306" s="35">
        <v>191033.7</v>
      </c>
      <c r="AA306" s="35"/>
      <c r="AB306" s="35">
        <v>191033.7</v>
      </c>
      <c r="AC306" s="45">
        <v>0</v>
      </c>
      <c r="AF306" s="51">
        <v>191033.7</v>
      </c>
      <c r="AG306" s="45">
        <v>0</v>
      </c>
      <c r="AH306" s="45"/>
      <c r="AI306" s="45" t="e">
        <v>#N/A</v>
      </c>
    </row>
    <row r="307" spans="1:35" s="8" customFormat="1" ht="15" customHeight="1" x14ac:dyDescent="0.35">
      <c r="A307" s="34"/>
      <c r="B307" s="10">
        <v>10001535</v>
      </c>
      <c r="C307" s="9" t="s">
        <v>189</v>
      </c>
      <c r="D307" s="9">
        <v>2395413.65</v>
      </c>
      <c r="E307" s="9">
        <f>VLOOKUP(B307,'[4]2018-19 Delivered &amp; Funded'!$B$10:$D$1650,3,FALSE)</f>
        <v>2395413.65</v>
      </c>
      <c r="F307" s="9">
        <f t="shared" si="4"/>
        <v>0</v>
      </c>
      <c r="G307" s="9">
        <v>2463588</v>
      </c>
      <c r="H307" s="9">
        <v>58248</v>
      </c>
      <c r="I307" s="9">
        <v>58248</v>
      </c>
      <c r="J307" s="9">
        <v>151555.95000000001</v>
      </c>
      <c r="K307" s="9">
        <v>151555.95000000001</v>
      </c>
      <c r="L307" s="9">
        <v>0</v>
      </c>
      <c r="M307" s="9">
        <v>0</v>
      </c>
      <c r="N307" s="17">
        <v>0</v>
      </c>
      <c r="O307" s="17">
        <v>0</v>
      </c>
      <c r="P307" s="17">
        <v>95189.85</v>
      </c>
      <c r="Q307" s="17">
        <v>95189.85</v>
      </c>
      <c r="R307" s="17">
        <v>1928109.2500000002</v>
      </c>
      <c r="S307" s="17">
        <v>1928108.7600000002</v>
      </c>
      <c r="T307" s="17">
        <v>504452.61</v>
      </c>
      <c r="U307" s="17">
        <v>504452.61</v>
      </c>
      <c r="V307" s="17">
        <v>945426.50999999989</v>
      </c>
      <c r="W307" s="17">
        <v>945426.50999999989</v>
      </c>
      <c r="X307" s="44">
        <v>0</v>
      </c>
      <c r="Y307" s="44">
        <v>0</v>
      </c>
      <c r="Z307" s="35">
        <v>1130095.28</v>
      </c>
      <c r="AA307" s="35"/>
      <c r="AB307" s="35">
        <v>1130095.2800000003</v>
      </c>
      <c r="AC307" s="45">
        <v>0</v>
      </c>
      <c r="AF307" s="51">
        <v>1130095.28</v>
      </c>
      <c r="AG307" s="45">
        <v>0</v>
      </c>
      <c r="AH307" s="45"/>
      <c r="AI307" s="45" t="e">
        <v>#N/A</v>
      </c>
    </row>
    <row r="308" spans="1:35" s="6" customFormat="1" ht="15" x14ac:dyDescent="0.35">
      <c r="A308" s="36"/>
      <c r="B308" s="10">
        <v>10041295</v>
      </c>
      <c r="C308" s="9" t="s">
        <v>982</v>
      </c>
      <c r="D308" s="9">
        <v>0</v>
      </c>
      <c r="E308" s="9">
        <f>VLOOKUP(B308,'[4]2018-19 Delivered &amp; Funded'!$B$10:$D$1650,3,FALSE)</f>
        <v>0</v>
      </c>
      <c r="F308" s="9">
        <f t="shared" si="4"/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17">
        <v>0</v>
      </c>
      <c r="O308" s="17">
        <v>0</v>
      </c>
      <c r="P308" s="17">
        <v>0</v>
      </c>
      <c r="Q308" s="17">
        <v>0</v>
      </c>
      <c r="R308" s="17">
        <v>0</v>
      </c>
      <c r="S308" s="17">
        <v>0</v>
      </c>
      <c r="T308" s="17">
        <v>13241.96</v>
      </c>
      <c r="U308" s="17">
        <v>13241.96</v>
      </c>
      <c r="V308" s="17">
        <v>424.66</v>
      </c>
      <c r="W308" s="17">
        <v>424.66</v>
      </c>
      <c r="X308" s="44">
        <v>0</v>
      </c>
      <c r="Y308" s="44">
        <v>0</v>
      </c>
      <c r="Z308" s="35">
        <v>33049.819999999992</v>
      </c>
      <c r="AA308" s="35"/>
      <c r="AB308" s="35">
        <v>33049.819999999992</v>
      </c>
      <c r="AC308" s="45">
        <v>0</v>
      </c>
      <c r="AF308" s="51">
        <v>33049.819999999992</v>
      </c>
      <c r="AG308" s="45">
        <v>0</v>
      </c>
      <c r="AH308" s="45"/>
      <c r="AI308" s="45" t="e">
        <v>#N/A</v>
      </c>
    </row>
    <row r="309" spans="1:35" s="8" customFormat="1" ht="15" customHeight="1" x14ac:dyDescent="0.35">
      <c r="A309" s="34"/>
      <c r="B309" s="10">
        <v>10008915</v>
      </c>
      <c r="C309" s="9" t="s">
        <v>606</v>
      </c>
      <c r="D309" s="9">
        <v>492442.76</v>
      </c>
      <c r="E309" s="9">
        <f>VLOOKUP(B309,'[4]2018-19 Delivered &amp; Funded'!$B$10:$D$1650,3,FALSE)</f>
        <v>492442.76</v>
      </c>
      <c r="F309" s="9">
        <f t="shared" si="4"/>
        <v>0</v>
      </c>
      <c r="G309" s="9">
        <v>485842.76</v>
      </c>
      <c r="H309" s="9">
        <v>428043</v>
      </c>
      <c r="I309" s="9">
        <v>428043</v>
      </c>
      <c r="J309" s="9">
        <v>0</v>
      </c>
      <c r="K309" s="9">
        <v>0</v>
      </c>
      <c r="L309" s="9">
        <v>0</v>
      </c>
      <c r="M309" s="9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5580.77</v>
      </c>
      <c r="S309" s="17">
        <v>5580.77</v>
      </c>
      <c r="T309" s="17">
        <v>6990.73</v>
      </c>
      <c r="U309" s="17">
        <v>6990.73</v>
      </c>
      <c r="V309" s="17">
        <v>45938.03</v>
      </c>
      <c r="W309" s="17">
        <v>45938.03</v>
      </c>
      <c r="X309" s="44">
        <v>0</v>
      </c>
      <c r="Y309" s="44">
        <v>0</v>
      </c>
      <c r="Z309" s="35">
        <v>303700.95</v>
      </c>
      <c r="AA309" s="35"/>
      <c r="AB309" s="35">
        <v>303700.94999999995</v>
      </c>
      <c r="AC309" s="45">
        <v>0</v>
      </c>
      <c r="AF309" s="51">
        <v>303700.95</v>
      </c>
      <c r="AG309" s="45">
        <v>0</v>
      </c>
      <c r="AH309" s="45"/>
      <c r="AI309" s="45" t="e">
        <v>#N/A</v>
      </c>
    </row>
    <row r="310" spans="1:35" s="6" customFormat="1" ht="15" x14ac:dyDescent="0.35">
      <c r="A310" s="36"/>
      <c r="B310" s="10">
        <v>10032017</v>
      </c>
      <c r="C310" s="9" t="s">
        <v>784</v>
      </c>
      <c r="D310" s="9">
        <v>0</v>
      </c>
      <c r="E310" s="9">
        <f>VLOOKUP(B310,'[4]2018-19 Delivered &amp; Funded'!$B$10:$D$1650,3,FALSE)</f>
        <v>0</v>
      </c>
      <c r="F310" s="9">
        <f t="shared" si="4"/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94414.7</v>
      </c>
      <c r="M310" s="9">
        <v>90835.39999999998</v>
      </c>
      <c r="N310" s="17">
        <v>5239.3999999999996</v>
      </c>
      <c r="O310" s="17">
        <v>5239.3999999999996</v>
      </c>
      <c r="P310" s="17">
        <v>2000</v>
      </c>
      <c r="Q310" s="17">
        <v>2000</v>
      </c>
      <c r="R310" s="17">
        <v>0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  <c r="X310" s="44">
        <v>0</v>
      </c>
      <c r="Y310" s="44">
        <v>0</v>
      </c>
      <c r="Z310" s="35">
        <v>0</v>
      </c>
      <c r="AA310" s="35"/>
      <c r="AB310" s="35">
        <v>0</v>
      </c>
      <c r="AC310" s="45">
        <v>0</v>
      </c>
      <c r="AF310" s="51" t="e">
        <v>#N/A</v>
      </c>
      <c r="AG310" s="45" t="e">
        <v>#N/A</v>
      </c>
      <c r="AH310" s="45"/>
      <c r="AI310" s="45" t="e">
        <v>#N/A</v>
      </c>
    </row>
    <row r="311" spans="1:35" s="8" customFormat="1" ht="15" customHeight="1" x14ac:dyDescent="0.35">
      <c r="A311" s="34"/>
      <c r="B311" s="10">
        <v>10020068</v>
      </c>
      <c r="C311" s="9" t="s">
        <v>785</v>
      </c>
      <c r="D311" s="9">
        <v>0</v>
      </c>
      <c r="E311" s="9">
        <f>VLOOKUP(B311,'[4]2018-19 Delivered &amp; Funded'!$B$10:$D$1650,3,FALSE)</f>
        <v>0</v>
      </c>
      <c r="F311" s="9">
        <f t="shared" si="4"/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340300.36</v>
      </c>
      <c r="M311" s="9">
        <v>289237</v>
      </c>
      <c r="N311" s="17">
        <v>0</v>
      </c>
      <c r="O311" s="17">
        <v>0</v>
      </c>
      <c r="P311" s="17">
        <v>21680.61</v>
      </c>
      <c r="Q311" s="17">
        <v>21680.6</v>
      </c>
      <c r="R311" s="17">
        <v>0</v>
      </c>
      <c r="S311" s="17">
        <v>0</v>
      </c>
      <c r="T311" s="17">
        <v>0</v>
      </c>
      <c r="U311" s="17">
        <v>0</v>
      </c>
      <c r="V311" s="17">
        <v>0</v>
      </c>
      <c r="W311" s="17">
        <v>0</v>
      </c>
      <c r="X311" s="44">
        <v>0</v>
      </c>
      <c r="Y311" s="44">
        <v>0</v>
      </c>
      <c r="Z311" s="35">
        <v>0</v>
      </c>
      <c r="AA311" s="35"/>
      <c r="AB311" s="35">
        <v>0</v>
      </c>
      <c r="AC311" s="45">
        <v>0</v>
      </c>
      <c r="AF311" s="51">
        <v>0</v>
      </c>
      <c r="AG311" s="45">
        <v>0</v>
      </c>
      <c r="AH311" s="45"/>
      <c r="AI311" s="45" t="e">
        <v>#N/A</v>
      </c>
    </row>
    <row r="312" spans="1:35" s="8" customFormat="1" ht="15" customHeight="1" x14ac:dyDescent="0.35">
      <c r="A312" s="34"/>
      <c r="B312" s="10">
        <v>10001602</v>
      </c>
      <c r="C312" s="9" t="s">
        <v>136</v>
      </c>
      <c r="D312" s="9">
        <v>0</v>
      </c>
      <c r="E312" s="9">
        <f>VLOOKUP(B312,'[4]2018-19 Delivered &amp; Funded'!$B$10:$D$1650,3,FALSE)</f>
        <v>0</v>
      </c>
      <c r="F312" s="9">
        <f t="shared" si="4"/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367138.37000000005</v>
      </c>
      <c r="M312" s="9">
        <v>367138.37</v>
      </c>
      <c r="N312" s="17">
        <v>0</v>
      </c>
      <c r="O312" s="17">
        <v>0</v>
      </c>
      <c r="P312" s="17">
        <v>0</v>
      </c>
      <c r="Q312" s="17">
        <v>0</v>
      </c>
      <c r="R312" s="17">
        <v>0</v>
      </c>
      <c r="S312" s="17">
        <v>0</v>
      </c>
      <c r="T312" s="17">
        <v>0</v>
      </c>
      <c r="U312" s="17">
        <v>0</v>
      </c>
      <c r="V312" s="17">
        <v>0</v>
      </c>
      <c r="W312" s="17">
        <v>0</v>
      </c>
      <c r="X312" s="44">
        <v>0</v>
      </c>
      <c r="Y312" s="44">
        <v>0</v>
      </c>
      <c r="Z312" s="35">
        <v>0</v>
      </c>
      <c r="AA312" s="35"/>
      <c r="AB312" s="35">
        <v>0</v>
      </c>
      <c r="AC312" s="45">
        <v>0</v>
      </c>
      <c r="AF312" s="51">
        <v>0</v>
      </c>
      <c r="AG312" s="45">
        <v>0</v>
      </c>
      <c r="AH312" s="45"/>
      <c r="AI312" s="45" t="e">
        <v>#N/A</v>
      </c>
    </row>
    <row r="313" spans="1:35" s="8" customFormat="1" ht="15" customHeight="1" x14ac:dyDescent="0.35">
      <c r="A313" s="34"/>
      <c r="B313" s="10">
        <v>10024317</v>
      </c>
      <c r="C313" s="9" t="s">
        <v>676</v>
      </c>
      <c r="D313" s="9">
        <v>0</v>
      </c>
      <c r="E313" s="9">
        <f>VLOOKUP(B313,'[4]2018-19 Delivered &amp; Funded'!$B$10:$D$1650,3,FALSE)</f>
        <v>0</v>
      </c>
      <c r="F313" s="9">
        <f t="shared" si="4"/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8260.02</v>
      </c>
      <c r="S313" s="17">
        <v>8260</v>
      </c>
      <c r="T313" s="17">
        <v>0</v>
      </c>
      <c r="U313" s="17">
        <v>0</v>
      </c>
      <c r="V313" s="17">
        <v>0</v>
      </c>
      <c r="W313" s="17">
        <v>0</v>
      </c>
      <c r="X313" s="44">
        <v>0</v>
      </c>
      <c r="Y313" s="44">
        <v>0</v>
      </c>
      <c r="Z313" s="35">
        <v>6149.61</v>
      </c>
      <c r="AA313" s="35"/>
      <c r="AB313" s="35">
        <v>6149.61</v>
      </c>
      <c r="AC313" s="45">
        <v>0</v>
      </c>
      <c r="AF313" s="51">
        <v>6149.61</v>
      </c>
      <c r="AG313" s="45">
        <v>0</v>
      </c>
      <c r="AH313" s="45"/>
      <c r="AI313" s="45" t="e">
        <v>#N/A</v>
      </c>
    </row>
    <row r="314" spans="1:35" s="8" customFormat="1" ht="15" customHeight="1" x14ac:dyDescent="0.35">
      <c r="A314" s="34"/>
      <c r="B314" s="10">
        <v>10055054</v>
      </c>
      <c r="C314" s="9" t="s">
        <v>1001</v>
      </c>
      <c r="D314" s="9">
        <v>0</v>
      </c>
      <c r="E314" s="9">
        <f>VLOOKUP(B314,'[4]2018-19 Delivered &amp; Funded'!$B$10:$D$1650,3,FALSE)</f>
        <v>0</v>
      </c>
      <c r="F314" s="9">
        <f t="shared" si="4"/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17">
        <v>0</v>
      </c>
      <c r="O314" s="17">
        <v>0</v>
      </c>
      <c r="P314" s="17">
        <v>0</v>
      </c>
      <c r="Q314" s="17">
        <v>0</v>
      </c>
      <c r="R314" s="17">
        <v>0</v>
      </c>
      <c r="S314" s="17">
        <v>0</v>
      </c>
      <c r="T314" s="17">
        <v>47193.61</v>
      </c>
      <c r="U314" s="17">
        <v>47193.61</v>
      </c>
      <c r="V314" s="17">
        <v>0</v>
      </c>
      <c r="W314" s="17">
        <v>0</v>
      </c>
      <c r="X314" s="44">
        <v>0</v>
      </c>
      <c r="Y314" s="44">
        <v>0</v>
      </c>
      <c r="Z314" s="35">
        <v>365345.36</v>
      </c>
      <c r="AA314" s="35"/>
      <c r="AB314" s="35">
        <v>365345.35999999993</v>
      </c>
      <c r="AC314" s="45">
        <v>0</v>
      </c>
      <c r="AF314" s="51">
        <v>365345.36</v>
      </c>
      <c r="AG314" s="45">
        <v>0</v>
      </c>
      <c r="AH314" s="45"/>
      <c r="AI314" s="45" t="e">
        <v>#N/A</v>
      </c>
    </row>
    <row r="315" spans="1:35" s="6" customFormat="1" ht="15" x14ac:dyDescent="0.35">
      <c r="A315" s="36"/>
      <c r="B315" s="14">
        <v>10041952</v>
      </c>
      <c r="C315" s="15" t="s">
        <v>1374</v>
      </c>
      <c r="D315" s="9">
        <v>0</v>
      </c>
      <c r="E315" s="9">
        <f>VLOOKUP(B315,'[4]2018-19 Delivered &amp; Funded'!$B$10:$D$1650,3,FALSE)</f>
        <v>0</v>
      </c>
      <c r="F315" s="9">
        <f t="shared" si="4"/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44">
        <v>0</v>
      </c>
      <c r="Y315" s="44">
        <v>0</v>
      </c>
      <c r="Z315" s="35">
        <v>122089.18999999997</v>
      </c>
      <c r="AA315" s="35"/>
      <c r="AB315" s="35">
        <v>122089.19</v>
      </c>
      <c r="AC315" s="45">
        <v>0</v>
      </c>
      <c r="AF315" s="51">
        <v>122089.18999999997</v>
      </c>
      <c r="AG315" s="45">
        <v>0</v>
      </c>
      <c r="AH315" s="45"/>
      <c r="AI315" s="45" t="e">
        <v>#N/A</v>
      </c>
    </row>
    <row r="316" spans="1:35" s="8" customFormat="1" ht="15" customHeight="1" x14ac:dyDescent="0.35">
      <c r="A316" s="34"/>
      <c r="B316" s="10">
        <v>10033482</v>
      </c>
      <c r="C316" s="9" t="s">
        <v>715</v>
      </c>
      <c r="D316" s="9">
        <v>0</v>
      </c>
      <c r="E316" s="9">
        <f>VLOOKUP(B316,'[4]2018-19 Delivered &amp; Funded'!$B$10:$D$1650,3,FALSE)</f>
        <v>0</v>
      </c>
      <c r="F316" s="9">
        <f t="shared" si="4"/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17">
        <v>0</v>
      </c>
      <c r="O316" s="17">
        <v>0</v>
      </c>
      <c r="P316" s="17">
        <v>0</v>
      </c>
      <c r="Q316" s="17">
        <v>0</v>
      </c>
      <c r="R316" s="17">
        <v>322904.84999999986</v>
      </c>
      <c r="S316" s="17">
        <v>322904.84999999992</v>
      </c>
      <c r="T316" s="17">
        <v>55504.49</v>
      </c>
      <c r="U316" s="17">
        <v>55504.49</v>
      </c>
      <c r="V316" s="17">
        <v>385692.37</v>
      </c>
      <c r="W316" s="17">
        <v>385692.37</v>
      </c>
      <c r="X316" s="44">
        <v>0</v>
      </c>
      <c r="Y316" s="44">
        <v>0</v>
      </c>
      <c r="Z316" s="35">
        <v>80</v>
      </c>
      <c r="AA316" s="35"/>
      <c r="AB316" s="35">
        <v>80</v>
      </c>
      <c r="AC316" s="45">
        <v>0</v>
      </c>
      <c r="AF316" s="51">
        <v>80</v>
      </c>
      <c r="AG316" s="45">
        <v>0</v>
      </c>
      <c r="AH316" s="45"/>
      <c r="AI316" s="45" t="e">
        <v>#N/A</v>
      </c>
    </row>
    <row r="317" spans="1:35" s="8" customFormat="1" ht="15" customHeight="1" x14ac:dyDescent="0.35">
      <c r="A317" s="34"/>
      <c r="B317" s="10">
        <v>10033547</v>
      </c>
      <c r="C317" s="9" t="s">
        <v>716</v>
      </c>
      <c r="D317" s="9">
        <v>0</v>
      </c>
      <c r="E317" s="9">
        <f>VLOOKUP(B317,'[4]2018-19 Delivered &amp; Funded'!$B$10:$D$1650,3,FALSE)</f>
        <v>0</v>
      </c>
      <c r="F317" s="9">
        <f t="shared" si="4"/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368003.01000000013</v>
      </c>
      <c r="S317" s="17">
        <v>368003.01</v>
      </c>
      <c r="T317" s="17">
        <v>27807.200000000001</v>
      </c>
      <c r="U317" s="17">
        <v>27807.200000000001</v>
      </c>
      <c r="V317" s="17">
        <v>1959.97</v>
      </c>
      <c r="W317" s="17">
        <v>1959.97</v>
      </c>
      <c r="X317" s="44">
        <v>0</v>
      </c>
      <c r="Y317" s="44">
        <v>0</v>
      </c>
      <c r="Z317" s="35">
        <v>0</v>
      </c>
      <c r="AA317" s="35"/>
      <c r="AB317" s="35">
        <v>0</v>
      </c>
      <c r="AC317" s="45">
        <v>0</v>
      </c>
      <c r="AF317" s="51">
        <v>0</v>
      </c>
      <c r="AG317" s="45">
        <v>0</v>
      </c>
      <c r="AH317" s="45"/>
      <c r="AI317" s="45" t="e">
        <v>#N/A</v>
      </c>
    </row>
    <row r="318" spans="1:35" s="8" customFormat="1" ht="15" x14ac:dyDescent="0.35">
      <c r="A318" s="34"/>
      <c r="B318" s="14">
        <v>10037751</v>
      </c>
      <c r="C318" s="15" t="s">
        <v>1344</v>
      </c>
      <c r="D318" s="9">
        <v>0</v>
      </c>
      <c r="E318" s="9">
        <f>VLOOKUP(B318,'[4]2018-19 Delivered &amp; Funded'!$B$10:$D$1650,3,FALSE)</f>
        <v>0</v>
      </c>
      <c r="F318" s="9">
        <f t="shared" si="4"/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44">
        <v>0</v>
      </c>
      <c r="Y318" s="44">
        <v>0</v>
      </c>
      <c r="Z318" s="35">
        <v>60943.200000000012</v>
      </c>
      <c r="AA318" s="35"/>
      <c r="AB318" s="35">
        <v>60943.200000000004</v>
      </c>
      <c r="AC318" s="45">
        <v>0</v>
      </c>
      <c r="AF318" s="51">
        <v>60943.199999999997</v>
      </c>
      <c r="AG318" s="45">
        <v>0</v>
      </c>
      <c r="AH318" s="45"/>
      <c r="AI318" s="45" t="e">
        <v>#N/A</v>
      </c>
    </row>
    <row r="319" spans="1:35" s="6" customFormat="1" ht="15" x14ac:dyDescent="0.35">
      <c r="A319" s="36"/>
      <c r="B319" s="14">
        <v>10027433</v>
      </c>
      <c r="C319" s="15" t="s">
        <v>1276</v>
      </c>
      <c r="D319" s="9">
        <v>0</v>
      </c>
      <c r="E319" s="9">
        <f>VLOOKUP(B319,'[4]2018-19 Delivered &amp; Funded'!$B$10:$D$1650,3,FALSE)</f>
        <v>0</v>
      </c>
      <c r="F319" s="9">
        <f t="shared" si="4"/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44">
        <v>0</v>
      </c>
      <c r="Y319" s="44">
        <v>0</v>
      </c>
      <c r="Z319" s="35">
        <v>382823.08999999997</v>
      </c>
      <c r="AA319" s="35"/>
      <c r="AB319" s="35">
        <v>382823.09</v>
      </c>
      <c r="AC319" s="45">
        <v>0</v>
      </c>
      <c r="AF319" s="51">
        <v>382823.08999999997</v>
      </c>
      <c r="AG319" s="45">
        <v>0</v>
      </c>
      <c r="AH319" s="45"/>
      <c r="AI319" s="45" t="e">
        <v>#N/A</v>
      </c>
    </row>
    <row r="320" spans="1:35" s="8" customFormat="1" ht="15" customHeight="1" x14ac:dyDescent="0.35">
      <c r="A320" s="34"/>
      <c r="B320" s="10">
        <v>10028365</v>
      </c>
      <c r="C320" s="9" t="s">
        <v>1022</v>
      </c>
      <c r="D320" s="9">
        <v>0</v>
      </c>
      <c r="E320" s="9">
        <f>VLOOKUP(B320,'[4]2018-19 Delivered &amp; Funded'!$B$10:$D$1650,3,FALSE)</f>
        <v>0</v>
      </c>
      <c r="F320" s="9">
        <f t="shared" si="4"/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17">
        <v>0</v>
      </c>
      <c r="O320" s="17">
        <v>0</v>
      </c>
      <c r="P320" s="17">
        <v>602.33999999999992</v>
      </c>
      <c r="Q320" s="17">
        <v>602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44">
        <v>0</v>
      </c>
      <c r="Y320" s="44">
        <v>0</v>
      </c>
      <c r="Z320" s="35">
        <v>8967.6700000000019</v>
      </c>
      <c r="AA320" s="35"/>
      <c r="AB320" s="35">
        <v>8967.6699999999983</v>
      </c>
      <c r="AC320" s="45">
        <v>0</v>
      </c>
      <c r="AF320" s="51">
        <v>8967.6700000000019</v>
      </c>
      <c r="AG320" s="45">
        <v>0</v>
      </c>
      <c r="AH320" s="45"/>
      <c r="AI320" s="45" t="e">
        <v>#N/A</v>
      </c>
    </row>
    <row r="321" spans="1:35" s="8" customFormat="1" ht="15" customHeight="1" x14ac:dyDescent="0.35">
      <c r="A321" s="34"/>
      <c r="B321" s="14">
        <v>10001664</v>
      </c>
      <c r="C321" s="15" t="s">
        <v>1118</v>
      </c>
      <c r="D321" s="9">
        <v>0</v>
      </c>
      <c r="E321" s="9">
        <f>VLOOKUP(B321,'[4]2018-19 Delivered &amp; Funded'!$B$10:$D$1650,3,FALSE)</f>
        <v>0</v>
      </c>
      <c r="F321" s="9">
        <f t="shared" si="4"/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41187</v>
      </c>
      <c r="U321" s="9">
        <v>41187</v>
      </c>
      <c r="V321" s="9">
        <v>135883.06</v>
      </c>
      <c r="W321" s="9">
        <v>135883.06</v>
      </c>
      <c r="X321" s="44">
        <v>0</v>
      </c>
      <c r="Y321" s="44">
        <v>0</v>
      </c>
      <c r="Z321" s="35">
        <v>61719.659999999996</v>
      </c>
      <c r="AA321" s="35"/>
      <c r="AB321" s="35">
        <v>61719.659999999989</v>
      </c>
      <c r="AC321" s="45">
        <v>0</v>
      </c>
      <c r="AF321" s="51">
        <v>61719.66</v>
      </c>
      <c r="AG321" s="45">
        <v>0</v>
      </c>
      <c r="AH321" s="45"/>
      <c r="AI321" s="45" t="e">
        <v>#N/A</v>
      </c>
    </row>
    <row r="322" spans="1:35" s="8" customFormat="1" ht="15" customHeight="1" x14ac:dyDescent="0.35">
      <c r="A322" s="34"/>
      <c r="B322" s="10">
        <v>10020198</v>
      </c>
      <c r="C322" s="9" t="s">
        <v>909</v>
      </c>
      <c r="D322" s="9">
        <v>0</v>
      </c>
      <c r="E322" s="9">
        <f>VLOOKUP(B322,'[4]2018-19 Delivered &amp; Funded'!$B$10:$D$1650,3,FALSE)</f>
        <v>0</v>
      </c>
      <c r="F322" s="9">
        <f t="shared" si="4"/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0</v>
      </c>
      <c r="S322" s="17">
        <v>0</v>
      </c>
      <c r="T322" s="17">
        <v>28391.129999999997</v>
      </c>
      <c r="U322" s="17">
        <v>28391.129999999997</v>
      </c>
      <c r="V322" s="17">
        <v>191444.33</v>
      </c>
      <c r="W322" s="17">
        <v>191444.33</v>
      </c>
      <c r="X322" s="44">
        <v>0</v>
      </c>
      <c r="Y322" s="44">
        <v>0</v>
      </c>
      <c r="Z322" s="35">
        <v>2428.7499999999995</v>
      </c>
      <c r="AA322" s="35"/>
      <c r="AB322" s="35">
        <v>2428.7499999999995</v>
      </c>
      <c r="AC322" s="45">
        <v>0</v>
      </c>
      <c r="AF322" s="51">
        <v>2428.7499999999995</v>
      </c>
      <c r="AG322" s="45">
        <v>0</v>
      </c>
      <c r="AH322" s="45"/>
      <c r="AI322" s="45" t="e">
        <v>#N/A</v>
      </c>
    </row>
    <row r="323" spans="1:35" s="8" customFormat="1" ht="15" x14ac:dyDescent="0.35">
      <c r="A323" s="34"/>
      <c r="B323" s="14">
        <v>10056737</v>
      </c>
      <c r="C323" s="15" t="s">
        <v>1495</v>
      </c>
      <c r="D323" s="9">
        <v>0</v>
      </c>
      <c r="E323" s="9">
        <f>VLOOKUP(B323,'[4]2018-19 Delivered &amp; Funded'!$B$10:$D$1650,3,FALSE)</f>
        <v>0</v>
      </c>
      <c r="F323" s="9">
        <f t="shared" si="4"/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44">
        <v>0</v>
      </c>
      <c r="Y323" s="44">
        <v>0</v>
      </c>
      <c r="Z323" s="35">
        <v>81647.61</v>
      </c>
      <c r="AA323" s="35"/>
      <c r="AB323" s="35">
        <v>81647.61</v>
      </c>
      <c r="AC323" s="45">
        <v>0</v>
      </c>
      <c r="AF323" s="51">
        <v>81647.61</v>
      </c>
      <c r="AG323" s="45">
        <v>0</v>
      </c>
      <c r="AH323" s="45"/>
      <c r="AI323" s="45" t="e">
        <v>#N/A</v>
      </c>
    </row>
    <row r="324" spans="1:35" s="8" customFormat="1" ht="15" customHeight="1" x14ac:dyDescent="0.35">
      <c r="A324" s="34"/>
      <c r="B324" s="14">
        <v>10061407</v>
      </c>
      <c r="C324" s="15" t="s">
        <v>1521</v>
      </c>
      <c r="D324" s="9">
        <v>0</v>
      </c>
      <c r="E324" s="9">
        <f>VLOOKUP(B324,'[4]2018-19 Delivered &amp; Funded'!$B$10:$D$1650,3,FALSE)</f>
        <v>0</v>
      </c>
      <c r="F324" s="9">
        <f t="shared" si="4"/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44">
        <v>0</v>
      </c>
      <c r="Y324" s="44">
        <v>0</v>
      </c>
      <c r="Z324" s="35">
        <v>9626467.9299999997</v>
      </c>
      <c r="AA324" s="35"/>
      <c r="AB324" s="35">
        <v>9626467.9299999997</v>
      </c>
      <c r="AC324" s="45">
        <v>0</v>
      </c>
      <c r="AF324" s="51">
        <v>9626467.9299999997</v>
      </c>
      <c r="AG324" s="45">
        <v>0</v>
      </c>
      <c r="AH324" s="45"/>
      <c r="AI324" s="45" t="e">
        <v>#N/A</v>
      </c>
    </row>
    <row r="325" spans="1:35" s="6" customFormat="1" ht="15" x14ac:dyDescent="0.35">
      <c r="A325" s="36"/>
      <c r="B325" s="10">
        <v>10001696</v>
      </c>
      <c r="C325" s="9" t="s">
        <v>192</v>
      </c>
      <c r="D325" s="9">
        <v>4630302.07</v>
      </c>
      <c r="E325" s="9">
        <f>VLOOKUP(B325,'[4]2018-19 Delivered &amp; Funded'!$B$10:$D$1650,3,FALSE)</f>
        <v>4630302.07</v>
      </c>
      <c r="F325" s="9">
        <f t="shared" si="4"/>
        <v>0</v>
      </c>
      <c r="G325" s="9">
        <v>4630302.07</v>
      </c>
      <c r="H325" s="9">
        <v>302645</v>
      </c>
      <c r="I325" s="9">
        <v>302645</v>
      </c>
      <c r="J325" s="9">
        <v>842118.53</v>
      </c>
      <c r="K325" s="9">
        <v>842118.53</v>
      </c>
      <c r="L325" s="9">
        <v>0</v>
      </c>
      <c r="M325" s="9">
        <v>0</v>
      </c>
      <c r="N325" s="17">
        <v>0</v>
      </c>
      <c r="O325" s="17">
        <v>0</v>
      </c>
      <c r="P325" s="17">
        <v>116030.04999999999</v>
      </c>
      <c r="Q325" s="17">
        <v>116030.04999999999</v>
      </c>
      <c r="R325" s="17">
        <v>2032036.39</v>
      </c>
      <c r="S325" s="17">
        <v>2032036.3899999997</v>
      </c>
      <c r="T325" s="17">
        <v>846741.67</v>
      </c>
      <c r="U325" s="17">
        <v>846741.67</v>
      </c>
      <c r="V325" s="17">
        <v>1785751.0700000003</v>
      </c>
      <c r="W325" s="17">
        <v>1785751.0700000003</v>
      </c>
      <c r="X325" s="44">
        <v>0</v>
      </c>
      <c r="Y325" s="44">
        <v>0</v>
      </c>
      <c r="Z325" s="35">
        <v>2478224.7500000005</v>
      </c>
      <c r="AA325" s="35"/>
      <c r="AB325" s="35">
        <v>2478224.7499999995</v>
      </c>
      <c r="AC325" s="45">
        <v>0</v>
      </c>
      <c r="AF325" s="51">
        <v>2478224.75</v>
      </c>
      <c r="AG325" s="45">
        <v>0</v>
      </c>
      <c r="AH325" s="45"/>
      <c r="AI325" s="45" t="e">
        <v>#N/A</v>
      </c>
    </row>
    <row r="326" spans="1:35" s="8" customFormat="1" ht="15" customHeight="1" x14ac:dyDescent="0.35">
      <c r="A326" s="34"/>
      <c r="B326" s="10">
        <v>10001695</v>
      </c>
      <c r="C326" s="9" t="s">
        <v>1073</v>
      </c>
      <c r="D326" s="9">
        <v>2824580.52</v>
      </c>
      <c r="E326" s="9">
        <f>VLOOKUP(B326,'[4]2018-19 Delivered &amp; Funded'!$B$10:$D$1650,3,FALSE)</f>
        <v>2824580.52</v>
      </c>
      <c r="F326" s="9">
        <f t="shared" si="4"/>
        <v>0</v>
      </c>
      <c r="G326" s="9">
        <v>2867929</v>
      </c>
      <c r="H326" s="9">
        <v>1173585</v>
      </c>
      <c r="I326" s="9">
        <v>1173585</v>
      </c>
      <c r="J326" s="9">
        <v>42598.720000000001</v>
      </c>
      <c r="K326" s="9">
        <v>42598.720000000001</v>
      </c>
      <c r="L326" s="9">
        <v>0</v>
      </c>
      <c r="M326" s="9">
        <v>0</v>
      </c>
      <c r="N326" s="17">
        <v>0</v>
      </c>
      <c r="O326" s="17">
        <v>0</v>
      </c>
      <c r="P326" s="17">
        <v>69585.13</v>
      </c>
      <c r="Q326" s="17">
        <v>69585.13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44">
        <v>0</v>
      </c>
      <c r="Y326" s="44">
        <v>0</v>
      </c>
      <c r="Z326" s="35">
        <v>0</v>
      </c>
      <c r="AA326" s="35"/>
      <c r="AB326" s="35">
        <v>0</v>
      </c>
      <c r="AC326" s="45">
        <v>0</v>
      </c>
      <c r="AF326" s="51" t="e">
        <v>#N/A</v>
      </c>
      <c r="AG326" s="45" t="e">
        <v>#N/A</v>
      </c>
      <c r="AH326" s="45"/>
      <c r="AI326" s="45" t="e">
        <v>#N/A</v>
      </c>
    </row>
    <row r="327" spans="1:35" s="8" customFormat="1" ht="15" customHeight="1" x14ac:dyDescent="0.35">
      <c r="A327" s="34"/>
      <c r="B327" s="10">
        <v>10033408</v>
      </c>
      <c r="C327" s="9" t="s">
        <v>951</v>
      </c>
      <c r="D327" s="9">
        <v>0</v>
      </c>
      <c r="E327" s="9">
        <f>VLOOKUP(B327,'[4]2018-19 Delivered &amp; Funded'!$B$10:$D$1650,3,FALSE)</f>
        <v>0</v>
      </c>
      <c r="F327" s="9">
        <f t="shared" si="4"/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78874.929999999993</v>
      </c>
      <c r="U327" s="17">
        <v>78874.929999999993</v>
      </c>
      <c r="V327" s="17">
        <v>47368.02</v>
      </c>
      <c r="W327" s="17">
        <v>47368.02</v>
      </c>
      <c r="X327" s="44">
        <v>0</v>
      </c>
      <c r="Y327" s="44">
        <v>0</v>
      </c>
      <c r="Z327" s="35">
        <v>18194.650000000001</v>
      </c>
      <c r="AA327" s="35"/>
      <c r="AB327" s="35">
        <v>18194.650000000001</v>
      </c>
      <c r="AC327" s="45">
        <v>0</v>
      </c>
      <c r="AF327" s="51">
        <v>18194.650000000001</v>
      </c>
      <c r="AG327" s="45">
        <v>0</v>
      </c>
      <c r="AH327" s="45"/>
      <c r="AI327" s="45" t="e">
        <v>#N/A</v>
      </c>
    </row>
    <row r="328" spans="1:35" s="8" customFormat="1" ht="15" customHeight="1" x14ac:dyDescent="0.35">
      <c r="A328" s="34"/>
      <c r="B328" s="10">
        <v>10001710</v>
      </c>
      <c r="C328" s="9" t="s">
        <v>193</v>
      </c>
      <c r="D328" s="9">
        <v>89510.78</v>
      </c>
      <c r="E328" s="9">
        <f>VLOOKUP(B328,'[4]2018-19 Delivered &amp; Funded'!$B$10:$D$1650,3,FALSE)</f>
        <v>89510.78</v>
      </c>
      <c r="F328" s="9">
        <f t="shared" si="4"/>
        <v>0</v>
      </c>
      <c r="G328" s="9">
        <v>89510.78</v>
      </c>
      <c r="H328" s="9">
        <v>87779</v>
      </c>
      <c r="I328" s="9">
        <v>87779</v>
      </c>
      <c r="J328" s="9">
        <v>0</v>
      </c>
      <c r="K328" s="9">
        <v>0</v>
      </c>
      <c r="L328" s="9">
        <v>0</v>
      </c>
      <c r="M328" s="9">
        <v>0</v>
      </c>
      <c r="N328" s="17">
        <v>0</v>
      </c>
      <c r="O328" s="17">
        <v>0</v>
      </c>
      <c r="P328" s="17">
        <v>0</v>
      </c>
      <c r="Q328" s="17">
        <v>0</v>
      </c>
      <c r="R328" s="17">
        <v>0</v>
      </c>
      <c r="S328" s="17">
        <v>0</v>
      </c>
      <c r="T328" s="17">
        <v>0</v>
      </c>
      <c r="U328" s="17">
        <v>0</v>
      </c>
      <c r="V328" s="17">
        <v>0</v>
      </c>
      <c r="W328" s="17">
        <v>0</v>
      </c>
      <c r="X328" s="44">
        <v>0</v>
      </c>
      <c r="Y328" s="44">
        <v>0</v>
      </c>
      <c r="Z328" s="35">
        <v>0</v>
      </c>
      <c r="AA328" s="35"/>
      <c r="AB328" s="35">
        <v>0</v>
      </c>
      <c r="AC328" s="45">
        <v>0</v>
      </c>
      <c r="AF328" s="51" t="e">
        <v>#N/A</v>
      </c>
      <c r="AG328" s="45" t="e">
        <v>#N/A</v>
      </c>
      <c r="AH328" s="45"/>
      <c r="AI328" s="45" t="e">
        <v>#N/A</v>
      </c>
    </row>
    <row r="329" spans="1:35" s="8" customFormat="1" ht="15" customHeight="1" x14ac:dyDescent="0.35">
      <c r="A329" s="34"/>
      <c r="B329" s="10">
        <v>10002064</v>
      </c>
      <c r="C329" s="9" t="s">
        <v>214</v>
      </c>
      <c r="D329" s="9">
        <v>2664789.4</v>
      </c>
      <c r="E329" s="9">
        <f>VLOOKUP(B329,'[4]2018-19 Delivered &amp; Funded'!$B$10:$D$1650,3,FALSE)</f>
        <v>2664789.4</v>
      </c>
      <c r="F329" s="9">
        <f t="shared" si="4"/>
        <v>0</v>
      </c>
      <c r="G329" s="9">
        <v>2664789.4</v>
      </c>
      <c r="H329" s="9">
        <v>1898213</v>
      </c>
      <c r="I329" s="9">
        <v>1898213</v>
      </c>
      <c r="J329" s="9">
        <v>14055</v>
      </c>
      <c r="K329" s="9">
        <v>14055</v>
      </c>
      <c r="L329" s="9">
        <v>0</v>
      </c>
      <c r="M329" s="9">
        <v>0</v>
      </c>
      <c r="N329" s="17">
        <v>0</v>
      </c>
      <c r="O329" s="17">
        <v>0</v>
      </c>
      <c r="P329" s="17">
        <v>0</v>
      </c>
      <c r="Q329" s="17">
        <v>0</v>
      </c>
      <c r="R329" s="17">
        <v>2584.85</v>
      </c>
      <c r="S329" s="17">
        <v>2584.85</v>
      </c>
      <c r="T329" s="17">
        <v>0</v>
      </c>
      <c r="U329" s="17">
        <v>0</v>
      </c>
      <c r="V329" s="17">
        <v>0</v>
      </c>
      <c r="W329" s="17">
        <v>0</v>
      </c>
      <c r="X329" s="44">
        <v>0</v>
      </c>
      <c r="Y329" s="44">
        <v>0</v>
      </c>
      <c r="Z329" s="35">
        <v>290659</v>
      </c>
      <c r="AA329" s="35"/>
      <c r="AB329" s="35">
        <v>290659</v>
      </c>
      <c r="AC329" s="45">
        <v>0</v>
      </c>
      <c r="AF329" s="51">
        <v>290659</v>
      </c>
      <c r="AG329" s="45">
        <v>0</v>
      </c>
      <c r="AH329" s="45"/>
      <c r="AI329" s="45" t="e">
        <v>#N/A</v>
      </c>
    </row>
    <row r="330" spans="1:35" s="8" customFormat="1" ht="15" customHeight="1" x14ac:dyDescent="0.35">
      <c r="A330" s="34"/>
      <c r="B330" s="10">
        <v>10001309</v>
      </c>
      <c r="C330" s="9" t="s">
        <v>175</v>
      </c>
      <c r="D330" s="9">
        <v>0</v>
      </c>
      <c r="E330" s="9">
        <f>VLOOKUP(B330,'[4]2018-19 Delivered &amp; Funded'!$B$10:$D$1650,3,FALSE)</f>
        <v>0</v>
      </c>
      <c r="F330" s="9">
        <f t="shared" si="4"/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17">
        <v>0</v>
      </c>
      <c r="O330" s="17">
        <v>0</v>
      </c>
      <c r="P330" s="17">
        <v>0</v>
      </c>
      <c r="Q330" s="17">
        <v>0</v>
      </c>
      <c r="R330" s="17">
        <v>464174.08000000013</v>
      </c>
      <c r="S330" s="17">
        <v>464174.07999999996</v>
      </c>
      <c r="T330" s="17">
        <v>361458.79000000004</v>
      </c>
      <c r="U330" s="17">
        <v>361458.79000000004</v>
      </c>
      <c r="V330" s="17">
        <v>613542.98</v>
      </c>
      <c r="W330" s="17">
        <v>613542.98</v>
      </c>
      <c r="X330" s="44">
        <v>47338.65</v>
      </c>
      <c r="Y330" s="44">
        <v>47338.65</v>
      </c>
      <c r="Z330" s="35">
        <v>707239.01</v>
      </c>
      <c r="AA330" s="35"/>
      <c r="AB330" s="35">
        <v>707239.00999999989</v>
      </c>
      <c r="AC330" s="45">
        <v>0</v>
      </c>
      <c r="AF330" s="51">
        <v>707239.01</v>
      </c>
      <c r="AG330" s="45">
        <v>0</v>
      </c>
      <c r="AH330" s="45"/>
      <c r="AI330" s="45" t="e">
        <v>#N/A</v>
      </c>
    </row>
    <row r="331" spans="1:35" s="8" customFormat="1" ht="15" customHeight="1" x14ac:dyDescent="0.35">
      <c r="A331" s="34"/>
      <c r="B331" s="10">
        <v>10001723</v>
      </c>
      <c r="C331" s="9" t="s">
        <v>194</v>
      </c>
      <c r="D331" s="9">
        <v>5566177.8200000003</v>
      </c>
      <c r="E331" s="9">
        <f>VLOOKUP(B331,'[4]2018-19 Delivered &amp; Funded'!$B$10:$D$1650,3,FALSE)</f>
        <v>5566177.8200000003</v>
      </c>
      <c r="F331" s="9">
        <f t="shared" ref="F331:F394" si="5">D331-E331</f>
        <v>0</v>
      </c>
      <c r="G331" s="9">
        <v>5513836.1699999999</v>
      </c>
      <c r="H331" s="9">
        <v>2806976</v>
      </c>
      <c r="I331" s="9">
        <v>2806976</v>
      </c>
      <c r="J331" s="9">
        <v>222407.24000000002</v>
      </c>
      <c r="K331" s="9">
        <v>222407.24000000002</v>
      </c>
      <c r="L331" s="9">
        <v>0</v>
      </c>
      <c r="M331" s="9">
        <v>0</v>
      </c>
      <c r="N331" s="17">
        <v>0</v>
      </c>
      <c r="O331" s="17">
        <v>0</v>
      </c>
      <c r="P331" s="17">
        <v>0</v>
      </c>
      <c r="Q331" s="17">
        <v>0</v>
      </c>
      <c r="R331" s="17">
        <v>8277.59</v>
      </c>
      <c r="S331" s="17">
        <v>8277.59</v>
      </c>
      <c r="T331" s="17">
        <v>0</v>
      </c>
      <c r="U331" s="17">
        <v>0</v>
      </c>
      <c r="V331" s="17">
        <v>0</v>
      </c>
      <c r="W331" s="17">
        <v>0</v>
      </c>
      <c r="X331" s="44">
        <v>0</v>
      </c>
      <c r="Y331" s="44">
        <v>0</v>
      </c>
      <c r="Z331" s="35">
        <v>229815.79</v>
      </c>
      <c r="AA331" s="35"/>
      <c r="AB331" s="35">
        <v>229815.79000000004</v>
      </c>
      <c r="AC331" s="45">
        <v>0</v>
      </c>
      <c r="AF331" s="51">
        <v>229815.79</v>
      </c>
      <c r="AG331" s="45">
        <v>0</v>
      </c>
      <c r="AH331" s="45"/>
      <c r="AI331" s="45" t="e">
        <v>#N/A</v>
      </c>
    </row>
    <row r="332" spans="1:35" s="6" customFormat="1" ht="15" x14ac:dyDescent="0.35">
      <c r="A332" s="36"/>
      <c r="B332" s="10">
        <v>10003010</v>
      </c>
      <c r="C332" s="9" t="s">
        <v>23</v>
      </c>
      <c r="D332" s="9">
        <v>3937508.18</v>
      </c>
      <c r="E332" s="9">
        <f>VLOOKUP(B332,'[4]2018-19 Delivered &amp; Funded'!$B$10:$D$1650,3,FALSE)</f>
        <v>3937508.18</v>
      </c>
      <c r="F332" s="9">
        <f t="shared" si="5"/>
        <v>0</v>
      </c>
      <c r="G332" s="9">
        <v>3937508.18</v>
      </c>
      <c r="H332" s="9">
        <v>0</v>
      </c>
      <c r="I332" s="9">
        <v>0</v>
      </c>
      <c r="J332" s="9">
        <v>504358.35000000003</v>
      </c>
      <c r="K332" s="9">
        <v>504358.35000000003</v>
      </c>
      <c r="L332" s="9">
        <v>0</v>
      </c>
      <c r="M332" s="9">
        <v>0</v>
      </c>
      <c r="N332" s="17">
        <v>0</v>
      </c>
      <c r="O332" s="17">
        <v>0</v>
      </c>
      <c r="P332" s="17">
        <v>120727.8</v>
      </c>
      <c r="Q332" s="17">
        <v>120727.79999999999</v>
      </c>
      <c r="R332" s="17">
        <v>563418.96000000031</v>
      </c>
      <c r="S332" s="17">
        <v>563418.96000000031</v>
      </c>
      <c r="T332" s="17">
        <v>220187.31</v>
      </c>
      <c r="U332" s="17">
        <v>220187.31</v>
      </c>
      <c r="V332" s="17">
        <v>403988.1</v>
      </c>
      <c r="W332" s="17">
        <v>403988.1</v>
      </c>
      <c r="X332" s="44">
        <v>0</v>
      </c>
      <c r="Y332" s="44">
        <v>0</v>
      </c>
      <c r="Z332" s="35">
        <v>722124.71</v>
      </c>
      <c r="AA332" s="35"/>
      <c r="AB332" s="35">
        <v>722124.7100000002</v>
      </c>
      <c r="AC332" s="45">
        <v>0</v>
      </c>
      <c r="AF332" s="51">
        <v>722124.71</v>
      </c>
      <c r="AG332" s="45">
        <v>0</v>
      </c>
      <c r="AH332" s="45"/>
      <c r="AI332" s="45" t="e">
        <v>#N/A</v>
      </c>
    </row>
    <row r="333" spans="1:35" s="8" customFormat="1" ht="15" customHeight="1" x14ac:dyDescent="0.35">
      <c r="A333" s="34"/>
      <c r="B333" s="10">
        <v>10001726</v>
      </c>
      <c r="C333" s="9" t="s">
        <v>195</v>
      </c>
      <c r="D333" s="9">
        <v>42233.490000000005</v>
      </c>
      <c r="E333" s="9">
        <f>VLOOKUP(B333,'[4]2018-19 Delivered &amp; Funded'!$B$10:$D$1650,3,FALSE)</f>
        <v>42233.490000000005</v>
      </c>
      <c r="F333" s="9">
        <f t="shared" si="5"/>
        <v>0</v>
      </c>
      <c r="G333" s="9">
        <v>42233.490000000005</v>
      </c>
      <c r="H333" s="9">
        <v>23770</v>
      </c>
      <c r="I333" s="9">
        <v>23770</v>
      </c>
      <c r="J333" s="9">
        <v>0</v>
      </c>
      <c r="K333" s="9">
        <v>0</v>
      </c>
      <c r="L333" s="9">
        <v>0</v>
      </c>
      <c r="M333" s="9">
        <v>0</v>
      </c>
      <c r="N333" s="17">
        <v>0</v>
      </c>
      <c r="O333" s="17">
        <v>0</v>
      </c>
      <c r="P333" s="17">
        <v>1607</v>
      </c>
      <c r="Q333" s="17">
        <v>1607</v>
      </c>
      <c r="R333" s="17">
        <v>67500</v>
      </c>
      <c r="S333" s="17">
        <v>67500</v>
      </c>
      <c r="T333" s="17">
        <v>138815.87000000002</v>
      </c>
      <c r="U333" s="17">
        <v>138815.87000000002</v>
      </c>
      <c r="V333" s="17">
        <v>31680</v>
      </c>
      <c r="W333" s="17">
        <v>31680</v>
      </c>
      <c r="X333" s="44">
        <v>0</v>
      </c>
      <c r="Y333" s="44">
        <v>0</v>
      </c>
      <c r="Z333" s="35">
        <v>1978971.75</v>
      </c>
      <c r="AA333" s="35"/>
      <c r="AB333" s="35">
        <v>1978971.7500000007</v>
      </c>
      <c r="AC333" s="45">
        <v>0</v>
      </c>
      <c r="AF333" s="51">
        <v>1978971.75</v>
      </c>
      <c r="AG333" s="45">
        <v>0</v>
      </c>
      <c r="AH333" s="45"/>
      <c r="AI333" s="45" t="e">
        <v>#N/A</v>
      </c>
    </row>
    <row r="334" spans="1:35" s="8" customFormat="1" ht="15" x14ac:dyDescent="0.35">
      <c r="A334" s="34"/>
      <c r="B334" s="10">
        <v>10047357</v>
      </c>
      <c r="C334" s="9" t="s">
        <v>786</v>
      </c>
      <c r="D334" s="9">
        <v>0</v>
      </c>
      <c r="E334" s="9">
        <f>VLOOKUP(B334,'[4]2018-19 Delivered &amp; Funded'!$B$10:$D$1650,3,FALSE)</f>
        <v>0</v>
      </c>
      <c r="F334" s="9">
        <f t="shared" si="5"/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194399.77</v>
      </c>
      <c r="M334" s="9">
        <v>194399.60000000003</v>
      </c>
      <c r="N334" s="17">
        <v>0</v>
      </c>
      <c r="O334" s="17">
        <v>0</v>
      </c>
      <c r="P334" s="17">
        <v>0</v>
      </c>
      <c r="Q334" s="17">
        <v>0</v>
      </c>
      <c r="R334" s="17">
        <v>0</v>
      </c>
      <c r="S334" s="17">
        <v>0</v>
      </c>
      <c r="T334" s="17">
        <v>0</v>
      </c>
      <c r="U334" s="17">
        <v>0</v>
      </c>
      <c r="V334" s="17">
        <v>0</v>
      </c>
      <c r="W334" s="17">
        <v>0</v>
      </c>
      <c r="X334" s="44">
        <v>0</v>
      </c>
      <c r="Y334" s="44">
        <v>0</v>
      </c>
      <c r="Z334" s="35">
        <v>0</v>
      </c>
      <c r="AA334" s="35"/>
      <c r="AB334" s="35">
        <v>0</v>
      </c>
      <c r="AC334" s="45">
        <v>0</v>
      </c>
      <c r="AF334" s="51" t="e">
        <v>#N/A</v>
      </c>
      <c r="AG334" s="45" t="e">
        <v>#N/A</v>
      </c>
      <c r="AH334" s="45"/>
      <c r="AI334" s="45" t="e">
        <v>#N/A</v>
      </c>
    </row>
    <row r="335" spans="1:35" s="8" customFormat="1" ht="15" customHeight="1" x14ac:dyDescent="0.35">
      <c r="A335" s="34"/>
      <c r="B335" s="14">
        <v>10025961</v>
      </c>
      <c r="C335" s="15" t="s">
        <v>1264</v>
      </c>
      <c r="D335" s="9">
        <v>0</v>
      </c>
      <c r="E335" s="9">
        <f>VLOOKUP(B335,'[4]2018-19 Delivered &amp; Funded'!$B$10:$D$1650,3,FALSE)</f>
        <v>0</v>
      </c>
      <c r="F335" s="9">
        <f t="shared" si="5"/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44">
        <v>0</v>
      </c>
      <c r="Y335" s="44">
        <v>0</v>
      </c>
      <c r="Z335" s="35">
        <v>1793617.16</v>
      </c>
      <c r="AA335" s="35"/>
      <c r="AB335" s="35">
        <v>1793617.1600000004</v>
      </c>
      <c r="AC335" s="45">
        <v>0</v>
      </c>
      <c r="AF335" s="51">
        <v>1793617.16</v>
      </c>
      <c r="AG335" s="45">
        <v>0</v>
      </c>
      <c r="AH335" s="45"/>
      <c r="AI335" s="45" t="e">
        <v>#N/A</v>
      </c>
    </row>
    <row r="336" spans="1:35" s="6" customFormat="1" ht="15" x14ac:dyDescent="0.35">
      <c r="A336" s="36"/>
      <c r="B336" s="10">
        <v>10001736</v>
      </c>
      <c r="C336" s="9" t="s">
        <v>196</v>
      </c>
      <c r="D336" s="9">
        <v>0</v>
      </c>
      <c r="E336" s="9">
        <f>VLOOKUP(B336,'[4]2018-19 Delivered &amp; Funded'!$B$10:$D$1650,3,FALSE)</f>
        <v>0</v>
      </c>
      <c r="F336" s="9">
        <f t="shared" si="5"/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17">
        <v>0</v>
      </c>
      <c r="O336" s="17">
        <v>0</v>
      </c>
      <c r="P336" s="17">
        <v>0</v>
      </c>
      <c r="Q336" s="17">
        <v>0</v>
      </c>
      <c r="R336" s="17">
        <v>101290.78999999998</v>
      </c>
      <c r="S336" s="17">
        <v>101290.78999999996</v>
      </c>
      <c r="T336" s="17">
        <v>12078.9</v>
      </c>
      <c r="U336" s="17">
        <v>12078.9</v>
      </c>
      <c r="V336" s="17">
        <v>337063.25999999995</v>
      </c>
      <c r="W336" s="17">
        <v>337063.25999999995</v>
      </c>
      <c r="X336" s="44">
        <v>0</v>
      </c>
      <c r="Y336" s="44">
        <v>0</v>
      </c>
      <c r="Z336" s="35">
        <v>6290.6900000000005</v>
      </c>
      <c r="AA336" s="35"/>
      <c r="AB336" s="35">
        <v>6290.6900000000005</v>
      </c>
      <c r="AC336" s="45">
        <v>0</v>
      </c>
      <c r="AF336" s="51">
        <v>6290.6900000000005</v>
      </c>
      <c r="AG336" s="45">
        <v>0</v>
      </c>
      <c r="AH336" s="45"/>
      <c r="AI336" s="45" t="e">
        <v>#N/A</v>
      </c>
    </row>
    <row r="337" spans="1:35" s="8" customFormat="1" ht="15" customHeight="1" x14ac:dyDescent="0.35">
      <c r="A337" s="34"/>
      <c r="B337" s="10">
        <v>10007822</v>
      </c>
      <c r="C337" s="9" t="s">
        <v>896</v>
      </c>
      <c r="D337" s="9">
        <v>0</v>
      </c>
      <c r="E337" s="9">
        <f>VLOOKUP(B337,'[4]2018-19 Delivered &amp; Funded'!$B$10:$D$1650,3,FALSE)</f>
        <v>0</v>
      </c>
      <c r="F337" s="9">
        <f t="shared" si="5"/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0</v>
      </c>
      <c r="S337" s="17">
        <v>0</v>
      </c>
      <c r="T337" s="17">
        <v>113849.47999999998</v>
      </c>
      <c r="U337" s="17">
        <v>113849.47999999998</v>
      </c>
      <c r="V337" s="17">
        <v>0</v>
      </c>
      <c r="W337" s="17">
        <v>0</v>
      </c>
      <c r="X337" s="44">
        <v>0</v>
      </c>
      <c r="Y337" s="44">
        <v>0</v>
      </c>
      <c r="Z337" s="35">
        <v>3479522.48</v>
      </c>
      <c r="AA337" s="35"/>
      <c r="AB337" s="35">
        <v>3479522.4799999995</v>
      </c>
      <c r="AC337" s="45">
        <v>0</v>
      </c>
      <c r="AF337" s="51">
        <v>3479522.48</v>
      </c>
      <c r="AG337" s="45">
        <v>0</v>
      </c>
      <c r="AH337" s="45"/>
      <c r="AI337" s="45" t="e">
        <v>#N/A</v>
      </c>
    </row>
    <row r="338" spans="1:35" s="8" customFormat="1" ht="15" customHeight="1" x14ac:dyDescent="0.35">
      <c r="A338" s="34"/>
      <c r="B338" s="10">
        <v>10001743</v>
      </c>
      <c r="C338" s="9" t="s">
        <v>197</v>
      </c>
      <c r="D338" s="9">
        <v>1741327.85</v>
      </c>
      <c r="E338" s="9">
        <f>VLOOKUP(B338,'[4]2018-19 Delivered &amp; Funded'!$B$10:$D$1650,3,FALSE)</f>
        <v>1741327.85</v>
      </c>
      <c r="F338" s="9">
        <f t="shared" si="5"/>
        <v>0</v>
      </c>
      <c r="G338" s="9">
        <v>1741327.85</v>
      </c>
      <c r="H338" s="9">
        <v>75319</v>
      </c>
      <c r="I338" s="9">
        <v>75319</v>
      </c>
      <c r="J338" s="9">
        <v>13551.86</v>
      </c>
      <c r="K338" s="9">
        <v>13551.86</v>
      </c>
      <c r="L338" s="9">
        <v>0</v>
      </c>
      <c r="M338" s="9">
        <v>0</v>
      </c>
      <c r="N338" s="17">
        <v>0</v>
      </c>
      <c r="O338" s="17">
        <v>0</v>
      </c>
      <c r="P338" s="17">
        <v>11891.6</v>
      </c>
      <c r="Q338" s="17">
        <v>11891.599999999999</v>
      </c>
      <c r="R338" s="17">
        <v>835288.56000000041</v>
      </c>
      <c r="S338" s="17">
        <v>835288.17</v>
      </c>
      <c r="T338" s="17">
        <v>138702.07</v>
      </c>
      <c r="U338" s="17">
        <v>138702.07</v>
      </c>
      <c r="V338" s="17">
        <v>682917.53</v>
      </c>
      <c r="W338" s="17">
        <v>682917.53</v>
      </c>
      <c r="X338" s="44">
        <v>0</v>
      </c>
      <c r="Y338" s="44">
        <v>0</v>
      </c>
      <c r="Z338" s="35">
        <v>207495.82</v>
      </c>
      <c r="AA338" s="35"/>
      <c r="AB338" s="35">
        <v>207495.81999999995</v>
      </c>
      <c r="AC338" s="45">
        <v>0</v>
      </c>
      <c r="AF338" s="51">
        <v>207495.82</v>
      </c>
      <c r="AG338" s="45">
        <v>0</v>
      </c>
      <c r="AH338" s="45"/>
      <c r="AI338" s="45" t="e">
        <v>#N/A</v>
      </c>
    </row>
    <row r="339" spans="1:35" s="8" customFormat="1" ht="15" customHeight="1" x14ac:dyDescent="0.35">
      <c r="A339" s="34"/>
      <c r="B339" s="14">
        <v>10052530</v>
      </c>
      <c r="C339" s="15" t="s">
        <v>1447</v>
      </c>
      <c r="D339" s="9">
        <v>0</v>
      </c>
      <c r="E339" s="9">
        <f>VLOOKUP(B339,'[4]2018-19 Delivered &amp; Funded'!$B$10:$D$1650,3,FALSE)</f>
        <v>0</v>
      </c>
      <c r="F339" s="9">
        <f t="shared" si="5"/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44">
        <v>0</v>
      </c>
      <c r="Y339" s="44">
        <v>0</v>
      </c>
      <c r="Z339" s="35">
        <v>3062.88</v>
      </c>
      <c r="AA339" s="35"/>
      <c r="AB339" s="35">
        <v>3062.88</v>
      </c>
      <c r="AC339" s="45">
        <v>0</v>
      </c>
      <c r="AF339" s="51">
        <v>3062.88</v>
      </c>
      <c r="AG339" s="45">
        <v>0</v>
      </c>
      <c r="AH339" s="45"/>
      <c r="AI339" s="45" t="e">
        <v>#N/A</v>
      </c>
    </row>
    <row r="340" spans="1:35" s="8" customFormat="1" ht="15" customHeight="1" x14ac:dyDescent="0.35">
      <c r="A340" s="34"/>
      <c r="B340" s="14">
        <v>10047679</v>
      </c>
      <c r="C340" s="15" t="s">
        <v>1426</v>
      </c>
      <c r="D340" s="9">
        <v>0</v>
      </c>
      <c r="E340" s="9">
        <f>VLOOKUP(B340,'[4]2018-19 Delivered &amp; Funded'!$B$10:$D$1650,3,FALSE)</f>
        <v>0</v>
      </c>
      <c r="F340" s="9">
        <f t="shared" si="5"/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44">
        <v>0</v>
      </c>
      <c r="Y340" s="44">
        <v>0</v>
      </c>
      <c r="Z340" s="35">
        <v>126141.29</v>
      </c>
      <c r="AA340" s="35"/>
      <c r="AB340" s="35">
        <v>126141.29</v>
      </c>
      <c r="AC340" s="45">
        <v>0</v>
      </c>
      <c r="AF340" s="51">
        <v>126141.28999999998</v>
      </c>
      <c r="AG340" s="45">
        <v>0</v>
      </c>
      <c r="AH340" s="45"/>
      <c r="AI340" s="45" t="e">
        <v>#N/A</v>
      </c>
    </row>
    <row r="341" spans="1:35" s="8" customFormat="1" ht="15" customHeight="1" x14ac:dyDescent="0.35">
      <c r="A341" s="34"/>
      <c r="B341" s="10">
        <v>10054819</v>
      </c>
      <c r="C341" s="9" t="s">
        <v>1000</v>
      </c>
      <c r="D341" s="9">
        <v>0</v>
      </c>
      <c r="E341" s="9">
        <f>VLOOKUP(B341,'[4]2018-19 Delivered &amp; Funded'!$B$10:$D$1650,3,FALSE)</f>
        <v>0</v>
      </c>
      <c r="F341" s="9">
        <f t="shared" si="5"/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0</v>
      </c>
      <c r="S341" s="17">
        <v>0</v>
      </c>
      <c r="T341" s="17">
        <v>386769.44</v>
      </c>
      <c r="U341" s="17">
        <v>386769.44</v>
      </c>
      <c r="V341" s="17">
        <v>181557.5</v>
      </c>
      <c r="W341" s="17">
        <v>181557.5</v>
      </c>
      <c r="X341" s="44">
        <v>0</v>
      </c>
      <c r="Y341" s="44">
        <v>0</v>
      </c>
      <c r="Z341" s="35">
        <v>276042.63</v>
      </c>
      <c r="AA341" s="35"/>
      <c r="AB341" s="35">
        <v>276042.63000000012</v>
      </c>
      <c r="AC341" s="45">
        <v>0</v>
      </c>
      <c r="AF341" s="51">
        <v>276042.62999999995</v>
      </c>
      <c r="AG341" s="45">
        <v>0</v>
      </c>
      <c r="AH341" s="45"/>
      <c r="AI341" s="45" t="e">
        <v>#N/A</v>
      </c>
    </row>
    <row r="342" spans="1:35" s="8" customFormat="1" ht="15" customHeight="1" x14ac:dyDescent="0.35">
      <c r="A342" s="34"/>
      <c r="B342" s="14">
        <v>10034178</v>
      </c>
      <c r="C342" s="15" t="s">
        <v>1319</v>
      </c>
      <c r="D342" s="9">
        <v>0</v>
      </c>
      <c r="E342" s="9">
        <f>VLOOKUP(B342,'[4]2018-19 Delivered &amp; Funded'!$B$10:$D$1650,3,FALSE)</f>
        <v>0</v>
      </c>
      <c r="F342" s="9">
        <f t="shared" si="5"/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44">
        <v>0</v>
      </c>
      <c r="Y342" s="44">
        <v>0</v>
      </c>
      <c r="Z342" s="35">
        <v>4200</v>
      </c>
      <c r="AA342" s="35"/>
      <c r="AB342" s="35">
        <v>4200</v>
      </c>
      <c r="AC342" s="45">
        <v>0</v>
      </c>
      <c r="AF342" s="51">
        <v>4200</v>
      </c>
      <c r="AG342" s="45">
        <v>0</v>
      </c>
      <c r="AH342" s="45"/>
      <c r="AI342" s="45" t="e">
        <v>#N/A</v>
      </c>
    </row>
    <row r="343" spans="1:35" s="8" customFormat="1" ht="15" customHeight="1" x14ac:dyDescent="0.35">
      <c r="A343" s="34"/>
      <c r="B343" s="10">
        <v>10034952</v>
      </c>
      <c r="C343" s="9" t="s">
        <v>957</v>
      </c>
      <c r="D343" s="9">
        <v>0</v>
      </c>
      <c r="E343" s="9">
        <f>VLOOKUP(B343,'[4]2018-19 Delivered &amp; Funded'!$B$10:$D$1650,3,FALSE)</f>
        <v>0</v>
      </c>
      <c r="F343" s="9">
        <f t="shared" si="5"/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0</v>
      </c>
      <c r="T343" s="17">
        <v>75321.399999999994</v>
      </c>
      <c r="U343" s="17">
        <v>75321.399999999994</v>
      </c>
      <c r="V343" s="17">
        <v>99975.329999999987</v>
      </c>
      <c r="W343" s="17">
        <v>99975.329999999987</v>
      </c>
      <c r="X343" s="44">
        <v>0</v>
      </c>
      <c r="Y343" s="44">
        <v>0</v>
      </c>
      <c r="Z343" s="35">
        <v>909846.54</v>
      </c>
      <c r="AA343" s="35"/>
      <c r="AB343" s="35">
        <v>909846.53999999946</v>
      </c>
      <c r="AC343" s="45">
        <v>0</v>
      </c>
      <c r="AF343" s="51">
        <v>909846.54</v>
      </c>
      <c r="AG343" s="45">
        <v>0</v>
      </c>
      <c r="AH343" s="45"/>
      <c r="AI343" s="45" t="e">
        <v>#N/A</v>
      </c>
    </row>
    <row r="344" spans="1:35" s="6" customFormat="1" ht="15" x14ac:dyDescent="0.35">
      <c r="A344" s="36"/>
      <c r="B344" s="10">
        <v>10037798</v>
      </c>
      <c r="C344" s="9" t="s">
        <v>964</v>
      </c>
      <c r="D344" s="9">
        <v>0</v>
      </c>
      <c r="E344" s="9">
        <f>VLOOKUP(B344,'[4]2018-19 Delivered &amp; Funded'!$B$10:$D$1650,3,FALSE)</f>
        <v>0</v>
      </c>
      <c r="F344" s="9">
        <f t="shared" si="5"/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17">
        <v>0</v>
      </c>
      <c r="O344" s="17">
        <v>0</v>
      </c>
      <c r="P344" s="17">
        <v>0</v>
      </c>
      <c r="Q344" s="17">
        <v>0</v>
      </c>
      <c r="R344" s="17">
        <v>0</v>
      </c>
      <c r="S344" s="17">
        <v>0</v>
      </c>
      <c r="T344" s="17">
        <v>73091.48000000001</v>
      </c>
      <c r="U344" s="17">
        <v>73091.48000000001</v>
      </c>
      <c r="V344" s="17">
        <v>170929.61</v>
      </c>
      <c r="W344" s="17">
        <v>170929.61</v>
      </c>
      <c r="X344" s="44">
        <v>0</v>
      </c>
      <c r="Y344" s="44">
        <v>0</v>
      </c>
      <c r="Z344" s="35">
        <v>164323.94</v>
      </c>
      <c r="AA344" s="35"/>
      <c r="AB344" s="35">
        <v>164323.93999999997</v>
      </c>
      <c r="AC344" s="45">
        <v>0</v>
      </c>
      <c r="AF344" s="51">
        <v>164323.94</v>
      </c>
      <c r="AG344" s="45">
        <v>0</v>
      </c>
      <c r="AH344" s="45"/>
      <c r="AI344" s="45" t="e">
        <v>#N/A</v>
      </c>
    </row>
    <row r="345" spans="1:35" s="8" customFormat="1" ht="15" customHeight="1" x14ac:dyDescent="0.35">
      <c r="A345" s="34"/>
      <c r="B345" s="10">
        <v>10001778</v>
      </c>
      <c r="C345" s="9" t="s">
        <v>15</v>
      </c>
      <c r="D345" s="9">
        <v>4034961.51</v>
      </c>
      <c r="E345" s="9">
        <f>VLOOKUP(B345,'[4]2018-19 Delivered &amp; Funded'!$B$10:$D$1650,3,FALSE)</f>
        <v>4034961.51</v>
      </c>
      <c r="F345" s="9">
        <f t="shared" si="5"/>
        <v>0</v>
      </c>
      <c r="G345" s="9">
        <v>4100066</v>
      </c>
      <c r="H345" s="9">
        <v>0</v>
      </c>
      <c r="I345" s="9">
        <v>0</v>
      </c>
      <c r="J345" s="9">
        <v>241264</v>
      </c>
      <c r="K345" s="9">
        <v>241264</v>
      </c>
      <c r="L345" s="9">
        <v>0</v>
      </c>
      <c r="M345" s="9">
        <v>0</v>
      </c>
      <c r="N345" s="17">
        <v>0</v>
      </c>
      <c r="O345" s="17">
        <v>0</v>
      </c>
      <c r="P345" s="17">
        <v>257493.95</v>
      </c>
      <c r="Q345" s="17">
        <v>257493.95</v>
      </c>
      <c r="R345" s="17">
        <v>234090.48999999996</v>
      </c>
      <c r="S345" s="17">
        <v>234090.49</v>
      </c>
      <c r="T345" s="17">
        <v>0</v>
      </c>
      <c r="U345" s="17">
        <v>0</v>
      </c>
      <c r="V345" s="17">
        <v>0</v>
      </c>
      <c r="W345" s="17">
        <v>0</v>
      </c>
      <c r="X345" s="44">
        <v>0</v>
      </c>
      <c r="Y345" s="44">
        <v>0</v>
      </c>
      <c r="Z345" s="35">
        <v>190803.12</v>
      </c>
      <c r="AA345" s="35"/>
      <c r="AB345" s="35">
        <v>190803.12</v>
      </c>
      <c r="AC345" s="45">
        <v>0</v>
      </c>
      <c r="AF345" s="51">
        <v>190803.12</v>
      </c>
      <c r="AG345" s="45">
        <v>0</v>
      </c>
      <c r="AH345" s="45"/>
      <c r="AI345" s="45" t="e">
        <v>#N/A</v>
      </c>
    </row>
    <row r="346" spans="1:35" s="8" customFormat="1" ht="15" customHeight="1" x14ac:dyDescent="0.35">
      <c r="A346" s="34"/>
      <c r="B346" s="10">
        <v>10003989</v>
      </c>
      <c r="C346" s="9" t="s">
        <v>337</v>
      </c>
      <c r="D346" s="9">
        <v>4370271.17</v>
      </c>
      <c r="E346" s="9">
        <f>VLOOKUP(B346,'[4]2018-19 Delivered &amp; Funded'!$B$10:$D$1650,3,FALSE)</f>
        <v>4370271.17</v>
      </c>
      <c r="F346" s="9">
        <f t="shared" si="5"/>
        <v>0</v>
      </c>
      <c r="G346" s="9">
        <v>4168164.8600000003</v>
      </c>
      <c r="H346" s="9">
        <v>1515970</v>
      </c>
      <c r="I346" s="9">
        <v>1515970</v>
      </c>
      <c r="J346" s="9">
        <v>209541.82</v>
      </c>
      <c r="K346" s="9">
        <v>209541.82</v>
      </c>
      <c r="L346" s="9">
        <v>0</v>
      </c>
      <c r="M346" s="9">
        <v>0</v>
      </c>
      <c r="N346" s="17">
        <v>0</v>
      </c>
      <c r="O346" s="17">
        <v>0</v>
      </c>
      <c r="P346" s="17">
        <v>10590.140000000001</v>
      </c>
      <c r="Q346" s="17">
        <v>9623.9600000000009</v>
      </c>
      <c r="R346" s="17">
        <v>1260.08</v>
      </c>
      <c r="S346" s="17">
        <v>1259.6399999999999</v>
      </c>
      <c r="T346" s="17">
        <v>0</v>
      </c>
      <c r="U346" s="17">
        <v>0</v>
      </c>
      <c r="V346" s="17">
        <v>0</v>
      </c>
      <c r="W346" s="17">
        <v>0</v>
      </c>
      <c r="X346" s="44">
        <v>0</v>
      </c>
      <c r="Y346" s="44">
        <v>0</v>
      </c>
      <c r="Z346" s="35">
        <v>93264.7</v>
      </c>
      <c r="AA346" s="35"/>
      <c r="AB346" s="35">
        <v>93264.7</v>
      </c>
      <c r="AC346" s="45">
        <v>0</v>
      </c>
      <c r="AF346" s="51">
        <v>93264.699999999983</v>
      </c>
      <c r="AG346" s="45">
        <v>0</v>
      </c>
      <c r="AH346" s="45"/>
      <c r="AI346" s="45" t="e">
        <v>#N/A</v>
      </c>
    </row>
    <row r="347" spans="1:35" s="8" customFormat="1" ht="15" x14ac:dyDescent="0.35">
      <c r="A347" s="34"/>
      <c r="B347" s="14">
        <v>10056711</v>
      </c>
      <c r="C347" s="15" t="s">
        <v>1494</v>
      </c>
      <c r="D347" s="9">
        <v>0</v>
      </c>
      <c r="E347" s="9">
        <f>VLOOKUP(B347,'[4]2018-19 Delivered &amp; Funded'!$B$10:$D$1650,3,FALSE)</f>
        <v>0</v>
      </c>
      <c r="F347" s="9">
        <f t="shared" si="5"/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44">
        <v>0</v>
      </c>
      <c r="Y347" s="44">
        <v>0</v>
      </c>
      <c r="Z347" s="35">
        <v>48121.140000000014</v>
      </c>
      <c r="AA347" s="35"/>
      <c r="AB347" s="35">
        <v>48121.14</v>
      </c>
      <c r="AC347" s="45">
        <v>0</v>
      </c>
      <c r="AF347" s="51">
        <v>48121.140000000014</v>
      </c>
      <c r="AG347" s="45">
        <v>0</v>
      </c>
      <c r="AH347" s="45"/>
      <c r="AI347" s="45" t="e">
        <v>#N/A</v>
      </c>
    </row>
    <row r="348" spans="1:35" s="8" customFormat="1" ht="15" customHeight="1" x14ac:dyDescent="0.35">
      <c r="A348" s="34"/>
      <c r="B348" s="14">
        <v>10063438</v>
      </c>
      <c r="C348" s="15" t="s">
        <v>1585</v>
      </c>
      <c r="D348" s="9">
        <v>0</v>
      </c>
      <c r="E348" s="9">
        <f>VLOOKUP(B348,'[4]2018-19 Delivered &amp; Funded'!$B$10:$D$1650,3,FALSE)</f>
        <v>0</v>
      </c>
      <c r="F348" s="9">
        <f t="shared" si="5"/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44">
        <v>0</v>
      </c>
      <c r="Y348" s="44">
        <v>0</v>
      </c>
      <c r="Z348" s="35">
        <v>421522.96</v>
      </c>
      <c r="AA348" s="35"/>
      <c r="AB348" s="35">
        <v>421522.96000000008</v>
      </c>
      <c r="AC348" s="45">
        <v>0</v>
      </c>
      <c r="AF348" s="51">
        <v>421522.96</v>
      </c>
      <c r="AG348" s="45">
        <v>0</v>
      </c>
      <c r="AH348" s="45"/>
      <c r="AI348" s="45" t="e">
        <v>#N/A</v>
      </c>
    </row>
    <row r="349" spans="1:35" s="8" customFormat="1" ht="15" x14ac:dyDescent="0.35">
      <c r="A349" s="34"/>
      <c r="B349" s="10">
        <v>10054898</v>
      </c>
      <c r="C349" s="9" t="s">
        <v>787</v>
      </c>
      <c r="D349" s="9">
        <v>0</v>
      </c>
      <c r="E349" s="9">
        <f>VLOOKUP(B349,'[4]2018-19 Delivered &amp; Funded'!$B$10:$D$1650,3,FALSE)</f>
        <v>0</v>
      </c>
      <c r="F349" s="9">
        <f t="shared" si="5"/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138072.95000000001</v>
      </c>
      <c r="M349" s="9">
        <v>138072.56999999998</v>
      </c>
      <c r="N349" s="17">
        <v>0</v>
      </c>
      <c r="O349" s="17">
        <v>0</v>
      </c>
      <c r="P349" s="17">
        <v>0</v>
      </c>
      <c r="Q349" s="17">
        <v>0</v>
      </c>
      <c r="R349" s="17">
        <v>0</v>
      </c>
      <c r="S349" s="17">
        <v>0</v>
      </c>
      <c r="T349" s="17">
        <v>0</v>
      </c>
      <c r="U349" s="17">
        <v>0</v>
      </c>
      <c r="V349" s="17">
        <v>0</v>
      </c>
      <c r="W349" s="17">
        <v>0</v>
      </c>
      <c r="X349" s="44">
        <v>0</v>
      </c>
      <c r="Y349" s="44">
        <v>0</v>
      </c>
      <c r="Z349" s="35">
        <v>0</v>
      </c>
      <c r="AA349" s="35"/>
      <c r="AB349" s="35">
        <v>0</v>
      </c>
      <c r="AC349" s="45">
        <v>0</v>
      </c>
      <c r="AF349" s="51">
        <v>0</v>
      </c>
      <c r="AG349" s="45">
        <v>0</v>
      </c>
      <c r="AH349" s="45"/>
      <c r="AI349" s="45" t="e">
        <v>#N/A</v>
      </c>
    </row>
    <row r="350" spans="1:35" s="8" customFormat="1" ht="15" customHeight="1" x14ac:dyDescent="0.35">
      <c r="A350" s="34"/>
      <c r="B350" s="10">
        <v>10001786</v>
      </c>
      <c r="C350" s="9" t="s">
        <v>78</v>
      </c>
      <c r="D350" s="9">
        <v>0</v>
      </c>
      <c r="E350" s="9">
        <f>VLOOKUP(B350,'[4]2018-19 Delivered &amp; Funded'!$B$10:$D$1650,3,FALSE)</f>
        <v>0</v>
      </c>
      <c r="F350" s="9">
        <f t="shared" si="5"/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17">
        <v>0</v>
      </c>
      <c r="O350" s="17">
        <v>0</v>
      </c>
      <c r="P350" s="17">
        <v>0</v>
      </c>
      <c r="Q350" s="17">
        <v>0</v>
      </c>
      <c r="R350" s="17">
        <v>170271.83999999994</v>
      </c>
      <c r="S350" s="17">
        <v>170271.83999999991</v>
      </c>
      <c r="T350" s="17">
        <v>121351.78</v>
      </c>
      <c r="U350" s="17">
        <v>121351.78</v>
      </c>
      <c r="V350" s="17">
        <v>39585.399999999994</v>
      </c>
      <c r="W350" s="17">
        <v>39585.399999999994</v>
      </c>
      <c r="X350" s="44">
        <v>0</v>
      </c>
      <c r="Y350" s="44">
        <v>0</v>
      </c>
      <c r="Z350" s="35">
        <v>357750.55</v>
      </c>
      <c r="AA350" s="35"/>
      <c r="AB350" s="35">
        <v>357750.54999999993</v>
      </c>
      <c r="AC350" s="45">
        <v>0</v>
      </c>
      <c r="AF350" s="51">
        <v>357750.55</v>
      </c>
      <c r="AG350" s="45">
        <v>0</v>
      </c>
      <c r="AH350" s="45"/>
      <c r="AI350" s="45" t="e">
        <v>#N/A</v>
      </c>
    </row>
    <row r="351" spans="1:35" s="6" customFormat="1" ht="15" x14ac:dyDescent="0.35">
      <c r="A351" s="36"/>
      <c r="B351" s="14">
        <v>10034416</v>
      </c>
      <c r="C351" s="15" t="s">
        <v>1326</v>
      </c>
      <c r="D351" s="9">
        <v>0</v>
      </c>
      <c r="E351" s="9">
        <f>VLOOKUP(B351,'[4]2018-19 Delivered &amp; Funded'!$B$10:$D$1650,3,FALSE)</f>
        <v>0</v>
      </c>
      <c r="F351" s="9">
        <f t="shared" si="5"/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44">
        <v>0</v>
      </c>
      <c r="Y351" s="44">
        <v>0</v>
      </c>
      <c r="Z351" s="35">
        <v>1138708.96</v>
      </c>
      <c r="AA351" s="35"/>
      <c r="AB351" s="35">
        <v>1138708.9599999997</v>
      </c>
      <c r="AC351" s="45">
        <v>0</v>
      </c>
      <c r="AF351" s="51">
        <v>1138708.96</v>
      </c>
      <c r="AG351" s="45">
        <v>0</v>
      </c>
      <c r="AH351" s="45"/>
      <c r="AI351" s="45" t="e">
        <v>#N/A</v>
      </c>
    </row>
    <row r="352" spans="1:35" s="8" customFormat="1" ht="15" customHeight="1" x14ac:dyDescent="0.35">
      <c r="A352" s="34"/>
      <c r="B352" s="10">
        <v>10001174</v>
      </c>
      <c r="C352" s="9" t="s">
        <v>172</v>
      </c>
      <c r="D352" s="9">
        <v>0</v>
      </c>
      <c r="E352" s="9">
        <f>VLOOKUP(B352,'[4]2018-19 Delivered &amp; Funded'!$B$10:$D$1650,3,FALSE)</f>
        <v>0</v>
      </c>
      <c r="F352" s="9">
        <f t="shared" si="5"/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3317234.63</v>
      </c>
      <c r="M352" s="9">
        <v>3077292</v>
      </c>
      <c r="N352" s="17">
        <v>4669.49</v>
      </c>
      <c r="O352" s="17">
        <v>4669.49</v>
      </c>
      <c r="P352" s="17">
        <v>0</v>
      </c>
      <c r="Q352" s="17">
        <v>0</v>
      </c>
      <c r="R352" s="17">
        <v>233475.11999999994</v>
      </c>
      <c r="S352" s="17">
        <v>233475.12</v>
      </c>
      <c r="T352" s="17">
        <v>242373.21</v>
      </c>
      <c r="U352" s="17">
        <v>242373.21</v>
      </c>
      <c r="V352" s="17">
        <v>274784.36</v>
      </c>
      <c r="W352" s="17">
        <v>274784.36</v>
      </c>
      <c r="X352" s="44">
        <v>0</v>
      </c>
      <c r="Y352" s="44">
        <v>0</v>
      </c>
      <c r="Z352" s="35">
        <v>583039.05000000005</v>
      </c>
      <c r="AA352" s="35"/>
      <c r="AB352" s="35">
        <v>583039.04999999993</v>
      </c>
      <c r="AC352" s="45">
        <v>0</v>
      </c>
      <c r="AF352" s="51">
        <v>583039.05000000005</v>
      </c>
      <c r="AG352" s="45">
        <v>0</v>
      </c>
      <c r="AH352" s="45"/>
      <c r="AI352" s="45" t="e">
        <v>#N/A</v>
      </c>
    </row>
    <row r="353" spans="1:35" s="8" customFormat="1" ht="15" customHeight="1" x14ac:dyDescent="0.35">
      <c r="A353" s="34"/>
      <c r="B353" s="10">
        <v>10052892</v>
      </c>
      <c r="C353" s="9" t="s">
        <v>756</v>
      </c>
      <c r="D353" s="9">
        <v>0</v>
      </c>
      <c r="E353" s="9">
        <f>VLOOKUP(B353,'[4]2018-19 Delivered &amp; Funded'!$B$10:$D$1650,3,FALSE)</f>
        <v>0</v>
      </c>
      <c r="F353" s="9">
        <f t="shared" si="5"/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17">
        <v>0</v>
      </c>
      <c r="O353" s="17">
        <v>0</v>
      </c>
      <c r="P353" s="17">
        <v>0</v>
      </c>
      <c r="Q353" s="17">
        <v>0</v>
      </c>
      <c r="R353" s="17">
        <v>102.4</v>
      </c>
      <c r="S353" s="17">
        <v>102.4</v>
      </c>
      <c r="T353" s="17">
        <v>0</v>
      </c>
      <c r="U353" s="17">
        <v>0</v>
      </c>
      <c r="V353" s="17">
        <v>0</v>
      </c>
      <c r="W353" s="17">
        <v>0</v>
      </c>
      <c r="X353" s="44">
        <v>0</v>
      </c>
      <c r="Y353" s="44">
        <v>0</v>
      </c>
      <c r="Z353" s="35">
        <v>32928.999999999993</v>
      </c>
      <c r="AA353" s="35"/>
      <c r="AB353" s="35">
        <v>32929.000000000007</v>
      </c>
      <c r="AC353" s="45">
        <v>0</v>
      </c>
      <c r="AF353" s="51">
        <v>32928.999999999993</v>
      </c>
      <c r="AG353" s="45">
        <v>0</v>
      </c>
      <c r="AH353" s="45"/>
      <c r="AI353" s="45" t="e">
        <v>#N/A</v>
      </c>
    </row>
    <row r="354" spans="1:35" s="6" customFormat="1" ht="15" x14ac:dyDescent="0.35">
      <c r="A354" s="36"/>
      <c r="B354" s="10">
        <v>10001800</v>
      </c>
      <c r="C354" s="9" t="s">
        <v>199</v>
      </c>
      <c r="D354" s="9">
        <v>2442018.1500000004</v>
      </c>
      <c r="E354" s="9">
        <f>VLOOKUP(B354,'[4]2018-19 Delivered &amp; Funded'!$B$10:$D$1650,3,FALSE)</f>
        <v>2442018.1500000004</v>
      </c>
      <c r="F354" s="9">
        <f t="shared" si="5"/>
        <v>0</v>
      </c>
      <c r="G354" s="9">
        <v>2425865.27</v>
      </c>
      <c r="H354" s="9">
        <v>1507492</v>
      </c>
      <c r="I354" s="9">
        <v>1507492</v>
      </c>
      <c r="J354" s="9">
        <v>456.8</v>
      </c>
      <c r="K354" s="9">
        <v>456.8</v>
      </c>
      <c r="L354" s="9">
        <v>0</v>
      </c>
      <c r="M354" s="9">
        <v>0</v>
      </c>
      <c r="N354" s="17">
        <v>0</v>
      </c>
      <c r="O354" s="17">
        <v>0</v>
      </c>
      <c r="P354" s="17">
        <v>0</v>
      </c>
      <c r="Q354" s="17">
        <v>0</v>
      </c>
      <c r="R354" s="17">
        <v>0</v>
      </c>
      <c r="S354" s="17">
        <v>0</v>
      </c>
      <c r="T354" s="17">
        <v>0</v>
      </c>
      <c r="U354" s="17">
        <v>0</v>
      </c>
      <c r="V354" s="17">
        <v>0</v>
      </c>
      <c r="W354" s="17">
        <v>0</v>
      </c>
      <c r="X354" s="44">
        <v>0</v>
      </c>
      <c r="Y354" s="44">
        <v>0</v>
      </c>
      <c r="Z354" s="35">
        <v>0</v>
      </c>
      <c r="AA354" s="35"/>
      <c r="AB354" s="35">
        <v>0</v>
      </c>
      <c r="AC354" s="45">
        <v>0</v>
      </c>
      <c r="AF354" s="51" t="e">
        <v>#N/A</v>
      </c>
      <c r="AG354" s="45" t="e">
        <v>#N/A</v>
      </c>
      <c r="AH354" s="45"/>
      <c r="AI354" s="45" t="e">
        <v>#N/A</v>
      </c>
    </row>
    <row r="355" spans="1:35" s="8" customFormat="1" ht="15" customHeight="1" x14ac:dyDescent="0.35">
      <c r="A355" s="34"/>
      <c r="B355" s="10">
        <v>10031146</v>
      </c>
      <c r="C355" s="9" t="s">
        <v>704</v>
      </c>
      <c r="D355" s="9">
        <v>0</v>
      </c>
      <c r="E355" s="9">
        <f>VLOOKUP(B355,'[4]2018-19 Delivered &amp; Funded'!$B$10:$D$1650,3,FALSE)</f>
        <v>0</v>
      </c>
      <c r="F355" s="9">
        <f t="shared" si="5"/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491695.6</v>
      </c>
      <c r="M355" s="9">
        <v>491695.6</v>
      </c>
      <c r="N355" s="17">
        <v>0</v>
      </c>
      <c r="O355" s="17">
        <v>0</v>
      </c>
      <c r="P355" s="17">
        <v>0</v>
      </c>
      <c r="Q355" s="17">
        <v>0</v>
      </c>
      <c r="R355" s="17">
        <v>174148</v>
      </c>
      <c r="S355" s="17">
        <v>174147.99999999994</v>
      </c>
      <c r="T355" s="17">
        <v>0</v>
      </c>
      <c r="U355" s="17">
        <v>0</v>
      </c>
      <c r="V355" s="17">
        <v>0</v>
      </c>
      <c r="W355" s="17">
        <v>0</v>
      </c>
      <c r="X355" s="44">
        <v>15035.68</v>
      </c>
      <c r="Y355" s="44">
        <v>15035.68</v>
      </c>
      <c r="Z355" s="35">
        <v>1612590.95</v>
      </c>
      <c r="AA355" s="35"/>
      <c r="AB355" s="35">
        <v>1612590.9500000007</v>
      </c>
      <c r="AC355" s="45">
        <v>0</v>
      </c>
      <c r="AF355" s="51">
        <v>1612590.95</v>
      </c>
      <c r="AG355" s="45">
        <v>0</v>
      </c>
      <c r="AH355" s="45"/>
      <c r="AI355" s="45" t="e">
        <v>#N/A</v>
      </c>
    </row>
    <row r="356" spans="1:35" s="6" customFormat="1" ht="15" x14ac:dyDescent="0.35">
      <c r="A356" s="36"/>
      <c r="B356" s="10">
        <v>10001831</v>
      </c>
      <c r="C356" s="9" t="s">
        <v>201</v>
      </c>
      <c r="D356" s="9">
        <v>0</v>
      </c>
      <c r="E356" s="9">
        <f>VLOOKUP(B356,'[4]2018-19 Delivered &amp; Funded'!$B$10:$D$1650,3,FALSE)</f>
        <v>0</v>
      </c>
      <c r="F356" s="9">
        <f t="shared" si="5"/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17">
        <v>0</v>
      </c>
      <c r="O356" s="17">
        <v>0</v>
      </c>
      <c r="P356" s="17">
        <v>0</v>
      </c>
      <c r="Q356" s="17">
        <v>0</v>
      </c>
      <c r="R356" s="17">
        <v>719935.73</v>
      </c>
      <c r="S356" s="17">
        <v>719935.72999999986</v>
      </c>
      <c r="T356" s="17">
        <v>430088.38000000006</v>
      </c>
      <c r="U356" s="17">
        <v>430088.38000000006</v>
      </c>
      <c r="V356" s="17">
        <v>364540.88</v>
      </c>
      <c r="W356" s="17">
        <v>364540.88</v>
      </c>
      <c r="X356" s="44">
        <v>0</v>
      </c>
      <c r="Y356" s="44">
        <v>0</v>
      </c>
      <c r="Z356" s="35">
        <v>4132270.97</v>
      </c>
      <c r="AA356" s="35"/>
      <c r="AB356" s="35">
        <v>4132270.9699999983</v>
      </c>
      <c r="AC356" s="45">
        <v>0</v>
      </c>
      <c r="AF356" s="51">
        <v>4132270.9699999997</v>
      </c>
      <c r="AG356" s="45">
        <v>0</v>
      </c>
      <c r="AH356" s="45"/>
      <c r="AI356" s="45" t="e">
        <v>#N/A</v>
      </c>
    </row>
    <row r="357" spans="1:35" s="8" customFormat="1" ht="15" x14ac:dyDescent="0.35">
      <c r="A357" s="34"/>
      <c r="B357" s="10">
        <v>10001848</v>
      </c>
      <c r="C357" s="9" t="s">
        <v>202</v>
      </c>
      <c r="D357" s="9">
        <v>497789.63</v>
      </c>
      <c r="E357" s="9">
        <f>VLOOKUP(B357,'[4]2018-19 Delivered &amp; Funded'!$B$10:$D$1650,3,FALSE)</f>
        <v>497789.63</v>
      </c>
      <c r="F357" s="9">
        <f t="shared" si="5"/>
        <v>0</v>
      </c>
      <c r="G357" s="9">
        <v>469950.89</v>
      </c>
      <c r="H357" s="9">
        <v>273697</v>
      </c>
      <c r="I357" s="9">
        <v>273697</v>
      </c>
      <c r="J357" s="9">
        <v>0</v>
      </c>
      <c r="K357" s="9">
        <v>0</v>
      </c>
      <c r="L357" s="9">
        <v>0</v>
      </c>
      <c r="M357" s="9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40580.06</v>
      </c>
      <c r="S357" s="17">
        <v>40580.06</v>
      </c>
      <c r="T357" s="17">
        <v>0</v>
      </c>
      <c r="U357" s="17">
        <v>0</v>
      </c>
      <c r="V357" s="17">
        <v>0</v>
      </c>
      <c r="W357" s="17">
        <v>0</v>
      </c>
      <c r="X357" s="44">
        <v>0</v>
      </c>
      <c r="Y357" s="44">
        <v>0</v>
      </c>
      <c r="Z357" s="35">
        <v>188504.95</v>
      </c>
      <c r="AA357" s="35"/>
      <c r="AB357" s="35">
        <v>188504.94999999998</v>
      </c>
      <c r="AC357" s="45">
        <v>0</v>
      </c>
      <c r="AF357" s="51">
        <v>188504.94999999995</v>
      </c>
      <c r="AG357" s="45">
        <v>0</v>
      </c>
      <c r="AH357" s="45"/>
      <c r="AI357" s="45" t="e">
        <v>#N/A</v>
      </c>
    </row>
    <row r="358" spans="1:35" s="8" customFormat="1" ht="15" customHeight="1" x14ac:dyDescent="0.35">
      <c r="A358" s="34"/>
      <c r="B358" s="10">
        <v>10001850</v>
      </c>
      <c r="C358" s="9" t="s">
        <v>203</v>
      </c>
      <c r="D358" s="9">
        <v>2740219.3699999996</v>
      </c>
      <c r="E358" s="9">
        <f>VLOOKUP(B358,'[4]2018-19 Delivered &amp; Funded'!$B$10:$D$1650,3,FALSE)</f>
        <v>2740219.3699999996</v>
      </c>
      <c r="F358" s="9">
        <f t="shared" si="5"/>
        <v>0</v>
      </c>
      <c r="G358" s="9">
        <v>2646679.7600000002</v>
      </c>
      <c r="H358" s="9">
        <v>0</v>
      </c>
      <c r="I358" s="9">
        <v>0</v>
      </c>
      <c r="J358" s="9">
        <v>93690.39</v>
      </c>
      <c r="K358" s="9">
        <v>93690.39</v>
      </c>
      <c r="L358" s="9">
        <v>0</v>
      </c>
      <c r="M358" s="9">
        <v>0</v>
      </c>
      <c r="N358" s="17">
        <v>0</v>
      </c>
      <c r="O358" s="17">
        <v>0</v>
      </c>
      <c r="P358" s="17">
        <v>82687.510000000009</v>
      </c>
      <c r="Q358" s="17">
        <v>82687.510000000009</v>
      </c>
      <c r="R358" s="17">
        <v>547742.09999999986</v>
      </c>
      <c r="S358" s="17">
        <v>547742.10000000009</v>
      </c>
      <c r="T358" s="17">
        <v>252817.21000000002</v>
      </c>
      <c r="U358" s="17">
        <v>252817.21000000002</v>
      </c>
      <c r="V358" s="17">
        <v>530370.57999999996</v>
      </c>
      <c r="W358" s="17">
        <v>530370.57999999996</v>
      </c>
      <c r="X358" s="44">
        <v>0</v>
      </c>
      <c r="Y358" s="44">
        <v>0</v>
      </c>
      <c r="Z358" s="35">
        <v>922864.4800000001</v>
      </c>
      <c r="AA358" s="35"/>
      <c r="AB358" s="35">
        <v>922864.48</v>
      </c>
      <c r="AC358" s="45">
        <v>0</v>
      </c>
      <c r="AF358" s="51">
        <v>922864.4800000001</v>
      </c>
      <c r="AG358" s="45">
        <v>0</v>
      </c>
      <c r="AH358" s="45"/>
      <c r="AI358" s="45" t="e">
        <v>#N/A</v>
      </c>
    </row>
    <row r="359" spans="1:35" s="8" customFormat="1" ht="15" customHeight="1" x14ac:dyDescent="0.35">
      <c r="A359" s="34"/>
      <c r="B359" s="10">
        <v>10001828</v>
      </c>
      <c r="C359" s="9" t="s">
        <v>200</v>
      </c>
      <c r="D359" s="9">
        <v>0</v>
      </c>
      <c r="E359" s="9">
        <f>VLOOKUP(B359,'[4]2018-19 Delivered &amp; Funded'!$B$10:$D$1650,3,FALSE)</f>
        <v>0</v>
      </c>
      <c r="F359" s="9">
        <f t="shared" si="5"/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17">
        <v>0</v>
      </c>
      <c r="O359" s="17">
        <v>0</v>
      </c>
      <c r="P359" s="17">
        <v>0</v>
      </c>
      <c r="Q359" s="17">
        <v>0</v>
      </c>
      <c r="R359" s="17">
        <v>410767.84</v>
      </c>
      <c r="S359" s="17">
        <v>410767.70000000013</v>
      </c>
      <c r="T359" s="17">
        <v>163141.49</v>
      </c>
      <c r="U359" s="17">
        <v>163141.49</v>
      </c>
      <c r="V359" s="17">
        <v>253104.70999999996</v>
      </c>
      <c r="W359" s="17">
        <v>253104.70999999996</v>
      </c>
      <c r="X359" s="44">
        <v>0</v>
      </c>
      <c r="Y359" s="44">
        <v>0</v>
      </c>
      <c r="Z359" s="35">
        <v>165523.53</v>
      </c>
      <c r="AA359" s="35"/>
      <c r="AB359" s="35">
        <v>165523.53</v>
      </c>
      <c r="AC359" s="45">
        <v>0</v>
      </c>
      <c r="AF359" s="51">
        <v>165523.53</v>
      </c>
      <c r="AG359" s="45">
        <v>0</v>
      </c>
      <c r="AH359" s="45"/>
      <c r="AI359" s="45" t="e">
        <v>#N/A</v>
      </c>
    </row>
    <row r="360" spans="1:35" s="8" customFormat="1" ht="15" customHeight="1" x14ac:dyDescent="0.35">
      <c r="A360" s="34"/>
      <c r="B360" s="14">
        <v>10047125</v>
      </c>
      <c r="C360" s="15" t="s">
        <v>1422</v>
      </c>
      <c r="D360" s="9">
        <v>0</v>
      </c>
      <c r="E360" s="9">
        <f>VLOOKUP(B360,'[4]2018-19 Delivered &amp; Funded'!$B$10:$D$1650,3,FALSE)</f>
        <v>0</v>
      </c>
      <c r="F360" s="9">
        <f t="shared" si="5"/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44">
        <v>0</v>
      </c>
      <c r="Y360" s="44">
        <v>0</v>
      </c>
      <c r="Z360" s="35">
        <v>94980.44</v>
      </c>
      <c r="AA360" s="35"/>
      <c r="AB360" s="35">
        <v>94980.439999999988</v>
      </c>
      <c r="AC360" s="45">
        <v>0</v>
      </c>
      <c r="AF360" s="51">
        <v>94980.44</v>
      </c>
      <c r="AG360" s="45">
        <v>0</v>
      </c>
      <c r="AH360" s="45"/>
      <c r="AI360" s="45" t="e">
        <v>#N/A</v>
      </c>
    </row>
    <row r="361" spans="1:35" s="8" customFormat="1" ht="15" customHeight="1" x14ac:dyDescent="0.35">
      <c r="A361" s="34"/>
      <c r="B361" s="10">
        <v>10030571</v>
      </c>
      <c r="C361" s="9" t="s">
        <v>940</v>
      </c>
      <c r="D361" s="9">
        <v>0</v>
      </c>
      <c r="E361" s="9">
        <f>VLOOKUP(B361,'[4]2018-19 Delivered &amp; Funded'!$B$10:$D$1650,3,FALSE)</f>
        <v>0</v>
      </c>
      <c r="F361" s="9">
        <f t="shared" si="5"/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17">
        <v>0</v>
      </c>
      <c r="O361" s="17">
        <v>0</v>
      </c>
      <c r="P361" s="17">
        <v>0</v>
      </c>
      <c r="Q361" s="17">
        <v>0</v>
      </c>
      <c r="R361" s="17">
        <v>0</v>
      </c>
      <c r="S361" s="17">
        <v>0</v>
      </c>
      <c r="T361" s="17">
        <v>1260</v>
      </c>
      <c r="U361" s="17">
        <v>1260</v>
      </c>
      <c r="V361" s="17">
        <v>2400</v>
      </c>
      <c r="W361" s="17">
        <v>2400</v>
      </c>
      <c r="X361" s="44">
        <v>0</v>
      </c>
      <c r="Y361" s="44">
        <v>0</v>
      </c>
      <c r="Z361" s="35">
        <v>0</v>
      </c>
      <c r="AA361" s="35"/>
      <c r="AB361" s="35">
        <v>0</v>
      </c>
      <c r="AC361" s="45">
        <v>0</v>
      </c>
      <c r="AF361" s="51" t="e">
        <v>#N/A</v>
      </c>
      <c r="AG361" s="45" t="e">
        <v>#N/A</v>
      </c>
      <c r="AH361" s="45"/>
      <c r="AI361" s="45" t="e">
        <v>#N/A</v>
      </c>
    </row>
    <row r="362" spans="1:35" s="8" customFormat="1" ht="15" customHeight="1" x14ac:dyDescent="0.35">
      <c r="A362" s="34"/>
      <c r="B362" s="10">
        <v>10001869</v>
      </c>
      <c r="C362" s="9" t="s">
        <v>204</v>
      </c>
      <c r="D362" s="9">
        <v>0</v>
      </c>
      <c r="E362" s="9">
        <f>VLOOKUP(B362,'[4]2018-19 Delivered &amp; Funded'!$B$10:$D$1650,3,FALSE)</f>
        <v>0</v>
      </c>
      <c r="F362" s="9">
        <f t="shared" si="5"/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17">
        <v>0</v>
      </c>
      <c r="O362" s="17">
        <v>0</v>
      </c>
      <c r="P362" s="17">
        <v>0</v>
      </c>
      <c r="Q362" s="17">
        <v>0</v>
      </c>
      <c r="R362" s="17">
        <v>40104.500000000015</v>
      </c>
      <c r="S362" s="17">
        <v>40104.500000000015</v>
      </c>
      <c r="T362" s="17">
        <v>78160.840000000011</v>
      </c>
      <c r="U362" s="17">
        <v>78160.840000000011</v>
      </c>
      <c r="V362" s="17">
        <v>362756.04000000004</v>
      </c>
      <c r="W362" s="17">
        <v>362756.04000000004</v>
      </c>
      <c r="X362" s="44">
        <v>0</v>
      </c>
      <c r="Y362" s="44">
        <v>0</v>
      </c>
      <c r="Z362" s="35">
        <v>59655.78</v>
      </c>
      <c r="AA362" s="35"/>
      <c r="AB362" s="35">
        <v>59655.780000000028</v>
      </c>
      <c r="AC362" s="45">
        <v>0</v>
      </c>
      <c r="AF362" s="51">
        <v>59655.78</v>
      </c>
      <c r="AG362" s="45">
        <v>0</v>
      </c>
      <c r="AH362" s="45"/>
      <c r="AI362" s="45" t="e">
        <v>#N/A</v>
      </c>
    </row>
    <row r="363" spans="1:35" s="8" customFormat="1" ht="15" customHeight="1" x14ac:dyDescent="0.35">
      <c r="A363" s="34"/>
      <c r="B363" s="10">
        <v>10022117</v>
      </c>
      <c r="C363" s="9" t="s">
        <v>656</v>
      </c>
      <c r="D363" s="9">
        <v>0</v>
      </c>
      <c r="E363" s="9">
        <f>VLOOKUP(B363,'[4]2018-19 Delivered &amp; Funded'!$B$10:$D$1650,3,FALSE)</f>
        <v>0</v>
      </c>
      <c r="F363" s="9">
        <f t="shared" si="5"/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17">
        <v>0</v>
      </c>
      <c r="O363" s="17">
        <v>0</v>
      </c>
      <c r="P363" s="17">
        <v>0</v>
      </c>
      <c r="Q363" s="17">
        <v>0</v>
      </c>
      <c r="R363" s="17">
        <v>250022.55999999997</v>
      </c>
      <c r="S363" s="17">
        <v>250022.56</v>
      </c>
      <c r="T363" s="17">
        <v>354664.53</v>
      </c>
      <c r="U363" s="17">
        <v>354664.53</v>
      </c>
      <c r="V363" s="17">
        <v>59231.489999999991</v>
      </c>
      <c r="W363" s="17">
        <v>59231.489999999991</v>
      </c>
      <c r="X363" s="44">
        <v>0</v>
      </c>
      <c r="Y363" s="44">
        <v>0</v>
      </c>
      <c r="Z363" s="35">
        <v>1131575.8</v>
      </c>
      <c r="AA363" s="35"/>
      <c r="AB363" s="35">
        <v>1131575.8000000005</v>
      </c>
      <c r="AC363" s="45">
        <v>0</v>
      </c>
      <c r="AF363" s="51">
        <v>1131575.7999999998</v>
      </c>
      <c r="AG363" s="45">
        <v>0</v>
      </c>
      <c r="AH363" s="45"/>
      <c r="AI363" s="45" t="e">
        <v>#N/A</v>
      </c>
    </row>
    <row r="364" spans="1:35" s="8" customFormat="1" ht="15" customHeight="1" x14ac:dyDescent="0.35">
      <c r="A364" s="34"/>
      <c r="B364" s="14">
        <v>10065960</v>
      </c>
      <c r="C364" s="15" t="s">
        <v>1614</v>
      </c>
      <c r="D364" s="9">
        <v>0</v>
      </c>
      <c r="E364" s="9">
        <f>VLOOKUP(B364,'[4]2018-19 Delivered &amp; Funded'!$B$10:$D$1650,3,FALSE)</f>
        <v>0</v>
      </c>
      <c r="F364" s="9">
        <f t="shared" si="5"/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44">
        <v>0</v>
      </c>
      <c r="Y364" s="44">
        <v>0</v>
      </c>
      <c r="Z364" s="35">
        <v>6387.6900000000005</v>
      </c>
      <c r="AA364" s="35"/>
      <c r="AB364" s="35">
        <v>6387.69</v>
      </c>
      <c r="AC364" s="45">
        <v>0</v>
      </c>
      <c r="AF364" s="51">
        <v>6387.6900000000005</v>
      </c>
      <c r="AG364" s="45">
        <v>0</v>
      </c>
      <c r="AH364" s="45"/>
      <c r="AI364" s="45" t="e">
        <v>#N/A</v>
      </c>
    </row>
    <row r="365" spans="1:35" s="6" customFormat="1" ht="15" x14ac:dyDescent="0.35">
      <c r="A365" s="36"/>
      <c r="B365" s="10">
        <v>10001919</v>
      </c>
      <c r="C365" s="9" t="s">
        <v>1077</v>
      </c>
      <c r="D365" s="9">
        <v>8747577.2699999996</v>
      </c>
      <c r="E365" s="9">
        <f>VLOOKUP(B365,'[4]2018-19 Delivered &amp; Funded'!$B$10:$D$1650,3,FALSE)</f>
        <v>8747577.2699999996</v>
      </c>
      <c r="F365" s="9">
        <f t="shared" si="5"/>
        <v>0</v>
      </c>
      <c r="G365" s="9">
        <v>8823449</v>
      </c>
      <c r="H365" s="9">
        <v>0</v>
      </c>
      <c r="I365" s="9">
        <v>0</v>
      </c>
      <c r="J365" s="9">
        <v>292576.28999999998</v>
      </c>
      <c r="K365" s="9">
        <v>292576.28999999998</v>
      </c>
      <c r="L365" s="9">
        <v>0</v>
      </c>
      <c r="M365" s="9">
        <v>0</v>
      </c>
      <c r="N365" s="17">
        <v>0</v>
      </c>
      <c r="O365" s="17">
        <v>0</v>
      </c>
      <c r="P365" s="17">
        <v>138318.07</v>
      </c>
      <c r="Q365" s="17">
        <v>138318.07</v>
      </c>
      <c r="R365" s="17">
        <v>1289200.8400000005</v>
      </c>
      <c r="S365" s="17">
        <v>1289200.6299999997</v>
      </c>
      <c r="T365" s="17">
        <v>260187.21</v>
      </c>
      <c r="U365" s="17">
        <v>260187.21</v>
      </c>
      <c r="V365" s="17">
        <v>1348928.09</v>
      </c>
      <c r="W365" s="17">
        <v>1348928.09</v>
      </c>
      <c r="X365" s="44">
        <v>0</v>
      </c>
      <c r="Y365" s="44">
        <v>0</v>
      </c>
      <c r="Z365" s="35">
        <v>2295371.83</v>
      </c>
      <c r="AA365" s="35"/>
      <c r="AB365" s="35">
        <v>2295371.8299999991</v>
      </c>
      <c r="AC365" s="45">
        <v>0</v>
      </c>
      <c r="AF365" s="51">
        <v>2295371.83</v>
      </c>
      <c r="AG365" s="45">
        <v>0</v>
      </c>
      <c r="AH365" s="45"/>
      <c r="AI365" s="45" t="e">
        <v>#N/A</v>
      </c>
    </row>
    <row r="366" spans="1:35" s="8" customFormat="1" ht="15" customHeight="1" x14ac:dyDescent="0.35">
      <c r="A366" s="34"/>
      <c r="B366" s="10">
        <v>10001883</v>
      </c>
      <c r="C366" s="9" t="s">
        <v>205</v>
      </c>
      <c r="D366" s="9">
        <v>29238.28</v>
      </c>
      <c r="E366" s="9">
        <f>VLOOKUP(B366,'[4]2018-19 Delivered &amp; Funded'!$B$10:$D$1650,3,FALSE)</f>
        <v>29238.28</v>
      </c>
      <c r="F366" s="9">
        <f t="shared" si="5"/>
        <v>0</v>
      </c>
      <c r="G366" s="9">
        <v>19147.28</v>
      </c>
      <c r="H366" s="9">
        <v>0</v>
      </c>
      <c r="I366" s="9">
        <v>0</v>
      </c>
      <c r="J366" s="9">
        <v>9388.6</v>
      </c>
      <c r="K366" s="9">
        <v>9388.6</v>
      </c>
      <c r="L366" s="9">
        <v>0</v>
      </c>
      <c r="M366" s="9">
        <v>0</v>
      </c>
      <c r="N366" s="17">
        <v>0</v>
      </c>
      <c r="O366" s="17">
        <v>0</v>
      </c>
      <c r="P366" s="17">
        <v>0</v>
      </c>
      <c r="Q366" s="17">
        <v>0</v>
      </c>
      <c r="R366" s="17">
        <v>32898.639999999999</v>
      </c>
      <c r="S366" s="17">
        <v>32898.639999999999</v>
      </c>
      <c r="T366" s="17">
        <v>0</v>
      </c>
      <c r="U366" s="17">
        <v>0</v>
      </c>
      <c r="V366" s="17">
        <v>0</v>
      </c>
      <c r="W366" s="17">
        <v>0</v>
      </c>
      <c r="X366" s="44">
        <v>0</v>
      </c>
      <c r="Y366" s="44">
        <v>0</v>
      </c>
      <c r="Z366" s="35">
        <v>595974.29999999993</v>
      </c>
      <c r="AA366" s="35"/>
      <c r="AB366" s="35">
        <v>595974.30000000005</v>
      </c>
      <c r="AC366" s="45">
        <v>0</v>
      </c>
      <c r="AF366" s="51">
        <v>595974.29999999993</v>
      </c>
      <c r="AG366" s="45">
        <v>0</v>
      </c>
      <c r="AH366" s="45"/>
      <c r="AI366" s="45" t="e">
        <v>#N/A</v>
      </c>
    </row>
    <row r="367" spans="1:35" s="8" customFormat="1" ht="15" customHeight="1" x14ac:dyDescent="0.35">
      <c r="A367" s="34"/>
      <c r="B367" s="10">
        <v>10031912</v>
      </c>
      <c r="C367" s="9" t="s">
        <v>946</v>
      </c>
      <c r="D367" s="9">
        <v>0</v>
      </c>
      <c r="E367" s="9">
        <f>VLOOKUP(B367,'[4]2018-19 Delivered &amp; Funded'!$B$10:$D$1650,3,FALSE)</f>
        <v>0</v>
      </c>
      <c r="F367" s="9">
        <f t="shared" si="5"/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17">
        <v>0</v>
      </c>
      <c r="O367" s="17">
        <v>0</v>
      </c>
      <c r="P367" s="17">
        <v>55577.599999999991</v>
      </c>
      <c r="Q367" s="17">
        <v>55577.19</v>
      </c>
      <c r="R367" s="17">
        <v>0</v>
      </c>
      <c r="S367" s="17">
        <v>0</v>
      </c>
      <c r="T367" s="17">
        <v>64751.789999999994</v>
      </c>
      <c r="U367" s="17">
        <v>64751.789999999994</v>
      </c>
      <c r="V367" s="17">
        <v>257397.52999999997</v>
      </c>
      <c r="W367" s="17">
        <v>257397.52999999997</v>
      </c>
      <c r="X367" s="44">
        <v>0</v>
      </c>
      <c r="Y367" s="44">
        <v>0</v>
      </c>
      <c r="Z367" s="35">
        <v>0</v>
      </c>
      <c r="AA367" s="35"/>
      <c r="AB367" s="35">
        <v>0</v>
      </c>
      <c r="AC367" s="45">
        <v>0</v>
      </c>
      <c r="AF367" s="51">
        <v>0</v>
      </c>
      <c r="AG367" s="45">
        <v>0</v>
      </c>
      <c r="AH367" s="45"/>
      <c r="AI367" s="45" t="e">
        <v>#N/A</v>
      </c>
    </row>
    <row r="368" spans="1:35" s="8" customFormat="1" ht="15" customHeight="1" x14ac:dyDescent="0.35">
      <c r="A368" s="34"/>
      <c r="B368" s="14">
        <v>10049678</v>
      </c>
      <c r="C368" s="15" t="s">
        <v>1444</v>
      </c>
      <c r="D368" s="9">
        <v>0</v>
      </c>
      <c r="E368" s="9">
        <f>VLOOKUP(B368,'[4]2018-19 Delivered &amp; Funded'!$B$10:$D$1650,3,FALSE)</f>
        <v>0</v>
      </c>
      <c r="F368" s="9">
        <f t="shared" si="5"/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44">
        <v>0</v>
      </c>
      <c r="Y368" s="44">
        <v>0</v>
      </c>
      <c r="Z368" s="35">
        <v>485918.06</v>
      </c>
      <c r="AA368" s="35"/>
      <c r="AB368" s="35">
        <v>485918.05999999994</v>
      </c>
      <c r="AC368" s="45">
        <v>0</v>
      </c>
      <c r="AF368" s="51">
        <v>485918.06</v>
      </c>
      <c r="AG368" s="45">
        <v>0</v>
      </c>
      <c r="AH368" s="45"/>
      <c r="AI368" s="45" t="e">
        <v>#N/A</v>
      </c>
    </row>
    <row r="369" spans="1:35" s="8" customFormat="1" ht="15" customHeight="1" x14ac:dyDescent="0.35">
      <c r="A369" s="34"/>
      <c r="B369" s="10">
        <v>10034887</v>
      </c>
      <c r="C369" s="9" t="s">
        <v>955</v>
      </c>
      <c r="D369" s="9">
        <v>0</v>
      </c>
      <c r="E369" s="9">
        <f>VLOOKUP(B369,'[4]2018-19 Delivered &amp; Funded'!$B$10:$D$1650,3,FALSE)</f>
        <v>0</v>
      </c>
      <c r="F369" s="9">
        <f t="shared" si="5"/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17">
        <v>0</v>
      </c>
      <c r="O369" s="17">
        <v>0</v>
      </c>
      <c r="P369" s="17">
        <v>0</v>
      </c>
      <c r="Q369" s="17">
        <v>0</v>
      </c>
      <c r="R369" s="17">
        <v>0</v>
      </c>
      <c r="S369" s="17">
        <v>0</v>
      </c>
      <c r="T369" s="17">
        <v>153766.41</v>
      </c>
      <c r="U369" s="17">
        <v>153766.41</v>
      </c>
      <c r="V369" s="17">
        <v>8524.2100000000009</v>
      </c>
      <c r="W369" s="17">
        <v>8524.2100000000009</v>
      </c>
      <c r="X369" s="44">
        <v>0</v>
      </c>
      <c r="Y369" s="44">
        <v>0</v>
      </c>
      <c r="Z369" s="35">
        <v>210663.55999999997</v>
      </c>
      <c r="AA369" s="35"/>
      <c r="AB369" s="35">
        <v>210663.56</v>
      </c>
      <c r="AC369" s="45">
        <v>0</v>
      </c>
      <c r="AF369" s="51">
        <v>210663.56000000003</v>
      </c>
      <c r="AG369" s="45">
        <v>0</v>
      </c>
      <c r="AH369" s="45"/>
      <c r="AI369" s="45" t="e">
        <v>#N/A</v>
      </c>
    </row>
    <row r="370" spans="1:35" s="8" customFormat="1" ht="15" customHeight="1" x14ac:dyDescent="0.35">
      <c r="A370" s="34"/>
      <c r="B370" s="10">
        <v>10011058</v>
      </c>
      <c r="C370" s="9" t="s">
        <v>626</v>
      </c>
      <c r="D370" s="9">
        <v>0</v>
      </c>
      <c r="E370" s="9">
        <f>VLOOKUP(B370,'[4]2018-19 Delivered &amp; Funded'!$B$10:$D$1650,3,FALSE)</f>
        <v>0</v>
      </c>
      <c r="F370" s="9">
        <f t="shared" si="5"/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17">
        <v>0</v>
      </c>
      <c r="O370" s="17">
        <v>0</v>
      </c>
      <c r="P370" s="17">
        <v>0</v>
      </c>
      <c r="Q370" s="17">
        <v>0</v>
      </c>
      <c r="R370" s="17">
        <v>11890.919999999996</v>
      </c>
      <c r="S370" s="17">
        <v>11890.919999999995</v>
      </c>
      <c r="T370" s="17">
        <v>0</v>
      </c>
      <c r="U370" s="17">
        <v>0</v>
      </c>
      <c r="V370" s="17">
        <v>0</v>
      </c>
      <c r="W370" s="17">
        <v>0</v>
      </c>
      <c r="X370" s="44">
        <v>0</v>
      </c>
      <c r="Y370" s="44">
        <v>0</v>
      </c>
      <c r="Z370" s="35">
        <v>0</v>
      </c>
      <c r="AA370" s="35"/>
      <c r="AB370" s="35">
        <v>0</v>
      </c>
      <c r="AC370" s="45">
        <v>0</v>
      </c>
      <c r="AF370" s="51" t="e">
        <v>#N/A</v>
      </c>
      <c r="AG370" s="45" t="e">
        <v>#N/A</v>
      </c>
      <c r="AH370" s="45"/>
      <c r="AI370" s="45" t="e">
        <v>#N/A</v>
      </c>
    </row>
    <row r="371" spans="1:35" s="6" customFormat="1" ht="15" x14ac:dyDescent="0.35">
      <c r="A371" s="36"/>
      <c r="B371" s="14">
        <v>10035789</v>
      </c>
      <c r="C371" s="15" t="s">
        <v>1331</v>
      </c>
      <c r="D371" s="9">
        <v>0</v>
      </c>
      <c r="E371" s="9">
        <f>VLOOKUP(B371,'[4]2018-19 Delivered &amp; Funded'!$B$10:$D$1650,3,FALSE)</f>
        <v>0</v>
      </c>
      <c r="F371" s="9">
        <f t="shared" si="5"/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44">
        <v>0</v>
      </c>
      <c r="Y371" s="44">
        <v>0</v>
      </c>
      <c r="Z371" s="35">
        <v>1120</v>
      </c>
      <c r="AA371" s="35"/>
      <c r="AB371" s="35">
        <v>1120</v>
      </c>
      <c r="AC371" s="45">
        <v>0</v>
      </c>
      <c r="AF371" s="51">
        <v>1120</v>
      </c>
      <c r="AG371" s="45">
        <v>0</v>
      </c>
      <c r="AH371" s="45"/>
      <c r="AI371" s="45" t="e">
        <v>#N/A</v>
      </c>
    </row>
    <row r="372" spans="1:35" s="8" customFormat="1" ht="15" customHeight="1" x14ac:dyDescent="0.35">
      <c r="A372" s="34"/>
      <c r="B372" s="10">
        <v>10005109</v>
      </c>
      <c r="C372" s="9" t="s">
        <v>415</v>
      </c>
      <c r="D372" s="9">
        <v>0</v>
      </c>
      <c r="E372" s="9">
        <f>VLOOKUP(B372,'[4]2018-19 Delivered &amp; Funded'!$B$10:$D$1650,3,FALSE)</f>
        <v>0</v>
      </c>
      <c r="F372" s="9">
        <f t="shared" si="5"/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440572.99000000005</v>
      </c>
      <c r="M372" s="9">
        <v>437832.88</v>
      </c>
      <c r="N372" s="17">
        <v>6450</v>
      </c>
      <c r="O372" s="17">
        <v>6450</v>
      </c>
      <c r="P372" s="17">
        <v>0</v>
      </c>
      <c r="Q372" s="17">
        <v>0</v>
      </c>
      <c r="R372" s="17">
        <v>33203.48000000001</v>
      </c>
      <c r="S372" s="17">
        <v>33203.48000000001</v>
      </c>
      <c r="T372" s="17">
        <v>41633.56</v>
      </c>
      <c r="U372" s="17">
        <v>41633.56</v>
      </c>
      <c r="V372" s="17">
        <v>78041.489999999991</v>
      </c>
      <c r="W372" s="17">
        <v>78041.489999999991</v>
      </c>
      <c r="X372" s="44">
        <v>0</v>
      </c>
      <c r="Y372" s="44">
        <v>0</v>
      </c>
      <c r="Z372" s="35">
        <v>119252.82</v>
      </c>
      <c r="AA372" s="35"/>
      <c r="AB372" s="35">
        <v>119252.81999999999</v>
      </c>
      <c r="AC372" s="45">
        <v>0</v>
      </c>
      <c r="AF372" s="51">
        <v>119252.81999999999</v>
      </c>
      <c r="AG372" s="45">
        <v>0</v>
      </c>
      <c r="AH372" s="45"/>
      <c r="AI372" s="45" t="e">
        <v>#N/A</v>
      </c>
    </row>
    <row r="373" spans="1:35" s="8" customFormat="1" ht="15" customHeight="1" x14ac:dyDescent="0.35">
      <c r="A373" s="34"/>
      <c r="B373" s="10">
        <v>10001918</v>
      </c>
      <c r="C373" s="9" t="s">
        <v>206</v>
      </c>
      <c r="D373" s="9">
        <v>2775708.96</v>
      </c>
      <c r="E373" s="9">
        <f>VLOOKUP(B373,'[4]2018-19 Delivered &amp; Funded'!$B$10:$D$1650,3,FALSE)</f>
        <v>2775708.96</v>
      </c>
      <c r="F373" s="9">
        <f t="shared" si="5"/>
        <v>0</v>
      </c>
      <c r="G373" s="9">
        <v>2775708.96</v>
      </c>
      <c r="H373" s="9">
        <v>1703372</v>
      </c>
      <c r="I373" s="9">
        <v>1703372</v>
      </c>
      <c r="J373" s="9">
        <v>39814.840000000004</v>
      </c>
      <c r="K373" s="9">
        <v>39814.840000000004</v>
      </c>
      <c r="L373" s="9">
        <v>0</v>
      </c>
      <c r="M373" s="9">
        <v>0</v>
      </c>
      <c r="N373" s="17">
        <v>0</v>
      </c>
      <c r="O373" s="17">
        <v>0</v>
      </c>
      <c r="P373" s="17">
        <v>944.42</v>
      </c>
      <c r="Q373" s="17">
        <v>944.42</v>
      </c>
      <c r="R373" s="17">
        <v>1997.2399999999998</v>
      </c>
      <c r="S373" s="17">
        <v>1997.2399999999998</v>
      </c>
      <c r="T373" s="17">
        <v>0</v>
      </c>
      <c r="U373" s="17">
        <v>0</v>
      </c>
      <c r="V373" s="17">
        <v>0</v>
      </c>
      <c r="W373" s="17">
        <v>0</v>
      </c>
      <c r="X373" s="44">
        <v>0</v>
      </c>
      <c r="Y373" s="44">
        <v>0</v>
      </c>
      <c r="Z373" s="35">
        <v>155913.84</v>
      </c>
      <c r="AA373" s="35"/>
      <c r="AB373" s="35">
        <v>155913.84</v>
      </c>
      <c r="AC373" s="45">
        <v>0</v>
      </c>
      <c r="AF373" s="51">
        <v>155913.84000000003</v>
      </c>
      <c r="AG373" s="45">
        <v>0</v>
      </c>
      <c r="AH373" s="45"/>
      <c r="AI373" s="45" t="e">
        <v>#N/A</v>
      </c>
    </row>
    <row r="374" spans="1:35" s="8" customFormat="1" ht="15" customHeight="1" x14ac:dyDescent="0.35">
      <c r="A374" s="34"/>
      <c r="B374" s="10">
        <v>10001928</v>
      </c>
      <c r="C374" s="9" t="s">
        <v>207</v>
      </c>
      <c r="D374" s="9">
        <v>5187791.82</v>
      </c>
      <c r="E374" s="9">
        <f>VLOOKUP(B374,'[4]2018-19 Delivered &amp; Funded'!$B$10:$D$1650,3,FALSE)</f>
        <v>5187791.82</v>
      </c>
      <c r="F374" s="9">
        <f t="shared" si="5"/>
        <v>0</v>
      </c>
      <c r="G374" s="9">
        <v>5186686.1400000006</v>
      </c>
      <c r="H374" s="9">
        <v>3693473</v>
      </c>
      <c r="I374" s="9">
        <v>3693473</v>
      </c>
      <c r="J374" s="9">
        <v>85565</v>
      </c>
      <c r="K374" s="9">
        <v>85565</v>
      </c>
      <c r="L374" s="9">
        <v>0</v>
      </c>
      <c r="M374" s="9">
        <v>0</v>
      </c>
      <c r="N374" s="17">
        <v>0</v>
      </c>
      <c r="O374" s="17">
        <v>0</v>
      </c>
      <c r="P374" s="17">
        <v>1777</v>
      </c>
      <c r="Q374" s="17">
        <v>1777</v>
      </c>
      <c r="R374" s="17">
        <v>9162.4900000000016</v>
      </c>
      <c r="S374" s="17">
        <v>9162.49</v>
      </c>
      <c r="T374" s="17">
        <v>0</v>
      </c>
      <c r="U374" s="17">
        <v>0</v>
      </c>
      <c r="V374" s="17">
        <v>0</v>
      </c>
      <c r="W374" s="17">
        <v>0</v>
      </c>
      <c r="X374" s="44">
        <v>0</v>
      </c>
      <c r="Y374" s="44">
        <v>0</v>
      </c>
      <c r="Z374" s="35">
        <v>615187.91000000015</v>
      </c>
      <c r="AA374" s="35"/>
      <c r="AB374" s="35">
        <v>615187.91</v>
      </c>
      <c r="AC374" s="45">
        <v>0</v>
      </c>
      <c r="AF374" s="51">
        <v>615187.91</v>
      </c>
      <c r="AG374" s="45">
        <v>0</v>
      </c>
      <c r="AH374" s="45"/>
      <c r="AI374" s="45" t="e">
        <v>#N/A</v>
      </c>
    </row>
    <row r="375" spans="1:35" s="8" customFormat="1" ht="15" customHeight="1" x14ac:dyDescent="0.35">
      <c r="A375" s="34"/>
      <c r="B375" s="14">
        <v>10009389</v>
      </c>
      <c r="C375" s="15" t="s">
        <v>1195</v>
      </c>
      <c r="D375" s="9">
        <v>0</v>
      </c>
      <c r="E375" s="9">
        <f>VLOOKUP(B375,'[4]2018-19 Delivered &amp; Funded'!$B$10:$D$1650,3,FALSE)</f>
        <v>0</v>
      </c>
      <c r="F375" s="9">
        <f t="shared" si="5"/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44">
        <v>0</v>
      </c>
      <c r="Y375" s="44">
        <v>0</v>
      </c>
      <c r="Z375" s="35">
        <v>371671.78</v>
      </c>
      <c r="AA375" s="35"/>
      <c r="AB375" s="35">
        <v>371671.78000000009</v>
      </c>
      <c r="AC375" s="45">
        <v>0</v>
      </c>
      <c r="AF375" s="51">
        <v>371671.78</v>
      </c>
      <c r="AG375" s="45">
        <v>0</v>
      </c>
      <c r="AH375" s="45"/>
      <c r="AI375" s="45" t="e">
        <v>#N/A</v>
      </c>
    </row>
    <row r="376" spans="1:35" s="6" customFormat="1" ht="15" x14ac:dyDescent="0.35">
      <c r="A376" s="36"/>
      <c r="B376" s="10">
        <v>10001934</v>
      </c>
      <c r="C376" s="9" t="s">
        <v>208</v>
      </c>
      <c r="D376" s="9">
        <v>2356769.5499999998</v>
      </c>
      <c r="E376" s="9">
        <f>VLOOKUP(B376,'[4]2018-19 Delivered &amp; Funded'!$B$10:$D$1650,3,FALSE)</f>
        <v>2356769.5499999998</v>
      </c>
      <c r="F376" s="9">
        <f t="shared" si="5"/>
        <v>0</v>
      </c>
      <c r="G376" s="9">
        <v>2311524.9700000002</v>
      </c>
      <c r="H376" s="9">
        <v>0</v>
      </c>
      <c r="I376" s="9">
        <v>0</v>
      </c>
      <c r="J376" s="9">
        <v>101060.51000000001</v>
      </c>
      <c r="K376" s="9">
        <v>101060.51000000001</v>
      </c>
      <c r="L376" s="9">
        <v>0</v>
      </c>
      <c r="M376" s="9">
        <v>0</v>
      </c>
      <c r="N376" s="17">
        <v>0</v>
      </c>
      <c r="O376" s="17">
        <v>0</v>
      </c>
      <c r="P376" s="17">
        <v>80890.23</v>
      </c>
      <c r="Q376" s="17">
        <v>80890.23</v>
      </c>
      <c r="R376" s="17">
        <v>964413.89</v>
      </c>
      <c r="S376" s="17">
        <v>964413.62999999977</v>
      </c>
      <c r="T376" s="17">
        <v>936903.46</v>
      </c>
      <c r="U376" s="17">
        <v>936903.46</v>
      </c>
      <c r="V376" s="17">
        <v>323830.08999999997</v>
      </c>
      <c r="W376" s="17">
        <v>323830.08999999997</v>
      </c>
      <c r="X376" s="44">
        <v>0</v>
      </c>
      <c r="Y376" s="44">
        <v>0</v>
      </c>
      <c r="Z376" s="35">
        <v>2242793.12</v>
      </c>
      <c r="AA376" s="35"/>
      <c r="AB376" s="35">
        <v>2242793.12</v>
      </c>
      <c r="AC376" s="45">
        <v>0</v>
      </c>
      <c r="AF376" s="51">
        <v>2242793.12</v>
      </c>
      <c r="AG376" s="45">
        <v>0</v>
      </c>
      <c r="AH376" s="45"/>
      <c r="AI376" s="45" t="e">
        <v>#N/A</v>
      </c>
    </row>
    <row r="377" spans="1:35" s="8" customFormat="1" ht="15" customHeight="1" x14ac:dyDescent="0.35">
      <c r="A377" s="34"/>
      <c r="B377" s="14">
        <v>10020303</v>
      </c>
      <c r="C377" s="15" t="s">
        <v>1230</v>
      </c>
      <c r="D377" s="9">
        <v>0</v>
      </c>
      <c r="E377" s="9">
        <f>VLOOKUP(B377,'[4]2018-19 Delivered &amp; Funded'!$B$10:$D$1650,3,FALSE)</f>
        <v>0</v>
      </c>
      <c r="F377" s="9">
        <f t="shared" si="5"/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44">
        <v>0</v>
      </c>
      <c r="Y377" s="44">
        <v>0</v>
      </c>
      <c r="Z377" s="35">
        <v>262284.82999999996</v>
      </c>
      <c r="AA377" s="35"/>
      <c r="AB377" s="35">
        <v>262284.83</v>
      </c>
      <c r="AC377" s="45">
        <v>0</v>
      </c>
      <c r="AF377" s="51">
        <v>262284.82999999996</v>
      </c>
      <c r="AG377" s="45">
        <v>0</v>
      </c>
      <c r="AH377" s="45"/>
      <c r="AI377" s="45" t="e">
        <v>#N/A</v>
      </c>
    </row>
    <row r="378" spans="1:35" s="8" customFormat="1" ht="15" x14ac:dyDescent="0.35">
      <c r="A378" s="34"/>
      <c r="B378" s="14">
        <v>10061826</v>
      </c>
      <c r="C378" s="15" t="s">
        <v>1538</v>
      </c>
      <c r="D378" s="9">
        <v>0</v>
      </c>
      <c r="E378" s="9">
        <f>VLOOKUP(B378,'[4]2018-19 Delivered &amp; Funded'!$B$10:$D$1650,3,FALSE)</f>
        <v>0</v>
      </c>
      <c r="F378" s="9">
        <f t="shared" si="5"/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44">
        <v>0</v>
      </c>
      <c r="Y378" s="44">
        <v>0</v>
      </c>
      <c r="Z378" s="35">
        <v>81757.17</v>
      </c>
      <c r="AA378" s="35"/>
      <c r="AB378" s="35">
        <v>81757.169999999984</v>
      </c>
      <c r="AC378" s="45">
        <v>0</v>
      </c>
      <c r="AF378" s="51">
        <v>81757.17</v>
      </c>
      <c r="AG378" s="45">
        <v>0</v>
      </c>
      <c r="AH378" s="45"/>
      <c r="AI378" s="45" t="e">
        <v>#N/A</v>
      </c>
    </row>
    <row r="379" spans="1:35" s="8" customFormat="1" ht="15" customHeight="1" x14ac:dyDescent="0.35">
      <c r="A379" s="34"/>
      <c r="B379" s="14">
        <v>10019048</v>
      </c>
      <c r="C379" s="15" t="s">
        <v>1222</v>
      </c>
      <c r="D379" s="9">
        <v>0</v>
      </c>
      <c r="E379" s="9">
        <f>VLOOKUP(B379,'[4]2018-19 Delivered &amp; Funded'!$B$10:$D$1650,3,FALSE)</f>
        <v>0</v>
      </c>
      <c r="F379" s="9">
        <f t="shared" si="5"/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44">
        <v>0</v>
      </c>
      <c r="Y379" s="44">
        <v>0</v>
      </c>
      <c r="Z379" s="35">
        <v>176624.56</v>
      </c>
      <c r="AA379" s="35"/>
      <c r="AB379" s="35">
        <v>176624.56</v>
      </c>
      <c r="AC379" s="45">
        <v>0</v>
      </c>
      <c r="AF379" s="51">
        <v>176624.56</v>
      </c>
      <c r="AG379" s="45">
        <v>0</v>
      </c>
      <c r="AH379" s="45"/>
      <c r="AI379" s="45" t="e">
        <v>#N/A</v>
      </c>
    </row>
    <row r="380" spans="1:35" s="6" customFormat="1" ht="15" x14ac:dyDescent="0.35">
      <c r="A380" s="36"/>
      <c r="B380" s="14">
        <v>10001947</v>
      </c>
      <c r="C380" s="15" t="s">
        <v>1120</v>
      </c>
      <c r="D380" s="9">
        <v>0</v>
      </c>
      <c r="E380" s="9">
        <f>VLOOKUP(B380,'[4]2018-19 Delivered &amp; Funded'!$B$10:$D$1650,3,FALSE)</f>
        <v>0</v>
      </c>
      <c r="F380" s="9">
        <f t="shared" si="5"/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44">
        <v>0</v>
      </c>
      <c r="Y380" s="44">
        <v>0</v>
      </c>
      <c r="Z380" s="35">
        <v>340427.80999999994</v>
      </c>
      <c r="AA380" s="35"/>
      <c r="AB380" s="35">
        <v>340427.81</v>
      </c>
      <c r="AC380" s="45">
        <v>0</v>
      </c>
      <c r="AF380" s="51">
        <v>340427.80999999994</v>
      </c>
      <c r="AG380" s="45">
        <v>0</v>
      </c>
      <c r="AH380" s="45"/>
      <c r="AI380" s="45" t="e">
        <v>#N/A</v>
      </c>
    </row>
    <row r="381" spans="1:35" s="8" customFormat="1" ht="15" customHeight="1" x14ac:dyDescent="0.35">
      <c r="A381" s="34"/>
      <c r="B381" s="10">
        <v>10001951</v>
      </c>
      <c r="C381" s="9" t="s">
        <v>209</v>
      </c>
      <c r="D381" s="9">
        <v>3180632.15</v>
      </c>
      <c r="E381" s="9">
        <f>VLOOKUP(B381,'[4]2018-19 Delivered &amp; Funded'!$B$10:$D$1650,3,FALSE)</f>
        <v>3180632.15</v>
      </c>
      <c r="F381" s="9">
        <f t="shared" si="5"/>
        <v>0</v>
      </c>
      <c r="G381" s="9">
        <v>3180557.9450499997</v>
      </c>
      <c r="H381" s="9">
        <v>2160474</v>
      </c>
      <c r="I381" s="9">
        <v>2160474</v>
      </c>
      <c r="J381" s="9">
        <v>2267.96</v>
      </c>
      <c r="K381" s="9">
        <v>2267.96</v>
      </c>
      <c r="L381" s="9">
        <v>0</v>
      </c>
      <c r="M381" s="9">
        <v>0</v>
      </c>
      <c r="N381" s="17">
        <v>0</v>
      </c>
      <c r="O381" s="17">
        <v>0</v>
      </c>
      <c r="P381" s="17">
        <v>0</v>
      </c>
      <c r="Q381" s="17">
        <v>0</v>
      </c>
      <c r="R381" s="17">
        <v>0</v>
      </c>
      <c r="S381" s="17">
        <v>0</v>
      </c>
      <c r="T381" s="17">
        <v>0</v>
      </c>
      <c r="U381" s="17">
        <v>0</v>
      </c>
      <c r="V381" s="17">
        <v>0</v>
      </c>
      <c r="W381" s="17">
        <v>0</v>
      </c>
      <c r="X381" s="44">
        <v>0</v>
      </c>
      <c r="Y381" s="44">
        <v>0</v>
      </c>
      <c r="Z381" s="35">
        <v>81030.390000000014</v>
      </c>
      <c r="AA381" s="35"/>
      <c r="AB381" s="35">
        <v>81030.39</v>
      </c>
      <c r="AC381" s="45">
        <v>0</v>
      </c>
      <c r="AF381" s="51">
        <v>81030.390000000014</v>
      </c>
      <c r="AG381" s="45">
        <v>0</v>
      </c>
      <c r="AH381" s="45"/>
      <c r="AI381" s="45" t="e">
        <v>#N/A</v>
      </c>
    </row>
    <row r="382" spans="1:35" s="8" customFormat="1" ht="15" customHeight="1" x14ac:dyDescent="0.35">
      <c r="A382" s="34"/>
      <c r="B382" s="14">
        <v>10063286</v>
      </c>
      <c r="C382" s="15" t="s">
        <v>1576</v>
      </c>
      <c r="D382" s="9">
        <v>0</v>
      </c>
      <c r="E382" s="9">
        <f>VLOOKUP(B382,'[4]2018-19 Delivered &amp; Funded'!$B$10:$D$1650,3,FALSE)</f>
        <v>0</v>
      </c>
      <c r="F382" s="9">
        <f t="shared" si="5"/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9">
        <v>0</v>
      </c>
      <c r="V382" s="9">
        <v>0</v>
      </c>
      <c r="W382" s="9">
        <v>0</v>
      </c>
      <c r="X382" s="44">
        <v>0</v>
      </c>
      <c r="Y382" s="44">
        <v>0</v>
      </c>
      <c r="Z382" s="35">
        <v>55877.65</v>
      </c>
      <c r="AA382" s="35"/>
      <c r="AB382" s="35">
        <v>55877.649999999994</v>
      </c>
      <c r="AC382" s="45">
        <v>0</v>
      </c>
      <c r="AF382" s="51">
        <v>55877.65</v>
      </c>
      <c r="AG382" s="45">
        <v>0</v>
      </c>
      <c r="AH382" s="45"/>
      <c r="AI382" s="45" t="e">
        <v>#N/A</v>
      </c>
    </row>
    <row r="383" spans="1:35" s="8" customFormat="1" ht="15" customHeight="1" x14ac:dyDescent="0.35">
      <c r="A383" s="34"/>
      <c r="B383" s="10">
        <v>10034279</v>
      </c>
      <c r="C383" s="9" t="s">
        <v>788</v>
      </c>
      <c r="D383" s="9">
        <v>0</v>
      </c>
      <c r="E383" s="9">
        <f>VLOOKUP(B383,'[4]2018-19 Delivered &amp; Funded'!$B$10:$D$1650,3,FALSE)</f>
        <v>0</v>
      </c>
      <c r="F383" s="9">
        <f t="shared" si="5"/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668550.22</v>
      </c>
      <c r="M383" s="9">
        <v>668549.96</v>
      </c>
      <c r="N383" s="17">
        <v>0</v>
      </c>
      <c r="O383" s="17">
        <v>0</v>
      </c>
      <c r="P383" s="17">
        <v>23652.36</v>
      </c>
      <c r="Q383" s="17">
        <v>23651.919999999998</v>
      </c>
      <c r="R383" s="17">
        <v>0</v>
      </c>
      <c r="S383" s="17">
        <v>0</v>
      </c>
      <c r="T383" s="17">
        <v>2142</v>
      </c>
      <c r="U383" s="17">
        <v>2142</v>
      </c>
      <c r="V383" s="17">
        <v>0</v>
      </c>
      <c r="W383" s="17">
        <v>0</v>
      </c>
      <c r="X383" s="44">
        <v>0</v>
      </c>
      <c r="Y383" s="44">
        <v>0</v>
      </c>
      <c r="Z383" s="35">
        <v>115943.34000000001</v>
      </c>
      <c r="AA383" s="35"/>
      <c r="AB383" s="35">
        <v>115943.33999999997</v>
      </c>
      <c r="AC383" s="45">
        <v>0</v>
      </c>
      <c r="AF383" s="51">
        <v>115943.34000000001</v>
      </c>
      <c r="AG383" s="45">
        <v>0</v>
      </c>
      <c r="AH383" s="45"/>
      <c r="AI383" s="45" t="e">
        <v>#N/A</v>
      </c>
    </row>
    <row r="384" spans="1:35" s="8" customFormat="1" ht="15" customHeight="1" x14ac:dyDescent="0.35">
      <c r="A384" s="34"/>
      <c r="B384" s="14">
        <v>10027146</v>
      </c>
      <c r="C384" s="15" t="s">
        <v>1274</v>
      </c>
      <c r="D384" s="9">
        <v>0</v>
      </c>
      <c r="E384" s="9">
        <f>VLOOKUP(B384,'[4]2018-19 Delivered &amp; Funded'!$B$10:$D$1650,3,FALSE)</f>
        <v>0</v>
      </c>
      <c r="F384" s="9">
        <f t="shared" si="5"/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44">
        <v>0</v>
      </c>
      <c r="Y384" s="44">
        <v>0</v>
      </c>
      <c r="Z384" s="35">
        <v>49234.890000000007</v>
      </c>
      <c r="AA384" s="35"/>
      <c r="AB384" s="35">
        <v>49234.89</v>
      </c>
      <c r="AC384" s="45">
        <v>0</v>
      </c>
      <c r="AF384" s="51">
        <v>49234.890000000007</v>
      </c>
      <c r="AG384" s="45">
        <v>0</v>
      </c>
      <c r="AH384" s="45"/>
      <c r="AI384" s="45" t="e">
        <v>#N/A</v>
      </c>
    </row>
    <row r="385" spans="1:35" s="8" customFormat="1" ht="15" customHeight="1" x14ac:dyDescent="0.35">
      <c r="A385" s="34"/>
      <c r="B385" s="14">
        <v>10063954</v>
      </c>
      <c r="C385" s="15" t="s">
        <v>1593</v>
      </c>
      <c r="D385" s="9">
        <v>0</v>
      </c>
      <c r="E385" s="9">
        <f>VLOOKUP(B385,'[4]2018-19 Delivered &amp; Funded'!$B$10:$D$1650,3,FALSE)</f>
        <v>0</v>
      </c>
      <c r="F385" s="9">
        <f t="shared" si="5"/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44">
        <v>0</v>
      </c>
      <c r="Y385" s="44">
        <v>0</v>
      </c>
      <c r="Z385" s="35">
        <v>38601.509999999995</v>
      </c>
      <c r="AA385" s="35"/>
      <c r="AB385" s="35">
        <v>38601.51</v>
      </c>
      <c r="AC385" s="45">
        <v>0</v>
      </c>
      <c r="AF385" s="51">
        <v>38601.509999999995</v>
      </c>
      <c r="AG385" s="45">
        <v>0</v>
      </c>
      <c r="AH385" s="45"/>
      <c r="AI385" s="45" t="e">
        <v>#N/A</v>
      </c>
    </row>
    <row r="386" spans="1:35" s="8" customFormat="1" ht="15" customHeight="1" x14ac:dyDescent="0.35">
      <c r="A386" s="34"/>
      <c r="B386" s="10">
        <v>10001967</v>
      </c>
      <c r="C386" s="9" t="s">
        <v>210</v>
      </c>
      <c r="D386" s="9">
        <v>0</v>
      </c>
      <c r="E386" s="9">
        <f>VLOOKUP(B386,'[4]2018-19 Delivered &amp; Funded'!$B$10:$D$1650,3,FALSE)</f>
        <v>0</v>
      </c>
      <c r="F386" s="9">
        <f t="shared" si="5"/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17">
        <v>0</v>
      </c>
      <c r="O386" s="17">
        <v>0</v>
      </c>
      <c r="P386" s="17">
        <v>0</v>
      </c>
      <c r="Q386" s="17">
        <v>0</v>
      </c>
      <c r="R386" s="17">
        <v>76997.89</v>
      </c>
      <c r="S386" s="17">
        <v>76997.889999999985</v>
      </c>
      <c r="T386" s="17">
        <v>36751.71</v>
      </c>
      <c r="U386" s="17">
        <v>36751.71</v>
      </c>
      <c r="V386" s="17">
        <v>44286.61</v>
      </c>
      <c r="W386" s="17">
        <v>44286.61</v>
      </c>
      <c r="X386" s="44">
        <v>0</v>
      </c>
      <c r="Y386" s="44">
        <v>0</v>
      </c>
      <c r="Z386" s="35">
        <v>490025.1</v>
      </c>
      <c r="AA386" s="35"/>
      <c r="AB386" s="35">
        <v>490025.09999999992</v>
      </c>
      <c r="AC386" s="45">
        <v>0</v>
      </c>
      <c r="AF386" s="51">
        <v>490025.10000000003</v>
      </c>
      <c r="AG386" s="45">
        <v>0</v>
      </c>
      <c r="AH386" s="45"/>
      <c r="AI386" s="45" t="e">
        <v>#N/A</v>
      </c>
    </row>
    <row r="387" spans="1:35" s="8" customFormat="1" ht="15" customHeight="1" x14ac:dyDescent="0.35">
      <c r="A387" s="34"/>
      <c r="B387" s="14">
        <v>10037757</v>
      </c>
      <c r="C387" s="15" t="s">
        <v>1345</v>
      </c>
      <c r="D387" s="9">
        <v>0</v>
      </c>
      <c r="E387" s="9">
        <f>VLOOKUP(B387,'[4]2018-19 Delivered &amp; Funded'!$B$10:$D$1650,3,FALSE)</f>
        <v>0</v>
      </c>
      <c r="F387" s="9">
        <f t="shared" si="5"/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44">
        <v>0</v>
      </c>
      <c r="Y387" s="44">
        <v>0</v>
      </c>
      <c r="Z387" s="35">
        <v>43591.469999999994</v>
      </c>
      <c r="AA387" s="35"/>
      <c r="AB387" s="35">
        <v>43591.469999999994</v>
      </c>
      <c r="AC387" s="45">
        <v>0</v>
      </c>
      <c r="AF387" s="51">
        <v>43591.469999999994</v>
      </c>
      <c r="AG387" s="45">
        <v>0</v>
      </c>
      <c r="AH387" s="45"/>
      <c r="AI387" s="45" t="e">
        <v>#N/A</v>
      </c>
    </row>
    <row r="388" spans="1:35" s="8" customFormat="1" ht="15" customHeight="1" x14ac:dyDescent="0.35">
      <c r="A388" s="34"/>
      <c r="B388" s="14">
        <v>10052858</v>
      </c>
      <c r="C388" s="15" t="s">
        <v>1455</v>
      </c>
      <c r="D388" s="9">
        <v>0</v>
      </c>
      <c r="E388" s="9">
        <f>VLOOKUP(B388,'[4]2018-19 Delivered &amp; Funded'!$B$10:$D$1650,3,FALSE)</f>
        <v>0</v>
      </c>
      <c r="F388" s="9">
        <f t="shared" si="5"/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44">
        <v>0</v>
      </c>
      <c r="Y388" s="44">
        <v>0</v>
      </c>
      <c r="Z388" s="35">
        <v>61448.979999999996</v>
      </c>
      <c r="AA388" s="35"/>
      <c r="AB388" s="35">
        <v>61448.98</v>
      </c>
      <c r="AC388" s="45">
        <v>0</v>
      </c>
      <c r="AF388" s="51">
        <v>61448.979999999996</v>
      </c>
      <c r="AG388" s="45">
        <v>0</v>
      </c>
      <c r="AH388" s="45"/>
      <c r="AI388" s="45" t="e">
        <v>#N/A</v>
      </c>
    </row>
    <row r="389" spans="1:35" s="6" customFormat="1" ht="15" x14ac:dyDescent="0.35">
      <c r="A389" s="36"/>
      <c r="B389" s="14">
        <v>10002120</v>
      </c>
      <c r="C389" s="15" t="s">
        <v>1123</v>
      </c>
      <c r="D389" s="9">
        <v>0</v>
      </c>
      <c r="E389" s="9">
        <f>VLOOKUP(B389,'[4]2018-19 Delivered &amp; Funded'!$B$10:$D$1650,3,FALSE)</f>
        <v>0</v>
      </c>
      <c r="F389" s="9">
        <f t="shared" si="5"/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44">
        <v>0</v>
      </c>
      <c r="Y389" s="44">
        <v>0</v>
      </c>
      <c r="Z389" s="35">
        <v>78622.5</v>
      </c>
      <c r="AA389" s="35"/>
      <c r="AB389" s="35">
        <v>78622.5</v>
      </c>
      <c r="AC389" s="45">
        <v>0</v>
      </c>
      <c r="AF389" s="51">
        <v>78622.5</v>
      </c>
      <c r="AG389" s="45">
        <v>0</v>
      </c>
      <c r="AH389" s="45"/>
      <c r="AI389" s="45" t="e">
        <v>#N/A</v>
      </c>
    </row>
    <row r="390" spans="1:35" s="8" customFormat="1" ht="15" customHeight="1" x14ac:dyDescent="0.35">
      <c r="A390" s="34"/>
      <c r="B390" s="10">
        <v>10001078</v>
      </c>
      <c r="C390" s="9" t="s">
        <v>1078</v>
      </c>
      <c r="D390" s="9">
        <v>0</v>
      </c>
      <c r="E390" s="9">
        <f>VLOOKUP(B390,'[4]2018-19 Delivered &amp; Funded'!$B$10:$D$1650,3,FALSE)</f>
        <v>0</v>
      </c>
      <c r="F390" s="9">
        <f t="shared" si="5"/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690362.12</v>
      </c>
      <c r="M390" s="9">
        <v>690343.35</v>
      </c>
      <c r="N390" s="17">
        <v>2732.77</v>
      </c>
      <c r="O390" s="17">
        <v>2732.77</v>
      </c>
      <c r="P390" s="17">
        <v>250.88</v>
      </c>
      <c r="Q390" s="17">
        <v>250.88</v>
      </c>
      <c r="R390" s="17">
        <v>0</v>
      </c>
      <c r="S390" s="17">
        <v>0</v>
      </c>
      <c r="T390" s="17">
        <v>6777.16</v>
      </c>
      <c r="U390" s="17">
        <v>6777.16</v>
      </c>
      <c r="V390" s="17">
        <v>251.43</v>
      </c>
      <c r="W390" s="17">
        <v>251.43</v>
      </c>
      <c r="X390" s="44">
        <v>0</v>
      </c>
      <c r="Y390" s="44">
        <v>0</v>
      </c>
      <c r="Z390" s="35">
        <v>88766.61</v>
      </c>
      <c r="AA390" s="35"/>
      <c r="AB390" s="35">
        <v>88766.609999999957</v>
      </c>
      <c r="AC390" s="45">
        <v>0</v>
      </c>
      <c r="AF390" s="51">
        <v>88766.61</v>
      </c>
      <c r="AG390" s="45">
        <v>0</v>
      </c>
      <c r="AH390" s="45"/>
      <c r="AI390" s="45" t="e">
        <v>#N/A</v>
      </c>
    </row>
    <row r="391" spans="1:35" s="8" customFormat="1" ht="15" customHeight="1" x14ac:dyDescent="0.35">
      <c r="A391" s="34"/>
      <c r="B391" s="10">
        <v>10010178</v>
      </c>
      <c r="C391" s="9" t="s">
        <v>789</v>
      </c>
      <c r="D391" s="9">
        <v>0</v>
      </c>
      <c r="E391" s="9">
        <f>VLOOKUP(B391,'[4]2018-19 Delivered &amp; Funded'!$B$10:$D$1650,3,FALSE)</f>
        <v>0</v>
      </c>
      <c r="F391" s="9">
        <f t="shared" si="5"/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652898.18000000005</v>
      </c>
      <c r="M391" s="9">
        <v>381255.78</v>
      </c>
      <c r="N391" s="17">
        <v>10103.779999999999</v>
      </c>
      <c r="O391" s="17">
        <v>10103.779999999999</v>
      </c>
      <c r="P391" s="17">
        <v>0</v>
      </c>
      <c r="Q391" s="17">
        <v>0</v>
      </c>
      <c r="R391" s="17">
        <v>0</v>
      </c>
      <c r="S391" s="17">
        <v>0</v>
      </c>
      <c r="T391" s="17">
        <v>0</v>
      </c>
      <c r="U391" s="17">
        <v>0</v>
      </c>
      <c r="V391" s="17">
        <v>0</v>
      </c>
      <c r="W391" s="17">
        <v>0</v>
      </c>
      <c r="X391" s="44">
        <v>0</v>
      </c>
      <c r="Y391" s="44">
        <v>0</v>
      </c>
      <c r="Z391" s="35">
        <v>0</v>
      </c>
      <c r="AA391" s="35"/>
      <c r="AB391" s="35">
        <v>0</v>
      </c>
      <c r="AC391" s="45">
        <v>0</v>
      </c>
      <c r="AF391" s="51" t="e">
        <v>#N/A</v>
      </c>
      <c r="AG391" s="45" t="e">
        <v>#N/A</v>
      </c>
      <c r="AH391" s="45"/>
      <c r="AI391" s="45" t="e">
        <v>#N/A</v>
      </c>
    </row>
    <row r="392" spans="1:35" s="8" customFormat="1" ht="15" customHeight="1" x14ac:dyDescent="0.35">
      <c r="A392" s="34"/>
      <c r="B392" s="14">
        <v>10063214</v>
      </c>
      <c r="C392" s="15" t="s">
        <v>1571</v>
      </c>
      <c r="D392" s="9">
        <v>0</v>
      </c>
      <c r="E392" s="9">
        <f>VLOOKUP(B392,'[4]2018-19 Delivered &amp; Funded'!$B$10:$D$1650,3,FALSE)</f>
        <v>0</v>
      </c>
      <c r="F392" s="9">
        <f t="shared" si="5"/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44">
        <v>0</v>
      </c>
      <c r="Y392" s="44">
        <v>0</v>
      </c>
      <c r="Z392" s="35">
        <v>23927.279999999999</v>
      </c>
      <c r="AA392" s="35"/>
      <c r="AB392" s="35">
        <v>23927.279999999999</v>
      </c>
      <c r="AC392" s="45">
        <v>0</v>
      </c>
      <c r="AF392" s="51">
        <v>23927.279999999999</v>
      </c>
      <c r="AG392" s="45">
        <v>0</v>
      </c>
      <c r="AH392" s="45"/>
      <c r="AI392" s="45" t="e">
        <v>#N/A</v>
      </c>
    </row>
    <row r="393" spans="1:35" s="8" customFormat="1" ht="15" customHeight="1" x14ac:dyDescent="0.35">
      <c r="A393" s="34"/>
      <c r="B393" s="14">
        <v>10038829</v>
      </c>
      <c r="C393" s="15" t="s">
        <v>1353</v>
      </c>
      <c r="D393" s="9">
        <v>0</v>
      </c>
      <c r="E393" s="9">
        <f>VLOOKUP(B393,'[4]2018-19 Delivered &amp; Funded'!$B$10:$D$1650,3,FALSE)</f>
        <v>0</v>
      </c>
      <c r="F393" s="9">
        <f t="shared" si="5"/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44">
        <v>0</v>
      </c>
      <c r="Y393" s="44">
        <v>0</v>
      </c>
      <c r="Z393" s="35">
        <v>93562.380000000019</v>
      </c>
      <c r="AA393" s="35"/>
      <c r="AB393" s="35">
        <v>93562.379999999976</v>
      </c>
      <c r="AC393" s="45">
        <v>0</v>
      </c>
      <c r="AF393" s="51">
        <v>93562.380000000019</v>
      </c>
      <c r="AG393" s="45">
        <v>0</v>
      </c>
      <c r="AH393" s="45"/>
      <c r="AI393" s="45" t="e">
        <v>#N/A</v>
      </c>
    </row>
    <row r="394" spans="1:35" s="8" customFormat="1" ht="15" customHeight="1" x14ac:dyDescent="0.35">
      <c r="A394" s="34"/>
      <c r="B394" s="10">
        <v>10054816</v>
      </c>
      <c r="C394" s="9" t="s">
        <v>999</v>
      </c>
      <c r="D394" s="9">
        <v>0</v>
      </c>
      <c r="E394" s="9">
        <f>VLOOKUP(B394,'[4]2018-19 Delivered &amp; Funded'!$B$10:$D$1650,3,FALSE)</f>
        <v>0</v>
      </c>
      <c r="F394" s="9">
        <f t="shared" si="5"/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17">
        <v>0</v>
      </c>
      <c r="O394" s="17">
        <v>0</v>
      </c>
      <c r="P394" s="17">
        <v>0</v>
      </c>
      <c r="Q394" s="17">
        <v>0</v>
      </c>
      <c r="R394" s="17">
        <v>0</v>
      </c>
      <c r="S394" s="17">
        <v>0</v>
      </c>
      <c r="T394" s="17">
        <v>946388.3</v>
      </c>
      <c r="U394" s="17">
        <v>946388.3</v>
      </c>
      <c r="V394" s="17">
        <v>70190.2</v>
      </c>
      <c r="W394" s="17">
        <v>70190.2</v>
      </c>
      <c r="X394" s="44">
        <v>0</v>
      </c>
      <c r="Y394" s="44">
        <v>0</v>
      </c>
      <c r="Z394" s="35">
        <v>0</v>
      </c>
      <c r="AA394" s="35"/>
      <c r="AB394" s="35">
        <v>0</v>
      </c>
      <c r="AC394" s="45">
        <v>0</v>
      </c>
      <c r="AF394" s="51">
        <v>0</v>
      </c>
      <c r="AG394" s="45">
        <v>0</v>
      </c>
      <c r="AH394" s="45"/>
      <c r="AI394" s="45" t="e">
        <v>#N/A</v>
      </c>
    </row>
    <row r="395" spans="1:35" s="8" customFormat="1" ht="15" customHeight="1" x14ac:dyDescent="0.35">
      <c r="A395" s="34"/>
      <c r="B395" s="14">
        <v>10041086</v>
      </c>
      <c r="C395" s="15" t="s">
        <v>1367</v>
      </c>
      <c r="D395" s="9">
        <v>0</v>
      </c>
      <c r="E395" s="9">
        <f>VLOOKUP(B395,'[4]2018-19 Delivered &amp; Funded'!$B$10:$D$1650,3,FALSE)</f>
        <v>0</v>
      </c>
      <c r="F395" s="9">
        <f t="shared" ref="F395:F458" si="6">D395-E395</f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44">
        <v>0</v>
      </c>
      <c r="Y395" s="44">
        <v>0</v>
      </c>
      <c r="Z395" s="35">
        <v>1180.94</v>
      </c>
      <c r="AA395" s="35"/>
      <c r="AB395" s="35">
        <v>1180.94</v>
      </c>
      <c r="AC395" s="45">
        <v>0</v>
      </c>
      <c r="AF395" s="51">
        <v>1180.94</v>
      </c>
      <c r="AG395" s="45">
        <v>0</v>
      </c>
      <c r="AH395" s="45"/>
      <c r="AI395" s="45" t="e">
        <v>#N/A</v>
      </c>
    </row>
    <row r="396" spans="1:35" s="8" customFormat="1" ht="15" customHeight="1" x14ac:dyDescent="0.35">
      <c r="A396" s="34"/>
      <c r="B396" s="10">
        <v>10004695</v>
      </c>
      <c r="C396" s="9" t="s">
        <v>36</v>
      </c>
      <c r="D396" s="9">
        <v>5159578.17</v>
      </c>
      <c r="E396" s="9">
        <f>VLOOKUP(B396,'[4]2018-19 Delivered &amp; Funded'!$B$10:$D$1650,3,FALSE)</f>
        <v>5159578.17</v>
      </c>
      <c r="F396" s="9">
        <f t="shared" si="6"/>
        <v>0</v>
      </c>
      <c r="G396" s="9">
        <v>4708271.1100000003</v>
      </c>
      <c r="H396" s="9">
        <v>0</v>
      </c>
      <c r="I396" s="9">
        <v>0</v>
      </c>
      <c r="J396" s="9">
        <v>518246.56999999995</v>
      </c>
      <c r="K396" s="9">
        <v>518246.56999999995</v>
      </c>
      <c r="L396" s="9">
        <v>0</v>
      </c>
      <c r="M396" s="9">
        <v>0</v>
      </c>
      <c r="N396" s="17">
        <v>0</v>
      </c>
      <c r="O396" s="17">
        <v>0</v>
      </c>
      <c r="P396" s="17">
        <v>227183.06</v>
      </c>
      <c r="Q396" s="17">
        <v>227183.06</v>
      </c>
      <c r="R396" s="17">
        <v>1566971.8799999997</v>
      </c>
      <c r="S396" s="17">
        <v>1566971.6799999997</v>
      </c>
      <c r="T396" s="17">
        <v>439560.17999999993</v>
      </c>
      <c r="U396" s="17">
        <v>439560.17999999993</v>
      </c>
      <c r="V396" s="17">
        <v>1516530.29</v>
      </c>
      <c r="W396" s="17">
        <v>1516530.29</v>
      </c>
      <c r="X396" s="44">
        <v>0</v>
      </c>
      <c r="Y396" s="44">
        <v>0</v>
      </c>
      <c r="Z396" s="35">
        <v>3657806.7299999995</v>
      </c>
      <c r="AA396" s="35"/>
      <c r="AB396" s="35">
        <v>3657806.7300000004</v>
      </c>
      <c r="AC396" s="45">
        <v>0</v>
      </c>
      <c r="AF396" s="51">
        <v>3657806.73</v>
      </c>
      <c r="AG396" s="45">
        <v>0</v>
      </c>
      <c r="AH396" s="45"/>
      <c r="AI396" s="45" t="e">
        <v>#N/A</v>
      </c>
    </row>
    <row r="397" spans="1:35" s="8" customFormat="1" ht="15" customHeight="1" x14ac:dyDescent="0.35">
      <c r="A397" s="34"/>
      <c r="B397" s="14">
        <v>10002005</v>
      </c>
      <c r="C397" s="15" t="s">
        <v>1121</v>
      </c>
      <c r="D397" s="9">
        <v>0</v>
      </c>
      <c r="E397" s="9">
        <f>VLOOKUP(B397,'[4]2018-19 Delivered &amp; Funded'!$B$10:$D$1650,3,FALSE)</f>
        <v>0</v>
      </c>
      <c r="F397" s="9">
        <f t="shared" si="6"/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44">
        <v>0</v>
      </c>
      <c r="Y397" s="44">
        <v>0</v>
      </c>
      <c r="Z397" s="35">
        <v>426.14</v>
      </c>
      <c r="AA397" s="35"/>
      <c r="AB397" s="35">
        <v>426.14</v>
      </c>
      <c r="AC397" s="45">
        <v>0</v>
      </c>
      <c r="AF397" s="51">
        <v>426.14</v>
      </c>
      <c r="AG397" s="45">
        <v>0</v>
      </c>
      <c r="AH397" s="45"/>
      <c r="AI397" s="45" t="e">
        <v>#N/A</v>
      </c>
    </row>
    <row r="398" spans="1:35" s="8" customFormat="1" ht="15" customHeight="1" x14ac:dyDescent="0.35">
      <c r="A398" s="34"/>
      <c r="B398" s="14">
        <v>10065823</v>
      </c>
      <c r="C398" s="15" t="s">
        <v>1612</v>
      </c>
      <c r="D398" s="9">
        <v>0</v>
      </c>
      <c r="E398" s="9">
        <f>VLOOKUP(B398,'[4]2018-19 Delivered &amp; Funded'!$B$10:$D$1650,3,FALSE)</f>
        <v>0</v>
      </c>
      <c r="F398" s="9">
        <f t="shared" si="6"/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44">
        <v>0</v>
      </c>
      <c r="Y398" s="44">
        <v>0</v>
      </c>
      <c r="Z398" s="35">
        <v>74185.809999999983</v>
      </c>
      <c r="AA398" s="35"/>
      <c r="AB398" s="35">
        <v>74185.810000000012</v>
      </c>
      <c r="AC398" s="45">
        <v>0</v>
      </c>
      <c r="AF398" s="51">
        <v>74185.809999999983</v>
      </c>
      <c r="AG398" s="45">
        <v>0</v>
      </c>
      <c r="AH398" s="45"/>
      <c r="AI398" s="45" t="e">
        <v>#N/A</v>
      </c>
    </row>
    <row r="399" spans="1:35" s="8" customFormat="1" ht="15" customHeight="1" x14ac:dyDescent="0.35">
      <c r="A399" s="34"/>
      <c r="B399" s="10">
        <v>10002008</v>
      </c>
      <c r="C399" s="9" t="s">
        <v>1069</v>
      </c>
      <c r="D399" s="9">
        <v>671494.88</v>
      </c>
      <c r="E399" s="9">
        <f>VLOOKUP(B399,'[4]2018-19 Delivered &amp; Funded'!$B$10:$D$1650,3,FALSE)</f>
        <v>671494.88</v>
      </c>
      <c r="F399" s="9">
        <f t="shared" si="6"/>
        <v>0</v>
      </c>
      <c r="G399" s="9">
        <v>671494.88</v>
      </c>
      <c r="H399" s="9">
        <v>582597</v>
      </c>
      <c r="I399" s="9">
        <v>582597</v>
      </c>
      <c r="J399" s="9">
        <v>0</v>
      </c>
      <c r="K399" s="9">
        <v>0</v>
      </c>
      <c r="L399" s="9">
        <v>0</v>
      </c>
      <c r="M399" s="9">
        <v>0</v>
      </c>
      <c r="N399" s="17">
        <v>0</v>
      </c>
      <c r="O399" s="17">
        <v>0</v>
      </c>
      <c r="P399" s="17">
        <v>0</v>
      </c>
      <c r="Q399" s="17">
        <v>0</v>
      </c>
      <c r="R399" s="17">
        <v>4264.6000000000004</v>
      </c>
      <c r="S399" s="17">
        <v>4264.6000000000004</v>
      </c>
      <c r="T399" s="17">
        <v>0</v>
      </c>
      <c r="U399" s="17">
        <v>0</v>
      </c>
      <c r="V399" s="17">
        <v>0</v>
      </c>
      <c r="W399" s="17">
        <v>0</v>
      </c>
      <c r="X399" s="44">
        <v>0</v>
      </c>
      <c r="Y399" s="44">
        <v>0</v>
      </c>
      <c r="Z399" s="35">
        <v>97010.53</v>
      </c>
      <c r="AA399" s="35"/>
      <c r="AB399" s="35">
        <v>97010.53</v>
      </c>
      <c r="AC399" s="45">
        <v>0</v>
      </c>
      <c r="AF399" s="51">
        <v>97010.530000000013</v>
      </c>
      <c r="AG399" s="45">
        <v>0</v>
      </c>
      <c r="AH399" s="45"/>
      <c r="AI399" s="45" t="e">
        <v>#N/A</v>
      </c>
    </row>
    <row r="400" spans="1:35" s="8" customFormat="1" ht="15" customHeight="1" x14ac:dyDescent="0.35">
      <c r="A400" s="34"/>
      <c r="B400" s="10">
        <v>10002009</v>
      </c>
      <c r="C400" s="9" t="s">
        <v>211</v>
      </c>
      <c r="D400" s="9">
        <v>0</v>
      </c>
      <c r="E400" s="9">
        <f>VLOOKUP(B400,'[4]2018-19 Delivered &amp; Funded'!$B$10:$D$1650,3,FALSE)</f>
        <v>0</v>
      </c>
      <c r="F400" s="9">
        <f t="shared" si="6"/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17">
        <v>0</v>
      </c>
      <c r="O400" s="17">
        <v>0</v>
      </c>
      <c r="P400" s="17">
        <v>0</v>
      </c>
      <c r="Q400" s="17">
        <v>0</v>
      </c>
      <c r="R400" s="17">
        <v>257792.16999999987</v>
      </c>
      <c r="S400" s="17">
        <v>257792.16999999993</v>
      </c>
      <c r="T400" s="17">
        <v>79732.909999999989</v>
      </c>
      <c r="U400" s="17">
        <v>79732.909999999989</v>
      </c>
      <c r="V400" s="17">
        <v>382377.78</v>
      </c>
      <c r="W400" s="17">
        <v>382377.78</v>
      </c>
      <c r="X400" s="44">
        <v>0</v>
      </c>
      <c r="Y400" s="44">
        <v>0</v>
      </c>
      <c r="Z400" s="35">
        <v>180570.98000000004</v>
      </c>
      <c r="AA400" s="35"/>
      <c r="AB400" s="35">
        <v>180570.97999999992</v>
      </c>
      <c r="AC400" s="45">
        <v>0</v>
      </c>
      <c r="AF400" s="51">
        <v>180570.98000000004</v>
      </c>
      <c r="AG400" s="45">
        <v>0</v>
      </c>
      <c r="AH400" s="45"/>
      <c r="AI400" s="45" t="e">
        <v>#N/A</v>
      </c>
    </row>
    <row r="401" spans="1:35" s="8" customFormat="1" ht="15" x14ac:dyDescent="0.35">
      <c r="A401" s="34"/>
      <c r="B401" s="10">
        <v>10004399</v>
      </c>
      <c r="C401" s="9" t="s">
        <v>366</v>
      </c>
      <c r="D401" s="9">
        <v>0</v>
      </c>
      <c r="E401" s="9">
        <f>VLOOKUP(B401,'[4]2018-19 Delivered &amp; Funded'!$B$10:$D$1650,3,FALSE)</f>
        <v>0</v>
      </c>
      <c r="F401" s="9">
        <f t="shared" si="6"/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17">
        <v>0</v>
      </c>
      <c r="O401" s="17">
        <v>0</v>
      </c>
      <c r="P401" s="17">
        <v>0</v>
      </c>
      <c r="Q401" s="17">
        <v>0</v>
      </c>
      <c r="R401" s="17">
        <v>189805.40999999995</v>
      </c>
      <c r="S401" s="17">
        <v>189805.41000000003</v>
      </c>
      <c r="T401" s="17">
        <v>0</v>
      </c>
      <c r="U401" s="17">
        <v>0</v>
      </c>
      <c r="V401" s="17">
        <v>0</v>
      </c>
      <c r="W401" s="17">
        <v>0</v>
      </c>
      <c r="X401" s="44">
        <v>0</v>
      </c>
      <c r="Y401" s="44">
        <v>0</v>
      </c>
      <c r="Z401" s="35">
        <v>183183.25000000003</v>
      </c>
      <c r="AA401" s="35"/>
      <c r="AB401" s="35">
        <v>183183.25</v>
      </c>
      <c r="AC401" s="45">
        <v>0</v>
      </c>
      <c r="AF401" s="51">
        <v>183183.25000000003</v>
      </c>
      <c r="AG401" s="45">
        <v>0</v>
      </c>
      <c r="AH401" s="45"/>
      <c r="AI401" s="45" t="e">
        <v>#N/A</v>
      </c>
    </row>
    <row r="402" spans="1:35" s="8" customFormat="1" ht="15" customHeight="1" x14ac:dyDescent="0.35">
      <c r="A402" s="34"/>
      <c r="B402" s="14">
        <v>10023085</v>
      </c>
      <c r="C402" s="15" t="s">
        <v>1245</v>
      </c>
      <c r="D402" s="9">
        <v>0</v>
      </c>
      <c r="E402" s="9">
        <f>VLOOKUP(B402,'[4]2018-19 Delivered &amp; Funded'!$B$10:$D$1650,3,FALSE)</f>
        <v>0</v>
      </c>
      <c r="F402" s="9">
        <f t="shared" si="6"/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44">
        <v>0</v>
      </c>
      <c r="Y402" s="44">
        <v>0</v>
      </c>
      <c r="Z402" s="35">
        <v>697107.28999999992</v>
      </c>
      <c r="AA402" s="35"/>
      <c r="AB402" s="35">
        <v>697107.29</v>
      </c>
      <c r="AC402" s="45">
        <v>0</v>
      </c>
      <c r="AF402" s="51">
        <v>697107.28999999992</v>
      </c>
      <c r="AG402" s="45">
        <v>0</v>
      </c>
      <c r="AH402" s="45"/>
      <c r="AI402" s="45" t="e">
        <v>#N/A</v>
      </c>
    </row>
    <row r="403" spans="1:35" s="6" customFormat="1" ht="15" customHeight="1" x14ac:dyDescent="0.35">
      <c r="A403" s="36"/>
      <c r="B403" s="10">
        <v>10007924</v>
      </c>
      <c r="C403" s="9" t="s">
        <v>592</v>
      </c>
      <c r="D403" s="9">
        <v>5235362.4499999993</v>
      </c>
      <c r="E403" s="9">
        <f>VLOOKUP(B403,'[4]2018-19 Delivered &amp; Funded'!$B$10:$D$1650,3,FALSE)</f>
        <v>5235362.4499999993</v>
      </c>
      <c r="F403" s="9">
        <f t="shared" si="6"/>
        <v>0</v>
      </c>
      <c r="G403" s="9">
        <v>5174141.1400000006</v>
      </c>
      <c r="H403" s="9">
        <v>0</v>
      </c>
      <c r="I403" s="9">
        <v>0</v>
      </c>
      <c r="J403" s="9">
        <v>568236.89</v>
      </c>
      <c r="K403" s="9">
        <v>568236.89</v>
      </c>
      <c r="L403" s="9">
        <v>184450.50999999998</v>
      </c>
      <c r="M403" s="9">
        <v>184450.19999999998</v>
      </c>
      <c r="N403" s="17">
        <v>13695.15</v>
      </c>
      <c r="O403" s="17">
        <v>13695.15</v>
      </c>
      <c r="P403" s="17">
        <v>428949.19</v>
      </c>
      <c r="Q403" s="17">
        <v>428949.19</v>
      </c>
      <c r="R403" s="17">
        <v>2198277.3599999989</v>
      </c>
      <c r="S403" s="17">
        <v>2198277.3599999994</v>
      </c>
      <c r="T403" s="17">
        <v>1720298.54</v>
      </c>
      <c r="U403" s="17">
        <v>1720298.54</v>
      </c>
      <c r="V403" s="17">
        <v>2280847.1300000004</v>
      </c>
      <c r="W403" s="17">
        <v>2280847.1300000004</v>
      </c>
      <c r="X403" s="44">
        <v>0</v>
      </c>
      <c r="Y403" s="44">
        <v>0</v>
      </c>
      <c r="Z403" s="35">
        <v>3122474.8299999996</v>
      </c>
      <c r="AA403" s="35"/>
      <c r="AB403" s="35">
        <v>3122474.8300000005</v>
      </c>
      <c r="AC403" s="45">
        <v>0</v>
      </c>
      <c r="AF403" s="51">
        <v>3122474.83</v>
      </c>
      <c r="AG403" s="45">
        <v>0</v>
      </c>
      <c r="AH403" s="45"/>
      <c r="AI403" s="45" t="e">
        <v>#N/A</v>
      </c>
    </row>
    <row r="404" spans="1:35" s="8" customFormat="1" ht="15" customHeight="1" x14ac:dyDescent="0.35">
      <c r="A404" s="34"/>
      <c r="B404" s="10">
        <v>10002054</v>
      </c>
      <c r="C404" s="9" t="s">
        <v>212</v>
      </c>
      <c r="D404" s="9">
        <v>1226113.74</v>
      </c>
      <c r="E404" s="9">
        <f>VLOOKUP(B404,'[4]2018-19 Delivered &amp; Funded'!$B$10:$D$1650,3,FALSE)</f>
        <v>1226113.74</v>
      </c>
      <c r="F404" s="9">
        <f t="shared" si="6"/>
        <v>0</v>
      </c>
      <c r="G404" s="9">
        <v>1171845.42</v>
      </c>
      <c r="H404" s="9">
        <v>1029654.9</v>
      </c>
      <c r="I404" s="9">
        <v>1008859</v>
      </c>
      <c r="J404" s="9">
        <v>0</v>
      </c>
      <c r="K404" s="9">
        <v>0</v>
      </c>
      <c r="L404" s="9">
        <v>0</v>
      </c>
      <c r="M404" s="9">
        <v>0</v>
      </c>
      <c r="N404" s="17">
        <v>0</v>
      </c>
      <c r="O404" s="17">
        <v>0</v>
      </c>
      <c r="P404" s="17">
        <v>0</v>
      </c>
      <c r="Q404" s="17">
        <v>0</v>
      </c>
      <c r="R404" s="17">
        <v>0</v>
      </c>
      <c r="S404" s="17">
        <v>0</v>
      </c>
      <c r="T404" s="17">
        <v>0</v>
      </c>
      <c r="U404" s="17">
        <v>0</v>
      </c>
      <c r="V404" s="17">
        <v>0</v>
      </c>
      <c r="W404" s="17">
        <v>0</v>
      </c>
      <c r="X404" s="44">
        <v>0</v>
      </c>
      <c r="Y404" s="44">
        <v>0</v>
      </c>
      <c r="Z404" s="35">
        <v>16916.719999999998</v>
      </c>
      <c r="AA404" s="35"/>
      <c r="AB404" s="35">
        <v>16916.719999999994</v>
      </c>
      <c r="AC404" s="45">
        <v>0</v>
      </c>
      <c r="AF404" s="51">
        <v>16916.719999999998</v>
      </c>
      <c r="AG404" s="45">
        <v>0</v>
      </c>
      <c r="AH404" s="45"/>
      <c r="AI404" s="45" t="e">
        <v>#N/A</v>
      </c>
    </row>
    <row r="405" spans="1:35" s="6" customFormat="1" ht="15" x14ac:dyDescent="0.35">
      <c r="A405" s="36"/>
      <c r="B405" s="14">
        <v>10062039</v>
      </c>
      <c r="C405" s="15" t="s">
        <v>1548</v>
      </c>
      <c r="D405" s="9">
        <v>0</v>
      </c>
      <c r="E405" s="9">
        <f>VLOOKUP(B405,'[4]2018-19 Delivered &amp; Funded'!$B$10:$D$1650,3,FALSE)</f>
        <v>0</v>
      </c>
      <c r="F405" s="9">
        <f t="shared" si="6"/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44">
        <v>0</v>
      </c>
      <c r="Y405" s="44">
        <v>0</v>
      </c>
      <c r="Z405" s="35">
        <v>38349.589999999997</v>
      </c>
      <c r="AA405" s="35"/>
      <c r="AB405" s="35">
        <v>38349.589999999997</v>
      </c>
      <c r="AC405" s="45">
        <v>0</v>
      </c>
      <c r="AF405" s="51">
        <v>38349.589999999997</v>
      </c>
      <c r="AG405" s="45">
        <v>0</v>
      </c>
      <c r="AH405" s="45"/>
      <c r="AI405" s="45" t="e">
        <v>#N/A</v>
      </c>
    </row>
    <row r="406" spans="1:35" s="8" customFormat="1" ht="15" customHeight="1" x14ac:dyDescent="0.35">
      <c r="A406" s="34"/>
      <c r="B406" s="14">
        <v>10031127</v>
      </c>
      <c r="C406" s="15" t="s">
        <v>1297</v>
      </c>
      <c r="D406" s="9">
        <v>0</v>
      </c>
      <c r="E406" s="9">
        <f>VLOOKUP(B406,'[4]2018-19 Delivered &amp; Funded'!$B$10:$D$1650,3,FALSE)</f>
        <v>0</v>
      </c>
      <c r="F406" s="9">
        <f t="shared" si="6"/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44">
        <v>0</v>
      </c>
      <c r="Y406" s="44">
        <v>0</v>
      </c>
      <c r="Z406" s="35">
        <v>976356.70999999985</v>
      </c>
      <c r="AA406" s="35"/>
      <c r="AB406" s="35">
        <v>976356.70999999961</v>
      </c>
      <c r="AC406" s="45">
        <v>0</v>
      </c>
      <c r="AF406" s="51">
        <v>976356.70999999985</v>
      </c>
      <c r="AG406" s="45">
        <v>0</v>
      </c>
      <c r="AH406" s="45"/>
      <c r="AI406" s="45" t="e">
        <v>#N/A</v>
      </c>
    </row>
    <row r="407" spans="1:35" s="8" customFormat="1" ht="15" customHeight="1" x14ac:dyDescent="0.35">
      <c r="A407" s="34"/>
      <c r="B407" s="10">
        <v>10031984</v>
      </c>
      <c r="C407" s="9" t="s">
        <v>85</v>
      </c>
      <c r="D407" s="9">
        <v>0</v>
      </c>
      <c r="E407" s="9">
        <f>VLOOKUP(B407,'[4]2018-19 Delivered &amp; Funded'!$B$10:$D$1650,3,FALSE)</f>
        <v>0</v>
      </c>
      <c r="F407" s="9">
        <f t="shared" si="6"/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240752.54000000004</v>
      </c>
      <c r="M407" s="9">
        <v>179356</v>
      </c>
      <c r="N407" s="17">
        <v>0</v>
      </c>
      <c r="O407" s="17">
        <v>0</v>
      </c>
      <c r="P407" s="17">
        <v>0</v>
      </c>
      <c r="Q407" s="17">
        <v>0</v>
      </c>
      <c r="R407" s="17">
        <v>96969.709999999905</v>
      </c>
      <c r="S407" s="17">
        <v>96969.70999999989</v>
      </c>
      <c r="T407" s="17">
        <v>79013.23000000001</v>
      </c>
      <c r="U407" s="17">
        <v>79013.23000000001</v>
      </c>
      <c r="V407" s="17">
        <v>22308.020000000004</v>
      </c>
      <c r="W407" s="17">
        <v>22308.020000000004</v>
      </c>
      <c r="X407" s="44">
        <v>0</v>
      </c>
      <c r="Y407" s="44">
        <v>0</v>
      </c>
      <c r="Z407" s="35">
        <v>1227587.0400000003</v>
      </c>
      <c r="AA407" s="35"/>
      <c r="AB407" s="35">
        <v>1227587.0399999998</v>
      </c>
      <c r="AC407" s="45">
        <v>0</v>
      </c>
      <c r="AF407" s="51">
        <v>1227587.04</v>
      </c>
      <c r="AG407" s="45">
        <v>0</v>
      </c>
      <c r="AH407" s="45"/>
      <c r="AI407" s="45" t="e">
        <v>#N/A</v>
      </c>
    </row>
    <row r="408" spans="1:35" s="6" customFormat="1" ht="15" x14ac:dyDescent="0.35">
      <c r="A408" s="36"/>
      <c r="B408" s="14">
        <v>10065827</v>
      </c>
      <c r="C408" s="15" t="s">
        <v>1613</v>
      </c>
      <c r="D408" s="9">
        <v>0</v>
      </c>
      <c r="E408" s="9">
        <f>VLOOKUP(B408,'[4]2018-19 Delivered &amp; Funded'!$B$10:$D$1650,3,FALSE)</f>
        <v>0</v>
      </c>
      <c r="F408" s="9">
        <f t="shared" si="6"/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44">
        <v>0</v>
      </c>
      <c r="Y408" s="44">
        <v>0</v>
      </c>
      <c r="Z408" s="35">
        <v>1114943.3800000001</v>
      </c>
      <c r="AA408" s="35"/>
      <c r="AB408" s="35">
        <v>1114943.3800000001</v>
      </c>
      <c r="AC408" s="45">
        <v>0</v>
      </c>
      <c r="AF408" s="51">
        <v>1114943.3800000001</v>
      </c>
      <c r="AG408" s="45">
        <v>0</v>
      </c>
      <c r="AH408" s="45"/>
      <c r="AI408" s="45" t="e">
        <v>#N/A</v>
      </c>
    </row>
    <row r="409" spans="1:35" s="8" customFormat="1" ht="15" customHeight="1" x14ac:dyDescent="0.35">
      <c r="A409" s="34"/>
      <c r="B409" s="14">
        <v>10062166</v>
      </c>
      <c r="C409" s="15" t="s">
        <v>1558</v>
      </c>
      <c r="D409" s="9">
        <v>0</v>
      </c>
      <c r="E409" s="9">
        <f>VLOOKUP(B409,'[4]2018-19 Delivered &amp; Funded'!$B$10:$D$1650,3,FALSE)</f>
        <v>0</v>
      </c>
      <c r="F409" s="9">
        <f t="shared" si="6"/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44">
        <v>0</v>
      </c>
      <c r="Y409" s="44">
        <v>0</v>
      </c>
      <c r="Z409" s="35">
        <v>120438.65999999999</v>
      </c>
      <c r="AA409" s="35"/>
      <c r="AB409" s="35">
        <v>120438.65999999996</v>
      </c>
      <c r="AC409" s="45">
        <v>0</v>
      </c>
      <c r="AF409" s="51">
        <v>120438.65999999999</v>
      </c>
      <c r="AG409" s="45">
        <v>0</v>
      </c>
      <c r="AH409" s="45"/>
      <c r="AI409" s="45" t="e">
        <v>#N/A</v>
      </c>
    </row>
    <row r="410" spans="1:35" s="8" customFormat="1" ht="15" customHeight="1" x14ac:dyDescent="0.35">
      <c r="A410" s="34"/>
      <c r="B410" s="14">
        <v>10002304</v>
      </c>
      <c r="C410" s="15" t="s">
        <v>1126</v>
      </c>
      <c r="D410" s="9">
        <v>0</v>
      </c>
      <c r="E410" s="9">
        <f>VLOOKUP(B410,'[4]2018-19 Delivered &amp; Funded'!$B$10:$D$1650,3,FALSE)</f>
        <v>0</v>
      </c>
      <c r="F410" s="9">
        <f t="shared" si="6"/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44">
        <v>0</v>
      </c>
      <c r="Y410" s="44">
        <v>0</v>
      </c>
      <c r="Z410" s="35">
        <v>289289.55</v>
      </c>
      <c r="AA410" s="35"/>
      <c r="AB410" s="35">
        <v>289289.55</v>
      </c>
      <c r="AC410" s="45">
        <v>0</v>
      </c>
      <c r="AF410" s="51">
        <v>289289.55</v>
      </c>
      <c r="AG410" s="45">
        <v>0</v>
      </c>
      <c r="AH410" s="45"/>
      <c r="AI410" s="45" t="e">
        <v>#N/A</v>
      </c>
    </row>
    <row r="411" spans="1:35" s="8" customFormat="1" ht="15" customHeight="1" x14ac:dyDescent="0.35">
      <c r="A411" s="34"/>
      <c r="B411" s="14">
        <v>10002085</v>
      </c>
      <c r="C411" s="15" t="s">
        <v>1122</v>
      </c>
      <c r="D411" s="9">
        <v>0</v>
      </c>
      <c r="E411" s="9">
        <f>VLOOKUP(B411,'[4]2018-19 Delivered &amp; Funded'!$B$10:$D$1650,3,FALSE)</f>
        <v>0</v>
      </c>
      <c r="F411" s="9">
        <f t="shared" si="6"/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44">
        <v>0</v>
      </c>
      <c r="Y411" s="44">
        <v>0</v>
      </c>
      <c r="Z411" s="35">
        <v>1222.2199999999998</v>
      </c>
      <c r="AA411" s="35"/>
      <c r="AB411" s="35">
        <v>1222.2199999999998</v>
      </c>
      <c r="AC411" s="45">
        <v>0</v>
      </c>
      <c r="AF411" s="51">
        <v>1222.2199999999998</v>
      </c>
      <c r="AG411" s="45">
        <v>0</v>
      </c>
      <c r="AH411" s="45"/>
      <c r="AI411" s="45" t="e">
        <v>#N/A</v>
      </c>
    </row>
    <row r="412" spans="1:35" s="6" customFormat="1" ht="15" x14ac:dyDescent="0.35">
      <c r="A412" s="36"/>
      <c r="B412" s="10">
        <v>10009206</v>
      </c>
      <c r="C412" s="9" t="s">
        <v>614</v>
      </c>
      <c r="D412" s="9">
        <v>699805.71</v>
      </c>
      <c r="E412" s="9">
        <f>VLOOKUP(B412,'[4]2018-19 Delivered &amp; Funded'!$B$10:$D$1650,3,FALSE)</f>
        <v>699805.71</v>
      </c>
      <c r="F412" s="9">
        <f t="shared" si="6"/>
        <v>0</v>
      </c>
      <c r="G412" s="9">
        <v>654344.58000000007</v>
      </c>
      <c r="H412" s="9">
        <v>481324.65</v>
      </c>
      <c r="I412" s="9">
        <v>481324.65</v>
      </c>
      <c r="J412" s="9">
        <v>0</v>
      </c>
      <c r="K412" s="9">
        <v>0</v>
      </c>
      <c r="L412" s="9">
        <v>0</v>
      </c>
      <c r="M412" s="9">
        <v>0</v>
      </c>
      <c r="N412" s="17">
        <v>0</v>
      </c>
      <c r="O412" s="17">
        <v>0</v>
      </c>
      <c r="P412" s="17">
        <v>1020.24</v>
      </c>
      <c r="Q412" s="17">
        <v>1020.24</v>
      </c>
      <c r="R412" s="17">
        <v>0</v>
      </c>
      <c r="S412" s="17">
        <v>0</v>
      </c>
      <c r="T412" s="17">
        <v>0</v>
      </c>
      <c r="U412" s="17">
        <v>0</v>
      </c>
      <c r="V412" s="17">
        <v>0</v>
      </c>
      <c r="W412" s="17">
        <v>0</v>
      </c>
      <c r="X412" s="44">
        <v>0</v>
      </c>
      <c r="Y412" s="44">
        <v>0</v>
      </c>
      <c r="Z412" s="35">
        <v>0</v>
      </c>
      <c r="AA412" s="35"/>
      <c r="AB412" s="35">
        <v>0</v>
      </c>
      <c r="AC412" s="45">
        <v>0</v>
      </c>
      <c r="AF412" s="51" t="e">
        <v>#N/A</v>
      </c>
      <c r="AG412" s="45" t="e">
        <v>#N/A</v>
      </c>
      <c r="AH412" s="45"/>
      <c r="AI412" s="45" t="e">
        <v>#N/A</v>
      </c>
    </row>
    <row r="413" spans="1:35" s="8" customFormat="1" ht="15" customHeight="1" x14ac:dyDescent="0.35">
      <c r="A413" s="34"/>
      <c r="B413" s="10">
        <v>10002094</v>
      </c>
      <c r="C413" s="9" t="s">
        <v>216</v>
      </c>
      <c r="D413" s="9">
        <v>11278100.09</v>
      </c>
      <c r="E413" s="9">
        <f>VLOOKUP(B413,'[4]2018-19 Delivered &amp; Funded'!$B$10:$D$1650,3,FALSE)</f>
        <v>11278100.09</v>
      </c>
      <c r="F413" s="9">
        <f t="shared" si="6"/>
        <v>0</v>
      </c>
      <c r="G413" s="9">
        <v>11363722</v>
      </c>
      <c r="H413" s="9">
        <v>0</v>
      </c>
      <c r="I413" s="9">
        <v>0</v>
      </c>
      <c r="J413" s="9">
        <v>1174614</v>
      </c>
      <c r="K413" s="9">
        <v>1174614</v>
      </c>
      <c r="L413" s="9">
        <v>0</v>
      </c>
      <c r="M413" s="9">
        <v>0</v>
      </c>
      <c r="N413" s="17">
        <v>0</v>
      </c>
      <c r="O413" s="17">
        <v>0</v>
      </c>
      <c r="P413" s="17">
        <v>327736.02</v>
      </c>
      <c r="Q413" s="17">
        <v>327736.02</v>
      </c>
      <c r="R413" s="17">
        <v>200074.45</v>
      </c>
      <c r="S413" s="17">
        <v>200074.44999999998</v>
      </c>
      <c r="T413" s="17">
        <v>76001.289999999994</v>
      </c>
      <c r="U413" s="17">
        <v>76001.289999999994</v>
      </c>
      <c r="V413" s="17">
        <v>63623.13</v>
      </c>
      <c r="W413" s="17">
        <v>63623.13</v>
      </c>
      <c r="X413" s="44">
        <v>0</v>
      </c>
      <c r="Y413" s="44">
        <v>0</v>
      </c>
      <c r="Z413" s="35">
        <v>319015.52999999997</v>
      </c>
      <c r="AA413" s="35"/>
      <c r="AB413" s="35">
        <v>319015.53000000009</v>
      </c>
      <c r="AC413" s="45">
        <v>0</v>
      </c>
      <c r="AF413" s="51">
        <v>319015.52999999997</v>
      </c>
      <c r="AG413" s="45">
        <v>0</v>
      </c>
      <c r="AH413" s="45"/>
      <c r="AI413" s="45" t="e">
        <v>#N/A</v>
      </c>
    </row>
    <row r="414" spans="1:35" s="8" customFormat="1" ht="15" customHeight="1" x14ac:dyDescent="0.35">
      <c r="A414" s="34"/>
      <c r="B414" s="10">
        <v>10002098</v>
      </c>
      <c r="C414" s="9" t="s">
        <v>880</v>
      </c>
      <c r="D414" s="9">
        <v>0</v>
      </c>
      <c r="E414" s="9">
        <f>VLOOKUP(B414,'[4]2018-19 Delivered &amp; Funded'!$B$10:$D$1650,3,FALSE)</f>
        <v>0</v>
      </c>
      <c r="F414" s="9">
        <f t="shared" si="6"/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17">
        <v>0</v>
      </c>
      <c r="O414" s="17">
        <v>0</v>
      </c>
      <c r="P414" s="17">
        <v>0</v>
      </c>
      <c r="Q414" s="17">
        <v>0</v>
      </c>
      <c r="R414" s="17">
        <v>0</v>
      </c>
      <c r="S414" s="17">
        <v>0</v>
      </c>
      <c r="T414" s="17">
        <v>13456.74</v>
      </c>
      <c r="U414" s="17">
        <v>13456.74</v>
      </c>
      <c r="V414" s="17">
        <v>245892.5</v>
      </c>
      <c r="W414" s="17">
        <v>245892.5</v>
      </c>
      <c r="X414" s="44">
        <v>0</v>
      </c>
      <c r="Y414" s="44">
        <v>0</v>
      </c>
      <c r="Z414" s="35">
        <v>0</v>
      </c>
      <c r="AA414" s="35"/>
      <c r="AB414" s="35">
        <v>0</v>
      </c>
      <c r="AC414" s="45">
        <v>0</v>
      </c>
      <c r="AF414" s="51">
        <v>0</v>
      </c>
      <c r="AG414" s="45">
        <v>0</v>
      </c>
      <c r="AH414" s="45"/>
      <c r="AI414" s="45" t="e">
        <v>#N/A</v>
      </c>
    </row>
    <row r="415" spans="1:35" s="8" customFormat="1" ht="15" customHeight="1" x14ac:dyDescent="0.35">
      <c r="A415" s="34"/>
      <c r="B415" s="10">
        <v>10019812</v>
      </c>
      <c r="C415" s="9" t="s">
        <v>790</v>
      </c>
      <c r="D415" s="9">
        <v>0</v>
      </c>
      <c r="E415" s="9">
        <f>VLOOKUP(B415,'[4]2018-19 Delivered &amp; Funded'!$B$10:$D$1650,3,FALSE)</f>
        <v>0</v>
      </c>
      <c r="F415" s="9">
        <f t="shared" si="6"/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357072.32999999996</v>
      </c>
      <c r="M415" s="9">
        <v>348507</v>
      </c>
      <c r="N415" s="17">
        <v>0</v>
      </c>
      <c r="O415" s="17">
        <v>0</v>
      </c>
      <c r="P415" s="17">
        <v>0</v>
      </c>
      <c r="Q415" s="17">
        <v>0</v>
      </c>
      <c r="R415" s="17">
        <v>0</v>
      </c>
      <c r="S415" s="17">
        <v>0</v>
      </c>
      <c r="T415" s="17">
        <v>0</v>
      </c>
      <c r="U415" s="17">
        <v>0</v>
      </c>
      <c r="V415" s="17">
        <v>0</v>
      </c>
      <c r="W415" s="17">
        <v>0</v>
      </c>
      <c r="X415" s="44">
        <v>0</v>
      </c>
      <c r="Y415" s="44">
        <v>0</v>
      </c>
      <c r="Z415" s="35">
        <v>0</v>
      </c>
      <c r="AA415" s="35"/>
      <c r="AB415" s="35">
        <v>0</v>
      </c>
      <c r="AC415" s="45">
        <v>0</v>
      </c>
      <c r="AF415" s="51">
        <v>0</v>
      </c>
      <c r="AG415" s="45">
        <v>0</v>
      </c>
      <c r="AH415" s="45"/>
      <c r="AI415" s="45" t="e">
        <v>#N/A</v>
      </c>
    </row>
    <row r="416" spans="1:35" s="8" customFormat="1" ht="15" customHeight="1" x14ac:dyDescent="0.35">
      <c r="A416" s="34"/>
      <c r="B416" s="10">
        <v>10004116</v>
      </c>
      <c r="C416" s="9" t="s">
        <v>30</v>
      </c>
      <c r="D416" s="9">
        <v>1989046.1300000001</v>
      </c>
      <c r="E416" s="9">
        <f>VLOOKUP(B416,'[4]2018-19 Delivered &amp; Funded'!$B$10:$D$1650,3,FALSE)</f>
        <v>1989046.1300000001</v>
      </c>
      <c r="F416" s="9">
        <f t="shared" si="6"/>
        <v>0</v>
      </c>
      <c r="G416" s="9">
        <v>1988123.1300100002</v>
      </c>
      <c r="H416" s="9">
        <v>0</v>
      </c>
      <c r="I416" s="9">
        <v>0</v>
      </c>
      <c r="J416" s="9">
        <v>242100.53</v>
      </c>
      <c r="K416" s="9">
        <v>242100.53</v>
      </c>
      <c r="L416" s="9">
        <v>0</v>
      </c>
      <c r="M416" s="9">
        <v>0</v>
      </c>
      <c r="N416" s="17">
        <v>0</v>
      </c>
      <c r="O416" s="17">
        <v>0</v>
      </c>
      <c r="P416" s="17">
        <v>112053</v>
      </c>
      <c r="Q416" s="17">
        <v>112053</v>
      </c>
      <c r="R416" s="17">
        <v>792578.92000000016</v>
      </c>
      <c r="S416" s="17">
        <v>792578.92000000027</v>
      </c>
      <c r="T416" s="17">
        <v>194512.77999999997</v>
      </c>
      <c r="U416" s="17">
        <v>194512.77999999997</v>
      </c>
      <c r="V416" s="17">
        <v>441909.11</v>
      </c>
      <c r="W416" s="17">
        <v>441909.11</v>
      </c>
      <c r="X416" s="44">
        <v>0</v>
      </c>
      <c r="Y416" s="44">
        <v>0</v>
      </c>
      <c r="Z416" s="35">
        <v>725128.62</v>
      </c>
      <c r="AA416" s="35"/>
      <c r="AB416" s="35">
        <v>725128.62000000011</v>
      </c>
      <c r="AC416" s="45">
        <v>0</v>
      </c>
      <c r="AF416" s="51">
        <v>725128.62</v>
      </c>
      <c r="AG416" s="45">
        <v>0</v>
      </c>
      <c r="AH416" s="45"/>
      <c r="AI416" s="45" t="e">
        <v>#N/A</v>
      </c>
    </row>
    <row r="417" spans="1:35" s="8" customFormat="1" ht="15" customHeight="1" x14ac:dyDescent="0.35">
      <c r="A417" s="34"/>
      <c r="B417" s="10">
        <v>10002111</v>
      </c>
      <c r="C417" s="9" t="s">
        <v>217</v>
      </c>
      <c r="D417" s="9">
        <v>2868304.75</v>
      </c>
      <c r="E417" s="9">
        <f>VLOOKUP(B417,'[4]2018-19 Delivered &amp; Funded'!$B$10:$D$1650,3,FALSE)</f>
        <v>2868304.75</v>
      </c>
      <c r="F417" s="9">
        <f t="shared" si="6"/>
        <v>0</v>
      </c>
      <c r="G417" s="9">
        <v>2892555</v>
      </c>
      <c r="H417" s="9">
        <v>0</v>
      </c>
      <c r="I417" s="9">
        <v>0</v>
      </c>
      <c r="J417" s="9">
        <v>370616</v>
      </c>
      <c r="K417" s="9">
        <v>370616</v>
      </c>
      <c r="L417" s="9">
        <v>0</v>
      </c>
      <c r="M417" s="9">
        <v>0</v>
      </c>
      <c r="N417" s="17">
        <v>0</v>
      </c>
      <c r="O417" s="17">
        <v>0</v>
      </c>
      <c r="P417" s="17">
        <v>225267</v>
      </c>
      <c r="Q417" s="17">
        <v>225267</v>
      </c>
      <c r="R417" s="17">
        <v>391688.54000000004</v>
      </c>
      <c r="S417" s="17">
        <v>391688.32</v>
      </c>
      <c r="T417" s="17">
        <v>76559.97</v>
      </c>
      <c r="U417" s="17">
        <v>76559.97</v>
      </c>
      <c r="V417" s="17">
        <v>360617.58999999997</v>
      </c>
      <c r="W417" s="17">
        <v>360617.58999999997</v>
      </c>
      <c r="X417" s="44">
        <v>0</v>
      </c>
      <c r="Y417" s="44">
        <v>0</v>
      </c>
      <c r="Z417" s="35">
        <v>142193.39999999997</v>
      </c>
      <c r="AA417" s="35"/>
      <c r="AB417" s="35">
        <v>142193.40000000002</v>
      </c>
      <c r="AC417" s="45">
        <v>0</v>
      </c>
      <c r="AF417" s="51">
        <v>142193.39999999997</v>
      </c>
      <c r="AG417" s="45">
        <v>0</v>
      </c>
      <c r="AH417" s="45"/>
      <c r="AI417" s="45" t="e">
        <v>#N/A</v>
      </c>
    </row>
    <row r="418" spans="1:35" s="8" customFormat="1" ht="15" customHeight="1" x14ac:dyDescent="0.35">
      <c r="A418" s="34"/>
      <c r="B418" s="10">
        <v>10002471</v>
      </c>
      <c r="C418" s="9" t="s">
        <v>229</v>
      </c>
      <c r="D418" s="9">
        <v>0</v>
      </c>
      <c r="E418" s="9">
        <f>VLOOKUP(B418,'[4]2018-19 Delivered &amp; Funded'!$B$10:$D$1650,3,FALSE)</f>
        <v>0</v>
      </c>
      <c r="F418" s="9">
        <f t="shared" si="6"/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17">
        <v>0</v>
      </c>
      <c r="O418" s="17">
        <v>0</v>
      </c>
      <c r="P418" s="17">
        <v>0</v>
      </c>
      <c r="Q418" s="17">
        <v>0</v>
      </c>
      <c r="R418" s="17">
        <v>134948.04999999999</v>
      </c>
      <c r="S418" s="17">
        <v>134948.04999999999</v>
      </c>
      <c r="T418" s="17">
        <v>0</v>
      </c>
      <c r="U418" s="17">
        <v>0</v>
      </c>
      <c r="V418" s="17">
        <v>0</v>
      </c>
      <c r="W418" s="17">
        <v>0</v>
      </c>
      <c r="X418" s="44">
        <v>41241.98000000001</v>
      </c>
      <c r="Y418" s="44">
        <v>41241.979999999996</v>
      </c>
      <c r="Z418" s="35">
        <v>311139.24999999994</v>
      </c>
      <c r="AA418" s="35"/>
      <c r="AB418" s="35">
        <v>311139.25</v>
      </c>
      <c r="AC418" s="45">
        <v>0</v>
      </c>
      <c r="AF418" s="51">
        <v>311139.25</v>
      </c>
      <c r="AG418" s="45">
        <v>0</v>
      </c>
      <c r="AH418" s="45"/>
      <c r="AI418" s="45" t="e">
        <v>#N/A</v>
      </c>
    </row>
    <row r="419" spans="1:35" s="8" customFormat="1" ht="15" customHeight="1" x14ac:dyDescent="0.35">
      <c r="A419" s="34"/>
      <c r="B419" s="10">
        <v>10002118</v>
      </c>
      <c r="C419" s="9" t="s">
        <v>218</v>
      </c>
      <c r="D419" s="9">
        <v>0</v>
      </c>
      <c r="E419" s="9">
        <f>VLOOKUP(B419,'[4]2018-19 Delivered &amp; Funded'!$B$10:$D$1650,3,FALSE)</f>
        <v>0</v>
      </c>
      <c r="F419" s="9">
        <f t="shared" si="6"/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771422.22</v>
      </c>
      <c r="M419" s="9">
        <v>751512.12</v>
      </c>
      <c r="N419" s="17">
        <v>163667.12</v>
      </c>
      <c r="O419" s="17">
        <v>163667.12</v>
      </c>
      <c r="P419" s="17">
        <v>5557.7999999999993</v>
      </c>
      <c r="Q419" s="17">
        <v>5557.7999999999993</v>
      </c>
      <c r="R419" s="17">
        <v>3958.87</v>
      </c>
      <c r="S419" s="17">
        <v>3958.87</v>
      </c>
      <c r="T419" s="17">
        <v>0</v>
      </c>
      <c r="U419" s="17">
        <v>0</v>
      </c>
      <c r="V419" s="17">
        <v>0</v>
      </c>
      <c r="W419" s="17">
        <v>0</v>
      </c>
      <c r="X419" s="44">
        <v>0</v>
      </c>
      <c r="Y419" s="44">
        <v>0</v>
      </c>
      <c r="Z419" s="35">
        <v>0</v>
      </c>
      <c r="AA419" s="35"/>
      <c r="AB419" s="35">
        <v>0</v>
      </c>
      <c r="AC419" s="45">
        <v>0</v>
      </c>
      <c r="AF419" s="51" t="e">
        <v>#N/A</v>
      </c>
      <c r="AG419" s="45" t="e">
        <v>#N/A</v>
      </c>
      <c r="AH419" s="45"/>
      <c r="AI419" s="45" t="e">
        <v>#N/A</v>
      </c>
    </row>
    <row r="420" spans="1:35" s="6" customFormat="1" ht="15" x14ac:dyDescent="0.35">
      <c r="A420" s="36"/>
      <c r="B420" s="14">
        <v>10043250</v>
      </c>
      <c r="C420" s="15" t="s">
        <v>1390</v>
      </c>
      <c r="D420" s="9">
        <v>0</v>
      </c>
      <c r="E420" s="9">
        <f>VLOOKUP(B420,'[4]2018-19 Delivered &amp; Funded'!$B$10:$D$1650,3,FALSE)</f>
        <v>0</v>
      </c>
      <c r="F420" s="9">
        <f t="shared" si="6"/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44">
        <v>0</v>
      </c>
      <c r="Y420" s="44">
        <v>0</v>
      </c>
      <c r="Z420" s="35">
        <v>895967.55</v>
      </c>
      <c r="AA420" s="35"/>
      <c r="AB420" s="35">
        <v>895967.55000000016</v>
      </c>
      <c r="AC420" s="45">
        <v>0</v>
      </c>
      <c r="AF420" s="51">
        <v>895967.55</v>
      </c>
      <c r="AG420" s="45">
        <v>0</v>
      </c>
      <c r="AH420" s="45"/>
      <c r="AI420" s="45" t="e">
        <v>#N/A</v>
      </c>
    </row>
    <row r="421" spans="1:35" s="8" customFormat="1" ht="15" customHeight="1" x14ac:dyDescent="0.35">
      <c r="A421" s="34"/>
      <c r="B421" s="14">
        <v>10001927</v>
      </c>
      <c r="C421" s="15" t="s">
        <v>1119</v>
      </c>
      <c r="D421" s="9">
        <v>0</v>
      </c>
      <c r="E421" s="9">
        <f>VLOOKUP(B421,'[4]2018-19 Delivered &amp; Funded'!$B$10:$D$1650,3,FALSE)</f>
        <v>0</v>
      </c>
      <c r="F421" s="9">
        <f t="shared" si="6"/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171982</v>
      </c>
      <c r="S421" s="9">
        <v>171982</v>
      </c>
      <c r="T421" s="9">
        <v>0</v>
      </c>
      <c r="U421" s="9">
        <v>0</v>
      </c>
      <c r="V421" s="9">
        <v>0</v>
      </c>
      <c r="W421" s="9">
        <v>0</v>
      </c>
      <c r="X421" s="44">
        <v>0</v>
      </c>
      <c r="Y421" s="44">
        <v>0</v>
      </c>
      <c r="Z421" s="35">
        <v>64890.05</v>
      </c>
      <c r="AA421" s="35"/>
      <c r="AB421" s="35">
        <v>64890.050000000017</v>
      </c>
      <c r="AC421" s="45">
        <v>0</v>
      </c>
      <c r="AF421" s="51">
        <v>64890.049999999996</v>
      </c>
      <c r="AG421" s="45">
        <v>0</v>
      </c>
      <c r="AH421" s="45"/>
      <c r="AI421" s="45" t="e">
        <v>#N/A</v>
      </c>
    </row>
    <row r="422" spans="1:35" s="6" customFormat="1" ht="15" x14ac:dyDescent="0.35">
      <c r="A422" s="36"/>
      <c r="B422" s="14">
        <v>10041462</v>
      </c>
      <c r="C422" s="15" t="s">
        <v>1371</v>
      </c>
      <c r="D422" s="9">
        <v>0</v>
      </c>
      <c r="E422" s="9">
        <f>VLOOKUP(B422,'[4]2018-19 Delivered &amp; Funded'!$B$10:$D$1650,3,FALSE)</f>
        <v>0</v>
      </c>
      <c r="F422" s="9">
        <f t="shared" si="6"/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44">
        <v>0</v>
      </c>
      <c r="Y422" s="44">
        <v>0</v>
      </c>
      <c r="Z422" s="35">
        <v>523523.47999999992</v>
      </c>
      <c r="AA422" s="35"/>
      <c r="AB422" s="35">
        <v>523523.48000000004</v>
      </c>
      <c r="AC422" s="45">
        <v>0</v>
      </c>
      <c r="AF422" s="51">
        <v>523523.47999999992</v>
      </c>
      <c r="AG422" s="45">
        <v>0</v>
      </c>
      <c r="AH422" s="45"/>
      <c r="AI422" s="45" t="e">
        <v>#N/A</v>
      </c>
    </row>
    <row r="423" spans="1:35" s="8" customFormat="1" ht="15" customHeight="1" x14ac:dyDescent="0.35">
      <c r="A423" s="34"/>
      <c r="B423" s="10">
        <v>10002126</v>
      </c>
      <c r="C423" s="9" t="s">
        <v>219</v>
      </c>
      <c r="D423" s="9">
        <v>1846260.23</v>
      </c>
      <c r="E423" s="9">
        <f>VLOOKUP(B423,'[4]2018-19 Delivered &amp; Funded'!$B$10:$D$1650,3,FALSE)</f>
        <v>1846260.23</v>
      </c>
      <c r="F423" s="9">
        <f t="shared" si="6"/>
        <v>0</v>
      </c>
      <c r="G423" s="9">
        <v>1741713.52</v>
      </c>
      <c r="H423" s="9">
        <v>28618</v>
      </c>
      <c r="I423" s="9">
        <v>28618</v>
      </c>
      <c r="J423" s="9">
        <v>117274.53</v>
      </c>
      <c r="K423" s="9">
        <v>117274.53</v>
      </c>
      <c r="L423" s="9">
        <v>0</v>
      </c>
      <c r="M423" s="9">
        <v>0</v>
      </c>
      <c r="N423" s="17">
        <v>0</v>
      </c>
      <c r="O423" s="17">
        <v>0</v>
      </c>
      <c r="P423" s="17">
        <v>118382.23000000001</v>
      </c>
      <c r="Q423" s="17">
        <v>118382.23000000001</v>
      </c>
      <c r="R423" s="17">
        <v>233487.73999999996</v>
      </c>
      <c r="S423" s="17">
        <v>233487.7399999999</v>
      </c>
      <c r="T423" s="17">
        <v>124915.78</v>
      </c>
      <c r="U423" s="17">
        <v>124915.78</v>
      </c>
      <c r="V423" s="17">
        <v>423042.66000000003</v>
      </c>
      <c r="W423" s="17">
        <v>423042.66000000003</v>
      </c>
      <c r="X423" s="44">
        <v>0</v>
      </c>
      <c r="Y423" s="44">
        <v>0</v>
      </c>
      <c r="Z423" s="35">
        <v>383243.12</v>
      </c>
      <c r="AA423" s="35"/>
      <c r="AB423" s="35">
        <v>383243.12000000005</v>
      </c>
      <c r="AC423" s="45">
        <v>0</v>
      </c>
      <c r="AF423" s="51">
        <v>383243.12</v>
      </c>
      <c r="AG423" s="45">
        <v>0</v>
      </c>
      <c r="AH423" s="45"/>
      <c r="AI423" s="45" t="e">
        <v>#N/A</v>
      </c>
    </row>
    <row r="424" spans="1:35" s="8" customFormat="1" ht="15" customHeight="1" x14ac:dyDescent="0.35">
      <c r="A424" s="34"/>
      <c r="B424" s="10">
        <v>10008919</v>
      </c>
      <c r="C424" s="9" t="s">
        <v>607</v>
      </c>
      <c r="D424" s="9">
        <v>1554017.42</v>
      </c>
      <c r="E424" s="9">
        <f>VLOOKUP(B424,'[4]2018-19 Delivered &amp; Funded'!$B$10:$D$1650,3,FALSE)</f>
        <v>1554017.42</v>
      </c>
      <c r="F424" s="9">
        <f t="shared" si="6"/>
        <v>0</v>
      </c>
      <c r="G424" s="9">
        <v>1554017.42</v>
      </c>
      <c r="H424" s="9">
        <v>1069618</v>
      </c>
      <c r="I424" s="9">
        <v>1069618</v>
      </c>
      <c r="J424" s="9">
        <v>0</v>
      </c>
      <c r="K424" s="9">
        <v>0</v>
      </c>
      <c r="L424" s="9">
        <v>0</v>
      </c>
      <c r="M424" s="9">
        <v>0</v>
      </c>
      <c r="N424" s="17">
        <v>0</v>
      </c>
      <c r="O424" s="17">
        <v>0</v>
      </c>
      <c r="P424" s="17">
        <v>0</v>
      </c>
      <c r="Q424" s="17">
        <v>0</v>
      </c>
      <c r="R424" s="17">
        <v>1129.99</v>
      </c>
      <c r="S424" s="17">
        <v>1129.99</v>
      </c>
      <c r="T424" s="17">
        <v>0</v>
      </c>
      <c r="U424" s="17">
        <v>0</v>
      </c>
      <c r="V424" s="17">
        <v>0</v>
      </c>
      <c r="W424" s="17">
        <v>0</v>
      </c>
      <c r="X424" s="44">
        <v>0</v>
      </c>
      <c r="Y424" s="44">
        <v>0</v>
      </c>
      <c r="Z424" s="35">
        <v>23197.93</v>
      </c>
      <c r="AA424" s="35"/>
      <c r="AB424" s="35">
        <v>23197.93</v>
      </c>
      <c r="AC424" s="45">
        <v>0</v>
      </c>
      <c r="AF424" s="51">
        <v>23197.93</v>
      </c>
      <c r="AG424" s="45">
        <v>0</v>
      </c>
      <c r="AH424" s="45"/>
      <c r="AI424" s="45" t="e">
        <v>#N/A</v>
      </c>
    </row>
    <row r="425" spans="1:35" s="8" customFormat="1" ht="15" customHeight="1" x14ac:dyDescent="0.35">
      <c r="A425" s="34"/>
      <c r="B425" s="10">
        <v>10002130</v>
      </c>
      <c r="C425" s="9" t="s">
        <v>17</v>
      </c>
      <c r="D425" s="9">
        <v>1994230.63</v>
      </c>
      <c r="E425" s="9">
        <f>VLOOKUP(B425,'[4]2018-19 Delivered &amp; Funded'!$B$10:$D$1650,3,FALSE)</f>
        <v>1994230.63</v>
      </c>
      <c r="F425" s="9">
        <f t="shared" si="6"/>
        <v>0</v>
      </c>
      <c r="G425" s="9">
        <v>1951029.09</v>
      </c>
      <c r="H425" s="9">
        <v>753325</v>
      </c>
      <c r="I425" s="9">
        <v>753325</v>
      </c>
      <c r="J425" s="9">
        <v>104479.12999999999</v>
      </c>
      <c r="K425" s="9">
        <v>104479.12999999999</v>
      </c>
      <c r="L425" s="9">
        <v>0</v>
      </c>
      <c r="M425" s="9">
        <v>0</v>
      </c>
      <c r="N425" s="17">
        <v>0</v>
      </c>
      <c r="O425" s="17">
        <v>0</v>
      </c>
      <c r="P425" s="17">
        <v>64309.83</v>
      </c>
      <c r="Q425" s="17">
        <v>64309.83</v>
      </c>
      <c r="R425" s="17">
        <v>656407.60000000044</v>
      </c>
      <c r="S425" s="17">
        <v>656407.59999999986</v>
      </c>
      <c r="T425" s="17">
        <v>97019.83</v>
      </c>
      <c r="U425" s="17">
        <v>97019.83</v>
      </c>
      <c r="V425" s="17">
        <v>296729.34000000003</v>
      </c>
      <c r="W425" s="17">
        <v>296729.34000000003</v>
      </c>
      <c r="X425" s="44">
        <v>0</v>
      </c>
      <c r="Y425" s="44">
        <v>0</v>
      </c>
      <c r="Z425" s="35">
        <v>835075.00999999989</v>
      </c>
      <c r="AA425" s="35"/>
      <c r="AB425" s="35">
        <v>835075.00999999989</v>
      </c>
      <c r="AC425" s="45">
        <v>0</v>
      </c>
      <c r="AF425" s="51">
        <v>835075.00999999989</v>
      </c>
      <c r="AG425" s="45">
        <v>0</v>
      </c>
      <c r="AH425" s="45"/>
      <c r="AI425" s="45" t="e">
        <v>#N/A</v>
      </c>
    </row>
    <row r="426" spans="1:35" s="8" customFormat="1" ht="15" customHeight="1" x14ac:dyDescent="0.35">
      <c r="A426" s="34"/>
      <c r="B426" s="10">
        <v>10002923</v>
      </c>
      <c r="C426" s="9" t="s">
        <v>21</v>
      </c>
      <c r="D426" s="9">
        <v>5207397.1800000006</v>
      </c>
      <c r="E426" s="9">
        <f>VLOOKUP(B426,'[4]2018-19 Delivered &amp; Funded'!$B$10:$D$1650,3,FALSE)</f>
        <v>5207397.1800000006</v>
      </c>
      <c r="F426" s="9">
        <f t="shared" si="6"/>
        <v>0</v>
      </c>
      <c r="G426" s="9">
        <v>5194966.6966300011</v>
      </c>
      <c r="H426" s="9">
        <v>602875.15</v>
      </c>
      <c r="I426" s="9">
        <v>602875.15</v>
      </c>
      <c r="J426" s="9">
        <v>228330.33</v>
      </c>
      <c r="K426" s="9">
        <v>228330.33</v>
      </c>
      <c r="L426" s="9">
        <v>117126.62999999999</v>
      </c>
      <c r="M426" s="9">
        <v>117126.19</v>
      </c>
      <c r="N426" s="17">
        <v>13302.99</v>
      </c>
      <c r="O426" s="17">
        <v>13302.99</v>
      </c>
      <c r="P426" s="17">
        <v>295203.26</v>
      </c>
      <c r="Q426" s="17">
        <v>295203.26</v>
      </c>
      <c r="R426" s="17">
        <v>1573949.16</v>
      </c>
      <c r="S426" s="17">
        <v>1573949.16</v>
      </c>
      <c r="T426" s="17">
        <v>2196830.0699999998</v>
      </c>
      <c r="U426" s="17">
        <v>2196830.0699999998</v>
      </c>
      <c r="V426" s="17">
        <v>3416204.74</v>
      </c>
      <c r="W426" s="17">
        <v>3416204.74</v>
      </c>
      <c r="X426" s="44">
        <v>0</v>
      </c>
      <c r="Y426" s="44">
        <v>0</v>
      </c>
      <c r="Z426" s="35">
        <v>684713.95</v>
      </c>
      <c r="AA426" s="35"/>
      <c r="AB426" s="35">
        <v>684713.9500000003</v>
      </c>
      <c r="AC426" s="45">
        <v>0</v>
      </c>
      <c r="AF426" s="51">
        <v>684713.94999999984</v>
      </c>
      <c r="AG426" s="45">
        <v>0</v>
      </c>
      <c r="AH426" s="45"/>
      <c r="AI426" s="45" t="e">
        <v>#N/A</v>
      </c>
    </row>
    <row r="427" spans="1:35" s="8" customFormat="1" ht="15" customHeight="1" x14ac:dyDescent="0.35">
      <c r="A427" s="34"/>
      <c r="B427" s="10">
        <v>10002131</v>
      </c>
      <c r="C427" s="9" t="s">
        <v>220</v>
      </c>
      <c r="D427" s="9">
        <v>196332</v>
      </c>
      <c r="E427" s="9">
        <f>VLOOKUP(B427,'[4]2018-19 Delivered &amp; Funded'!$B$10:$D$1650,3,FALSE)</f>
        <v>196332</v>
      </c>
      <c r="F427" s="9">
        <f t="shared" si="6"/>
        <v>0</v>
      </c>
      <c r="G427" s="9">
        <v>194513</v>
      </c>
      <c r="H427" s="9">
        <v>196332</v>
      </c>
      <c r="I427" s="9">
        <v>194513</v>
      </c>
      <c r="J427" s="9">
        <v>0</v>
      </c>
      <c r="K427" s="9">
        <v>0</v>
      </c>
      <c r="L427" s="9">
        <v>0</v>
      </c>
      <c r="M427" s="9">
        <v>0</v>
      </c>
      <c r="N427" s="17">
        <v>0</v>
      </c>
      <c r="O427" s="17">
        <v>0</v>
      </c>
      <c r="P427" s="17">
        <v>0</v>
      </c>
      <c r="Q427" s="17">
        <v>0</v>
      </c>
      <c r="R427" s="17">
        <v>0</v>
      </c>
      <c r="S427" s="17">
        <v>0</v>
      </c>
      <c r="T427" s="17">
        <v>0</v>
      </c>
      <c r="U427" s="17">
        <v>0</v>
      </c>
      <c r="V427" s="17">
        <v>0</v>
      </c>
      <c r="W427" s="17">
        <v>0</v>
      </c>
      <c r="X427" s="44">
        <v>0</v>
      </c>
      <c r="Y427" s="44">
        <v>0</v>
      </c>
      <c r="Z427" s="35">
        <v>105300.7</v>
      </c>
      <c r="AA427" s="35"/>
      <c r="AB427" s="35">
        <v>105300.70000000003</v>
      </c>
      <c r="AC427" s="45">
        <v>0</v>
      </c>
      <c r="AF427" s="51">
        <v>105300.7</v>
      </c>
      <c r="AG427" s="45">
        <v>0</v>
      </c>
      <c r="AH427" s="45"/>
      <c r="AI427" s="45" t="e">
        <v>#N/A</v>
      </c>
    </row>
    <row r="428" spans="1:35" s="6" customFormat="1" ht="15" x14ac:dyDescent="0.35">
      <c r="A428" s="36"/>
      <c r="B428" s="10">
        <v>10002143</v>
      </c>
      <c r="C428" s="9" t="s">
        <v>18</v>
      </c>
      <c r="D428" s="9">
        <v>10130959.629999999</v>
      </c>
      <c r="E428" s="9">
        <f>VLOOKUP(B428,'[4]2018-19 Delivered &amp; Funded'!$B$10:$D$1650,3,FALSE)</f>
        <v>10130959.629999999</v>
      </c>
      <c r="F428" s="9">
        <f t="shared" si="6"/>
        <v>0</v>
      </c>
      <c r="G428" s="9">
        <v>9856031.8900000006</v>
      </c>
      <c r="H428" s="9">
        <v>40168</v>
      </c>
      <c r="I428" s="9">
        <v>40168</v>
      </c>
      <c r="J428" s="9">
        <v>16523</v>
      </c>
      <c r="K428" s="9">
        <v>16523</v>
      </c>
      <c r="L428" s="9">
        <v>1501430</v>
      </c>
      <c r="M428" s="9">
        <v>1501419.31</v>
      </c>
      <c r="N428" s="17">
        <v>0</v>
      </c>
      <c r="O428" s="17">
        <v>0</v>
      </c>
      <c r="P428" s="17">
        <v>20985.41</v>
      </c>
      <c r="Q428" s="17">
        <v>20985.410000000003</v>
      </c>
      <c r="R428" s="17">
        <v>3003620.76</v>
      </c>
      <c r="S428" s="17">
        <v>3003620.7600000007</v>
      </c>
      <c r="T428" s="17">
        <v>825477.53999999992</v>
      </c>
      <c r="U428" s="17">
        <v>825477.53999999992</v>
      </c>
      <c r="V428" s="17">
        <v>1101989.8899999999</v>
      </c>
      <c r="W428" s="17">
        <v>1101989.8899999999</v>
      </c>
      <c r="X428" s="44">
        <v>0</v>
      </c>
      <c r="Y428" s="44">
        <v>0</v>
      </c>
      <c r="Z428" s="35">
        <v>1667385.51</v>
      </c>
      <c r="AA428" s="35"/>
      <c r="AB428" s="35">
        <v>1667385.5100000005</v>
      </c>
      <c r="AC428" s="45">
        <v>0</v>
      </c>
      <c r="AF428" s="51">
        <v>1667385.51</v>
      </c>
      <c r="AG428" s="45">
        <v>0</v>
      </c>
      <c r="AH428" s="45"/>
      <c r="AI428" s="45" t="e">
        <v>#N/A</v>
      </c>
    </row>
    <row r="429" spans="1:35" s="8" customFormat="1" ht="15" customHeight="1" x14ac:dyDescent="0.35">
      <c r="A429" s="34"/>
      <c r="B429" s="10">
        <v>10037344</v>
      </c>
      <c r="C429" s="9" t="s">
        <v>732</v>
      </c>
      <c r="D429" s="9">
        <v>525766.85</v>
      </c>
      <c r="E429" s="9">
        <f>VLOOKUP(B429,'[4]2018-19 Delivered &amp; Funded'!$B$10:$D$1650,3,FALSE)</f>
        <v>525766.85</v>
      </c>
      <c r="F429" s="9">
        <f t="shared" si="6"/>
        <v>0</v>
      </c>
      <c r="G429" s="9">
        <v>525766.85</v>
      </c>
      <c r="H429" s="9">
        <v>40168</v>
      </c>
      <c r="I429" s="9">
        <v>40168</v>
      </c>
      <c r="J429" s="9">
        <v>83116</v>
      </c>
      <c r="K429" s="9">
        <v>83116</v>
      </c>
      <c r="L429" s="9">
        <v>0</v>
      </c>
      <c r="M429" s="9">
        <v>0</v>
      </c>
      <c r="N429" s="17">
        <v>0</v>
      </c>
      <c r="O429" s="17">
        <v>0</v>
      </c>
      <c r="P429" s="17">
        <v>44041.05</v>
      </c>
      <c r="Q429" s="17">
        <v>44041.05</v>
      </c>
      <c r="R429" s="17">
        <v>476002.86000000004</v>
      </c>
      <c r="S429" s="17">
        <v>476002.86000000004</v>
      </c>
      <c r="T429" s="17">
        <v>113838.58</v>
      </c>
      <c r="U429" s="17">
        <v>113838.58</v>
      </c>
      <c r="V429" s="17">
        <v>439794.14999999997</v>
      </c>
      <c r="W429" s="17">
        <v>439794.14999999997</v>
      </c>
      <c r="X429" s="44">
        <v>0</v>
      </c>
      <c r="Y429" s="44">
        <v>0</v>
      </c>
      <c r="Z429" s="35">
        <v>231502.06999999998</v>
      </c>
      <c r="AA429" s="35"/>
      <c r="AB429" s="35">
        <v>231502.06999999998</v>
      </c>
      <c r="AC429" s="45">
        <v>0</v>
      </c>
      <c r="AF429" s="51">
        <v>231502.06999999998</v>
      </c>
      <c r="AG429" s="45">
        <v>0</v>
      </c>
      <c r="AH429" s="45"/>
      <c r="AI429" s="45" t="e">
        <v>#N/A</v>
      </c>
    </row>
    <row r="430" spans="1:35" s="8" customFormat="1" ht="15" customHeight="1" x14ac:dyDescent="0.35">
      <c r="A430" s="34"/>
      <c r="B430" s="10">
        <v>10032448</v>
      </c>
      <c r="C430" s="9" t="s">
        <v>791</v>
      </c>
      <c r="D430" s="9">
        <v>0</v>
      </c>
      <c r="E430" s="9">
        <f>VLOOKUP(B430,'[4]2018-19 Delivered &amp; Funded'!$B$10:$D$1650,3,FALSE)</f>
        <v>0</v>
      </c>
      <c r="F430" s="9">
        <f t="shared" si="6"/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244683.61999999997</v>
      </c>
      <c r="M430" s="9">
        <v>218514</v>
      </c>
      <c r="N430" s="17">
        <v>1673</v>
      </c>
      <c r="O430" s="17">
        <v>1673</v>
      </c>
      <c r="P430" s="17">
        <v>0</v>
      </c>
      <c r="Q430" s="17">
        <v>0</v>
      </c>
      <c r="R430" s="17">
        <v>0</v>
      </c>
      <c r="S430" s="17">
        <v>0</v>
      </c>
      <c r="T430" s="17">
        <v>0</v>
      </c>
      <c r="U430" s="17">
        <v>0</v>
      </c>
      <c r="V430" s="17">
        <v>0</v>
      </c>
      <c r="W430" s="17">
        <v>0</v>
      </c>
      <c r="X430" s="44">
        <v>0</v>
      </c>
      <c r="Y430" s="44">
        <v>0</v>
      </c>
      <c r="Z430" s="35">
        <v>0</v>
      </c>
      <c r="AA430" s="35"/>
      <c r="AB430" s="35">
        <v>0</v>
      </c>
      <c r="AC430" s="45">
        <v>0</v>
      </c>
      <c r="AF430" s="51">
        <v>0</v>
      </c>
      <c r="AG430" s="45">
        <v>0</v>
      </c>
      <c r="AH430" s="45"/>
      <c r="AI430" s="45" t="e">
        <v>#N/A</v>
      </c>
    </row>
    <row r="431" spans="1:35" s="8" customFormat="1" ht="15" customHeight="1" x14ac:dyDescent="0.35">
      <c r="A431" s="34"/>
      <c r="B431" s="10">
        <v>10019304</v>
      </c>
      <c r="C431" s="9" t="s">
        <v>86</v>
      </c>
      <c r="D431" s="9">
        <v>0</v>
      </c>
      <c r="E431" s="9">
        <f>VLOOKUP(B431,'[4]2018-19 Delivered &amp; Funded'!$B$10:$D$1650,3,FALSE)</f>
        <v>0</v>
      </c>
      <c r="F431" s="9">
        <f t="shared" si="6"/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114095.21</v>
      </c>
      <c r="M431" s="9">
        <v>109346</v>
      </c>
      <c r="N431" s="17">
        <v>0</v>
      </c>
      <c r="O431" s="17">
        <v>0</v>
      </c>
      <c r="P431" s="17">
        <v>0</v>
      </c>
      <c r="Q431" s="17">
        <v>0</v>
      </c>
      <c r="R431" s="17">
        <v>0</v>
      </c>
      <c r="S431" s="17">
        <v>0</v>
      </c>
      <c r="T431" s="17">
        <v>0</v>
      </c>
      <c r="U431" s="17">
        <v>0</v>
      </c>
      <c r="V431" s="17">
        <v>0</v>
      </c>
      <c r="W431" s="17">
        <v>0</v>
      </c>
      <c r="X431" s="44">
        <v>0</v>
      </c>
      <c r="Y431" s="44">
        <v>0</v>
      </c>
      <c r="Z431" s="35">
        <v>0</v>
      </c>
      <c r="AA431" s="35"/>
      <c r="AB431" s="35">
        <v>0</v>
      </c>
      <c r="AC431" s="45">
        <v>0</v>
      </c>
      <c r="AF431" s="51" t="e">
        <v>#N/A</v>
      </c>
      <c r="AG431" s="45" t="e">
        <v>#N/A</v>
      </c>
      <c r="AH431" s="45"/>
      <c r="AI431" s="45" t="e">
        <v>#N/A</v>
      </c>
    </row>
    <row r="432" spans="1:35" s="8" customFormat="1" ht="15" customHeight="1" x14ac:dyDescent="0.35">
      <c r="A432" s="34"/>
      <c r="B432" s="14">
        <v>10061219</v>
      </c>
      <c r="C432" s="15" t="s">
        <v>1517</v>
      </c>
      <c r="D432" s="9">
        <v>0</v>
      </c>
      <c r="E432" s="9">
        <f>VLOOKUP(B432,'[4]2018-19 Delivered &amp; Funded'!$B$10:$D$1650,3,FALSE)</f>
        <v>0</v>
      </c>
      <c r="F432" s="9">
        <f t="shared" si="6"/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44">
        <v>0</v>
      </c>
      <c r="Y432" s="44">
        <v>0</v>
      </c>
      <c r="Z432" s="35">
        <v>28098.680000000004</v>
      </c>
      <c r="AA432" s="35"/>
      <c r="AB432" s="35">
        <v>28098.680000000004</v>
      </c>
      <c r="AC432" s="45">
        <v>0</v>
      </c>
      <c r="AF432" s="51">
        <v>28098.680000000004</v>
      </c>
      <c r="AG432" s="45">
        <v>0</v>
      </c>
      <c r="AH432" s="45"/>
      <c r="AI432" s="45" t="e">
        <v>#N/A</v>
      </c>
    </row>
    <row r="433" spans="1:35" s="6" customFormat="1" ht="15" x14ac:dyDescent="0.35">
      <c r="A433" s="36"/>
      <c r="B433" s="14">
        <v>10061540</v>
      </c>
      <c r="C433" s="15" t="s">
        <v>1527</v>
      </c>
      <c r="D433" s="9">
        <v>0</v>
      </c>
      <c r="E433" s="9">
        <f>VLOOKUP(B433,'[4]2018-19 Delivered &amp; Funded'!$B$10:$D$1650,3,FALSE)</f>
        <v>0</v>
      </c>
      <c r="F433" s="9">
        <f t="shared" si="6"/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44">
        <v>0</v>
      </c>
      <c r="Y433" s="44">
        <v>0</v>
      </c>
      <c r="Z433" s="35">
        <v>32099.489999999998</v>
      </c>
      <c r="AA433" s="35"/>
      <c r="AB433" s="35">
        <v>32099.49</v>
      </c>
      <c r="AC433" s="45">
        <v>0</v>
      </c>
      <c r="AF433" s="51">
        <v>32099.489999999998</v>
      </c>
      <c r="AG433" s="45">
        <v>0</v>
      </c>
      <c r="AH433" s="45"/>
      <c r="AI433" s="45" t="e">
        <v>#N/A</v>
      </c>
    </row>
    <row r="434" spans="1:35" s="6" customFormat="1" ht="15" x14ac:dyDescent="0.35">
      <c r="A434" s="36"/>
      <c r="B434" s="10">
        <v>10019914</v>
      </c>
      <c r="C434" s="9" t="s">
        <v>1016</v>
      </c>
      <c r="D434" s="9">
        <v>0</v>
      </c>
      <c r="E434" s="9">
        <f>VLOOKUP(B434,'[4]2018-19 Delivered &amp; Funded'!$B$10:$D$1650,3,FALSE)</f>
        <v>0</v>
      </c>
      <c r="F434" s="9">
        <f t="shared" si="6"/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17">
        <v>0</v>
      </c>
      <c r="O434" s="17">
        <v>0</v>
      </c>
      <c r="P434" s="17">
        <v>32012.09</v>
      </c>
      <c r="Q434" s="17">
        <v>32011.86</v>
      </c>
      <c r="R434" s="17">
        <v>0</v>
      </c>
      <c r="S434" s="17">
        <v>0</v>
      </c>
      <c r="T434" s="17">
        <v>0</v>
      </c>
      <c r="U434" s="17">
        <v>0</v>
      </c>
      <c r="V434" s="17">
        <v>0</v>
      </c>
      <c r="W434" s="17">
        <v>0</v>
      </c>
      <c r="X434" s="44">
        <v>0</v>
      </c>
      <c r="Y434" s="44">
        <v>0</v>
      </c>
      <c r="Z434" s="35">
        <v>0</v>
      </c>
      <c r="AA434" s="35"/>
      <c r="AB434" s="35">
        <v>0</v>
      </c>
      <c r="AC434" s="45">
        <v>0</v>
      </c>
      <c r="AF434" s="51">
        <v>0</v>
      </c>
      <c r="AG434" s="45">
        <v>0</v>
      </c>
      <c r="AH434" s="45"/>
      <c r="AI434" s="45" t="e">
        <v>#N/A</v>
      </c>
    </row>
    <row r="435" spans="1:35" s="8" customFormat="1" ht="15" x14ac:dyDescent="0.35">
      <c r="A435" s="34"/>
      <c r="B435" s="14">
        <v>10002167</v>
      </c>
      <c r="C435" s="15" t="s">
        <v>1124</v>
      </c>
      <c r="D435" s="9">
        <v>0</v>
      </c>
      <c r="E435" s="9">
        <f>VLOOKUP(B435,'[4]2018-19 Delivered &amp; Funded'!$B$10:$D$1650,3,FALSE)</f>
        <v>0</v>
      </c>
      <c r="F435" s="9">
        <f t="shared" si="6"/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44">
        <v>0</v>
      </c>
      <c r="Y435" s="44">
        <v>0</v>
      </c>
      <c r="Z435" s="35">
        <v>26508.600000000002</v>
      </c>
      <c r="AA435" s="35"/>
      <c r="AB435" s="35">
        <v>26508.600000000009</v>
      </c>
      <c r="AC435" s="45">
        <v>0</v>
      </c>
      <c r="AF435" s="51">
        <v>26508.600000000002</v>
      </c>
      <c r="AG435" s="45">
        <v>0</v>
      </c>
      <c r="AH435" s="45"/>
      <c r="AI435" s="45" t="e">
        <v>#N/A</v>
      </c>
    </row>
    <row r="436" spans="1:35" s="8" customFormat="1" ht="15" customHeight="1" x14ac:dyDescent="0.35">
      <c r="A436" s="34"/>
      <c r="B436" s="10">
        <v>10027766</v>
      </c>
      <c r="C436" s="9" t="s">
        <v>109</v>
      </c>
      <c r="D436" s="9">
        <v>0</v>
      </c>
      <c r="E436" s="9">
        <f>VLOOKUP(B436,'[4]2018-19 Delivered &amp; Funded'!$B$10:$D$1650,3,FALSE)</f>
        <v>0</v>
      </c>
      <c r="F436" s="9">
        <f t="shared" si="6"/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17">
        <v>0</v>
      </c>
      <c r="O436" s="17">
        <v>0</v>
      </c>
      <c r="P436" s="17">
        <v>157.89000000000001</v>
      </c>
      <c r="Q436" s="17">
        <v>157.89000000000001</v>
      </c>
      <c r="R436" s="17">
        <v>533372.68999999994</v>
      </c>
      <c r="S436" s="17">
        <v>533372.68999999983</v>
      </c>
      <c r="T436" s="17">
        <v>906709.16999999993</v>
      </c>
      <c r="U436" s="17">
        <v>906709.16999999993</v>
      </c>
      <c r="V436" s="17">
        <v>790991.29</v>
      </c>
      <c r="W436" s="17">
        <v>790991.29</v>
      </c>
      <c r="X436" s="44">
        <v>0</v>
      </c>
      <c r="Y436" s="44">
        <v>0</v>
      </c>
      <c r="Z436" s="35">
        <v>189609.26</v>
      </c>
      <c r="AA436" s="35"/>
      <c r="AB436" s="35">
        <v>189609.26</v>
      </c>
      <c r="AC436" s="45">
        <v>0</v>
      </c>
      <c r="AF436" s="51">
        <v>189609.26</v>
      </c>
      <c r="AG436" s="45">
        <v>0</v>
      </c>
      <c r="AH436" s="45"/>
      <c r="AI436" s="45" t="e">
        <v>#N/A</v>
      </c>
    </row>
    <row r="437" spans="1:35" s="8" customFormat="1" ht="15" customHeight="1" x14ac:dyDescent="0.35">
      <c r="A437" s="34"/>
      <c r="B437" s="14">
        <v>10007823</v>
      </c>
      <c r="C437" s="15" t="s">
        <v>1185</v>
      </c>
      <c r="D437" s="9">
        <v>0</v>
      </c>
      <c r="E437" s="9">
        <f>VLOOKUP(B437,'[4]2018-19 Delivered &amp; Funded'!$B$10:$D$1650,3,FALSE)</f>
        <v>0</v>
      </c>
      <c r="F437" s="9">
        <f t="shared" si="6"/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44">
        <v>0</v>
      </c>
      <c r="Y437" s="44">
        <v>0</v>
      </c>
      <c r="Z437" s="35">
        <v>476566.74</v>
      </c>
      <c r="AA437" s="35"/>
      <c r="AB437" s="35">
        <v>476566.74</v>
      </c>
      <c r="AC437" s="45">
        <v>0</v>
      </c>
      <c r="AF437" s="51">
        <v>476566.74</v>
      </c>
      <c r="AG437" s="45">
        <v>0</v>
      </c>
      <c r="AH437" s="45"/>
      <c r="AI437" s="45" t="e">
        <v>#N/A</v>
      </c>
    </row>
    <row r="438" spans="1:35" s="8" customFormat="1" ht="15" customHeight="1" x14ac:dyDescent="0.35">
      <c r="A438" s="34"/>
      <c r="B438" s="10">
        <v>10048284</v>
      </c>
      <c r="C438" s="9" t="s">
        <v>792</v>
      </c>
      <c r="D438" s="9">
        <v>0</v>
      </c>
      <c r="E438" s="9">
        <f>VLOOKUP(B438,'[4]2018-19 Delivered &amp; Funded'!$B$10:$D$1650,3,FALSE)</f>
        <v>0</v>
      </c>
      <c r="F438" s="9">
        <f t="shared" si="6"/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300738.09000000003</v>
      </c>
      <c r="M438" s="9">
        <v>300738.09000000003</v>
      </c>
      <c r="N438" s="17">
        <v>0</v>
      </c>
      <c r="O438" s="17">
        <v>0</v>
      </c>
      <c r="P438" s="17">
        <v>0</v>
      </c>
      <c r="Q438" s="17">
        <v>0</v>
      </c>
      <c r="R438" s="17">
        <v>0</v>
      </c>
      <c r="S438" s="17">
        <v>0</v>
      </c>
      <c r="T438" s="17">
        <v>0</v>
      </c>
      <c r="U438" s="17">
        <v>0</v>
      </c>
      <c r="V438" s="17">
        <v>0</v>
      </c>
      <c r="W438" s="17">
        <v>0</v>
      </c>
      <c r="X438" s="44">
        <v>0</v>
      </c>
      <c r="Y438" s="44">
        <v>0</v>
      </c>
      <c r="Z438" s="35">
        <v>0</v>
      </c>
      <c r="AA438" s="35"/>
      <c r="AB438" s="35">
        <v>0</v>
      </c>
      <c r="AC438" s="45">
        <v>0</v>
      </c>
      <c r="AF438" s="51">
        <v>0</v>
      </c>
      <c r="AG438" s="45">
        <v>0</v>
      </c>
      <c r="AH438" s="45"/>
      <c r="AI438" s="45" t="e">
        <v>#N/A</v>
      </c>
    </row>
    <row r="439" spans="1:35" s="6" customFormat="1" ht="15" x14ac:dyDescent="0.35">
      <c r="A439" s="36"/>
      <c r="B439" s="14">
        <v>10005310</v>
      </c>
      <c r="C439" s="15" t="s">
        <v>1151</v>
      </c>
      <c r="D439" s="9">
        <v>0</v>
      </c>
      <c r="E439" s="9">
        <f>VLOOKUP(B439,'[4]2018-19 Delivered &amp; Funded'!$B$10:$D$1650,3,FALSE)</f>
        <v>0</v>
      </c>
      <c r="F439" s="9">
        <f t="shared" si="6"/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44">
        <v>0</v>
      </c>
      <c r="Y439" s="44">
        <v>0</v>
      </c>
      <c r="Z439" s="35">
        <v>113048.22</v>
      </c>
      <c r="AA439" s="35"/>
      <c r="AB439" s="35">
        <v>113048.22</v>
      </c>
      <c r="AC439" s="45">
        <v>0</v>
      </c>
      <c r="AF439" s="51">
        <v>113048.22</v>
      </c>
      <c r="AG439" s="45">
        <v>0</v>
      </c>
      <c r="AH439" s="45"/>
      <c r="AI439" s="45" t="e">
        <v>#N/A</v>
      </c>
    </row>
    <row r="440" spans="1:35" s="8" customFormat="1" ht="15" customHeight="1" x14ac:dyDescent="0.35">
      <c r="A440" s="34"/>
      <c r="B440" s="14">
        <v>10052638</v>
      </c>
      <c r="C440" s="15" t="s">
        <v>1452</v>
      </c>
      <c r="D440" s="9">
        <v>0</v>
      </c>
      <c r="E440" s="9">
        <f>VLOOKUP(B440,'[4]2018-19 Delivered &amp; Funded'!$B$10:$D$1650,3,FALSE)</f>
        <v>0</v>
      </c>
      <c r="F440" s="9">
        <f t="shared" si="6"/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44">
        <v>0</v>
      </c>
      <c r="Y440" s="44">
        <v>0</v>
      </c>
      <c r="Z440" s="35">
        <v>194551.96</v>
      </c>
      <c r="AA440" s="35"/>
      <c r="AB440" s="35">
        <v>194551.95999999993</v>
      </c>
      <c r="AC440" s="45">
        <v>0</v>
      </c>
      <c r="AF440" s="51">
        <v>194551.96</v>
      </c>
      <c r="AG440" s="45">
        <v>0</v>
      </c>
      <c r="AH440" s="45"/>
      <c r="AI440" s="45" t="e">
        <v>#N/A</v>
      </c>
    </row>
    <row r="441" spans="1:35" s="6" customFormat="1" ht="15" x14ac:dyDescent="0.35">
      <c r="A441" s="36"/>
      <c r="B441" s="10">
        <v>10002187</v>
      </c>
      <c r="C441" s="9" t="s">
        <v>221</v>
      </c>
      <c r="D441" s="9">
        <v>0</v>
      </c>
      <c r="E441" s="9">
        <f>VLOOKUP(B441,'[4]2018-19 Delivered &amp; Funded'!$B$10:$D$1650,3,FALSE)</f>
        <v>0</v>
      </c>
      <c r="F441" s="9">
        <f t="shared" si="6"/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17">
        <v>0</v>
      </c>
      <c r="O441" s="17">
        <v>0</v>
      </c>
      <c r="P441" s="17">
        <v>0</v>
      </c>
      <c r="Q441" s="17">
        <v>0</v>
      </c>
      <c r="R441" s="17">
        <v>79490.640000000029</v>
      </c>
      <c r="S441" s="17">
        <v>79490.640000000029</v>
      </c>
      <c r="T441" s="17">
        <v>87305.3</v>
      </c>
      <c r="U441" s="17">
        <v>87305.3</v>
      </c>
      <c r="V441" s="17">
        <v>42001.299999999996</v>
      </c>
      <c r="W441" s="17">
        <v>42001.299999999996</v>
      </c>
      <c r="X441" s="44">
        <v>0</v>
      </c>
      <c r="Y441" s="44">
        <v>0</v>
      </c>
      <c r="Z441" s="35">
        <v>192069.64</v>
      </c>
      <c r="AA441" s="35"/>
      <c r="AB441" s="35">
        <v>192069.63999999998</v>
      </c>
      <c r="AC441" s="45">
        <v>0</v>
      </c>
      <c r="AF441" s="51">
        <v>192069.64</v>
      </c>
      <c r="AG441" s="45">
        <v>0</v>
      </c>
      <c r="AH441" s="45"/>
      <c r="AI441" s="45" t="e">
        <v>#N/A</v>
      </c>
    </row>
    <row r="442" spans="1:35" s="8" customFormat="1" ht="15" customHeight="1" x14ac:dyDescent="0.35">
      <c r="A442" s="34"/>
      <c r="B442" s="10">
        <v>10025384</v>
      </c>
      <c r="C442" s="9" t="s">
        <v>683</v>
      </c>
      <c r="D442" s="9">
        <v>0</v>
      </c>
      <c r="E442" s="9">
        <f>VLOOKUP(B442,'[4]2018-19 Delivered &amp; Funded'!$B$10:$D$1650,3,FALSE)</f>
        <v>0</v>
      </c>
      <c r="F442" s="9">
        <f t="shared" si="6"/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17">
        <v>0</v>
      </c>
      <c r="O442" s="17">
        <v>0</v>
      </c>
      <c r="P442" s="17">
        <v>0</v>
      </c>
      <c r="Q442" s="17">
        <v>0</v>
      </c>
      <c r="R442" s="17">
        <v>1177275.3600000013</v>
      </c>
      <c r="S442" s="17">
        <v>1177275.360000001</v>
      </c>
      <c r="T442" s="17">
        <v>56653.84</v>
      </c>
      <c r="U442" s="17">
        <v>56653.84</v>
      </c>
      <c r="V442" s="17">
        <v>116013.69</v>
      </c>
      <c r="W442" s="17">
        <v>116013.69</v>
      </c>
      <c r="X442" s="44">
        <v>0</v>
      </c>
      <c r="Y442" s="44">
        <v>0</v>
      </c>
      <c r="Z442" s="35">
        <v>3516990.61</v>
      </c>
      <c r="AA442" s="35"/>
      <c r="AB442" s="35">
        <v>3516990.6100000003</v>
      </c>
      <c r="AC442" s="45">
        <v>0</v>
      </c>
      <c r="AF442" s="51">
        <v>3516990.61</v>
      </c>
      <c r="AG442" s="45">
        <v>0</v>
      </c>
      <c r="AH442" s="45"/>
      <c r="AI442" s="45" t="e">
        <v>#N/A</v>
      </c>
    </row>
    <row r="443" spans="1:35" s="8" customFormat="1" ht="15" customHeight="1" x14ac:dyDescent="0.35">
      <c r="A443" s="34"/>
      <c r="B443" s="14">
        <v>10020019</v>
      </c>
      <c r="C443" s="15" t="s">
        <v>1227</v>
      </c>
      <c r="D443" s="9">
        <v>0</v>
      </c>
      <c r="E443" s="9">
        <f>VLOOKUP(B443,'[4]2018-19 Delivered &amp; Funded'!$B$10:$D$1650,3,FALSE)</f>
        <v>0</v>
      </c>
      <c r="F443" s="9">
        <f t="shared" si="6"/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44">
        <v>0</v>
      </c>
      <c r="Y443" s="44">
        <v>0</v>
      </c>
      <c r="Z443" s="35">
        <v>37297.210000000006</v>
      </c>
      <c r="AA443" s="35"/>
      <c r="AB443" s="35">
        <v>37297.21</v>
      </c>
      <c r="AC443" s="45">
        <v>0</v>
      </c>
      <c r="AF443" s="51">
        <v>37297.210000000006</v>
      </c>
      <c r="AG443" s="45">
        <v>0</v>
      </c>
      <c r="AH443" s="45"/>
      <c r="AI443" s="45" t="e">
        <v>#N/A</v>
      </c>
    </row>
    <row r="444" spans="1:35" s="8" customFormat="1" ht="15" customHeight="1" x14ac:dyDescent="0.35">
      <c r="A444" s="34"/>
      <c r="B444" s="10">
        <v>10006570</v>
      </c>
      <c r="C444" s="9" t="s">
        <v>59</v>
      </c>
      <c r="D444" s="9">
        <v>6908076.0600000005</v>
      </c>
      <c r="E444" s="9">
        <f>VLOOKUP(B444,'[4]2018-19 Delivered &amp; Funded'!$B$10:$D$1650,3,FALSE)</f>
        <v>6908076.0600000005</v>
      </c>
      <c r="F444" s="9">
        <f t="shared" si="6"/>
        <v>0</v>
      </c>
      <c r="G444" s="9">
        <v>7045243</v>
      </c>
      <c r="H444" s="9">
        <v>152653</v>
      </c>
      <c r="I444" s="9">
        <v>152653</v>
      </c>
      <c r="J444" s="9">
        <v>700151.78</v>
      </c>
      <c r="K444" s="9">
        <v>700151.78</v>
      </c>
      <c r="L444" s="9">
        <v>0</v>
      </c>
      <c r="M444" s="9">
        <v>0</v>
      </c>
      <c r="N444" s="17">
        <v>0</v>
      </c>
      <c r="O444" s="17">
        <v>0</v>
      </c>
      <c r="P444" s="17">
        <v>184915.22</v>
      </c>
      <c r="Q444" s="17">
        <v>184915.22</v>
      </c>
      <c r="R444" s="17">
        <v>1106656.9100000001</v>
      </c>
      <c r="S444" s="17">
        <v>1106656.9099999999</v>
      </c>
      <c r="T444" s="17">
        <v>468603.87</v>
      </c>
      <c r="U444" s="17">
        <v>468603.87</v>
      </c>
      <c r="V444" s="17">
        <v>1028118.8099999999</v>
      </c>
      <c r="W444" s="17">
        <v>1028118.8099999999</v>
      </c>
      <c r="X444" s="44">
        <v>0</v>
      </c>
      <c r="Y444" s="44">
        <v>0</v>
      </c>
      <c r="Z444" s="35">
        <v>954572.82999999984</v>
      </c>
      <c r="AA444" s="35"/>
      <c r="AB444" s="35">
        <v>954572.83000000007</v>
      </c>
      <c r="AC444" s="45">
        <v>0</v>
      </c>
      <c r="AF444" s="51">
        <v>954572.82999999984</v>
      </c>
      <c r="AG444" s="45">
        <v>0</v>
      </c>
      <c r="AH444" s="45"/>
      <c r="AI444" s="45" t="e">
        <v>#N/A</v>
      </c>
    </row>
    <row r="445" spans="1:35" s="8" customFormat="1" ht="15" customHeight="1" x14ac:dyDescent="0.35">
      <c r="A445" s="34"/>
      <c r="B445" s="14">
        <v>10029332</v>
      </c>
      <c r="C445" s="15" t="s">
        <v>1284</v>
      </c>
      <c r="D445" s="9">
        <v>0</v>
      </c>
      <c r="E445" s="9">
        <f>VLOOKUP(B445,'[4]2018-19 Delivered &amp; Funded'!$B$10:$D$1650,3,FALSE)</f>
        <v>0</v>
      </c>
      <c r="F445" s="9">
        <f t="shared" si="6"/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44">
        <v>0</v>
      </c>
      <c r="Y445" s="44">
        <v>0</v>
      </c>
      <c r="Z445" s="35">
        <v>9414.4600000000028</v>
      </c>
      <c r="AA445" s="35"/>
      <c r="AB445" s="35">
        <v>9414.4599999999973</v>
      </c>
      <c r="AC445" s="45">
        <v>0</v>
      </c>
      <c r="AF445" s="51">
        <v>9414.4600000000028</v>
      </c>
      <c r="AG445" s="45">
        <v>0</v>
      </c>
      <c r="AH445" s="45"/>
      <c r="AI445" s="45" t="e">
        <v>#N/A</v>
      </c>
    </row>
    <row r="446" spans="1:35" s="8" customFormat="1" ht="15" customHeight="1" x14ac:dyDescent="0.35">
      <c r="A446" s="34"/>
      <c r="B446" s="14">
        <v>10057175</v>
      </c>
      <c r="C446" s="15" t="s">
        <v>1502</v>
      </c>
      <c r="D446" s="9">
        <v>0</v>
      </c>
      <c r="E446" s="9">
        <f>VLOOKUP(B446,'[4]2018-19 Delivered &amp; Funded'!$B$10:$D$1650,3,FALSE)</f>
        <v>0</v>
      </c>
      <c r="F446" s="9">
        <f t="shared" si="6"/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44">
        <v>0</v>
      </c>
      <c r="Y446" s="44">
        <v>0</v>
      </c>
      <c r="Z446" s="35">
        <v>36094</v>
      </c>
      <c r="AA446" s="35"/>
      <c r="AB446" s="35">
        <v>36094</v>
      </c>
      <c r="AC446" s="45">
        <v>0</v>
      </c>
      <c r="AF446" s="51">
        <v>36094</v>
      </c>
      <c r="AG446" s="45">
        <v>0</v>
      </c>
      <c r="AH446" s="45"/>
      <c r="AI446" s="45" t="e">
        <v>#N/A</v>
      </c>
    </row>
    <row r="447" spans="1:35" s="8" customFormat="1" ht="15" customHeight="1" x14ac:dyDescent="0.35">
      <c r="A447" s="34"/>
      <c r="B447" s="10">
        <v>10026843</v>
      </c>
      <c r="C447" s="9" t="s">
        <v>928</v>
      </c>
      <c r="D447" s="9">
        <v>0</v>
      </c>
      <c r="E447" s="9">
        <f>VLOOKUP(B447,'[4]2018-19 Delivered &amp; Funded'!$B$10:$D$1650,3,FALSE)</f>
        <v>0</v>
      </c>
      <c r="F447" s="9">
        <f t="shared" si="6"/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17">
        <v>0</v>
      </c>
      <c r="O447" s="17">
        <v>0</v>
      </c>
      <c r="P447" s="17">
        <v>0</v>
      </c>
      <c r="Q447" s="17">
        <v>0</v>
      </c>
      <c r="R447" s="17">
        <v>0</v>
      </c>
      <c r="S447" s="17">
        <v>0</v>
      </c>
      <c r="T447" s="17">
        <v>45079.68</v>
      </c>
      <c r="U447" s="17">
        <v>45079.68</v>
      </c>
      <c r="V447" s="17">
        <v>0</v>
      </c>
      <c r="W447" s="17">
        <v>0</v>
      </c>
      <c r="X447" s="44">
        <v>0</v>
      </c>
      <c r="Y447" s="44">
        <v>0</v>
      </c>
      <c r="Z447" s="35">
        <v>392688.10999999993</v>
      </c>
      <c r="AA447" s="35"/>
      <c r="AB447" s="35">
        <v>392688.11000000004</v>
      </c>
      <c r="AC447" s="45">
        <v>0</v>
      </c>
      <c r="AF447" s="51">
        <v>392688.10999999993</v>
      </c>
      <c r="AG447" s="45">
        <v>0</v>
      </c>
      <c r="AH447" s="45"/>
      <c r="AI447" s="45" t="e">
        <v>#N/A</v>
      </c>
    </row>
    <row r="448" spans="1:35" s="6" customFormat="1" ht="15" x14ac:dyDescent="0.35">
      <c r="A448" s="36"/>
      <c r="B448" s="10">
        <v>10039793</v>
      </c>
      <c r="C448" s="9" t="s">
        <v>793</v>
      </c>
      <c r="D448" s="9">
        <v>0</v>
      </c>
      <c r="E448" s="9">
        <f>VLOOKUP(B448,'[4]2018-19 Delivered &amp; Funded'!$B$10:$D$1650,3,FALSE)</f>
        <v>0</v>
      </c>
      <c r="F448" s="9">
        <f t="shared" si="6"/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327165.5</v>
      </c>
      <c r="M448" s="9">
        <v>250813</v>
      </c>
      <c r="N448" s="17">
        <v>0</v>
      </c>
      <c r="O448" s="17">
        <v>0</v>
      </c>
      <c r="P448" s="17">
        <v>0</v>
      </c>
      <c r="Q448" s="17">
        <v>0</v>
      </c>
      <c r="R448" s="17">
        <v>0</v>
      </c>
      <c r="S448" s="17">
        <v>0</v>
      </c>
      <c r="T448" s="17">
        <v>0</v>
      </c>
      <c r="U448" s="17">
        <v>0</v>
      </c>
      <c r="V448" s="17">
        <v>0</v>
      </c>
      <c r="W448" s="17">
        <v>0</v>
      </c>
      <c r="X448" s="44">
        <v>0</v>
      </c>
      <c r="Y448" s="44">
        <v>0</v>
      </c>
      <c r="Z448" s="35">
        <v>0</v>
      </c>
      <c r="AA448" s="35"/>
      <c r="AB448" s="35">
        <v>0</v>
      </c>
      <c r="AC448" s="45">
        <v>0</v>
      </c>
      <c r="AF448" s="51" t="e">
        <v>#N/A</v>
      </c>
      <c r="AG448" s="45" t="e">
        <v>#N/A</v>
      </c>
      <c r="AH448" s="45"/>
      <c r="AI448" s="45" t="e">
        <v>#N/A</v>
      </c>
    </row>
    <row r="449" spans="1:35" s="8" customFormat="1" ht="15" customHeight="1" x14ac:dyDescent="0.35">
      <c r="A449" s="34"/>
      <c r="B449" s="10">
        <v>10045136</v>
      </c>
      <c r="C449" s="9" t="s">
        <v>1032</v>
      </c>
      <c r="D449" s="9">
        <v>0</v>
      </c>
      <c r="E449" s="9">
        <f>VLOOKUP(B449,'[4]2018-19 Delivered &amp; Funded'!$B$10:$D$1650,3,FALSE)</f>
        <v>0</v>
      </c>
      <c r="F449" s="9">
        <f t="shared" si="6"/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17">
        <v>0</v>
      </c>
      <c r="O449" s="17">
        <v>0</v>
      </c>
      <c r="P449" s="17">
        <v>16231.549999999997</v>
      </c>
      <c r="Q449" s="17">
        <v>16231.55</v>
      </c>
      <c r="R449" s="17">
        <v>0</v>
      </c>
      <c r="S449" s="17">
        <v>0</v>
      </c>
      <c r="T449" s="17">
        <v>0</v>
      </c>
      <c r="U449" s="17">
        <v>0</v>
      </c>
      <c r="V449" s="17">
        <v>0</v>
      </c>
      <c r="W449" s="17">
        <v>0</v>
      </c>
      <c r="X449" s="44">
        <v>0</v>
      </c>
      <c r="Y449" s="44">
        <v>0</v>
      </c>
      <c r="Z449" s="35">
        <v>0</v>
      </c>
      <c r="AA449" s="35"/>
      <c r="AB449" s="35">
        <v>0</v>
      </c>
      <c r="AC449" s="45">
        <v>0</v>
      </c>
      <c r="AF449" s="51" t="e">
        <v>#N/A</v>
      </c>
      <c r="AG449" s="45" t="e">
        <v>#N/A</v>
      </c>
      <c r="AH449" s="45"/>
      <c r="AI449" s="45" t="e">
        <v>#N/A</v>
      </c>
    </row>
    <row r="450" spans="1:35" s="6" customFormat="1" ht="15" x14ac:dyDescent="0.35">
      <c r="A450" s="36"/>
      <c r="B450" s="14">
        <v>10041891</v>
      </c>
      <c r="C450" s="15" t="s">
        <v>1373</v>
      </c>
      <c r="D450" s="9">
        <v>0</v>
      </c>
      <c r="E450" s="9">
        <f>VLOOKUP(B450,'[4]2018-19 Delivered &amp; Funded'!$B$10:$D$1650,3,FALSE)</f>
        <v>0</v>
      </c>
      <c r="F450" s="9">
        <f t="shared" si="6"/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44">
        <v>0</v>
      </c>
      <c r="Y450" s="44">
        <v>0</v>
      </c>
      <c r="Z450" s="35">
        <v>97414.59</v>
      </c>
      <c r="AA450" s="35"/>
      <c r="AB450" s="35">
        <v>97414.590000000011</v>
      </c>
      <c r="AC450" s="45">
        <v>0</v>
      </c>
      <c r="AF450" s="51">
        <v>97414.59</v>
      </c>
      <c r="AG450" s="45">
        <v>0</v>
      </c>
      <c r="AH450" s="45"/>
      <c r="AI450" s="45" t="e">
        <v>#N/A</v>
      </c>
    </row>
    <row r="451" spans="1:35" s="8" customFormat="1" ht="15" customHeight="1" x14ac:dyDescent="0.35">
      <c r="A451" s="34"/>
      <c r="B451" s="14">
        <v>10041997</v>
      </c>
      <c r="C451" s="15" t="s">
        <v>1375</v>
      </c>
      <c r="D451" s="9">
        <v>0</v>
      </c>
      <c r="E451" s="9">
        <f>VLOOKUP(B451,'[4]2018-19 Delivered &amp; Funded'!$B$10:$D$1650,3,FALSE)</f>
        <v>0</v>
      </c>
      <c r="F451" s="9">
        <f t="shared" si="6"/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44">
        <v>0</v>
      </c>
      <c r="Y451" s="44">
        <v>0</v>
      </c>
      <c r="Z451" s="35">
        <v>116667.51999999999</v>
      </c>
      <c r="AA451" s="35"/>
      <c r="AB451" s="35">
        <v>116667.52</v>
      </c>
      <c r="AC451" s="45">
        <v>0</v>
      </c>
      <c r="AF451" s="51">
        <v>116667.51999999999</v>
      </c>
      <c r="AG451" s="45">
        <v>0</v>
      </c>
      <c r="AH451" s="45"/>
      <c r="AI451" s="45" t="e">
        <v>#N/A</v>
      </c>
    </row>
    <row r="452" spans="1:35" s="8" customFormat="1" ht="15" customHeight="1" x14ac:dyDescent="0.35">
      <c r="A452" s="34"/>
      <c r="B452" s="10">
        <v>10023898</v>
      </c>
      <c r="C452" s="9" t="s">
        <v>794</v>
      </c>
      <c r="D452" s="9">
        <v>0</v>
      </c>
      <c r="E452" s="9">
        <f>VLOOKUP(B452,'[4]2018-19 Delivered &amp; Funded'!$B$10:$D$1650,3,FALSE)</f>
        <v>0</v>
      </c>
      <c r="F452" s="9">
        <f t="shared" si="6"/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135070.57999999999</v>
      </c>
      <c r="M452" s="9">
        <v>129782.88</v>
      </c>
      <c r="N452" s="17">
        <v>0</v>
      </c>
      <c r="O452" s="17">
        <v>0</v>
      </c>
      <c r="P452" s="17">
        <v>5876.03</v>
      </c>
      <c r="Q452" s="17">
        <v>5876</v>
      </c>
      <c r="R452" s="17">
        <v>0</v>
      </c>
      <c r="S452" s="17">
        <v>0</v>
      </c>
      <c r="T452" s="17">
        <v>14353.14</v>
      </c>
      <c r="U452" s="17">
        <v>14353.14</v>
      </c>
      <c r="V452" s="17">
        <v>0</v>
      </c>
      <c r="W452" s="17">
        <v>0</v>
      </c>
      <c r="X452" s="44">
        <v>0</v>
      </c>
      <c r="Y452" s="44">
        <v>0</v>
      </c>
      <c r="Z452" s="35">
        <v>0</v>
      </c>
      <c r="AA452" s="35"/>
      <c r="AB452" s="35">
        <v>0</v>
      </c>
      <c r="AC452" s="45">
        <v>0</v>
      </c>
      <c r="AF452" s="51">
        <v>0</v>
      </c>
      <c r="AG452" s="45">
        <v>0</v>
      </c>
      <c r="AH452" s="45"/>
      <c r="AI452" s="45" t="e">
        <v>#N/A</v>
      </c>
    </row>
    <row r="453" spans="1:35" s="8" customFormat="1" ht="15" customHeight="1" x14ac:dyDescent="0.35">
      <c r="A453" s="34"/>
      <c r="B453" s="10">
        <v>10032396</v>
      </c>
      <c r="C453" s="9" t="s">
        <v>709</v>
      </c>
      <c r="D453" s="9">
        <v>0</v>
      </c>
      <c r="E453" s="9">
        <f>VLOOKUP(B453,'[4]2018-19 Delivered &amp; Funded'!$B$10:$D$1650,3,FALSE)</f>
        <v>0</v>
      </c>
      <c r="F453" s="9">
        <f t="shared" si="6"/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394246.14999999997</v>
      </c>
      <c r="M453" s="9">
        <v>393760.99999999994</v>
      </c>
      <c r="N453" s="17">
        <v>0</v>
      </c>
      <c r="O453" s="17">
        <v>0</v>
      </c>
      <c r="P453" s="17">
        <v>9666.75</v>
      </c>
      <c r="Q453" s="17">
        <v>9666.75</v>
      </c>
      <c r="R453" s="17">
        <v>48349.009999999995</v>
      </c>
      <c r="S453" s="17">
        <v>48348.81</v>
      </c>
      <c r="T453" s="17">
        <v>114582.01</v>
      </c>
      <c r="U453" s="17">
        <v>114582.01</v>
      </c>
      <c r="V453" s="17">
        <v>50131.360000000001</v>
      </c>
      <c r="W453" s="17">
        <v>50131.360000000001</v>
      </c>
      <c r="X453" s="44">
        <v>0</v>
      </c>
      <c r="Y453" s="44">
        <v>0</v>
      </c>
      <c r="Z453" s="35">
        <v>831707.49</v>
      </c>
      <c r="AA453" s="35"/>
      <c r="AB453" s="35">
        <v>831707.49000000046</v>
      </c>
      <c r="AC453" s="45">
        <v>0</v>
      </c>
      <c r="AF453" s="51">
        <v>831707.49</v>
      </c>
      <c r="AG453" s="45">
        <v>0</v>
      </c>
      <c r="AH453" s="45"/>
      <c r="AI453" s="45" t="e">
        <v>#N/A</v>
      </c>
    </row>
    <row r="454" spans="1:35" s="8" customFormat="1" ht="15" customHeight="1" x14ac:dyDescent="0.35">
      <c r="A454" s="34"/>
      <c r="B454" s="10">
        <v>10019041</v>
      </c>
      <c r="C454" s="9" t="s">
        <v>795</v>
      </c>
      <c r="D454" s="9">
        <v>0</v>
      </c>
      <c r="E454" s="9">
        <f>VLOOKUP(B454,'[4]2018-19 Delivered &amp; Funded'!$B$10:$D$1650,3,FALSE)</f>
        <v>0</v>
      </c>
      <c r="F454" s="9">
        <f t="shared" si="6"/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131132.22</v>
      </c>
      <c r="M454" s="9">
        <v>131132.22</v>
      </c>
      <c r="N454" s="17">
        <v>0</v>
      </c>
      <c r="O454" s="17">
        <v>0</v>
      </c>
      <c r="P454" s="17">
        <v>0</v>
      </c>
      <c r="Q454" s="17">
        <v>0</v>
      </c>
      <c r="R454" s="17">
        <v>0</v>
      </c>
      <c r="S454" s="17">
        <v>0</v>
      </c>
      <c r="T454" s="17">
        <v>0</v>
      </c>
      <c r="U454" s="17">
        <v>0</v>
      </c>
      <c r="V454" s="17">
        <v>0</v>
      </c>
      <c r="W454" s="17">
        <v>0</v>
      </c>
      <c r="X454" s="44">
        <v>0</v>
      </c>
      <c r="Y454" s="44">
        <v>0</v>
      </c>
      <c r="Z454" s="35">
        <v>0</v>
      </c>
      <c r="AA454" s="35"/>
      <c r="AB454" s="35">
        <v>0</v>
      </c>
      <c r="AC454" s="45">
        <v>0</v>
      </c>
      <c r="AF454" s="51" t="e">
        <v>#N/A</v>
      </c>
      <c r="AG454" s="45" t="e">
        <v>#N/A</v>
      </c>
      <c r="AH454" s="45"/>
      <c r="AI454" s="45" t="e">
        <v>#N/A</v>
      </c>
    </row>
    <row r="455" spans="1:35" s="8" customFormat="1" ht="15" customHeight="1" x14ac:dyDescent="0.35">
      <c r="A455" s="34"/>
      <c r="B455" s="10">
        <v>10003402</v>
      </c>
      <c r="C455" s="9" t="s">
        <v>289</v>
      </c>
      <c r="D455" s="9">
        <v>0</v>
      </c>
      <c r="E455" s="9">
        <f>VLOOKUP(B455,'[4]2018-19 Delivered &amp; Funded'!$B$10:$D$1650,3,FALSE)</f>
        <v>0</v>
      </c>
      <c r="F455" s="9">
        <f t="shared" si="6"/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17">
        <v>0</v>
      </c>
      <c r="O455" s="17">
        <v>0</v>
      </c>
      <c r="P455" s="17">
        <v>0</v>
      </c>
      <c r="Q455" s="17">
        <v>0</v>
      </c>
      <c r="R455" s="17">
        <v>429459.86999999994</v>
      </c>
      <c r="S455" s="17">
        <v>429459.87</v>
      </c>
      <c r="T455" s="17">
        <v>0</v>
      </c>
      <c r="U455" s="17">
        <v>0</v>
      </c>
      <c r="V455" s="17">
        <v>0</v>
      </c>
      <c r="W455" s="17">
        <v>0</v>
      </c>
      <c r="X455" s="44">
        <v>0</v>
      </c>
      <c r="Y455" s="44">
        <v>0</v>
      </c>
      <c r="Z455" s="35">
        <v>228060.67</v>
      </c>
      <c r="AA455" s="35"/>
      <c r="AB455" s="35">
        <v>228060.67000000004</v>
      </c>
      <c r="AC455" s="45">
        <v>0</v>
      </c>
      <c r="AF455" s="51">
        <v>228060.67</v>
      </c>
      <c r="AG455" s="45">
        <v>0</v>
      </c>
      <c r="AH455" s="45"/>
      <c r="AI455" s="45" t="e">
        <v>#N/A</v>
      </c>
    </row>
    <row r="456" spans="1:35" s="8" customFormat="1" ht="15" customHeight="1" x14ac:dyDescent="0.35">
      <c r="A456" s="34"/>
      <c r="B456" s="10">
        <v>10013548</v>
      </c>
      <c r="C456" s="9" t="s">
        <v>638</v>
      </c>
      <c r="D456" s="9">
        <v>0</v>
      </c>
      <c r="E456" s="9">
        <f>VLOOKUP(B456,'[4]2018-19 Delivered &amp; Funded'!$B$10:$D$1650,3,FALSE)</f>
        <v>0</v>
      </c>
      <c r="F456" s="9">
        <f t="shared" si="6"/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17">
        <v>0</v>
      </c>
      <c r="O456" s="17">
        <v>0</v>
      </c>
      <c r="P456" s="17">
        <v>0</v>
      </c>
      <c r="Q456" s="17">
        <v>0</v>
      </c>
      <c r="R456" s="17">
        <v>0</v>
      </c>
      <c r="S456" s="17">
        <v>0</v>
      </c>
      <c r="T456" s="17">
        <v>0</v>
      </c>
      <c r="U456" s="17">
        <v>0</v>
      </c>
      <c r="V456" s="17">
        <v>0</v>
      </c>
      <c r="W456" s="17">
        <v>0</v>
      </c>
      <c r="X456" s="44">
        <v>0</v>
      </c>
      <c r="Y456" s="44">
        <v>0</v>
      </c>
      <c r="Z456" s="35">
        <v>39060</v>
      </c>
      <c r="AA456" s="35"/>
      <c r="AB456" s="35">
        <v>39060</v>
      </c>
      <c r="AC456" s="45">
        <v>0</v>
      </c>
      <c r="AF456" s="51">
        <v>39060</v>
      </c>
      <c r="AG456" s="45">
        <v>0</v>
      </c>
      <c r="AH456" s="45"/>
      <c r="AI456" s="45" t="e">
        <v>#N/A</v>
      </c>
    </row>
    <row r="457" spans="1:35" s="8" customFormat="1" ht="15" customHeight="1" x14ac:dyDescent="0.35">
      <c r="A457" s="34"/>
      <c r="B457" s="10">
        <v>10046692</v>
      </c>
      <c r="C457" s="9" t="s">
        <v>993</v>
      </c>
      <c r="D457" s="9">
        <v>0</v>
      </c>
      <c r="E457" s="9">
        <f>VLOOKUP(B457,'[4]2018-19 Delivered &amp; Funded'!$B$10:$D$1650,3,FALSE)</f>
        <v>0</v>
      </c>
      <c r="F457" s="9">
        <f t="shared" si="6"/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17">
        <v>0</v>
      </c>
      <c r="O457" s="17">
        <v>0</v>
      </c>
      <c r="P457" s="17">
        <v>0</v>
      </c>
      <c r="Q457" s="17">
        <v>0</v>
      </c>
      <c r="R457" s="17">
        <v>0</v>
      </c>
      <c r="S457" s="17">
        <v>0</v>
      </c>
      <c r="T457" s="17">
        <v>79420.960000000006</v>
      </c>
      <c r="U457" s="17">
        <v>79420.960000000006</v>
      </c>
      <c r="V457" s="17">
        <v>0</v>
      </c>
      <c r="W457" s="17">
        <v>0</v>
      </c>
      <c r="X457" s="44">
        <v>0</v>
      </c>
      <c r="Y457" s="44">
        <v>0</v>
      </c>
      <c r="Z457" s="35">
        <v>324553.80999999994</v>
      </c>
      <c r="AA457" s="35"/>
      <c r="AB457" s="35">
        <v>324553.81</v>
      </c>
      <c r="AC457" s="45">
        <v>0</v>
      </c>
      <c r="AF457" s="51">
        <v>324553.80999999994</v>
      </c>
      <c r="AG457" s="45">
        <v>0</v>
      </c>
      <c r="AH457" s="45"/>
      <c r="AI457" s="45" t="e">
        <v>#N/A</v>
      </c>
    </row>
    <row r="458" spans="1:35" s="8" customFormat="1" ht="15" x14ac:dyDescent="0.35">
      <c r="A458" s="34"/>
      <c r="B458" s="14">
        <v>10031554</v>
      </c>
      <c r="C458" s="15" t="s">
        <v>1299</v>
      </c>
      <c r="D458" s="9">
        <v>0</v>
      </c>
      <c r="E458" s="9">
        <f>VLOOKUP(B458,'[4]2018-19 Delivered &amp; Funded'!$B$10:$D$1650,3,FALSE)</f>
        <v>0</v>
      </c>
      <c r="F458" s="9">
        <f t="shared" si="6"/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44">
        <v>0</v>
      </c>
      <c r="Y458" s="44">
        <v>0</v>
      </c>
      <c r="Z458" s="35">
        <v>40989.1</v>
      </c>
      <c r="AA458" s="35"/>
      <c r="AB458" s="35">
        <v>40989.1</v>
      </c>
      <c r="AC458" s="45">
        <v>0</v>
      </c>
      <c r="AF458" s="51">
        <v>40989.1</v>
      </c>
      <c r="AG458" s="45">
        <v>0</v>
      </c>
      <c r="AH458" s="45"/>
      <c r="AI458" s="45" t="e">
        <v>#N/A</v>
      </c>
    </row>
    <row r="459" spans="1:35" s="8" customFormat="1" ht="15" customHeight="1" x14ac:dyDescent="0.35">
      <c r="A459" s="34"/>
      <c r="B459" s="14">
        <v>10046623</v>
      </c>
      <c r="C459" s="15" t="s">
        <v>1414</v>
      </c>
      <c r="D459" s="9">
        <v>0</v>
      </c>
      <c r="E459" s="9">
        <f>VLOOKUP(B459,'[4]2018-19 Delivered &amp; Funded'!$B$10:$D$1650,3,FALSE)</f>
        <v>0</v>
      </c>
      <c r="F459" s="9">
        <f t="shared" ref="F459:F522" si="7">D459-E459</f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44">
        <v>0</v>
      </c>
      <c r="Y459" s="44">
        <v>0</v>
      </c>
      <c r="Z459" s="35">
        <v>293686.31</v>
      </c>
      <c r="AA459" s="35"/>
      <c r="AB459" s="35">
        <v>293686.31</v>
      </c>
      <c r="AC459" s="45">
        <v>0</v>
      </c>
      <c r="AF459" s="51">
        <v>293686.31</v>
      </c>
      <c r="AG459" s="45">
        <v>0</v>
      </c>
      <c r="AH459" s="45"/>
      <c r="AI459" s="45" t="e">
        <v>#N/A</v>
      </c>
    </row>
    <row r="460" spans="1:35" s="8" customFormat="1" ht="15" customHeight="1" x14ac:dyDescent="0.35">
      <c r="A460" s="34"/>
      <c r="B460" s="14">
        <v>10038196</v>
      </c>
      <c r="C460" s="15" t="s">
        <v>1351</v>
      </c>
      <c r="D460" s="9">
        <v>0</v>
      </c>
      <c r="E460" s="9">
        <f>VLOOKUP(B460,'[4]2018-19 Delivered &amp; Funded'!$B$10:$D$1650,3,FALSE)</f>
        <v>0</v>
      </c>
      <c r="F460" s="9">
        <f t="shared" si="7"/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44">
        <v>0</v>
      </c>
      <c r="Y460" s="44">
        <v>0</v>
      </c>
      <c r="Z460" s="35">
        <v>2632</v>
      </c>
      <c r="AA460" s="35"/>
      <c r="AB460" s="35">
        <v>2632</v>
      </c>
      <c r="AC460" s="45">
        <v>0</v>
      </c>
      <c r="AF460" s="51">
        <v>2632</v>
      </c>
      <c r="AG460" s="45">
        <v>0</v>
      </c>
      <c r="AH460" s="45"/>
      <c r="AI460" s="45" t="e">
        <v>#N/A</v>
      </c>
    </row>
    <row r="461" spans="1:35" s="8" customFormat="1" ht="15" x14ac:dyDescent="0.35">
      <c r="A461" s="34"/>
      <c r="B461" s="14">
        <v>10056749</v>
      </c>
      <c r="C461" s="15" t="s">
        <v>1497</v>
      </c>
      <c r="D461" s="9">
        <v>0</v>
      </c>
      <c r="E461" s="9">
        <f>VLOOKUP(B461,'[4]2018-19 Delivered &amp; Funded'!$B$10:$D$1650,3,FALSE)</f>
        <v>0</v>
      </c>
      <c r="F461" s="9">
        <f t="shared" si="7"/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44">
        <v>0</v>
      </c>
      <c r="Y461" s="44">
        <v>0</v>
      </c>
      <c r="Z461" s="35">
        <v>2573226.79</v>
      </c>
      <c r="AA461" s="35"/>
      <c r="AB461" s="35">
        <v>2573226.7899999996</v>
      </c>
      <c r="AC461" s="45">
        <v>0</v>
      </c>
      <c r="AF461" s="51">
        <v>2573226.79</v>
      </c>
      <c r="AG461" s="45">
        <v>0</v>
      </c>
      <c r="AH461" s="45"/>
      <c r="AI461" s="45" t="e">
        <v>#N/A</v>
      </c>
    </row>
    <row r="462" spans="1:35" s="8" customFormat="1" ht="15" x14ac:dyDescent="0.35">
      <c r="A462" s="34"/>
      <c r="B462" s="10">
        <v>10002327</v>
      </c>
      <c r="C462" s="9" t="s">
        <v>224</v>
      </c>
      <c r="D462" s="9">
        <v>7891355.2199999997</v>
      </c>
      <c r="E462" s="9">
        <f>VLOOKUP(B462,'[4]2018-19 Delivered &amp; Funded'!$B$10:$D$1650,3,FALSE)</f>
        <v>7891355.2199999997</v>
      </c>
      <c r="F462" s="9">
        <f t="shared" si="7"/>
        <v>0</v>
      </c>
      <c r="G462" s="9">
        <v>7890734.3064853568</v>
      </c>
      <c r="H462" s="9">
        <v>4866365</v>
      </c>
      <c r="I462" s="9">
        <v>4866365</v>
      </c>
      <c r="J462" s="9">
        <v>99047.86</v>
      </c>
      <c r="K462" s="9">
        <v>99047.86</v>
      </c>
      <c r="L462" s="9">
        <v>0</v>
      </c>
      <c r="M462" s="9">
        <v>0</v>
      </c>
      <c r="N462" s="17">
        <v>0</v>
      </c>
      <c r="O462" s="17">
        <v>0</v>
      </c>
      <c r="P462" s="17">
        <v>50715.270000000004</v>
      </c>
      <c r="Q462" s="17">
        <v>50715.270000000004</v>
      </c>
      <c r="R462" s="17">
        <v>81262.450000000012</v>
      </c>
      <c r="S462" s="17">
        <v>81262.450000000012</v>
      </c>
      <c r="T462" s="17">
        <v>75682.040000000008</v>
      </c>
      <c r="U462" s="17">
        <v>75682.040000000008</v>
      </c>
      <c r="V462" s="17">
        <v>86636.580000000016</v>
      </c>
      <c r="W462" s="17">
        <v>86636.580000000016</v>
      </c>
      <c r="X462" s="44">
        <v>0</v>
      </c>
      <c r="Y462" s="44">
        <v>0</v>
      </c>
      <c r="Z462" s="35">
        <v>627445.24</v>
      </c>
      <c r="AA462" s="35"/>
      <c r="AB462" s="35">
        <v>627445.24000000011</v>
      </c>
      <c r="AC462" s="45">
        <v>0</v>
      </c>
      <c r="AF462" s="51">
        <v>627445.24</v>
      </c>
      <c r="AG462" s="45">
        <v>0</v>
      </c>
      <c r="AH462" s="45"/>
      <c r="AI462" s="45" t="e">
        <v>#N/A</v>
      </c>
    </row>
    <row r="463" spans="1:35" s="8" customFormat="1" ht="15" customHeight="1" x14ac:dyDescent="0.35">
      <c r="A463" s="34"/>
      <c r="B463" s="14">
        <v>10023516</v>
      </c>
      <c r="C463" s="15" t="s">
        <v>1250</v>
      </c>
      <c r="D463" s="9">
        <v>0</v>
      </c>
      <c r="E463" s="9">
        <f>VLOOKUP(B463,'[4]2018-19 Delivered &amp; Funded'!$B$10:$D$1650,3,FALSE)</f>
        <v>0</v>
      </c>
      <c r="F463" s="9">
        <f t="shared" si="7"/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44">
        <v>0</v>
      </c>
      <c r="Y463" s="44">
        <v>0</v>
      </c>
      <c r="Z463" s="35">
        <v>35629.570000000007</v>
      </c>
      <c r="AA463" s="35"/>
      <c r="AB463" s="35">
        <v>35629.57</v>
      </c>
      <c r="AC463" s="45">
        <v>0</v>
      </c>
      <c r="AF463" s="51">
        <v>35629.570000000007</v>
      </c>
      <c r="AG463" s="45">
        <v>0</v>
      </c>
      <c r="AH463" s="45"/>
      <c r="AI463" s="45" t="e">
        <v>#N/A</v>
      </c>
    </row>
    <row r="464" spans="1:35" s="8" customFormat="1" ht="15" customHeight="1" x14ac:dyDescent="0.35">
      <c r="A464" s="34"/>
      <c r="B464" s="10">
        <v>10048177</v>
      </c>
      <c r="C464" s="9" t="s">
        <v>123</v>
      </c>
      <c r="D464" s="9">
        <v>0</v>
      </c>
      <c r="E464" s="9">
        <f>VLOOKUP(B464,'[4]2018-19 Delivered &amp; Funded'!$B$10:$D$1650,3,FALSE)</f>
        <v>0</v>
      </c>
      <c r="F464" s="9">
        <f t="shared" si="7"/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17">
        <v>0</v>
      </c>
      <c r="O464" s="17">
        <v>0</v>
      </c>
      <c r="P464" s="17">
        <v>0</v>
      </c>
      <c r="Q464" s="17">
        <v>0</v>
      </c>
      <c r="R464" s="17">
        <v>0</v>
      </c>
      <c r="S464" s="17">
        <v>0</v>
      </c>
      <c r="T464" s="17">
        <v>734136.92999999993</v>
      </c>
      <c r="U464" s="17">
        <v>734136.92999999993</v>
      </c>
      <c r="V464" s="17">
        <v>1184741.3999999999</v>
      </c>
      <c r="W464" s="17">
        <v>1184741.3999999999</v>
      </c>
      <c r="X464" s="44">
        <v>0</v>
      </c>
      <c r="Y464" s="44">
        <v>0</v>
      </c>
      <c r="Z464" s="35">
        <v>6482525.709999999</v>
      </c>
      <c r="AA464" s="35"/>
      <c r="AB464" s="35">
        <v>6482525.7100000018</v>
      </c>
      <c r="AC464" s="45">
        <v>0</v>
      </c>
      <c r="AF464" s="51">
        <v>6482525.709999999</v>
      </c>
      <c r="AG464" s="45">
        <v>0</v>
      </c>
      <c r="AH464" s="45"/>
      <c r="AI464" s="45" t="e">
        <v>#N/A</v>
      </c>
    </row>
    <row r="465" spans="1:35" s="8" customFormat="1" ht="15" customHeight="1" x14ac:dyDescent="0.35">
      <c r="A465" s="34"/>
      <c r="B465" s="10">
        <v>10002078</v>
      </c>
      <c r="C465" s="9" t="s">
        <v>215</v>
      </c>
      <c r="D465" s="9">
        <v>0</v>
      </c>
      <c r="E465" s="9">
        <f>VLOOKUP(B465,'[4]2018-19 Delivered &amp; Funded'!$B$10:$D$1650,3,FALSE)</f>
        <v>0</v>
      </c>
      <c r="F465" s="9">
        <f t="shared" si="7"/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17">
        <v>0</v>
      </c>
      <c r="O465" s="17">
        <v>0</v>
      </c>
      <c r="P465" s="17">
        <v>508.93000000000012</v>
      </c>
      <c r="Q465" s="17">
        <v>508.92999999999995</v>
      </c>
      <c r="R465" s="17">
        <v>118565.24</v>
      </c>
      <c r="S465" s="17">
        <v>118565.23999999998</v>
      </c>
      <c r="T465" s="17">
        <v>273614.12</v>
      </c>
      <c r="U465" s="17">
        <v>273614.12</v>
      </c>
      <c r="V465" s="17">
        <v>21168.659999999996</v>
      </c>
      <c r="W465" s="17">
        <v>21168.659999999996</v>
      </c>
      <c r="X465" s="44">
        <v>0</v>
      </c>
      <c r="Y465" s="44">
        <v>0</v>
      </c>
      <c r="Z465" s="35">
        <v>100618.53</v>
      </c>
      <c r="AA465" s="35"/>
      <c r="AB465" s="35">
        <v>100618.53</v>
      </c>
      <c r="AC465" s="45">
        <v>0</v>
      </c>
      <c r="AF465" s="51">
        <v>100618.53</v>
      </c>
      <c r="AG465" s="45">
        <v>0</v>
      </c>
      <c r="AH465" s="45"/>
      <c r="AI465" s="45" t="e">
        <v>#N/A</v>
      </c>
    </row>
    <row r="466" spans="1:35" s="6" customFormat="1" ht="15" x14ac:dyDescent="0.35">
      <c r="A466" s="36"/>
      <c r="B466" s="14">
        <v>10040883</v>
      </c>
      <c r="C466" s="15" t="s">
        <v>1362</v>
      </c>
      <c r="D466" s="9">
        <v>0</v>
      </c>
      <c r="E466" s="9">
        <f>VLOOKUP(B466,'[4]2018-19 Delivered &amp; Funded'!$B$10:$D$1650,3,FALSE)</f>
        <v>0</v>
      </c>
      <c r="F466" s="9">
        <f t="shared" si="7"/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44">
        <v>0</v>
      </c>
      <c r="Y466" s="44">
        <v>0</v>
      </c>
      <c r="Z466" s="35">
        <v>70746.27</v>
      </c>
      <c r="AA466" s="35"/>
      <c r="AB466" s="35">
        <v>70746.27</v>
      </c>
      <c r="AC466" s="45">
        <v>0</v>
      </c>
      <c r="AF466" s="51">
        <v>70746.27</v>
      </c>
      <c r="AG466" s="45">
        <v>0</v>
      </c>
      <c r="AH466" s="45"/>
      <c r="AI466" s="45" t="e">
        <v>#N/A</v>
      </c>
    </row>
    <row r="467" spans="1:35" s="8" customFormat="1" ht="15" customHeight="1" x14ac:dyDescent="0.35">
      <c r="A467" s="34"/>
      <c r="B467" s="10">
        <v>10019276</v>
      </c>
      <c r="C467" s="9" t="s">
        <v>120</v>
      </c>
      <c r="D467" s="9">
        <v>0</v>
      </c>
      <c r="E467" s="9">
        <f>VLOOKUP(B467,'[4]2018-19 Delivered &amp; Funded'!$B$10:$D$1650,3,FALSE)</f>
        <v>0</v>
      </c>
      <c r="F467" s="9">
        <f t="shared" si="7"/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17">
        <v>0</v>
      </c>
      <c r="O467" s="17">
        <v>0</v>
      </c>
      <c r="P467" s="17">
        <v>3372.34</v>
      </c>
      <c r="Q467" s="17">
        <v>3372.34</v>
      </c>
      <c r="R467" s="17">
        <v>0</v>
      </c>
      <c r="S467" s="17">
        <v>0</v>
      </c>
      <c r="T467" s="17">
        <v>220746.46</v>
      </c>
      <c r="U467" s="17">
        <v>220746.46</v>
      </c>
      <c r="V467" s="17">
        <v>131088.63</v>
      </c>
      <c r="W467" s="17">
        <v>131088.63</v>
      </c>
      <c r="X467" s="44">
        <v>0</v>
      </c>
      <c r="Y467" s="44">
        <v>0</v>
      </c>
      <c r="Z467" s="35">
        <v>81588.350000000006</v>
      </c>
      <c r="AA467" s="35"/>
      <c r="AB467" s="35">
        <v>81588.349999999991</v>
      </c>
      <c r="AC467" s="45">
        <v>0</v>
      </c>
      <c r="AF467" s="51">
        <v>81588.350000000006</v>
      </c>
      <c r="AG467" s="45">
        <v>0</v>
      </c>
      <c r="AH467" s="45"/>
      <c r="AI467" s="45" t="e">
        <v>#N/A</v>
      </c>
    </row>
    <row r="468" spans="1:35" s="8" customFormat="1" ht="15" customHeight="1" x14ac:dyDescent="0.35">
      <c r="A468" s="34"/>
      <c r="B468" s="14">
        <v>10005814</v>
      </c>
      <c r="C468" s="15" t="s">
        <v>1152</v>
      </c>
      <c r="D468" s="9">
        <v>0</v>
      </c>
      <c r="E468" s="9">
        <f>VLOOKUP(B468,'[4]2018-19 Delivered &amp; Funded'!$B$10:$D$1650,3,FALSE)</f>
        <v>0</v>
      </c>
      <c r="F468" s="9">
        <f t="shared" si="7"/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44">
        <v>0</v>
      </c>
      <c r="Y468" s="44">
        <v>0</v>
      </c>
      <c r="Z468" s="35">
        <v>184664.3</v>
      </c>
      <c r="AA468" s="35"/>
      <c r="AB468" s="35">
        <v>184664.30000000005</v>
      </c>
      <c r="AC468" s="45">
        <v>0</v>
      </c>
      <c r="AF468" s="51">
        <v>184664.3</v>
      </c>
      <c r="AG468" s="45">
        <v>0</v>
      </c>
      <c r="AH468" s="45"/>
      <c r="AI468" s="45" t="e">
        <v>#N/A</v>
      </c>
    </row>
    <row r="469" spans="1:35" s="8" customFormat="1" ht="15" x14ac:dyDescent="0.35">
      <c r="A469" s="34"/>
      <c r="B469" s="14">
        <v>10028626</v>
      </c>
      <c r="C469" s="15" t="s">
        <v>1280</v>
      </c>
      <c r="D469" s="9">
        <v>0</v>
      </c>
      <c r="E469" s="9">
        <f>VLOOKUP(B469,'[4]2018-19 Delivered &amp; Funded'!$B$10:$D$1650,3,FALSE)</f>
        <v>0</v>
      </c>
      <c r="F469" s="9">
        <f t="shared" si="7"/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44">
        <v>0</v>
      </c>
      <c r="Y469" s="44">
        <v>0</v>
      </c>
      <c r="Z469" s="35">
        <v>20112.32</v>
      </c>
      <c r="AA469" s="35"/>
      <c r="AB469" s="35">
        <v>20112.319999999996</v>
      </c>
      <c r="AC469" s="45">
        <v>0</v>
      </c>
      <c r="AF469" s="51">
        <v>20112.32</v>
      </c>
      <c r="AG469" s="45">
        <v>0</v>
      </c>
      <c r="AH469" s="45"/>
      <c r="AI469" s="45" t="e">
        <v>#N/A</v>
      </c>
    </row>
    <row r="470" spans="1:35" s="8" customFormat="1" ht="15" customHeight="1" x14ac:dyDescent="0.35">
      <c r="A470" s="34"/>
      <c r="B470" s="10">
        <v>10021427</v>
      </c>
      <c r="C470" s="9" t="s">
        <v>910</v>
      </c>
      <c r="D470" s="9">
        <v>0</v>
      </c>
      <c r="E470" s="9">
        <f>VLOOKUP(B470,'[4]2018-19 Delivered &amp; Funded'!$B$10:$D$1650,3,FALSE)</f>
        <v>0</v>
      </c>
      <c r="F470" s="9">
        <f t="shared" si="7"/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17">
        <v>0</v>
      </c>
      <c r="O470" s="17">
        <v>0</v>
      </c>
      <c r="P470" s="17">
        <v>0</v>
      </c>
      <c r="Q470" s="17">
        <v>0</v>
      </c>
      <c r="R470" s="17">
        <v>0</v>
      </c>
      <c r="S470" s="17">
        <v>0</v>
      </c>
      <c r="T470" s="17">
        <v>292.3</v>
      </c>
      <c r="U470" s="17">
        <v>292.3</v>
      </c>
      <c r="V470" s="17">
        <v>2700</v>
      </c>
      <c r="W470" s="17">
        <v>2700</v>
      </c>
      <c r="X470" s="44">
        <v>0</v>
      </c>
      <c r="Y470" s="44">
        <v>0</v>
      </c>
      <c r="Z470" s="35">
        <v>17851.810000000001</v>
      </c>
      <c r="AA470" s="35"/>
      <c r="AB470" s="35">
        <v>17851.810000000001</v>
      </c>
      <c r="AC470" s="45">
        <v>0</v>
      </c>
      <c r="AF470" s="51">
        <v>17851.810000000001</v>
      </c>
      <c r="AG470" s="45">
        <v>0</v>
      </c>
      <c r="AH470" s="45"/>
      <c r="AI470" s="45" t="e">
        <v>#N/A</v>
      </c>
    </row>
    <row r="471" spans="1:35" s="8" customFormat="1" ht="15" customHeight="1" x14ac:dyDescent="0.35">
      <c r="A471" s="34"/>
      <c r="B471" s="14">
        <v>10037723</v>
      </c>
      <c r="C471" s="15" t="s">
        <v>1343</v>
      </c>
      <c r="D471" s="9">
        <v>0</v>
      </c>
      <c r="E471" s="9">
        <f>VLOOKUP(B471,'[4]2018-19 Delivered &amp; Funded'!$B$10:$D$1650,3,FALSE)</f>
        <v>0</v>
      </c>
      <c r="F471" s="9">
        <f t="shared" si="7"/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44">
        <v>0</v>
      </c>
      <c r="Y471" s="44">
        <v>0</v>
      </c>
      <c r="Z471" s="35">
        <v>46755.539999999994</v>
      </c>
      <c r="AA471" s="35"/>
      <c r="AB471" s="35">
        <v>46755.540000000008</v>
      </c>
      <c r="AC471" s="45">
        <v>0</v>
      </c>
      <c r="AF471" s="51">
        <v>46755.539999999994</v>
      </c>
      <c r="AG471" s="45">
        <v>0</v>
      </c>
      <c r="AH471" s="45"/>
      <c r="AI471" s="45" t="e">
        <v>#N/A</v>
      </c>
    </row>
    <row r="472" spans="1:35" s="8" customFormat="1" ht="15" customHeight="1" x14ac:dyDescent="0.35">
      <c r="A472" s="34"/>
      <c r="B472" s="10">
        <v>10043389</v>
      </c>
      <c r="C472" s="9" t="s">
        <v>796</v>
      </c>
      <c r="D472" s="9">
        <v>0</v>
      </c>
      <c r="E472" s="9">
        <f>VLOOKUP(B472,'[4]2018-19 Delivered &amp; Funded'!$B$10:$D$1650,3,FALSE)</f>
        <v>0</v>
      </c>
      <c r="F472" s="9">
        <f t="shared" si="7"/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283005.95999999996</v>
      </c>
      <c r="M472" s="9">
        <v>283005.84999999992</v>
      </c>
      <c r="N472" s="17">
        <v>0</v>
      </c>
      <c r="O472" s="17">
        <v>0</v>
      </c>
      <c r="P472" s="17">
        <v>0</v>
      </c>
      <c r="Q472" s="17">
        <v>0</v>
      </c>
      <c r="R472" s="17">
        <v>0</v>
      </c>
      <c r="S472" s="17">
        <v>0</v>
      </c>
      <c r="T472" s="17">
        <v>0</v>
      </c>
      <c r="U472" s="17">
        <v>0</v>
      </c>
      <c r="V472" s="17">
        <v>0</v>
      </c>
      <c r="W472" s="17">
        <v>0</v>
      </c>
      <c r="X472" s="44">
        <v>0</v>
      </c>
      <c r="Y472" s="44">
        <v>0</v>
      </c>
      <c r="Z472" s="35">
        <v>0</v>
      </c>
      <c r="AA472" s="35"/>
      <c r="AB472" s="35">
        <v>0</v>
      </c>
      <c r="AC472" s="45">
        <v>0</v>
      </c>
      <c r="AF472" s="51" t="e">
        <v>#N/A</v>
      </c>
      <c r="AG472" s="45" t="e">
        <v>#N/A</v>
      </c>
      <c r="AH472" s="45"/>
      <c r="AI472" s="45" t="e">
        <v>#N/A</v>
      </c>
    </row>
    <row r="473" spans="1:35" s="8" customFormat="1" ht="15" customHeight="1" x14ac:dyDescent="0.35">
      <c r="A473" s="34"/>
      <c r="B473" s="14">
        <v>10065437</v>
      </c>
      <c r="C473" s="15" t="s">
        <v>1600</v>
      </c>
      <c r="D473" s="9">
        <v>0</v>
      </c>
      <c r="E473" s="9">
        <f>VLOOKUP(B473,'[4]2018-19 Delivered &amp; Funded'!$B$10:$D$1650,3,FALSE)</f>
        <v>0</v>
      </c>
      <c r="F473" s="9">
        <f t="shared" si="7"/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44">
        <v>0</v>
      </c>
      <c r="Y473" s="44">
        <v>0</v>
      </c>
      <c r="Z473" s="35">
        <v>85359.22</v>
      </c>
      <c r="AA473" s="35"/>
      <c r="AB473" s="35">
        <v>85359.22</v>
      </c>
      <c r="AC473" s="45">
        <v>0</v>
      </c>
      <c r="AF473" s="51">
        <v>85359.22</v>
      </c>
      <c r="AG473" s="45">
        <v>0</v>
      </c>
      <c r="AH473" s="45"/>
      <c r="AI473" s="45" t="e">
        <v>#N/A</v>
      </c>
    </row>
    <row r="474" spans="1:35" s="6" customFormat="1" ht="15" customHeight="1" x14ac:dyDescent="0.35">
      <c r="A474" s="36"/>
      <c r="B474" s="10">
        <v>10002370</v>
      </c>
      <c r="C474" s="9" t="s">
        <v>225</v>
      </c>
      <c r="D474" s="9">
        <v>1091952.25</v>
      </c>
      <c r="E474" s="9">
        <f>VLOOKUP(B474,'[4]2018-19 Delivered &amp; Funded'!$B$10:$D$1650,3,FALSE)</f>
        <v>1091952.25</v>
      </c>
      <c r="F474" s="9">
        <f t="shared" si="7"/>
        <v>0</v>
      </c>
      <c r="G474" s="9">
        <v>1091952.25</v>
      </c>
      <c r="H474" s="9">
        <v>193026</v>
      </c>
      <c r="I474" s="9">
        <v>193026</v>
      </c>
      <c r="J474" s="9">
        <v>171881</v>
      </c>
      <c r="K474" s="9">
        <v>171881</v>
      </c>
      <c r="L474" s="9">
        <v>0</v>
      </c>
      <c r="M474" s="9">
        <v>0</v>
      </c>
      <c r="N474" s="17">
        <v>0</v>
      </c>
      <c r="O474" s="17">
        <v>0</v>
      </c>
      <c r="P474" s="17">
        <v>62076</v>
      </c>
      <c r="Q474" s="17">
        <v>62076</v>
      </c>
      <c r="R474" s="17">
        <v>1841567.3600000003</v>
      </c>
      <c r="S474" s="17">
        <v>1841567.3599999999</v>
      </c>
      <c r="T474" s="17">
        <v>660569.27</v>
      </c>
      <c r="U474" s="17">
        <v>660569.27</v>
      </c>
      <c r="V474" s="17">
        <v>1040281.43</v>
      </c>
      <c r="W474" s="17">
        <v>1040281.43</v>
      </c>
      <c r="X474" s="44">
        <v>0</v>
      </c>
      <c r="Y474" s="44">
        <v>0</v>
      </c>
      <c r="Z474" s="35">
        <v>2793923.04</v>
      </c>
      <c r="AA474" s="35"/>
      <c r="AB474" s="35">
        <v>2793923.04</v>
      </c>
      <c r="AC474" s="45">
        <v>0</v>
      </c>
      <c r="AF474" s="51">
        <v>2793923.04</v>
      </c>
      <c r="AG474" s="45">
        <v>0</v>
      </c>
      <c r="AH474" s="45"/>
      <c r="AI474" s="45" t="e">
        <v>#N/A</v>
      </c>
    </row>
    <row r="475" spans="1:35" s="8" customFormat="1" ht="15" customHeight="1" x14ac:dyDescent="0.35">
      <c r="A475" s="34"/>
      <c r="B475" s="10">
        <v>10003231</v>
      </c>
      <c r="C475" s="9" t="s">
        <v>280</v>
      </c>
      <c r="D475" s="9">
        <v>0</v>
      </c>
      <c r="E475" s="9">
        <f>VLOOKUP(B475,'[4]2018-19 Delivered &amp; Funded'!$B$10:$D$1650,3,FALSE)</f>
        <v>0</v>
      </c>
      <c r="F475" s="9">
        <f t="shared" si="7"/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1215853.1800000002</v>
      </c>
      <c r="M475" s="9">
        <v>1215853</v>
      </c>
      <c r="N475" s="17">
        <v>20213.240000000002</v>
      </c>
      <c r="O475" s="17">
        <v>20213.240000000005</v>
      </c>
      <c r="P475" s="17">
        <v>0</v>
      </c>
      <c r="Q475" s="17">
        <v>0</v>
      </c>
      <c r="R475" s="17">
        <v>514.66999999999996</v>
      </c>
      <c r="S475" s="17">
        <v>514.66999999999996</v>
      </c>
      <c r="T475" s="17">
        <v>0</v>
      </c>
      <c r="U475" s="17">
        <v>0</v>
      </c>
      <c r="V475" s="17">
        <v>0</v>
      </c>
      <c r="W475" s="17">
        <v>0</v>
      </c>
      <c r="X475" s="44">
        <v>0</v>
      </c>
      <c r="Y475" s="44">
        <v>0</v>
      </c>
      <c r="Z475" s="35">
        <v>0</v>
      </c>
      <c r="AA475" s="35"/>
      <c r="AB475" s="35">
        <v>0</v>
      </c>
      <c r="AC475" s="45">
        <v>0</v>
      </c>
      <c r="AF475" s="51" t="e">
        <v>#N/A</v>
      </c>
      <c r="AG475" s="45" t="e">
        <v>#N/A</v>
      </c>
      <c r="AH475" s="45"/>
      <c r="AI475" s="45" t="e">
        <v>#N/A</v>
      </c>
    </row>
    <row r="476" spans="1:35" s="8" customFormat="1" ht="15" x14ac:dyDescent="0.35">
      <c r="A476" s="34"/>
      <c r="B476" s="14">
        <v>10041170</v>
      </c>
      <c r="C476" s="15" t="s">
        <v>1369</v>
      </c>
      <c r="D476" s="9">
        <v>0</v>
      </c>
      <c r="E476" s="9">
        <f>VLOOKUP(B476,'[4]2018-19 Delivered &amp; Funded'!$B$10:$D$1650,3,FALSE)</f>
        <v>0</v>
      </c>
      <c r="F476" s="9">
        <f t="shared" si="7"/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44">
        <v>0</v>
      </c>
      <c r="Y476" s="44">
        <v>0</v>
      </c>
      <c r="Z476" s="35">
        <v>27374.42</v>
      </c>
      <c r="AA476" s="35"/>
      <c r="AB476" s="35">
        <v>26474.420000000002</v>
      </c>
      <c r="AC476" s="45">
        <v>-899.99999999999636</v>
      </c>
      <c r="AD476" s="8">
        <v>27374</v>
      </c>
      <c r="AF476" s="51">
        <v>27374.42</v>
      </c>
      <c r="AG476" s="45">
        <v>0</v>
      </c>
      <c r="AH476" s="45"/>
      <c r="AI476" s="45" t="e">
        <v>#N/A</v>
      </c>
    </row>
    <row r="477" spans="1:35" s="8" customFormat="1" ht="15" customHeight="1" x14ac:dyDescent="0.35">
      <c r="A477" s="34"/>
      <c r="B477" s="14">
        <v>10032788</v>
      </c>
      <c r="C477" s="15" t="s">
        <v>1307</v>
      </c>
      <c r="D477" s="9">
        <v>0</v>
      </c>
      <c r="E477" s="9">
        <f>VLOOKUP(B477,'[4]2018-19 Delivered &amp; Funded'!$B$10:$D$1650,3,FALSE)</f>
        <v>0</v>
      </c>
      <c r="F477" s="9">
        <f t="shared" si="7"/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44">
        <v>0</v>
      </c>
      <c r="Y477" s="44">
        <v>0</v>
      </c>
      <c r="Z477" s="35">
        <v>28334.170000000006</v>
      </c>
      <c r="AA477" s="35"/>
      <c r="AB477" s="35">
        <v>28334.170000000009</v>
      </c>
      <c r="AC477" s="45">
        <v>0</v>
      </c>
      <c r="AF477" s="51">
        <v>28334.170000000006</v>
      </c>
      <c r="AG477" s="45">
        <v>0</v>
      </c>
      <c r="AH477" s="45"/>
      <c r="AI477" s="45" t="e">
        <v>#N/A</v>
      </c>
    </row>
    <row r="478" spans="1:35" s="8" customFormat="1" ht="15" customHeight="1" x14ac:dyDescent="0.35">
      <c r="A478" s="34"/>
      <c r="B478" s="12">
        <v>10002387</v>
      </c>
      <c r="C478" s="12" t="s">
        <v>1096</v>
      </c>
      <c r="D478" s="9">
        <v>0</v>
      </c>
      <c r="E478" s="9">
        <f>VLOOKUP(B478,'[4]2018-19 Delivered &amp; Funded'!$B$10:$D$1650,3,FALSE)</f>
        <v>0</v>
      </c>
      <c r="F478" s="9">
        <f t="shared" si="7"/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243512.72999999998</v>
      </c>
      <c r="M478" s="9">
        <v>161985</v>
      </c>
      <c r="N478" s="23">
        <v>0</v>
      </c>
      <c r="O478" s="23">
        <v>0</v>
      </c>
      <c r="P478" s="23">
        <v>0</v>
      </c>
      <c r="Q478" s="23">
        <v>0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0</v>
      </c>
      <c r="X478" s="44">
        <v>0</v>
      </c>
      <c r="Y478" s="44">
        <v>0</v>
      </c>
      <c r="Z478" s="35">
        <v>0</v>
      </c>
      <c r="AA478" s="35"/>
      <c r="AB478" s="35">
        <v>0</v>
      </c>
      <c r="AC478" s="45">
        <v>0</v>
      </c>
      <c r="AF478" s="51" t="e">
        <v>#N/A</v>
      </c>
      <c r="AG478" s="45" t="e">
        <v>#N/A</v>
      </c>
      <c r="AH478" s="45"/>
      <c r="AI478" s="45" t="e">
        <v>#N/A</v>
      </c>
    </row>
    <row r="479" spans="1:35" s="6" customFormat="1" ht="15" x14ac:dyDescent="0.35">
      <c r="A479" s="36"/>
      <c r="B479" s="10">
        <v>10040909</v>
      </c>
      <c r="C479" s="9" t="s">
        <v>980</v>
      </c>
      <c r="D479" s="9">
        <v>0</v>
      </c>
      <c r="E479" s="9">
        <f>VLOOKUP(B479,'[4]2018-19 Delivered &amp; Funded'!$B$10:$D$1650,3,FALSE)</f>
        <v>0</v>
      </c>
      <c r="F479" s="9">
        <f t="shared" si="7"/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17">
        <v>0</v>
      </c>
      <c r="O479" s="17">
        <v>0</v>
      </c>
      <c r="P479" s="17">
        <v>0</v>
      </c>
      <c r="Q479" s="17">
        <v>0</v>
      </c>
      <c r="R479" s="17">
        <v>0</v>
      </c>
      <c r="S479" s="17">
        <v>0</v>
      </c>
      <c r="T479" s="17">
        <v>9554.76</v>
      </c>
      <c r="U479" s="17">
        <v>9554.76</v>
      </c>
      <c r="V479" s="17">
        <v>0</v>
      </c>
      <c r="W479" s="17">
        <v>0</v>
      </c>
      <c r="X479" s="44">
        <v>0</v>
      </c>
      <c r="Y479" s="44">
        <v>0</v>
      </c>
      <c r="Z479" s="35">
        <v>9415.35</v>
      </c>
      <c r="AA479" s="35"/>
      <c r="AB479" s="35">
        <v>9415.35</v>
      </c>
      <c r="AC479" s="45">
        <v>0</v>
      </c>
      <c r="AF479" s="51">
        <v>9415.35</v>
      </c>
      <c r="AG479" s="45">
        <v>0</v>
      </c>
      <c r="AH479" s="45"/>
      <c r="AI479" s="45" t="e">
        <v>#N/A</v>
      </c>
    </row>
    <row r="480" spans="1:35" s="8" customFormat="1" ht="15" customHeight="1" x14ac:dyDescent="0.35">
      <c r="A480" s="34"/>
      <c r="B480" s="10">
        <v>10007928</v>
      </c>
      <c r="C480" s="9" t="s">
        <v>593</v>
      </c>
      <c r="D480" s="9">
        <v>1041032.7400000001</v>
      </c>
      <c r="E480" s="9">
        <f>VLOOKUP(B480,'[4]2018-19 Delivered &amp; Funded'!$B$10:$D$1650,3,FALSE)</f>
        <v>1041032.7400000001</v>
      </c>
      <c r="F480" s="9">
        <f t="shared" si="7"/>
        <v>0</v>
      </c>
      <c r="G480" s="9">
        <v>1041032.7400000001</v>
      </c>
      <c r="H480" s="9">
        <v>0</v>
      </c>
      <c r="I480" s="9">
        <v>0</v>
      </c>
      <c r="J480" s="9">
        <v>34369.67</v>
      </c>
      <c r="K480" s="9">
        <v>34369.67</v>
      </c>
      <c r="L480" s="9">
        <v>0</v>
      </c>
      <c r="M480" s="9">
        <v>0</v>
      </c>
      <c r="N480" s="17">
        <v>0</v>
      </c>
      <c r="O480" s="17">
        <v>0</v>
      </c>
      <c r="P480" s="17">
        <v>49648.03</v>
      </c>
      <c r="Q480" s="17">
        <v>49648.03</v>
      </c>
      <c r="R480" s="17">
        <v>1382501.1099999999</v>
      </c>
      <c r="S480" s="17">
        <v>1382501.1100000008</v>
      </c>
      <c r="T480" s="17">
        <v>221805.86</v>
      </c>
      <c r="U480" s="17">
        <v>221805.86</v>
      </c>
      <c r="V480" s="17">
        <v>439633.92000000004</v>
      </c>
      <c r="W480" s="17">
        <v>439633.92000000004</v>
      </c>
      <c r="X480" s="44">
        <v>0</v>
      </c>
      <c r="Y480" s="44">
        <v>0</v>
      </c>
      <c r="Z480" s="35">
        <v>1211446.78</v>
      </c>
      <c r="AA480" s="35"/>
      <c r="AB480" s="35">
        <v>1211446.78</v>
      </c>
      <c r="AC480" s="45">
        <v>0</v>
      </c>
      <c r="AF480" s="51">
        <v>1211446.78</v>
      </c>
      <c r="AG480" s="45">
        <v>0</v>
      </c>
      <c r="AH480" s="45"/>
      <c r="AI480" s="45" t="e">
        <v>#N/A</v>
      </c>
    </row>
    <row r="481" spans="1:35" s="8" customFormat="1" ht="15" customHeight="1" x14ac:dyDescent="0.35">
      <c r="A481" s="34"/>
      <c r="B481" s="10">
        <v>10002407</v>
      </c>
      <c r="C481" s="9" t="s">
        <v>226</v>
      </c>
      <c r="D481" s="9">
        <v>0</v>
      </c>
      <c r="E481" s="9">
        <f>VLOOKUP(B481,'[4]2018-19 Delivered &amp; Funded'!$B$10:$D$1650,3,FALSE)</f>
        <v>0</v>
      </c>
      <c r="F481" s="9">
        <f t="shared" si="7"/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17">
        <v>0</v>
      </c>
      <c r="O481" s="17">
        <v>0</v>
      </c>
      <c r="P481" s="17">
        <v>75.360000000000014</v>
      </c>
      <c r="Q481" s="17">
        <v>75.360000000000014</v>
      </c>
      <c r="R481" s="17">
        <v>306520.24999999994</v>
      </c>
      <c r="S481" s="17">
        <v>306520.25</v>
      </c>
      <c r="T481" s="17">
        <v>131959.87</v>
      </c>
      <c r="U481" s="17">
        <v>131959.87</v>
      </c>
      <c r="V481" s="17">
        <v>149332.51999999999</v>
      </c>
      <c r="W481" s="17">
        <v>149332.51999999999</v>
      </c>
      <c r="X481" s="44">
        <v>0</v>
      </c>
      <c r="Y481" s="44">
        <v>0</v>
      </c>
      <c r="Z481" s="35">
        <v>1165334.9200000002</v>
      </c>
      <c r="AA481" s="35"/>
      <c r="AB481" s="35">
        <v>1165334.9200000004</v>
      </c>
      <c r="AC481" s="45">
        <v>0</v>
      </c>
      <c r="AF481" s="51">
        <v>1165334.92</v>
      </c>
      <c r="AG481" s="45">
        <v>0</v>
      </c>
      <c r="AH481" s="45"/>
      <c r="AI481" s="45" t="e">
        <v>#N/A</v>
      </c>
    </row>
    <row r="482" spans="1:35" s="8" customFormat="1" ht="15" customHeight="1" x14ac:dyDescent="0.35">
      <c r="A482" s="34"/>
      <c r="B482" s="10">
        <v>10002412</v>
      </c>
      <c r="C482" s="9" t="s">
        <v>227</v>
      </c>
      <c r="D482" s="9">
        <v>928325.92999999993</v>
      </c>
      <c r="E482" s="9">
        <f>VLOOKUP(B482,'[4]2018-19 Delivered &amp; Funded'!$B$10:$D$1650,3,FALSE)</f>
        <v>928325.92999999993</v>
      </c>
      <c r="F482" s="9">
        <f t="shared" si="7"/>
        <v>0</v>
      </c>
      <c r="G482" s="9">
        <v>894238.20313868474</v>
      </c>
      <c r="H482" s="9">
        <v>0</v>
      </c>
      <c r="I482" s="9">
        <v>0</v>
      </c>
      <c r="J482" s="9">
        <v>38368.979999999996</v>
      </c>
      <c r="K482" s="9">
        <v>38368.979999999996</v>
      </c>
      <c r="L482" s="9">
        <v>0</v>
      </c>
      <c r="M482" s="9">
        <v>0</v>
      </c>
      <c r="N482" s="17">
        <v>0</v>
      </c>
      <c r="O482" s="17">
        <v>0</v>
      </c>
      <c r="P482" s="17">
        <v>33409.21</v>
      </c>
      <c r="Q482" s="17">
        <v>33409.21</v>
      </c>
      <c r="R482" s="17">
        <v>863375.26</v>
      </c>
      <c r="S482" s="17">
        <v>863375.16999999993</v>
      </c>
      <c r="T482" s="17">
        <v>177977.34</v>
      </c>
      <c r="U482" s="17">
        <v>177977.34</v>
      </c>
      <c r="V482" s="17">
        <v>493443.23</v>
      </c>
      <c r="W482" s="17">
        <v>493443.23</v>
      </c>
      <c r="X482" s="44">
        <v>0</v>
      </c>
      <c r="Y482" s="44">
        <v>0</v>
      </c>
      <c r="Z482" s="35">
        <v>723632.84</v>
      </c>
      <c r="AA482" s="35"/>
      <c r="AB482" s="35">
        <v>723632.84000000008</v>
      </c>
      <c r="AC482" s="45">
        <v>0</v>
      </c>
      <c r="AF482" s="51">
        <v>723632.84</v>
      </c>
      <c r="AG482" s="45">
        <v>0</v>
      </c>
      <c r="AH482" s="45"/>
      <c r="AI482" s="45" t="e">
        <v>#N/A</v>
      </c>
    </row>
    <row r="483" spans="1:35" s="8" customFormat="1" ht="15" customHeight="1" x14ac:dyDescent="0.35">
      <c r="A483" s="34"/>
      <c r="B483" s="14">
        <v>10026238</v>
      </c>
      <c r="C483" s="15" t="s">
        <v>1270</v>
      </c>
      <c r="D483" s="9">
        <v>0</v>
      </c>
      <c r="E483" s="9">
        <f>VLOOKUP(B483,'[4]2018-19 Delivered &amp; Funded'!$B$10:$D$1650,3,FALSE)</f>
        <v>0</v>
      </c>
      <c r="F483" s="9">
        <f t="shared" si="7"/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44">
        <v>0</v>
      </c>
      <c r="Y483" s="44">
        <v>0</v>
      </c>
      <c r="Z483" s="35">
        <v>79917.540000000008</v>
      </c>
      <c r="AA483" s="35"/>
      <c r="AB483" s="35">
        <v>79917.540000000008</v>
      </c>
      <c r="AC483" s="45">
        <v>0</v>
      </c>
      <c r="AF483" s="51">
        <v>79917.540000000008</v>
      </c>
      <c r="AG483" s="45">
        <v>0</v>
      </c>
      <c r="AH483" s="45"/>
      <c r="AI483" s="45" t="e">
        <v>#N/A</v>
      </c>
    </row>
    <row r="484" spans="1:35" s="8" customFormat="1" ht="15" customHeight="1" x14ac:dyDescent="0.35">
      <c r="A484" s="34"/>
      <c r="B484" s="10">
        <v>10009213</v>
      </c>
      <c r="C484" s="9" t="s">
        <v>615</v>
      </c>
      <c r="D484" s="9">
        <v>0</v>
      </c>
      <c r="E484" s="9">
        <f>VLOOKUP(B484,'[4]2018-19 Delivered &amp; Funded'!$B$10:$D$1650,3,FALSE)</f>
        <v>0</v>
      </c>
      <c r="F484" s="9">
        <f t="shared" si="7"/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17">
        <v>0</v>
      </c>
      <c r="O484" s="17">
        <v>0</v>
      </c>
      <c r="P484" s="17">
        <v>162588.97</v>
      </c>
      <c r="Q484" s="17">
        <v>162588.96999999997</v>
      </c>
      <c r="R484" s="17">
        <v>0</v>
      </c>
      <c r="S484" s="17">
        <v>0</v>
      </c>
      <c r="T484" s="17">
        <v>0</v>
      </c>
      <c r="U484" s="17">
        <v>0</v>
      </c>
      <c r="V484" s="17">
        <v>0</v>
      </c>
      <c r="W484" s="17">
        <v>0</v>
      </c>
      <c r="X484" s="44">
        <v>0</v>
      </c>
      <c r="Y484" s="44">
        <v>0</v>
      </c>
      <c r="Z484" s="35">
        <v>468464.26</v>
      </c>
      <c r="AA484" s="35"/>
      <c r="AB484" s="35">
        <v>468464.25999999983</v>
      </c>
      <c r="AC484" s="45">
        <v>0</v>
      </c>
      <c r="AF484" s="51">
        <v>468464.26</v>
      </c>
      <c r="AG484" s="45">
        <v>0</v>
      </c>
      <c r="AH484" s="45"/>
      <c r="AI484" s="45" t="e">
        <v>#N/A</v>
      </c>
    </row>
    <row r="485" spans="1:35" s="6" customFormat="1" ht="15" x14ac:dyDescent="0.35">
      <c r="A485" s="36"/>
      <c r="B485" s="14">
        <v>10028716</v>
      </c>
      <c r="C485" s="15" t="s">
        <v>1281</v>
      </c>
      <c r="D485" s="9">
        <v>0</v>
      </c>
      <c r="E485" s="9">
        <f>VLOOKUP(B485,'[4]2018-19 Delivered &amp; Funded'!$B$10:$D$1650,3,FALSE)</f>
        <v>0</v>
      </c>
      <c r="F485" s="9">
        <f t="shared" si="7"/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44">
        <v>0</v>
      </c>
      <c r="Y485" s="44">
        <v>0</v>
      </c>
      <c r="Z485" s="35">
        <v>57072.18</v>
      </c>
      <c r="AA485" s="35"/>
      <c r="AB485" s="35">
        <v>57072.180000000008</v>
      </c>
      <c r="AC485" s="45">
        <v>0</v>
      </c>
      <c r="AF485" s="51">
        <v>57072.18</v>
      </c>
      <c r="AG485" s="45">
        <v>0</v>
      </c>
      <c r="AH485" s="45"/>
      <c r="AI485" s="45" t="e">
        <v>#N/A</v>
      </c>
    </row>
    <row r="486" spans="1:35" s="8" customFormat="1" ht="15" customHeight="1" x14ac:dyDescent="0.35">
      <c r="A486" s="34"/>
      <c r="B486" s="14">
        <v>10052863</v>
      </c>
      <c r="C486" s="15" t="s">
        <v>1456</v>
      </c>
      <c r="D486" s="9">
        <v>0</v>
      </c>
      <c r="E486" s="9">
        <f>VLOOKUP(B486,'[4]2018-19 Delivered &amp; Funded'!$B$10:$D$1650,3,FALSE)</f>
        <v>0</v>
      </c>
      <c r="F486" s="9">
        <f t="shared" si="7"/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44">
        <v>0</v>
      </c>
      <c r="Y486" s="44">
        <v>0</v>
      </c>
      <c r="Z486" s="35">
        <v>376247.17</v>
      </c>
      <c r="AA486" s="35"/>
      <c r="AB486" s="35">
        <v>376247.17</v>
      </c>
      <c r="AC486" s="45">
        <v>0</v>
      </c>
      <c r="AF486" s="51">
        <v>376247.17</v>
      </c>
      <c r="AG486" s="45">
        <v>0</v>
      </c>
      <c r="AH486" s="45"/>
      <c r="AI486" s="45" t="e">
        <v>#N/A</v>
      </c>
    </row>
    <row r="487" spans="1:35" s="8" customFormat="1" ht="15" customHeight="1" x14ac:dyDescent="0.35">
      <c r="A487" s="34"/>
      <c r="B487" s="10">
        <v>10029907</v>
      </c>
      <c r="C487" s="9" t="s">
        <v>797</v>
      </c>
      <c r="D487" s="9">
        <v>0</v>
      </c>
      <c r="E487" s="9">
        <f>VLOOKUP(B487,'[4]2018-19 Delivered &amp; Funded'!$B$10:$D$1650,3,FALSE)</f>
        <v>0</v>
      </c>
      <c r="F487" s="9">
        <f t="shared" si="7"/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423614.31</v>
      </c>
      <c r="M487" s="9">
        <v>326871</v>
      </c>
      <c r="N487" s="17">
        <v>0</v>
      </c>
      <c r="O487" s="17">
        <v>0</v>
      </c>
      <c r="P487" s="17">
        <v>0</v>
      </c>
      <c r="Q487" s="17">
        <v>0</v>
      </c>
      <c r="R487" s="17">
        <v>0</v>
      </c>
      <c r="S487" s="17">
        <v>0</v>
      </c>
      <c r="T487" s="17">
        <v>0</v>
      </c>
      <c r="U487" s="17">
        <v>0</v>
      </c>
      <c r="V487" s="17">
        <v>0</v>
      </c>
      <c r="W487" s="17">
        <v>0</v>
      </c>
      <c r="X487" s="44">
        <v>0</v>
      </c>
      <c r="Y487" s="44">
        <v>0</v>
      </c>
      <c r="Z487" s="35">
        <v>0</v>
      </c>
      <c r="AA487" s="35"/>
      <c r="AB487" s="35">
        <v>0</v>
      </c>
      <c r="AC487" s="45">
        <v>0</v>
      </c>
      <c r="AF487" s="51" t="e">
        <v>#N/A</v>
      </c>
      <c r="AG487" s="45" t="e">
        <v>#N/A</v>
      </c>
      <c r="AH487" s="45"/>
      <c r="AI487" s="45" t="e">
        <v>#N/A</v>
      </c>
    </row>
    <row r="488" spans="1:35" s="8" customFormat="1" ht="15" customHeight="1" x14ac:dyDescent="0.35">
      <c r="A488" s="34"/>
      <c r="B488" s="14">
        <v>10040847</v>
      </c>
      <c r="C488" s="15" t="s">
        <v>1361</v>
      </c>
      <c r="D488" s="9">
        <v>0</v>
      </c>
      <c r="E488" s="9">
        <f>VLOOKUP(B488,'[4]2018-19 Delivered &amp; Funded'!$B$10:$D$1650,3,FALSE)</f>
        <v>0</v>
      </c>
      <c r="F488" s="9">
        <f t="shared" si="7"/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44">
        <v>0</v>
      </c>
      <c r="Y488" s="44">
        <v>0</v>
      </c>
      <c r="Z488" s="35">
        <v>48533.310000000012</v>
      </c>
      <c r="AA488" s="35"/>
      <c r="AB488" s="35">
        <v>48533.31</v>
      </c>
      <c r="AC488" s="45">
        <v>0</v>
      </c>
      <c r="AF488" s="51">
        <v>48533.310000000012</v>
      </c>
      <c r="AG488" s="45">
        <v>0</v>
      </c>
      <c r="AH488" s="45"/>
      <c r="AI488" s="45" t="e">
        <v>#N/A</v>
      </c>
    </row>
    <row r="489" spans="1:35" s="6" customFormat="1" ht="15" x14ac:dyDescent="0.35">
      <c r="A489" s="36"/>
      <c r="B489" s="10">
        <v>10020022</v>
      </c>
      <c r="C489" s="9" t="s">
        <v>646</v>
      </c>
      <c r="D489" s="9">
        <v>0</v>
      </c>
      <c r="E489" s="9">
        <f>VLOOKUP(B489,'[4]2018-19 Delivered &amp; Funded'!$B$10:$D$1650,3,FALSE)</f>
        <v>0</v>
      </c>
      <c r="F489" s="9">
        <f t="shared" si="7"/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17">
        <v>0</v>
      </c>
      <c r="O489" s="17">
        <v>0</v>
      </c>
      <c r="P489" s="17">
        <v>0</v>
      </c>
      <c r="Q489" s="17">
        <v>0</v>
      </c>
      <c r="R489" s="17">
        <v>190830.02000000005</v>
      </c>
      <c r="S489" s="17">
        <v>190830.02000000005</v>
      </c>
      <c r="T489" s="17">
        <v>0</v>
      </c>
      <c r="U489" s="17">
        <v>0</v>
      </c>
      <c r="V489" s="17">
        <v>0</v>
      </c>
      <c r="W489" s="17">
        <v>0</v>
      </c>
      <c r="X489" s="44">
        <v>0</v>
      </c>
      <c r="Y489" s="44">
        <v>0</v>
      </c>
      <c r="Z489" s="35">
        <v>0</v>
      </c>
      <c r="AA489" s="35"/>
      <c r="AB489" s="35">
        <v>0</v>
      </c>
      <c r="AC489" s="45">
        <v>0</v>
      </c>
      <c r="AF489" s="51" t="e">
        <v>#N/A</v>
      </c>
      <c r="AG489" s="45" t="e">
        <v>#N/A</v>
      </c>
      <c r="AH489" s="45"/>
      <c r="AI489" s="45" t="e">
        <v>#N/A</v>
      </c>
    </row>
    <row r="490" spans="1:35" s="8" customFormat="1" ht="15" customHeight="1" x14ac:dyDescent="0.35">
      <c r="A490" s="34"/>
      <c r="B490" s="10">
        <v>10002463</v>
      </c>
      <c r="C490" s="9" t="s">
        <v>228</v>
      </c>
      <c r="D490" s="9">
        <v>0</v>
      </c>
      <c r="E490" s="9">
        <f>VLOOKUP(B490,'[4]2018-19 Delivered &amp; Funded'!$B$10:$D$1650,3,FALSE)</f>
        <v>0</v>
      </c>
      <c r="F490" s="9">
        <f t="shared" si="7"/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17">
        <v>0</v>
      </c>
      <c r="O490" s="17">
        <v>0</v>
      </c>
      <c r="P490" s="17">
        <v>0</v>
      </c>
      <c r="Q490" s="17">
        <v>0</v>
      </c>
      <c r="R490" s="17">
        <v>12151.33</v>
      </c>
      <c r="S490" s="17">
        <v>12151.329999999998</v>
      </c>
      <c r="T490" s="17">
        <v>0</v>
      </c>
      <c r="U490" s="17">
        <v>0</v>
      </c>
      <c r="V490" s="17">
        <v>0</v>
      </c>
      <c r="W490" s="17">
        <v>0</v>
      </c>
      <c r="X490" s="44">
        <v>0</v>
      </c>
      <c r="Y490" s="44">
        <v>0</v>
      </c>
      <c r="Z490" s="35">
        <v>154096.87999999998</v>
      </c>
      <c r="AA490" s="35"/>
      <c r="AB490" s="35">
        <v>154096.87999999998</v>
      </c>
      <c r="AC490" s="45">
        <v>0</v>
      </c>
      <c r="AF490" s="51">
        <v>154096.87999999998</v>
      </c>
      <c r="AG490" s="45">
        <v>0</v>
      </c>
      <c r="AH490" s="45"/>
      <c r="AI490" s="45" t="e">
        <v>#N/A</v>
      </c>
    </row>
    <row r="491" spans="1:35" s="8" customFormat="1" ht="15" customHeight="1" x14ac:dyDescent="0.35">
      <c r="A491" s="34"/>
      <c r="B491" s="10">
        <v>10008641</v>
      </c>
      <c r="C491" s="9" t="s">
        <v>604</v>
      </c>
      <c r="D491" s="9">
        <v>1584379.22</v>
      </c>
      <c r="E491" s="9">
        <f>VLOOKUP(B491,'[4]2018-19 Delivered &amp; Funded'!$B$10:$D$1650,3,FALSE)</f>
        <v>1584379.22</v>
      </c>
      <c r="F491" s="9">
        <f t="shared" si="7"/>
        <v>0</v>
      </c>
      <c r="G491" s="9">
        <v>1546047.51</v>
      </c>
      <c r="H491" s="9">
        <v>1067337</v>
      </c>
      <c r="I491" s="9">
        <v>1067337</v>
      </c>
      <c r="J491" s="9">
        <v>221147.14</v>
      </c>
      <c r="K491" s="9">
        <v>221147.14</v>
      </c>
      <c r="L491" s="9">
        <v>0</v>
      </c>
      <c r="M491" s="9">
        <v>0</v>
      </c>
      <c r="N491" s="17">
        <v>0</v>
      </c>
      <c r="O491" s="17">
        <v>0</v>
      </c>
      <c r="P491" s="17">
        <v>322059.49999999994</v>
      </c>
      <c r="Q491" s="17">
        <v>322059.49999999994</v>
      </c>
      <c r="R491" s="17">
        <v>0</v>
      </c>
      <c r="S491" s="17">
        <v>0</v>
      </c>
      <c r="T491" s="17">
        <v>0</v>
      </c>
      <c r="U491" s="17">
        <v>0</v>
      </c>
      <c r="V491" s="17">
        <v>0</v>
      </c>
      <c r="W491" s="17">
        <v>0</v>
      </c>
      <c r="X491" s="44">
        <v>0</v>
      </c>
      <c r="Y491" s="44">
        <v>0</v>
      </c>
      <c r="Z491" s="35">
        <v>0</v>
      </c>
      <c r="AA491" s="35"/>
      <c r="AB491" s="35">
        <v>0</v>
      </c>
      <c r="AC491" s="45">
        <v>0</v>
      </c>
      <c r="AF491" s="51">
        <v>0</v>
      </c>
      <c r="AG491" s="45">
        <v>0</v>
      </c>
      <c r="AH491" s="45"/>
      <c r="AI491" s="45" t="e">
        <v>#N/A</v>
      </c>
    </row>
    <row r="492" spans="1:35" s="8" customFormat="1" ht="15" customHeight="1" x14ac:dyDescent="0.35">
      <c r="A492" s="34"/>
      <c r="B492" s="10">
        <v>10010335</v>
      </c>
      <c r="C492" s="9" t="s">
        <v>902</v>
      </c>
      <c r="D492" s="9">
        <v>0</v>
      </c>
      <c r="E492" s="9">
        <f>VLOOKUP(B492,'[4]2018-19 Delivered &amp; Funded'!$B$10:$D$1650,3,FALSE)</f>
        <v>0</v>
      </c>
      <c r="F492" s="9">
        <f t="shared" si="7"/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17">
        <v>0</v>
      </c>
      <c r="O492" s="17">
        <v>0</v>
      </c>
      <c r="P492" s="17">
        <v>0</v>
      </c>
      <c r="Q492" s="17">
        <v>0</v>
      </c>
      <c r="R492" s="17">
        <v>0</v>
      </c>
      <c r="S492" s="17">
        <v>0</v>
      </c>
      <c r="T492" s="17">
        <v>212734.09999999998</v>
      </c>
      <c r="U492" s="17">
        <v>212734.09999999998</v>
      </c>
      <c r="V492" s="17">
        <v>178643.13999999998</v>
      </c>
      <c r="W492" s="17">
        <v>178643.13999999998</v>
      </c>
      <c r="X492" s="44">
        <v>0</v>
      </c>
      <c r="Y492" s="44">
        <v>0</v>
      </c>
      <c r="Z492" s="35">
        <v>3162746.1399999997</v>
      </c>
      <c r="AA492" s="35"/>
      <c r="AB492" s="35">
        <v>3162746.1399999997</v>
      </c>
      <c r="AC492" s="45">
        <v>0</v>
      </c>
      <c r="AF492" s="51">
        <v>3162746.1399999997</v>
      </c>
      <c r="AG492" s="45">
        <v>0</v>
      </c>
      <c r="AH492" s="45"/>
      <c r="AI492" s="45" t="e">
        <v>#N/A</v>
      </c>
    </row>
    <row r="493" spans="1:35" s="8" customFormat="1" ht="15" customHeight="1" x14ac:dyDescent="0.35">
      <c r="A493" s="34"/>
      <c r="B493" s="10">
        <v>10062042</v>
      </c>
      <c r="C493" s="9" t="s">
        <v>1009</v>
      </c>
      <c r="D493" s="9">
        <v>0</v>
      </c>
      <c r="E493" s="9">
        <f>VLOOKUP(B493,'[4]2018-19 Delivered &amp; Funded'!$B$10:$D$1650,3,FALSE)</f>
        <v>0</v>
      </c>
      <c r="F493" s="9">
        <f t="shared" si="7"/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17">
        <v>0</v>
      </c>
      <c r="O493" s="17">
        <v>0</v>
      </c>
      <c r="P493" s="17">
        <v>0</v>
      </c>
      <c r="Q493" s="17">
        <v>0</v>
      </c>
      <c r="R493" s="17">
        <v>0</v>
      </c>
      <c r="S493" s="17">
        <v>0</v>
      </c>
      <c r="T493" s="17">
        <v>264464.32</v>
      </c>
      <c r="U493" s="17">
        <v>264464.32</v>
      </c>
      <c r="V493" s="17">
        <v>39527.42</v>
      </c>
      <c r="W493" s="17">
        <v>39527.42</v>
      </c>
      <c r="X493" s="44">
        <v>0</v>
      </c>
      <c r="Y493" s="44">
        <v>0</v>
      </c>
      <c r="Z493" s="35">
        <v>468512.79999999993</v>
      </c>
      <c r="AA493" s="35"/>
      <c r="AB493" s="35">
        <v>468512.79999999987</v>
      </c>
      <c r="AC493" s="45">
        <v>0</v>
      </c>
      <c r="AF493" s="51">
        <v>468512.79999999993</v>
      </c>
      <c r="AG493" s="45">
        <v>0</v>
      </c>
      <c r="AH493" s="45"/>
      <c r="AI493" s="45" t="e">
        <v>#N/A</v>
      </c>
    </row>
    <row r="494" spans="1:35" s="8" customFormat="1" ht="15" customHeight="1" x14ac:dyDescent="0.35">
      <c r="A494" s="34"/>
      <c r="B494" s="10">
        <v>10030926</v>
      </c>
      <c r="C494" s="9" t="s">
        <v>941</v>
      </c>
      <c r="D494" s="9">
        <v>0</v>
      </c>
      <c r="E494" s="9">
        <f>VLOOKUP(B494,'[4]2018-19 Delivered &amp; Funded'!$B$10:$D$1650,3,FALSE)</f>
        <v>0</v>
      </c>
      <c r="F494" s="9">
        <f t="shared" si="7"/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17">
        <v>0</v>
      </c>
      <c r="O494" s="17">
        <v>0</v>
      </c>
      <c r="P494" s="17">
        <v>0</v>
      </c>
      <c r="Q494" s="17">
        <v>0</v>
      </c>
      <c r="R494" s="17">
        <v>0</v>
      </c>
      <c r="S494" s="17">
        <v>0</v>
      </c>
      <c r="T494" s="17">
        <v>482543.80000000005</v>
      </c>
      <c r="U494" s="17">
        <v>482543.80000000005</v>
      </c>
      <c r="V494" s="17">
        <v>192413.93</v>
      </c>
      <c r="W494" s="17">
        <v>192413.93</v>
      </c>
      <c r="X494" s="44">
        <v>0</v>
      </c>
      <c r="Y494" s="44">
        <v>0</v>
      </c>
      <c r="Z494" s="35">
        <v>519155.26999999996</v>
      </c>
      <c r="AA494" s="35"/>
      <c r="AB494" s="35">
        <v>519155.27</v>
      </c>
      <c r="AC494" s="45">
        <v>0</v>
      </c>
      <c r="AF494" s="51">
        <v>519155.26999999996</v>
      </c>
      <c r="AG494" s="45">
        <v>0</v>
      </c>
      <c r="AH494" s="45"/>
      <c r="AI494" s="45" t="e">
        <v>#N/A</v>
      </c>
    </row>
    <row r="495" spans="1:35" s="8" customFormat="1" ht="15" customHeight="1" x14ac:dyDescent="0.35">
      <c r="A495" s="34"/>
      <c r="B495" s="10">
        <v>10042003</v>
      </c>
      <c r="C495" s="9" t="s">
        <v>983</v>
      </c>
      <c r="D495" s="9">
        <v>0</v>
      </c>
      <c r="E495" s="9">
        <f>VLOOKUP(B495,'[4]2018-19 Delivered &amp; Funded'!$B$10:$D$1650,3,FALSE)</f>
        <v>0</v>
      </c>
      <c r="F495" s="9">
        <f t="shared" si="7"/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17">
        <v>0</v>
      </c>
      <c r="O495" s="17">
        <v>0</v>
      </c>
      <c r="P495" s="17">
        <v>0</v>
      </c>
      <c r="Q495" s="17">
        <v>0</v>
      </c>
      <c r="R495" s="17">
        <v>0</v>
      </c>
      <c r="S495" s="17">
        <v>0</v>
      </c>
      <c r="T495" s="17">
        <v>255650.61</v>
      </c>
      <c r="U495" s="17">
        <v>255650.61</v>
      </c>
      <c r="V495" s="17">
        <v>81597.03</v>
      </c>
      <c r="W495" s="17">
        <v>81597.03</v>
      </c>
      <c r="X495" s="44">
        <v>0</v>
      </c>
      <c r="Y495" s="44">
        <v>0</v>
      </c>
      <c r="Z495" s="35">
        <v>271718.78999999998</v>
      </c>
      <c r="AA495" s="35"/>
      <c r="AB495" s="35">
        <v>271718.79000000004</v>
      </c>
      <c r="AC495" s="45">
        <v>0</v>
      </c>
      <c r="AF495" s="51">
        <v>271718.78999999998</v>
      </c>
      <c r="AG495" s="45">
        <v>0</v>
      </c>
      <c r="AH495" s="45"/>
      <c r="AI495" s="45" t="e">
        <v>#N/A</v>
      </c>
    </row>
    <row r="496" spans="1:35" s="8" customFormat="1" ht="15" customHeight="1" x14ac:dyDescent="0.35">
      <c r="A496" s="34"/>
      <c r="B496" s="14">
        <v>10056050</v>
      </c>
      <c r="C496" s="15" t="s">
        <v>1489</v>
      </c>
      <c r="D496" s="9">
        <v>0</v>
      </c>
      <c r="E496" s="9">
        <f>VLOOKUP(B496,'[4]2018-19 Delivered &amp; Funded'!$B$10:$D$1650,3,FALSE)</f>
        <v>0</v>
      </c>
      <c r="F496" s="9">
        <f t="shared" si="7"/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44">
        <v>0</v>
      </c>
      <c r="Y496" s="44">
        <v>0</v>
      </c>
      <c r="Z496" s="35">
        <v>125661.84000000001</v>
      </c>
      <c r="AA496" s="35"/>
      <c r="AB496" s="35">
        <v>125661.83999999998</v>
      </c>
      <c r="AC496" s="45">
        <v>0</v>
      </c>
      <c r="AF496" s="51">
        <v>125661.84</v>
      </c>
      <c r="AG496" s="45">
        <v>0</v>
      </c>
      <c r="AH496" s="45"/>
      <c r="AI496" s="45" t="e">
        <v>#N/A</v>
      </c>
    </row>
    <row r="497" spans="1:35" s="8" customFormat="1" ht="15" customHeight="1" x14ac:dyDescent="0.35">
      <c r="A497" s="34"/>
      <c r="B497" s="14">
        <v>10056738</v>
      </c>
      <c r="C497" s="15" t="s">
        <v>1496</v>
      </c>
      <c r="D497" s="9">
        <v>0</v>
      </c>
      <c r="E497" s="9">
        <f>VLOOKUP(B497,'[4]2018-19 Delivered &amp; Funded'!$B$10:$D$1650,3,FALSE)</f>
        <v>0</v>
      </c>
      <c r="F497" s="9">
        <f t="shared" si="7"/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44">
        <v>0</v>
      </c>
      <c r="Y497" s="44">
        <v>0</v>
      </c>
      <c r="Z497" s="35">
        <v>1415064.06</v>
      </c>
      <c r="AA497" s="35"/>
      <c r="AB497" s="35">
        <v>1415064.0599999998</v>
      </c>
      <c r="AC497" s="45">
        <v>0</v>
      </c>
      <c r="AF497" s="51">
        <v>1415064.06</v>
      </c>
      <c r="AG497" s="45">
        <v>0</v>
      </c>
      <c r="AH497" s="45"/>
      <c r="AI497" s="45" t="e">
        <v>#N/A</v>
      </c>
    </row>
    <row r="498" spans="1:35" s="8" customFormat="1" ht="15" x14ac:dyDescent="0.35">
      <c r="A498" s="34"/>
      <c r="B498" s="14">
        <v>10034969</v>
      </c>
      <c r="C498" s="15" t="s">
        <v>1328</v>
      </c>
      <c r="D498" s="9">
        <v>0</v>
      </c>
      <c r="E498" s="9">
        <f>VLOOKUP(B498,'[4]2018-19 Delivered &amp; Funded'!$B$10:$D$1650,3,FALSE)</f>
        <v>0</v>
      </c>
      <c r="F498" s="9">
        <f t="shared" si="7"/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44">
        <v>0</v>
      </c>
      <c r="Y498" s="44">
        <v>0</v>
      </c>
      <c r="Z498" s="35">
        <v>33059.67</v>
      </c>
      <c r="AA498" s="35"/>
      <c r="AB498" s="35">
        <v>33059.67</v>
      </c>
      <c r="AC498" s="45">
        <v>0</v>
      </c>
      <c r="AF498" s="51">
        <v>33059.67</v>
      </c>
      <c r="AG498" s="45">
        <v>0</v>
      </c>
      <c r="AH498" s="45"/>
      <c r="AI498" s="45" t="e">
        <v>#N/A</v>
      </c>
    </row>
    <row r="499" spans="1:35" s="8" customFormat="1" ht="15" customHeight="1" x14ac:dyDescent="0.35">
      <c r="A499" s="34"/>
      <c r="B499" s="10">
        <v>10040718</v>
      </c>
      <c r="C499" s="9" t="s">
        <v>979</v>
      </c>
      <c r="D499" s="9">
        <v>0</v>
      </c>
      <c r="E499" s="9">
        <f>VLOOKUP(B499,'[4]2018-19 Delivered &amp; Funded'!$B$10:$D$1650,3,FALSE)</f>
        <v>0</v>
      </c>
      <c r="F499" s="9">
        <f t="shared" si="7"/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17">
        <v>0</v>
      </c>
      <c r="O499" s="17">
        <v>0</v>
      </c>
      <c r="P499" s="17">
        <v>0</v>
      </c>
      <c r="Q499" s="17">
        <v>0</v>
      </c>
      <c r="R499" s="17">
        <v>0</v>
      </c>
      <c r="S499" s="17">
        <v>0</v>
      </c>
      <c r="T499" s="17">
        <v>550580.38</v>
      </c>
      <c r="U499" s="17">
        <v>550580.38</v>
      </c>
      <c r="V499" s="17">
        <v>62937.39</v>
      </c>
      <c r="W499" s="17">
        <v>62937.39</v>
      </c>
      <c r="X499" s="44">
        <v>0</v>
      </c>
      <c r="Y499" s="44">
        <v>0</v>
      </c>
      <c r="Z499" s="35">
        <v>445422.78</v>
      </c>
      <c r="AA499" s="35"/>
      <c r="AB499" s="35">
        <v>445422.77999999997</v>
      </c>
      <c r="AC499" s="45">
        <v>0</v>
      </c>
      <c r="AF499" s="51">
        <v>445422.78</v>
      </c>
      <c r="AG499" s="45">
        <v>0</v>
      </c>
      <c r="AH499" s="45"/>
      <c r="AI499" s="45" t="e">
        <v>#N/A</v>
      </c>
    </row>
    <row r="500" spans="1:35" s="8" customFormat="1" ht="15" customHeight="1" x14ac:dyDescent="0.35">
      <c r="A500" s="34"/>
      <c r="B500" s="10">
        <v>10002483</v>
      </c>
      <c r="C500" s="9" t="s">
        <v>881</v>
      </c>
      <c r="D500" s="9">
        <v>0</v>
      </c>
      <c r="E500" s="9">
        <f>VLOOKUP(B500,'[4]2018-19 Delivered &amp; Funded'!$B$10:$D$1650,3,FALSE)</f>
        <v>0</v>
      </c>
      <c r="F500" s="9">
        <f t="shared" si="7"/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17">
        <v>0</v>
      </c>
      <c r="O500" s="17">
        <v>0</v>
      </c>
      <c r="P500" s="17">
        <v>0</v>
      </c>
      <c r="Q500" s="17">
        <v>0</v>
      </c>
      <c r="R500" s="17">
        <v>0</v>
      </c>
      <c r="S500" s="17">
        <v>0</v>
      </c>
      <c r="T500" s="17">
        <v>38753.980000000003</v>
      </c>
      <c r="U500" s="17">
        <v>38753.980000000003</v>
      </c>
      <c r="V500" s="17">
        <v>136899.91000000003</v>
      </c>
      <c r="W500" s="17">
        <v>136899.91000000003</v>
      </c>
      <c r="X500" s="44">
        <v>0</v>
      </c>
      <c r="Y500" s="44">
        <v>0</v>
      </c>
      <c r="Z500" s="35">
        <v>70601.540000000008</v>
      </c>
      <c r="AA500" s="35"/>
      <c r="AB500" s="35">
        <v>70601.540000000008</v>
      </c>
      <c r="AC500" s="45">
        <v>0</v>
      </c>
      <c r="AF500" s="51">
        <v>70601.540000000008</v>
      </c>
      <c r="AG500" s="45">
        <v>0</v>
      </c>
      <c r="AH500" s="45"/>
      <c r="AI500" s="45" t="e">
        <v>#N/A</v>
      </c>
    </row>
    <row r="501" spans="1:35" s="6" customFormat="1" ht="15" x14ac:dyDescent="0.35">
      <c r="A501" s="36"/>
      <c r="B501" s="14">
        <v>10049450</v>
      </c>
      <c r="C501" s="15" t="s">
        <v>1442</v>
      </c>
      <c r="D501" s="9">
        <v>0</v>
      </c>
      <c r="E501" s="9">
        <f>VLOOKUP(B501,'[4]2018-19 Delivered &amp; Funded'!$B$10:$D$1650,3,FALSE)</f>
        <v>0</v>
      </c>
      <c r="F501" s="9">
        <f t="shared" si="7"/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44">
        <v>0</v>
      </c>
      <c r="Y501" s="44">
        <v>0</v>
      </c>
      <c r="Z501" s="35">
        <v>82241.650000000009</v>
      </c>
      <c r="AA501" s="35"/>
      <c r="AB501" s="35">
        <v>82241.650000000009</v>
      </c>
      <c r="AC501" s="45">
        <v>0</v>
      </c>
      <c r="AF501" s="51">
        <v>82241.650000000023</v>
      </c>
      <c r="AG501" s="45">
        <v>0</v>
      </c>
      <c r="AH501" s="45"/>
      <c r="AI501" s="45" t="e">
        <v>#N/A</v>
      </c>
    </row>
    <row r="502" spans="1:35" s="8" customFormat="1" ht="15" customHeight="1" x14ac:dyDescent="0.35">
      <c r="A502" s="34"/>
      <c r="B502" s="10">
        <v>10031876</v>
      </c>
      <c r="C502" s="9" t="s">
        <v>945</v>
      </c>
      <c r="D502" s="9">
        <v>0</v>
      </c>
      <c r="E502" s="9">
        <f>VLOOKUP(B502,'[4]2018-19 Delivered &amp; Funded'!$B$10:$D$1650,3,FALSE)</f>
        <v>0</v>
      </c>
      <c r="F502" s="9">
        <f t="shared" si="7"/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17">
        <v>0</v>
      </c>
      <c r="O502" s="17">
        <v>0</v>
      </c>
      <c r="P502" s="17">
        <v>0</v>
      </c>
      <c r="Q502" s="17">
        <v>0</v>
      </c>
      <c r="R502" s="17">
        <v>0</v>
      </c>
      <c r="S502" s="17">
        <v>0</v>
      </c>
      <c r="T502" s="17">
        <v>64766.19</v>
      </c>
      <c r="U502" s="17">
        <v>64766.19</v>
      </c>
      <c r="V502" s="17">
        <v>41437.93</v>
      </c>
      <c r="W502" s="17">
        <v>41437.93</v>
      </c>
      <c r="X502" s="44">
        <v>0</v>
      </c>
      <c r="Y502" s="44">
        <v>0</v>
      </c>
      <c r="Z502" s="35">
        <v>150499.56</v>
      </c>
      <c r="AA502" s="35"/>
      <c r="AB502" s="35">
        <v>150499.55999999997</v>
      </c>
      <c r="AC502" s="45">
        <v>0</v>
      </c>
      <c r="AF502" s="51">
        <v>150499.56</v>
      </c>
      <c r="AG502" s="45">
        <v>0</v>
      </c>
      <c r="AH502" s="45"/>
      <c r="AI502" s="45" t="e">
        <v>#N/A</v>
      </c>
    </row>
    <row r="503" spans="1:35" s="8" customFormat="1" ht="15" customHeight="1" x14ac:dyDescent="0.35">
      <c r="A503" s="34"/>
      <c r="B503" s="14">
        <v>10018277</v>
      </c>
      <c r="C503" s="15" t="s">
        <v>1219</v>
      </c>
      <c r="D503" s="9">
        <v>0</v>
      </c>
      <c r="E503" s="9">
        <f>VLOOKUP(B503,'[4]2018-19 Delivered &amp; Funded'!$B$10:$D$1650,3,FALSE)</f>
        <v>0</v>
      </c>
      <c r="F503" s="9">
        <f t="shared" si="7"/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44">
        <v>0</v>
      </c>
      <c r="Y503" s="44">
        <v>0</v>
      </c>
      <c r="Z503" s="35">
        <v>745963.54</v>
      </c>
      <c r="AA503" s="35"/>
      <c r="AB503" s="35">
        <v>745963.54</v>
      </c>
      <c r="AC503" s="45">
        <v>0</v>
      </c>
      <c r="AF503" s="51">
        <v>745963.54</v>
      </c>
      <c r="AG503" s="45">
        <v>0</v>
      </c>
      <c r="AH503" s="45"/>
      <c r="AI503" s="45" t="e">
        <v>#N/A</v>
      </c>
    </row>
    <row r="504" spans="1:35" s="8" customFormat="1" ht="15" customHeight="1" x14ac:dyDescent="0.35">
      <c r="A504" s="34"/>
      <c r="B504" s="14">
        <v>10026317</v>
      </c>
      <c r="C504" s="15" t="s">
        <v>1272</v>
      </c>
      <c r="D504" s="9">
        <v>0</v>
      </c>
      <c r="E504" s="9">
        <f>VLOOKUP(B504,'[4]2018-19 Delivered &amp; Funded'!$B$10:$D$1650,3,FALSE)</f>
        <v>0</v>
      </c>
      <c r="F504" s="9">
        <f t="shared" si="7"/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44">
        <v>0</v>
      </c>
      <c r="Y504" s="44">
        <v>0</v>
      </c>
      <c r="Z504" s="35">
        <v>635381.93999999994</v>
      </c>
      <c r="AA504" s="35"/>
      <c r="AB504" s="35">
        <v>635381.93999999994</v>
      </c>
      <c r="AC504" s="45">
        <v>0</v>
      </c>
      <c r="AF504" s="51">
        <v>635381.94000000006</v>
      </c>
      <c r="AG504" s="45">
        <v>0</v>
      </c>
      <c r="AH504" s="45"/>
      <c r="AI504" s="45" t="e">
        <v>#N/A</v>
      </c>
    </row>
    <row r="505" spans="1:35" s="8" customFormat="1" ht="15" customHeight="1" x14ac:dyDescent="0.35">
      <c r="A505" s="34"/>
      <c r="B505" s="10">
        <v>10019719</v>
      </c>
      <c r="C505" s="9" t="s">
        <v>1015</v>
      </c>
      <c r="D505" s="9">
        <v>0</v>
      </c>
      <c r="E505" s="9">
        <f>VLOOKUP(B505,'[4]2018-19 Delivered &amp; Funded'!$B$10:$D$1650,3,FALSE)</f>
        <v>0</v>
      </c>
      <c r="F505" s="9">
        <f t="shared" si="7"/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17">
        <v>0</v>
      </c>
      <c r="O505" s="17">
        <v>0</v>
      </c>
      <c r="P505" s="17">
        <v>0</v>
      </c>
      <c r="Q505" s="17">
        <v>0</v>
      </c>
      <c r="R505" s="17">
        <v>0</v>
      </c>
      <c r="S505" s="17">
        <v>0</v>
      </c>
      <c r="T505" s="17">
        <v>0</v>
      </c>
      <c r="U505" s="17">
        <v>0</v>
      </c>
      <c r="V505" s="17">
        <v>0</v>
      </c>
      <c r="W505" s="17">
        <v>0</v>
      </c>
      <c r="X505" s="44">
        <v>0</v>
      </c>
      <c r="Y505" s="44">
        <v>0</v>
      </c>
      <c r="Z505" s="35">
        <v>65644.72</v>
      </c>
      <c r="AA505" s="35"/>
      <c r="AB505" s="35">
        <v>65644.72</v>
      </c>
      <c r="AC505" s="45">
        <v>0</v>
      </c>
      <c r="AF505" s="51">
        <v>65644.72</v>
      </c>
      <c r="AG505" s="45">
        <v>0</v>
      </c>
      <c r="AH505" s="45"/>
      <c r="AI505" s="45" t="e">
        <v>#N/A</v>
      </c>
    </row>
    <row r="506" spans="1:35" s="8" customFormat="1" ht="15" customHeight="1" x14ac:dyDescent="0.35">
      <c r="A506" s="34"/>
      <c r="B506" s="14">
        <v>10061794</v>
      </c>
      <c r="C506" s="15" t="s">
        <v>1535</v>
      </c>
      <c r="D506" s="9">
        <v>0</v>
      </c>
      <c r="E506" s="9">
        <f>VLOOKUP(B506,'[4]2018-19 Delivered &amp; Funded'!$B$10:$D$1650,3,FALSE)</f>
        <v>0</v>
      </c>
      <c r="F506" s="9">
        <f t="shared" si="7"/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44">
        <v>0</v>
      </c>
      <c r="Y506" s="44">
        <v>0</v>
      </c>
      <c r="Z506" s="35">
        <v>721171.27000000014</v>
      </c>
      <c r="AA506" s="35"/>
      <c r="AB506" s="35">
        <v>721171.27000000014</v>
      </c>
      <c r="AC506" s="45">
        <v>0</v>
      </c>
      <c r="AF506" s="51">
        <v>721171.27</v>
      </c>
      <c r="AG506" s="45">
        <v>0</v>
      </c>
      <c r="AH506" s="45"/>
      <c r="AI506" s="45" t="e">
        <v>#N/A</v>
      </c>
    </row>
    <row r="507" spans="1:35" s="8" customFormat="1" ht="15" customHeight="1" x14ac:dyDescent="0.35">
      <c r="A507" s="34"/>
      <c r="B507" s="10">
        <v>10040440</v>
      </c>
      <c r="C507" s="9" t="s">
        <v>736</v>
      </c>
      <c r="D507" s="9">
        <v>0</v>
      </c>
      <c r="E507" s="9">
        <f>VLOOKUP(B507,'[4]2018-19 Delivered &amp; Funded'!$B$10:$D$1650,3,FALSE)</f>
        <v>0</v>
      </c>
      <c r="F507" s="9">
        <f t="shared" si="7"/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17">
        <v>0</v>
      </c>
      <c r="O507" s="17">
        <v>0</v>
      </c>
      <c r="P507" s="17">
        <v>0</v>
      </c>
      <c r="Q507" s="17">
        <v>0</v>
      </c>
      <c r="R507" s="17">
        <v>0</v>
      </c>
      <c r="S507" s="17">
        <v>0</v>
      </c>
      <c r="T507" s="17">
        <v>0</v>
      </c>
      <c r="U507" s="17">
        <v>0</v>
      </c>
      <c r="V507" s="17">
        <v>0</v>
      </c>
      <c r="W507" s="17">
        <v>0</v>
      </c>
      <c r="X507" s="44">
        <v>0</v>
      </c>
      <c r="Y507" s="44">
        <v>0</v>
      </c>
      <c r="Z507" s="35">
        <v>221332.94999999998</v>
      </c>
      <c r="AA507" s="35"/>
      <c r="AB507" s="35">
        <v>221332.95000000007</v>
      </c>
      <c r="AC507" s="45">
        <v>0</v>
      </c>
      <c r="AF507" s="51">
        <v>221332.94999999998</v>
      </c>
      <c r="AG507" s="45">
        <v>0</v>
      </c>
      <c r="AH507" s="45"/>
      <c r="AI507" s="45" t="e">
        <v>#N/A</v>
      </c>
    </row>
    <row r="508" spans="1:35" s="8" customFormat="1" ht="15" customHeight="1" x14ac:dyDescent="0.35">
      <c r="A508" s="34"/>
      <c r="B508" s="10">
        <v>10027599</v>
      </c>
      <c r="C508" s="9" t="s">
        <v>930</v>
      </c>
      <c r="D508" s="9">
        <v>0</v>
      </c>
      <c r="E508" s="9">
        <f>VLOOKUP(B508,'[4]2018-19 Delivered &amp; Funded'!$B$10:$D$1650,3,FALSE)</f>
        <v>0</v>
      </c>
      <c r="F508" s="9">
        <f t="shared" si="7"/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17">
        <v>0</v>
      </c>
      <c r="O508" s="17">
        <v>0</v>
      </c>
      <c r="P508" s="17">
        <v>0</v>
      </c>
      <c r="Q508" s="17">
        <v>0</v>
      </c>
      <c r="R508" s="17">
        <v>0</v>
      </c>
      <c r="S508" s="17">
        <v>0</v>
      </c>
      <c r="T508" s="17">
        <v>100260.51999999999</v>
      </c>
      <c r="U508" s="17">
        <v>100260.51999999999</v>
      </c>
      <c r="V508" s="17">
        <v>202000.08999999997</v>
      </c>
      <c r="W508" s="17">
        <v>202000.08999999997</v>
      </c>
      <c r="X508" s="44">
        <v>0</v>
      </c>
      <c r="Y508" s="44">
        <v>0</v>
      </c>
      <c r="Z508" s="35">
        <v>4888.7900000000009</v>
      </c>
      <c r="AA508" s="35"/>
      <c r="AB508" s="35">
        <v>4888.7900000000009</v>
      </c>
      <c r="AC508" s="45">
        <v>0</v>
      </c>
      <c r="AF508" s="51">
        <v>4888.7900000000009</v>
      </c>
      <c r="AG508" s="45">
        <v>0</v>
      </c>
      <c r="AH508" s="45"/>
      <c r="AI508" s="45" t="e">
        <v>#N/A</v>
      </c>
    </row>
    <row r="509" spans="1:35" s="6" customFormat="1" ht="15" x14ac:dyDescent="0.35">
      <c r="A509" s="36"/>
      <c r="B509" s="10">
        <v>10036202</v>
      </c>
      <c r="C509" s="9" t="s">
        <v>798</v>
      </c>
      <c r="D509" s="9">
        <v>0</v>
      </c>
      <c r="E509" s="9">
        <f>VLOOKUP(B509,'[4]2018-19 Delivered &amp; Funded'!$B$10:$D$1650,3,FALSE)</f>
        <v>0</v>
      </c>
      <c r="F509" s="9">
        <f t="shared" si="7"/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597119.96000000008</v>
      </c>
      <c r="M509" s="9">
        <v>593943.78999999992</v>
      </c>
      <c r="N509" s="17">
        <v>0</v>
      </c>
      <c r="O509" s="17">
        <v>0</v>
      </c>
      <c r="P509" s="17">
        <v>0</v>
      </c>
      <c r="Q509" s="17">
        <v>0</v>
      </c>
      <c r="R509" s="17">
        <v>0</v>
      </c>
      <c r="S509" s="17">
        <v>0</v>
      </c>
      <c r="T509" s="17">
        <v>14711.94</v>
      </c>
      <c r="U509" s="17">
        <v>14711.94</v>
      </c>
      <c r="V509" s="17">
        <v>12152.170000000002</v>
      </c>
      <c r="W509" s="17">
        <v>12152.170000000002</v>
      </c>
      <c r="X509" s="44">
        <v>0</v>
      </c>
      <c r="Y509" s="44">
        <v>0</v>
      </c>
      <c r="Z509" s="35">
        <v>0</v>
      </c>
      <c r="AA509" s="35"/>
      <c r="AB509" s="35">
        <v>0</v>
      </c>
      <c r="AC509" s="45">
        <v>0</v>
      </c>
      <c r="AF509" s="51">
        <v>0</v>
      </c>
      <c r="AG509" s="45">
        <v>0</v>
      </c>
      <c r="AH509" s="45"/>
      <c r="AI509" s="45" t="e">
        <v>#N/A</v>
      </c>
    </row>
    <row r="510" spans="1:35" s="8" customFormat="1" ht="15" customHeight="1" x14ac:dyDescent="0.35">
      <c r="A510" s="34"/>
      <c r="B510" s="10">
        <v>10002424</v>
      </c>
      <c r="C510" s="9" t="s">
        <v>100</v>
      </c>
      <c r="D510" s="9">
        <v>0</v>
      </c>
      <c r="E510" s="9">
        <f>VLOOKUP(B510,'[4]2018-19 Delivered &amp; Funded'!$B$10:$D$1650,3,FALSE)</f>
        <v>0</v>
      </c>
      <c r="F510" s="9">
        <f t="shared" si="7"/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17">
        <v>0</v>
      </c>
      <c r="O510" s="17">
        <v>0</v>
      </c>
      <c r="P510" s="17">
        <v>238.82</v>
      </c>
      <c r="Q510" s="17">
        <v>238.82</v>
      </c>
      <c r="R510" s="17">
        <v>205573.45</v>
      </c>
      <c r="S510" s="17">
        <v>205573.45</v>
      </c>
      <c r="T510" s="17">
        <v>189047.38</v>
      </c>
      <c r="U510" s="17">
        <v>189047.38</v>
      </c>
      <c r="V510" s="17">
        <v>178315.58000000002</v>
      </c>
      <c r="W510" s="17">
        <v>178315.58000000002</v>
      </c>
      <c r="X510" s="44">
        <v>0</v>
      </c>
      <c r="Y510" s="44">
        <v>0</v>
      </c>
      <c r="Z510" s="35">
        <v>40726.449999999997</v>
      </c>
      <c r="AA510" s="35"/>
      <c r="AB510" s="35">
        <v>40726.44999999999</v>
      </c>
      <c r="AC510" s="45">
        <v>0</v>
      </c>
      <c r="AF510" s="51">
        <v>40726.449999999997</v>
      </c>
      <c r="AG510" s="45">
        <v>0</v>
      </c>
      <c r="AH510" s="45"/>
      <c r="AI510" s="45" t="e">
        <v>#N/A</v>
      </c>
    </row>
    <row r="511" spans="1:35" s="8" customFormat="1" ht="15" customHeight="1" x14ac:dyDescent="0.35">
      <c r="A511" s="34"/>
      <c r="B511" s="10">
        <v>10043612</v>
      </c>
      <c r="C511" s="9" t="s">
        <v>1031</v>
      </c>
      <c r="D511" s="9">
        <v>0</v>
      </c>
      <c r="E511" s="9">
        <f>VLOOKUP(B511,'[4]2018-19 Delivered &amp; Funded'!$B$10:$D$1650,3,FALSE)</f>
        <v>0</v>
      </c>
      <c r="F511" s="9">
        <f t="shared" si="7"/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17">
        <v>0</v>
      </c>
      <c r="O511" s="17">
        <v>0</v>
      </c>
      <c r="P511" s="17">
        <v>113617.49999999997</v>
      </c>
      <c r="Q511" s="17">
        <v>113617</v>
      </c>
      <c r="R511" s="17">
        <v>0</v>
      </c>
      <c r="S511" s="17">
        <v>0</v>
      </c>
      <c r="T511" s="17">
        <v>0</v>
      </c>
      <c r="U511" s="17">
        <v>0</v>
      </c>
      <c r="V511" s="17">
        <v>0</v>
      </c>
      <c r="W511" s="17">
        <v>0</v>
      </c>
      <c r="X511" s="44">
        <v>0</v>
      </c>
      <c r="Y511" s="44">
        <v>0</v>
      </c>
      <c r="Z511" s="35">
        <v>0</v>
      </c>
      <c r="AA511" s="35"/>
      <c r="AB511" s="35">
        <v>0</v>
      </c>
      <c r="AC511" s="45">
        <v>0</v>
      </c>
      <c r="AF511" s="51" t="e">
        <v>#N/A</v>
      </c>
      <c r="AG511" s="45" t="e">
        <v>#N/A</v>
      </c>
      <c r="AH511" s="45"/>
      <c r="AI511" s="45" t="e">
        <v>#N/A</v>
      </c>
    </row>
    <row r="512" spans="1:35" s="8" customFormat="1" ht="15" customHeight="1" x14ac:dyDescent="0.35">
      <c r="A512" s="34"/>
      <c r="B512" s="10">
        <v>10026590</v>
      </c>
      <c r="C512" s="9" t="s">
        <v>686</v>
      </c>
      <c r="D512" s="9">
        <v>0</v>
      </c>
      <c r="E512" s="9">
        <f>VLOOKUP(B512,'[4]2018-19 Delivered &amp; Funded'!$B$10:$D$1650,3,FALSE)</f>
        <v>0</v>
      </c>
      <c r="F512" s="9">
        <f t="shared" si="7"/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17">
        <v>0</v>
      </c>
      <c r="O512" s="17">
        <v>0</v>
      </c>
      <c r="P512" s="17">
        <v>0</v>
      </c>
      <c r="Q512" s="17">
        <v>0</v>
      </c>
      <c r="R512" s="17">
        <v>1285224.3299999987</v>
      </c>
      <c r="S512" s="17">
        <v>1285224.3299999994</v>
      </c>
      <c r="T512" s="17">
        <v>316870.53000000003</v>
      </c>
      <c r="U512" s="17">
        <v>316870.53000000003</v>
      </c>
      <c r="V512" s="17">
        <v>456210.08</v>
      </c>
      <c r="W512" s="17">
        <v>456210.08</v>
      </c>
      <c r="X512" s="44">
        <v>0</v>
      </c>
      <c r="Y512" s="44">
        <v>0</v>
      </c>
      <c r="Z512" s="35">
        <v>279419.22000000003</v>
      </c>
      <c r="AA512" s="35"/>
      <c r="AB512" s="35">
        <v>279419.22000000003</v>
      </c>
      <c r="AC512" s="45">
        <v>0</v>
      </c>
      <c r="AF512" s="51">
        <v>279419.22000000003</v>
      </c>
      <c r="AG512" s="45">
        <v>0</v>
      </c>
      <c r="AH512" s="45"/>
      <c r="AI512" s="45" t="e">
        <v>#N/A</v>
      </c>
    </row>
    <row r="513" spans="1:35" s="8" customFormat="1" ht="15" customHeight="1" x14ac:dyDescent="0.35">
      <c r="A513" s="34"/>
      <c r="B513" s="10">
        <v>10010401</v>
      </c>
      <c r="C513" s="9" t="s">
        <v>1014</v>
      </c>
      <c r="D513" s="9">
        <v>0</v>
      </c>
      <c r="E513" s="9">
        <f>VLOOKUP(B513,'[4]2018-19 Delivered &amp; Funded'!$B$10:$D$1650,3,FALSE)</f>
        <v>0</v>
      </c>
      <c r="F513" s="9">
        <f t="shared" si="7"/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17">
        <v>0</v>
      </c>
      <c r="O513" s="17">
        <v>0</v>
      </c>
      <c r="P513" s="17">
        <v>23202.879999999997</v>
      </c>
      <c r="Q513" s="17">
        <v>23202.879999999997</v>
      </c>
      <c r="R513" s="17">
        <v>0</v>
      </c>
      <c r="S513" s="17">
        <v>0</v>
      </c>
      <c r="T513" s="17">
        <v>0</v>
      </c>
      <c r="U513" s="17">
        <v>0</v>
      </c>
      <c r="V513" s="17">
        <v>0</v>
      </c>
      <c r="W513" s="17">
        <v>0</v>
      </c>
      <c r="X513" s="44">
        <v>0</v>
      </c>
      <c r="Y513" s="44">
        <v>0</v>
      </c>
      <c r="Z513" s="35">
        <v>0</v>
      </c>
      <c r="AA513" s="35"/>
      <c r="AB513" s="35">
        <v>0</v>
      </c>
      <c r="AC513" s="45">
        <v>0</v>
      </c>
      <c r="AF513" s="51" t="e">
        <v>#N/A</v>
      </c>
      <c r="AG513" s="45" t="e">
        <v>#N/A</v>
      </c>
      <c r="AH513" s="45"/>
      <c r="AI513" s="45" t="e">
        <v>#N/A</v>
      </c>
    </row>
    <row r="514" spans="1:35" s="8" customFormat="1" ht="15" customHeight="1" x14ac:dyDescent="0.35">
      <c r="A514" s="34"/>
      <c r="B514" s="14">
        <v>10064221</v>
      </c>
      <c r="C514" s="15" t="s">
        <v>1596</v>
      </c>
      <c r="D514" s="9">
        <v>0</v>
      </c>
      <c r="E514" s="9">
        <f>VLOOKUP(B514,'[4]2018-19 Delivered &amp; Funded'!$B$10:$D$1650,3,FALSE)</f>
        <v>0</v>
      </c>
      <c r="F514" s="9">
        <f t="shared" si="7"/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44">
        <v>0</v>
      </c>
      <c r="Y514" s="44">
        <v>0</v>
      </c>
      <c r="Z514" s="35">
        <v>51260.25</v>
      </c>
      <c r="AA514" s="35"/>
      <c r="AB514" s="35">
        <v>51260.25</v>
      </c>
      <c r="AC514" s="45">
        <v>0</v>
      </c>
      <c r="AF514" s="51">
        <v>51260.25</v>
      </c>
      <c r="AG514" s="45">
        <v>0</v>
      </c>
      <c r="AH514" s="45"/>
      <c r="AI514" s="45" t="e">
        <v>#N/A</v>
      </c>
    </row>
    <row r="515" spans="1:35" s="8" customFormat="1" ht="15" customHeight="1" x14ac:dyDescent="0.35">
      <c r="A515" s="34"/>
      <c r="B515" s="10">
        <v>10002565</v>
      </c>
      <c r="C515" s="9" t="s">
        <v>231</v>
      </c>
      <c r="D515" s="9">
        <v>0</v>
      </c>
      <c r="E515" s="9">
        <f>VLOOKUP(B515,'[4]2018-19 Delivered &amp; Funded'!$B$10:$D$1650,3,FALSE)</f>
        <v>0</v>
      </c>
      <c r="F515" s="9">
        <f t="shared" si="7"/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17">
        <v>0</v>
      </c>
      <c r="O515" s="17">
        <v>0</v>
      </c>
      <c r="P515" s="17">
        <v>0</v>
      </c>
      <c r="Q515" s="17">
        <v>0</v>
      </c>
      <c r="R515" s="17">
        <v>336694.41999999981</v>
      </c>
      <c r="S515" s="17">
        <v>336694.41999999993</v>
      </c>
      <c r="T515" s="17">
        <v>59813.78</v>
      </c>
      <c r="U515" s="17">
        <v>59813.78</v>
      </c>
      <c r="V515" s="17">
        <v>608020.71</v>
      </c>
      <c r="W515" s="17">
        <v>608020.71</v>
      </c>
      <c r="X515" s="44">
        <v>0</v>
      </c>
      <c r="Y515" s="44">
        <v>0</v>
      </c>
      <c r="Z515" s="35">
        <v>0</v>
      </c>
      <c r="AA515" s="35"/>
      <c r="AB515" s="35">
        <v>0</v>
      </c>
      <c r="AC515" s="45">
        <v>0</v>
      </c>
      <c r="AF515" s="51">
        <v>0</v>
      </c>
      <c r="AG515" s="45">
        <v>0</v>
      </c>
      <c r="AH515" s="45"/>
      <c r="AI515" s="45" t="e">
        <v>#N/A</v>
      </c>
    </row>
    <row r="516" spans="1:35" s="8" customFormat="1" ht="15" customHeight="1" x14ac:dyDescent="0.35">
      <c r="A516" s="34"/>
      <c r="B516" s="10">
        <v>10002570</v>
      </c>
      <c r="C516" s="9" t="s">
        <v>232</v>
      </c>
      <c r="D516" s="9">
        <v>394151.42000000004</v>
      </c>
      <c r="E516" s="9">
        <f>VLOOKUP(B516,'[4]2018-19 Delivered &amp; Funded'!$B$10:$D$1650,3,FALSE)</f>
        <v>394151.42000000004</v>
      </c>
      <c r="F516" s="9">
        <f t="shared" si="7"/>
        <v>0</v>
      </c>
      <c r="G516" s="9">
        <v>391857.32</v>
      </c>
      <c r="H516" s="9">
        <v>0</v>
      </c>
      <c r="I516" s="9">
        <v>0</v>
      </c>
      <c r="J516" s="9">
        <v>15717.580000000002</v>
      </c>
      <c r="K516" s="9">
        <v>15717.580000000002</v>
      </c>
      <c r="L516" s="9">
        <v>0</v>
      </c>
      <c r="M516" s="9">
        <v>0</v>
      </c>
      <c r="N516" s="17">
        <v>0</v>
      </c>
      <c r="O516" s="17">
        <v>0</v>
      </c>
      <c r="P516" s="17">
        <v>900</v>
      </c>
      <c r="Q516" s="17">
        <v>900</v>
      </c>
      <c r="R516" s="17">
        <v>4502.5399999999991</v>
      </c>
      <c r="S516" s="17">
        <v>4502.5399999999991</v>
      </c>
      <c r="T516" s="17">
        <v>0</v>
      </c>
      <c r="U516" s="17">
        <v>0</v>
      </c>
      <c r="V516" s="17">
        <v>0</v>
      </c>
      <c r="W516" s="17">
        <v>0</v>
      </c>
      <c r="X516" s="44">
        <v>0</v>
      </c>
      <c r="Y516" s="44">
        <v>0</v>
      </c>
      <c r="Z516" s="35">
        <v>18191.78</v>
      </c>
      <c r="AA516" s="35"/>
      <c r="AB516" s="35">
        <v>18191.78</v>
      </c>
      <c r="AC516" s="45">
        <v>0</v>
      </c>
      <c r="AF516" s="51">
        <v>18191.78</v>
      </c>
      <c r="AG516" s="45">
        <v>0</v>
      </c>
      <c r="AH516" s="45"/>
      <c r="AI516" s="45" t="e">
        <v>#N/A</v>
      </c>
    </row>
    <row r="517" spans="1:35" s="8" customFormat="1" ht="15" customHeight="1" x14ac:dyDescent="0.35">
      <c r="A517" s="34"/>
      <c r="B517" s="10">
        <v>10030935</v>
      </c>
      <c r="C517" s="9" t="s">
        <v>799</v>
      </c>
      <c r="D517" s="9">
        <v>0</v>
      </c>
      <c r="E517" s="9">
        <f>VLOOKUP(B517,'[4]2018-19 Delivered &amp; Funded'!$B$10:$D$1650,3,FALSE)</f>
        <v>0</v>
      </c>
      <c r="F517" s="9">
        <f t="shared" si="7"/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2642593.0300000003</v>
      </c>
      <c r="M517" s="9">
        <v>2606106</v>
      </c>
      <c r="N517" s="17">
        <v>0</v>
      </c>
      <c r="O517" s="17">
        <v>0</v>
      </c>
      <c r="P517" s="17">
        <v>14049</v>
      </c>
      <c r="Q517" s="17">
        <v>14049</v>
      </c>
      <c r="R517" s="17">
        <v>0</v>
      </c>
      <c r="S517" s="17">
        <v>0</v>
      </c>
      <c r="T517" s="17">
        <v>0</v>
      </c>
      <c r="U517" s="17">
        <v>0</v>
      </c>
      <c r="V517" s="17">
        <v>0</v>
      </c>
      <c r="W517" s="17">
        <v>0</v>
      </c>
      <c r="X517" s="44">
        <v>0</v>
      </c>
      <c r="Y517" s="44">
        <v>0</v>
      </c>
      <c r="Z517" s="35">
        <v>0</v>
      </c>
      <c r="AA517" s="35"/>
      <c r="AB517" s="35">
        <v>0</v>
      </c>
      <c r="AC517" s="45">
        <v>0</v>
      </c>
      <c r="AF517" s="51">
        <v>0</v>
      </c>
      <c r="AG517" s="45">
        <v>0</v>
      </c>
      <c r="AH517" s="45"/>
      <c r="AI517" s="45" t="e">
        <v>#N/A</v>
      </c>
    </row>
    <row r="518" spans="1:35" s="8" customFormat="1" ht="15" customHeight="1" x14ac:dyDescent="0.35">
      <c r="A518" s="34"/>
      <c r="B518" s="10">
        <v>10045062</v>
      </c>
      <c r="C518" s="9" t="s">
        <v>750</v>
      </c>
      <c r="D518" s="9">
        <v>0</v>
      </c>
      <c r="E518" s="9">
        <f>VLOOKUP(B518,'[4]2018-19 Delivered &amp; Funded'!$B$10:$D$1650,3,FALSE)</f>
        <v>0</v>
      </c>
      <c r="F518" s="9">
        <f t="shared" si="7"/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17">
        <v>0</v>
      </c>
      <c r="O518" s="17">
        <v>0</v>
      </c>
      <c r="P518" s="17">
        <v>0</v>
      </c>
      <c r="Q518" s="17">
        <v>0</v>
      </c>
      <c r="R518" s="17">
        <v>18083.55</v>
      </c>
      <c r="S518" s="17">
        <v>18083.55000000001</v>
      </c>
      <c r="T518" s="17">
        <v>0</v>
      </c>
      <c r="U518" s="17">
        <v>0</v>
      </c>
      <c r="V518" s="17">
        <v>0</v>
      </c>
      <c r="W518" s="17">
        <v>0</v>
      </c>
      <c r="X518" s="44">
        <v>0</v>
      </c>
      <c r="Y518" s="44">
        <v>0</v>
      </c>
      <c r="Z518" s="35">
        <v>14848.619999999999</v>
      </c>
      <c r="AA518" s="35"/>
      <c r="AB518" s="35">
        <v>14848.619999999995</v>
      </c>
      <c r="AC518" s="45">
        <v>0</v>
      </c>
      <c r="AF518" s="51">
        <v>14848.619999999999</v>
      </c>
      <c r="AG518" s="45">
        <v>0</v>
      </c>
      <c r="AH518" s="45"/>
      <c r="AI518" s="45" t="e">
        <v>#N/A</v>
      </c>
    </row>
    <row r="519" spans="1:35" s="6" customFormat="1" ht="15" x14ac:dyDescent="0.35">
      <c r="A519" s="36"/>
      <c r="B519" s="14">
        <v>10045798</v>
      </c>
      <c r="C519" s="15" t="s">
        <v>1406</v>
      </c>
      <c r="D519" s="9">
        <v>0</v>
      </c>
      <c r="E519" s="9">
        <f>VLOOKUP(B519,'[4]2018-19 Delivered &amp; Funded'!$B$10:$D$1650,3,FALSE)</f>
        <v>0</v>
      </c>
      <c r="F519" s="9">
        <f t="shared" si="7"/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44">
        <v>0</v>
      </c>
      <c r="Y519" s="44">
        <v>0</v>
      </c>
      <c r="Z519" s="35">
        <v>69442.459999999992</v>
      </c>
      <c r="AA519" s="35"/>
      <c r="AB519" s="35">
        <v>69442.460000000006</v>
      </c>
      <c r="AC519" s="45">
        <v>0</v>
      </c>
      <c r="AF519" s="51">
        <v>69442.459999999992</v>
      </c>
      <c r="AG519" s="45">
        <v>0</v>
      </c>
      <c r="AH519" s="45"/>
      <c r="AI519" s="45" t="e">
        <v>#N/A</v>
      </c>
    </row>
    <row r="520" spans="1:35" s="6" customFormat="1" ht="15" x14ac:dyDescent="0.35">
      <c r="A520" s="36"/>
      <c r="B520" s="14">
        <v>10061808</v>
      </c>
      <c r="C520" s="15" t="s">
        <v>1537</v>
      </c>
      <c r="D520" s="9">
        <v>0</v>
      </c>
      <c r="E520" s="9">
        <f>VLOOKUP(B520,'[4]2018-19 Delivered &amp; Funded'!$B$10:$D$1650,3,FALSE)</f>
        <v>0</v>
      </c>
      <c r="F520" s="9">
        <f t="shared" si="7"/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44">
        <v>0</v>
      </c>
      <c r="Y520" s="44">
        <v>0</v>
      </c>
      <c r="Z520" s="35">
        <v>315330.24999999994</v>
      </c>
      <c r="AA520" s="35"/>
      <c r="AB520" s="35">
        <v>315330.25</v>
      </c>
      <c r="AC520" s="45">
        <v>0</v>
      </c>
      <c r="AF520" s="51">
        <v>315330.24999999994</v>
      </c>
      <c r="AG520" s="45">
        <v>0</v>
      </c>
      <c r="AH520" s="45"/>
      <c r="AI520" s="45" t="e">
        <v>#N/A</v>
      </c>
    </row>
    <row r="521" spans="1:35" s="8" customFormat="1" ht="15" customHeight="1" x14ac:dyDescent="0.35">
      <c r="A521" s="34"/>
      <c r="B521" s="14">
        <v>10058111</v>
      </c>
      <c r="C521" s="15" t="s">
        <v>1510</v>
      </c>
      <c r="D521" s="9">
        <v>0</v>
      </c>
      <c r="E521" s="9">
        <f>VLOOKUP(B521,'[4]2018-19 Delivered &amp; Funded'!$B$10:$D$1650,3,FALSE)</f>
        <v>0</v>
      </c>
      <c r="F521" s="9">
        <f t="shared" si="7"/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44">
        <v>0</v>
      </c>
      <c r="Y521" s="44">
        <v>0</v>
      </c>
      <c r="Z521" s="35">
        <v>1212689.8800000001</v>
      </c>
      <c r="AA521" s="35"/>
      <c r="AB521" s="35">
        <v>1212689.8799999999</v>
      </c>
      <c r="AC521" s="45">
        <v>0</v>
      </c>
      <c r="AF521" s="51">
        <v>1212689.8799999999</v>
      </c>
      <c r="AG521" s="45">
        <v>0</v>
      </c>
      <c r="AH521" s="45"/>
      <c r="AI521" s="45" t="e">
        <v>#N/A</v>
      </c>
    </row>
    <row r="522" spans="1:35" s="6" customFormat="1" ht="15" x14ac:dyDescent="0.35">
      <c r="A522" s="36"/>
      <c r="B522" s="10">
        <v>10002599</v>
      </c>
      <c r="C522" s="9" t="s">
        <v>19</v>
      </c>
      <c r="D522" s="9">
        <v>1254864.5899999999</v>
      </c>
      <c r="E522" s="9">
        <f>VLOOKUP(B522,'[4]2018-19 Delivered &amp; Funded'!$B$10:$D$1650,3,FALSE)</f>
        <v>1254864.5899999999</v>
      </c>
      <c r="F522" s="9">
        <f t="shared" si="7"/>
        <v>0</v>
      </c>
      <c r="G522" s="9">
        <v>1254864.5899999999</v>
      </c>
      <c r="H522" s="9">
        <v>0</v>
      </c>
      <c r="I522" s="9">
        <v>0</v>
      </c>
      <c r="J522" s="9">
        <v>77966.58</v>
      </c>
      <c r="K522" s="9">
        <v>77966.58</v>
      </c>
      <c r="L522" s="9">
        <v>0</v>
      </c>
      <c r="M522" s="9">
        <v>0</v>
      </c>
      <c r="N522" s="17">
        <v>0</v>
      </c>
      <c r="O522" s="17">
        <v>0</v>
      </c>
      <c r="P522" s="17">
        <v>75521.100000000006</v>
      </c>
      <c r="Q522" s="17">
        <v>75521.100000000006</v>
      </c>
      <c r="R522" s="17">
        <v>370833.59</v>
      </c>
      <c r="S522" s="17">
        <v>370833.58999999997</v>
      </c>
      <c r="T522" s="17">
        <v>221770.04</v>
      </c>
      <c r="U522" s="17">
        <v>221770.04</v>
      </c>
      <c r="V522" s="17">
        <v>499108.62</v>
      </c>
      <c r="W522" s="17">
        <v>499108.62</v>
      </c>
      <c r="X522" s="44">
        <v>0</v>
      </c>
      <c r="Y522" s="44">
        <v>0</v>
      </c>
      <c r="Z522" s="35">
        <v>451170.73</v>
      </c>
      <c r="AA522" s="35"/>
      <c r="AB522" s="35">
        <v>451170.73000000021</v>
      </c>
      <c r="AC522" s="45">
        <v>0</v>
      </c>
      <c r="AF522" s="51">
        <v>451170.73</v>
      </c>
      <c r="AG522" s="45">
        <v>0</v>
      </c>
      <c r="AH522" s="45"/>
      <c r="AI522" s="45" t="e">
        <v>#N/A</v>
      </c>
    </row>
    <row r="523" spans="1:35" s="6" customFormat="1" ht="15" x14ac:dyDescent="0.35">
      <c r="A523" s="36"/>
      <c r="B523" s="10">
        <v>10044321</v>
      </c>
      <c r="C523" s="9" t="s">
        <v>985</v>
      </c>
      <c r="D523" s="9">
        <v>0</v>
      </c>
      <c r="E523" s="9">
        <f>VLOOKUP(B523,'[4]2018-19 Delivered &amp; Funded'!$B$10:$D$1650,3,FALSE)</f>
        <v>0</v>
      </c>
      <c r="F523" s="9">
        <f t="shared" ref="F523:F586" si="8">D523-E523</f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17">
        <v>0</v>
      </c>
      <c r="O523" s="17">
        <v>0</v>
      </c>
      <c r="P523" s="17">
        <v>0</v>
      </c>
      <c r="Q523" s="17">
        <v>0</v>
      </c>
      <c r="R523" s="17">
        <v>0</v>
      </c>
      <c r="S523" s="17">
        <v>0</v>
      </c>
      <c r="T523" s="17">
        <v>159634.91999999998</v>
      </c>
      <c r="U523" s="17">
        <v>159634.91999999998</v>
      </c>
      <c r="V523" s="17">
        <v>27293.97</v>
      </c>
      <c r="W523" s="17">
        <v>27293.97</v>
      </c>
      <c r="X523" s="44">
        <v>0</v>
      </c>
      <c r="Y523" s="44">
        <v>0</v>
      </c>
      <c r="Z523" s="35">
        <v>181952.66</v>
      </c>
      <c r="AA523" s="35"/>
      <c r="AB523" s="35">
        <v>181952.66</v>
      </c>
      <c r="AC523" s="45">
        <v>0</v>
      </c>
      <c r="AF523" s="51">
        <v>181952.66</v>
      </c>
      <c r="AG523" s="45">
        <v>0</v>
      </c>
      <c r="AH523" s="45"/>
      <c r="AI523" s="45" t="e">
        <v>#N/A</v>
      </c>
    </row>
    <row r="524" spans="1:35" s="8" customFormat="1" ht="15" customHeight="1" x14ac:dyDescent="0.35">
      <c r="A524" s="34"/>
      <c r="B524" s="10">
        <v>10001647</v>
      </c>
      <c r="C524" s="9" t="s">
        <v>800</v>
      </c>
      <c r="D524" s="9">
        <v>0</v>
      </c>
      <c r="E524" s="9">
        <f>VLOOKUP(B524,'[4]2018-19 Delivered &amp; Funded'!$B$10:$D$1650,3,FALSE)</f>
        <v>0</v>
      </c>
      <c r="F524" s="9">
        <f t="shared" si="8"/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498225</v>
      </c>
      <c r="M524" s="9">
        <v>498224.51</v>
      </c>
      <c r="N524" s="17">
        <v>12812.810000000001</v>
      </c>
      <c r="O524" s="17">
        <v>12812.810000000001</v>
      </c>
      <c r="P524" s="17">
        <v>0</v>
      </c>
      <c r="Q524" s="17">
        <v>0</v>
      </c>
      <c r="R524" s="17">
        <v>0</v>
      </c>
      <c r="S524" s="17">
        <v>0</v>
      </c>
      <c r="T524" s="17">
        <v>51257.509999999995</v>
      </c>
      <c r="U524" s="17">
        <v>51257.509999999995</v>
      </c>
      <c r="V524" s="17">
        <v>60400.36</v>
      </c>
      <c r="W524" s="17">
        <v>60400.36</v>
      </c>
      <c r="X524" s="44">
        <v>0</v>
      </c>
      <c r="Y524" s="44">
        <v>0</v>
      </c>
      <c r="Z524" s="35">
        <v>248114.69</v>
      </c>
      <c r="AA524" s="35"/>
      <c r="AB524" s="35">
        <v>248114.68999999994</v>
      </c>
      <c r="AC524" s="45">
        <v>0</v>
      </c>
      <c r="AF524" s="51">
        <v>248114.69</v>
      </c>
      <c r="AG524" s="45">
        <v>0</v>
      </c>
      <c r="AH524" s="45"/>
      <c r="AI524" s="45" t="e">
        <v>#N/A</v>
      </c>
    </row>
    <row r="525" spans="1:35" s="8" customFormat="1" ht="15" customHeight="1" x14ac:dyDescent="0.35">
      <c r="A525" s="34"/>
      <c r="B525" s="10">
        <v>10024751</v>
      </c>
      <c r="C525" s="9" t="s">
        <v>919</v>
      </c>
      <c r="D525" s="9">
        <v>0</v>
      </c>
      <c r="E525" s="9">
        <f>VLOOKUP(B525,'[4]2018-19 Delivered &amp; Funded'!$B$10:$D$1650,3,FALSE)</f>
        <v>0</v>
      </c>
      <c r="F525" s="9">
        <f t="shared" si="8"/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17">
        <v>0</v>
      </c>
      <c r="O525" s="17">
        <v>0</v>
      </c>
      <c r="P525" s="17">
        <v>0</v>
      </c>
      <c r="Q525" s="17">
        <v>0</v>
      </c>
      <c r="R525" s="17">
        <v>0</v>
      </c>
      <c r="S525" s="17">
        <v>0</v>
      </c>
      <c r="T525" s="17">
        <v>204531.84999999998</v>
      </c>
      <c r="U525" s="17">
        <v>204531.84999999998</v>
      </c>
      <c r="V525" s="17">
        <v>272436.32999999996</v>
      </c>
      <c r="W525" s="17">
        <v>272436.32999999996</v>
      </c>
      <c r="X525" s="44">
        <v>0</v>
      </c>
      <c r="Y525" s="44">
        <v>0</v>
      </c>
      <c r="Z525" s="35">
        <v>25652.740000000005</v>
      </c>
      <c r="AA525" s="35"/>
      <c r="AB525" s="35">
        <v>25652.74</v>
      </c>
      <c r="AC525" s="45">
        <v>0</v>
      </c>
      <c r="AF525" s="51">
        <v>25652.740000000013</v>
      </c>
      <c r="AG525" s="45">
        <v>0</v>
      </c>
      <c r="AH525" s="45"/>
      <c r="AI525" s="45" t="e">
        <v>#N/A</v>
      </c>
    </row>
    <row r="526" spans="1:35" s="8" customFormat="1" ht="15" customHeight="1" x14ac:dyDescent="0.35">
      <c r="A526" s="34"/>
      <c r="B526" s="10">
        <v>10046149</v>
      </c>
      <c r="C526" s="9" t="s">
        <v>991</v>
      </c>
      <c r="D526" s="9">
        <v>0</v>
      </c>
      <c r="E526" s="9">
        <f>VLOOKUP(B526,'[4]2018-19 Delivered &amp; Funded'!$B$10:$D$1650,3,FALSE)</f>
        <v>0</v>
      </c>
      <c r="F526" s="9">
        <f t="shared" si="8"/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17">
        <v>0</v>
      </c>
      <c r="O526" s="17">
        <v>0</v>
      </c>
      <c r="P526" s="17">
        <v>0</v>
      </c>
      <c r="Q526" s="17">
        <v>0</v>
      </c>
      <c r="R526" s="17">
        <v>0</v>
      </c>
      <c r="S526" s="17">
        <v>0</v>
      </c>
      <c r="T526" s="17">
        <v>99744.21</v>
      </c>
      <c r="U526" s="17">
        <v>99744.21</v>
      </c>
      <c r="V526" s="17">
        <v>82956.800000000003</v>
      </c>
      <c r="W526" s="17">
        <v>82956.800000000003</v>
      </c>
      <c r="X526" s="44">
        <v>0</v>
      </c>
      <c r="Y526" s="44">
        <v>0</v>
      </c>
      <c r="Z526" s="35">
        <v>3849567.67</v>
      </c>
      <c r="AA526" s="35"/>
      <c r="AB526" s="35">
        <v>3849567.6700000004</v>
      </c>
      <c r="AC526" s="45">
        <v>0</v>
      </c>
      <c r="AF526" s="51">
        <v>3849567.67</v>
      </c>
      <c r="AG526" s="45">
        <v>0</v>
      </c>
      <c r="AH526" s="45"/>
      <c r="AI526" s="45" t="e">
        <v>#N/A</v>
      </c>
    </row>
    <row r="527" spans="1:35" s="8" customFormat="1" ht="15" customHeight="1" x14ac:dyDescent="0.35">
      <c r="A527" s="34"/>
      <c r="B527" s="10">
        <v>10002618</v>
      </c>
      <c r="C527" s="9" t="s">
        <v>233</v>
      </c>
      <c r="D527" s="9">
        <v>0</v>
      </c>
      <c r="E527" s="9">
        <f>VLOOKUP(B527,'[4]2018-19 Delivered &amp; Funded'!$B$10:$D$1650,3,FALSE)</f>
        <v>0</v>
      </c>
      <c r="F527" s="9">
        <f t="shared" si="8"/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1326906.8600000001</v>
      </c>
      <c r="M527" s="9">
        <v>1316816.83</v>
      </c>
      <c r="N527" s="17">
        <v>0</v>
      </c>
      <c r="O527" s="17">
        <v>0</v>
      </c>
      <c r="P527" s="17">
        <v>0</v>
      </c>
      <c r="Q527" s="17">
        <v>0</v>
      </c>
      <c r="R527" s="17">
        <v>304348.74000000005</v>
      </c>
      <c r="S527" s="17">
        <v>304348.74000000005</v>
      </c>
      <c r="T527" s="17">
        <v>883300.49</v>
      </c>
      <c r="U527" s="17">
        <v>883300.49</v>
      </c>
      <c r="V527" s="17">
        <v>74309.680000000008</v>
      </c>
      <c r="W527" s="17">
        <v>74309.680000000008</v>
      </c>
      <c r="X527" s="44">
        <v>0</v>
      </c>
      <c r="Y527" s="44">
        <v>0</v>
      </c>
      <c r="Z527" s="35">
        <v>559561.91</v>
      </c>
      <c r="AA527" s="35"/>
      <c r="AB527" s="35">
        <v>559561.91000000015</v>
      </c>
      <c r="AC527" s="45">
        <v>0</v>
      </c>
      <c r="AF527" s="51">
        <v>559561.91</v>
      </c>
      <c r="AG527" s="45">
        <v>0</v>
      </c>
      <c r="AH527" s="45"/>
      <c r="AI527" s="45" t="e">
        <v>#N/A</v>
      </c>
    </row>
    <row r="528" spans="1:35" s="8" customFormat="1" ht="15" x14ac:dyDescent="0.35">
      <c r="A528" s="34"/>
      <c r="B528" s="10">
        <v>10002638</v>
      </c>
      <c r="C528" s="9" t="s">
        <v>234</v>
      </c>
      <c r="D528" s="9">
        <v>11879296.619999999</v>
      </c>
      <c r="E528" s="9">
        <f>VLOOKUP(B528,'[4]2018-19 Delivered &amp; Funded'!$B$10:$D$1650,3,FALSE)</f>
        <v>11879296.619999999</v>
      </c>
      <c r="F528" s="9">
        <f t="shared" si="8"/>
        <v>0</v>
      </c>
      <c r="G528" s="9">
        <v>11074383.870000001</v>
      </c>
      <c r="H528" s="9">
        <v>106471</v>
      </c>
      <c r="I528" s="9">
        <v>106471</v>
      </c>
      <c r="J528" s="9">
        <v>191623.94</v>
      </c>
      <c r="K528" s="9">
        <v>191623.94</v>
      </c>
      <c r="L528" s="9">
        <v>0</v>
      </c>
      <c r="M528" s="9">
        <v>0</v>
      </c>
      <c r="N528" s="17">
        <v>0</v>
      </c>
      <c r="O528" s="17">
        <v>0</v>
      </c>
      <c r="P528" s="17">
        <v>87371</v>
      </c>
      <c r="Q528" s="17">
        <v>87371</v>
      </c>
      <c r="R528" s="17">
        <v>1183215.5400000003</v>
      </c>
      <c r="S528" s="17">
        <v>1183215.2100000007</v>
      </c>
      <c r="T528" s="17">
        <v>319801.54000000004</v>
      </c>
      <c r="U528" s="17">
        <v>319801.54000000004</v>
      </c>
      <c r="V528" s="17">
        <v>864653.40000000014</v>
      </c>
      <c r="W528" s="17">
        <v>864653.40000000014</v>
      </c>
      <c r="X528" s="44">
        <v>0</v>
      </c>
      <c r="Y528" s="44">
        <v>0</v>
      </c>
      <c r="Z528" s="35">
        <v>2984180.75</v>
      </c>
      <c r="AA528" s="35"/>
      <c r="AB528" s="35">
        <v>2984180.7500000014</v>
      </c>
      <c r="AC528" s="45">
        <v>0</v>
      </c>
      <c r="AF528" s="51">
        <v>2984180.75</v>
      </c>
      <c r="AG528" s="45">
        <v>0</v>
      </c>
      <c r="AH528" s="45"/>
      <c r="AI528" s="45" t="e">
        <v>#N/A</v>
      </c>
    </row>
    <row r="529" spans="1:35" s="8" customFormat="1" ht="15" customHeight="1" x14ac:dyDescent="0.35">
      <c r="A529" s="34"/>
      <c r="B529" s="10">
        <v>10002639</v>
      </c>
      <c r="C529" s="9" t="s">
        <v>235</v>
      </c>
      <c r="D529" s="9">
        <v>1809491.19</v>
      </c>
      <c r="E529" s="9">
        <f>VLOOKUP(B529,'[4]2018-19 Delivered &amp; Funded'!$B$10:$D$1650,3,FALSE)</f>
        <v>1809491.19</v>
      </c>
      <c r="F529" s="9">
        <f t="shared" si="8"/>
        <v>0</v>
      </c>
      <c r="G529" s="9">
        <v>1786745.0071</v>
      </c>
      <c r="H529" s="9">
        <v>770492</v>
      </c>
      <c r="I529" s="9">
        <v>770492</v>
      </c>
      <c r="J529" s="9">
        <v>25220.97</v>
      </c>
      <c r="K529" s="9">
        <v>25220.97</v>
      </c>
      <c r="L529" s="9">
        <v>0</v>
      </c>
      <c r="M529" s="9">
        <v>0</v>
      </c>
      <c r="N529" s="17">
        <v>0</v>
      </c>
      <c r="O529" s="17">
        <v>0</v>
      </c>
      <c r="P529" s="17">
        <v>16050</v>
      </c>
      <c r="Q529" s="17">
        <v>16050</v>
      </c>
      <c r="R529" s="17">
        <v>163835.66000000009</v>
      </c>
      <c r="S529" s="17">
        <v>163835.66000000006</v>
      </c>
      <c r="T529" s="17">
        <v>223806.94</v>
      </c>
      <c r="U529" s="17">
        <v>223806.94</v>
      </c>
      <c r="V529" s="17">
        <v>332012.31999999995</v>
      </c>
      <c r="W529" s="17">
        <v>332012.31999999995</v>
      </c>
      <c r="X529" s="44">
        <v>0</v>
      </c>
      <c r="Y529" s="44">
        <v>0</v>
      </c>
      <c r="Z529" s="35">
        <v>444726.14</v>
      </c>
      <c r="AA529" s="35"/>
      <c r="AB529" s="35">
        <v>444726.13999999996</v>
      </c>
      <c r="AC529" s="45">
        <v>0</v>
      </c>
      <c r="AF529" s="51">
        <v>444726.14</v>
      </c>
      <c r="AG529" s="45">
        <v>0</v>
      </c>
      <c r="AH529" s="45"/>
      <c r="AI529" s="45" t="e">
        <v>#N/A</v>
      </c>
    </row>
    <row r="530" spans="1:35" s="8" customFormat="1" ht="15" customHeight="1" x14ac:dyDescent="0.35">
      <c r="A530" s="34"/>
      <c r="B530" s="14">
        <v>10061840</v>
      </c>
      <c r="C530" s="15" t="s">
        <v>1541</v>
      </c>
      <c r="D530" s="9">
        <v>0</v>
      </c>
      <c r="E530" s="9">
        <f>VLOOKUP(B530,'[4]2018-19 Delivered &amp; Funded'!$B$10:$D$1650,3,FALSE)</f>
        <v>0</v>
      </c>
      <c r="F530" s="9">
        <f t="shared" si="8"/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44">
        <v>0</v>
      </c>
      <c r="Y530" s="44">
        <v>0</v>
      </c>
      <c r="Z530" s="35">
        <v>83797.37000000001</v>
      </c>
      <c r="AA530" s="35"/>
      <c r="AB530" s="35">
        <v>83797.369999999981</v>
      </c>
      <c r="AC530" s="45">
        <v>0</v>
      </c>
      <c r="AF530" s="51">
        <v>83797.37000000001</v>
      </c>
      <c r="AG530" s="45">
        <v>0</v>
      </c>
      <c r="AH530" s="45"/>
      <c r="AI530" s="45" t="e">
        <v>#N/A</v>
      </c>
    </row>
    <row r="531" spans="1:35" s="8" customFormat="1" ht="15" x14ac:dyDescent="0.35">
      <c r="A531" s="34"/>
      <c r="B531" s="10">
        <v>10002642</v>
      </c>
      <c r="C531" s="9" t="s">
        <v>236</v>
      </c>
      <c r="D531" s="9">
        <v>93337.97</v>
      </c>
      <c r="E531" s="9">
        <f>VLOOKUP(B531,'[4]2018-19 Delivered &amp; Funded'!$B$10:$D$1650,3,FALSE)</f>
        <v>93337.97</v>
      </c>
      <c r="F531" s="9">
        <f t="shared" si="8"/>
        <v>0</v>
      </c>
      <c r="G531" s="9">
        <v>60245.472450000001</v>
      </c>
      <c r="H531" s="9">
        <v>0</v>
      </c>
      <c r="I531" s="9">
        <v>0</v>
      </c>
      <c r="J531" s="9">
        <v>150</v>
      </c>
      <c r="K531" s="9">
        <v>150</v>
      </c>
      <c r="L531" s="9">
        <v>0</v>
      </c>
      <c r="M531" s="9">
        <v>0</v>
      </c>
      <c r="N531" s="17">
        <v>0</v>
      </c>
      <c r="O531" s="17">
        <v>0</v>
      </c>
      <c r="P531" s="17">
        <v>0</v>
      </c>
      <c r="Q531" s="17">
        <v>0</v>
      </c>
      <c r="R531" s="17">
        <v>0</v>
      </c>
      <c r="S531" s="17">
        <v>0</v>
      </c>
      <c r="T531" s="17">
        <v>0</v>
      </c>
      <c r="U531" s="17">
        <v>0</v>
      </c>
      <c r="V531" s="17">
        <v>0</v>
      </c>
      <c r="W531" s="17">
        <v>0</v>
      </c>
      <c r="X531" s="44">
        <v>0</v>
      </c>
      <c r="Y531" s="44">
        <v>0</v>
      </c>
      <c r="Z531" s="35">
        <v>0</v>
      </c>
      <c r="AA531" s="35"/>
      <c r="AB531" s="35">
        <v>0</v>
      </c>
      <c r="AC531" s="45">
        <v>0</v>
      </c>
      <c r="AF531" s="51" t="e">
        <v>#N/A</v>
      </c>
      <c r="AG531" s="45" t="e">
        <v>#N/A</v>
      </c>
      <c r="AH531" s="45"/>
      <c r="AI531" s="45" t="e">
        <v>#N/A</v>
      </c>
    </row>
    <row r="532" spans="1:35" s="8" customFormat="1" ht="15" customHeight="1" x14ac:dyDescent="0.35">
      <c r="A532" s="34"/>
      <c r="B532" s="10">
        <v>10029887</v>
      </c>
      <c r="C532" s="9" t="s">
        <v>801</v>
      </c>
      <c r="D532" s="9">
        <v>0</v>
      </c>
      <c r="E532" s="9">
        <f>VLOOKUP(B532,'[4]2018-19 Delivered &amp; Funded'!$B$10:$D$1650,3,FALSE)</f>
        <v>0</v>
      </c>
      <c r="F532" s="9">
        <f t="shared" si="8"/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172868.72999999992</v>
      </c>
      <c r="M532" s="9">
        <v>172868.69999999995</v>
      </c>
      <c r="N532" s="17">
        <v>3480.71</v>
      </c>
      <c r="O532" s="17">
        <v>3480.71</v>
      </c>
      <c r="P532" s="17">
        <v>0</v>
      </c>
      <c r="Q532" s="17">
        <v>0</v>
      </c>
      <c r="R532" s="17">
        <v>0</v>
      </c>
      <c r="S532" s="17">
        <v>0</v>
      </c>
      <c r="T532" s="17">
        <v>0</v>
      </c>
      <c r="U532" s="17">
        <v>0</v>
      </c>
      <c r="V532" s="17">
        <v>0</v>
      </c>
      <c r="W532" s="17">
        <v>0</v>
      </c>
      <c r="X532" s="44">
        <v>0</v>
      </c>
      <c r="Y532" s="44">
        <v>0</v>
      </c>
      <c r="Z532" s="35">
        <v>0</v>
      </c>
      <c r="AA532" s="35"/>
      <c r="AB532" s="35">
        <v>0</v>
      </c>
      <c r="AC532" s="45">
        <v>0</v>
      </c>
      <c r="AF532" s="51" t="e">
        <v>#N/A</v>
      </c>
      <c r="AG532" s="45" t="e">
        <v>#N/A</v>
      </c>
      <c r="AH532" s="45"/>
      <c r="AI532" s="45" t="e">
        <v>#N/A</v>
      </c>
    </row>
    <row r="533" spans="1:35" s="6" customFormat="1" ht="15" x14ac:dyDescent="0.35">
      <c r="A533" s="36"/>
      <c r="B533" s="14">
        <v>10011056</v>
      </c>
      <c r="C533" s="15" t="s">
        <v>1204</v>
      </c>
      <c r="D533" s="9">
        <v>0</v>
      </c>
      <c r="E533" s="9">
        <f>VLOOKUP(B533,'[4]2018-19 Delivered &amp; Funded'!$B$10:$D$1650,3,FALSE)</f>
        <v>0</v>
      </c>
      <c r="F533" s="9">
        <f t="shared" si="8"/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0</v>
      </c>
      <c r="X533" s="44">
        <v>0</v>
      </c>
      <c r="Y533" s="44">
        <v>0</v>
      </c>
      <c r="Z533" s="35">
        <v>36352.33</v>
      </c>
      <c r="AA533" s="35"/>
      <c r="AB533" s="35">
        <v>36352.330000000009</v>
      </c>
      <c r="AC533" s="45">
        <v>0</v>
      </c>
      <c r="AF533" s="51">
        <v>36352.33</v>
      </c>
      <c r="AG533" s="45">
        <v>0</v>
      </c>
      <c r="AH533" s="45"/>
      <c r="AI533" s="45" t="e">
        <v>#N/A</v>
      </c>
    </row>
    <row r="534" spans="1:35" s="8" customFormat="1" ht="15" customHeight="1" x14ac:dyDescent="0.35">
      <c r="A534" s="34"/>
      <c r="B534" s="14">
        <v>10065710</v>
      </c>
      <c r="C534" s="15" t="s">
        <v>1608</v>
      </c>
      <c r="D534" s="9">
        <v>0</v>
      </c>
      <c r="E534" s="9">
        <f>VLOOKUP(B534,'[4]2018-19 Delivered &amp; Funded'!$B$10:$D$1650,3,FALSE)</f>
        <v>0</v>
      </c>
      <c r="F534" s="9">
        <f t="shared" si="8"/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44">
        <v>0</v>
      </c>
      <c r="Y534" s="44">
        <v>0</v>
      </c>
      <c r="Z534" s="35">
        <v>177750.51</v>
      </c>
      <c r="AA534" s="35"/>
      <c r="AB534" s="35">
        <v>177750.50999999998</v>
      </c>
      <c r="AC534" s="45">
        <v>0</v>
      </c>
      <c r="AF534" s="51">
        <v>177750.51</v>
      </c>
      <c r="AG534" s="45">
        <v>0</v>
      </c>
      <c r="AH534" s="45"/>
      <c r="AI534" s="45" t="e">
        <v>#N/A</v>
      </c>
    </row>
    <row r="535" spans="1:35" s="8" customFormat="1" ht="15" x14ac:dyDescent="0.35">
      <c r="A535" s="34"/>
      <c r="B535" s="10">
        <v>10002655</v>
      </c>
      <c r="C535" s="9" t="s">
        <v>237</v>
      </c>
      <c r="D535" s="9">
        <v>0</v>
      </c>
      <c r="E535" s="9">
        <f>VLOOKUP(B535,'[4]2018-19 Delivered &amp; Funded'!$B$10:$D$1650,3,FALSE)</f>
        <v>0</v>
      </c>
      <c r="F535" s="9">
        <f t="shared" si="8"/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17">
        <v>0</v>
      </c>
      <c r="O535" s="17">
        <v>0</v>
      </c>
      <c r="P535" s="17">
        <v>0</v>
      </c>
      <c r="Q535" s="17">
        <v>0</v>
      </c>
      <c r="R535" s="17">
        <v>1591463.53</v>
      </c>
      <c r="S535" s="17">
        <v>1591463.2899999998</v>
      </c>
      <c r="T535" s="17">
        <v>123795.65000000002</v>
      </c>
      <c r="U535" s="17">
        <v>123795.65000000002</v>
      </c>
      <c r="V535" s="17">
        <v>300559.56</v>
      </c>
      <c r="W535" s="17">
        <v>300559.56</v>
      </c>
      <c r="X535" s="44">
        <v>0</v>
      </c>
      <c r="Y535" s="44">
        <v>0</v>
      </c>
      <c r="Z535" s="35">
        <v>3549597.6700000004</v>
      </c>
      <c r="AA535" s="35"/>
      <c r="AB535" s="35">
        <v>3549597.67</v>
      </c>
      <c r="AC535" s="45">
        <v>0</v>
      </c>
      <c r="AF535" s="51">
        <v>3549597.6700000004</v>
      </c>
      <c r="AG535" s="45">
        <v>0</v>
      </c>
      <c r="AH535" s="45"/>
      <c r="AI535" s="45" t="e">
        <v>#N/A</v>
      </c>
    </row>
    <row r="536" spans="1:35" s="8" customFormat="1" ht="15" customHeight="1" x14ac:dyDescent="0.35">
      <c r="A536" s="34"/>
      <c r="B536" s="10">
        <v>10038872</v>
      </c>
      <c r="C536" s="9" t="s">
        <v>94</v>
      </c>
      <c r="D536" s="9">
        <v>0</v>
      </c>
      <c r="E536" s="9">
        <f>VLOOKUP(B536,'[4]2018-19 Delivered &amp; Funded'!$B$10:$D$1650,3,FALSE)</f>
        <v>0</v>
      </c>
      <c r="F536" s="9">
        <f t="shared" si="8"/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17">
        <v>0</v>
      </c>
      <c r="O536" s="17">
        <v>0</v>
      </c>
      <c r="P536" s="17">
        <v>0</v>
      </c>
      <c r="Q536" s="17">
        <v>0</v>
      </c>
      <c r="R536" s="17">
        <v>0</v>
      </c>
      <c r="S536" s="17">
        <v>0</v>
      </c>
      <c r="T536" s="17">
        <v>7374.86</v>
      </c>
      <c r="U536" s="17">
        <v>7374.86</v>
      </c>
      <c r="V536" s="17">
        <v>34891.480000000003</v>
      </c>
      <c r="W536" s="17">
        <v>34891.480000000003</v>
      </c>
      <c r="X536" s="44">
        <v>0</v>
      </c>
      <c r="Y536" s="44">
        <v>0</v>
      </c>
      <c r="Z536" s="35">
        <v>137025.63</v>
      </c>
      <c r="AA536" s="35"/>
      <c r="AB536" s="35">
        <v>137025.63</v>
      </c>
      <c r="AC536" s="45">
        <v>0</v>
      </c>
      <c r="AF536" s="51">
        <v>137025.63</v>
      </c>
      <c r="AG536" s="45">
        <v>0</v>
      </c>
      <c r="AH536" s="45"/>
      <c r="AI536" s="45" t="e">
        <v>#N/A</v>
      </c>
    </row>
    <row r="537" spans="1:35" s="8" customFormat="1" ht="15" customHeight="1" x14ac:dyDescent="0.35">
      <c r="A537" s="34"/>
      <c r="B537" s="10">
        <v>10003784</v>
      </c>
      <c r="C537" s="9" t="s">
        <v>887</v>
      </c>
      <c r="D537" s="9">
        <v>0</v>
      </c>
      <c r="E537" s="9">
        <f>VLOOKUP(B537,'[4]2018-19 Delivered &amp; Funded'!$B$10:$D$1650,3,FALSE)</f>
        <v>0</v>
      </c>
      <c r="F537" s="9">
        <f t="shared" si="8"/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17">
        <v>0</v>
      </c>
      <c r="O537" s="17">
        <v>0</v>
      </c>
      <c r="P537" s="17">
        <v>0</v>
      </c>
      <c r="Q537" s="17">
        <v>0</v>
      </c>
      <c r="R537" s="17">
        <v>0</v>
      </c>
      <c r="S537" s="17">
        <v>0</v>
      </c>
      <c r="T537" s="17">
        <v>62568.17</v>
      </c>
      <c r="U537" s="17">
        <v>62568.17</v>
      </c>
      <c r="V537" s="17">
        <v>0</v>
      </c>
      <c r="W537" s="17">
        <v>0</v>
      </c>
      <c r="X537" s="44">
        <v>0</v>
      </c>
      <c r="Y537" s="44">
        <v>0</v>
      </c>
      <c r="Z537" s="35">
        <v>0</v>
      </c>
      <c r="AA537" s="35"/>
      <c r="AB537" s="35">
        <v>0</v>
      </c>
      <c r="AC537" s="45">
        <v>0</v>
      </c>
      <c r="AF537" s="51">
        <v>0</v>
      </c>
      <c r="AG537" s="45">
        <v>0</v>
      </c>
      <c r="AH537" s="45"/>
      <c r="AI537" s="45" t="e">
        <v>#N/A</v>
      </c>
    </row>
    <row r="538" spans="1:35" s="8" customFormat="1" ht="15" customHeight="1" x14ac:dyDescent="0.35">
      <c r="A538" s="34"/>
      <c r="B538" s="10">
        <v>10012171</v>
      </c>
      <c r="C538" s="9" t="s">
        <v>630</v>
      </c>
      <c r="D538" s="9">
        <v>0</v>
      </c>
      <c r="E538" s="9">
        <f>VLOOKUP(B538,'[4]2018-19 Delivered &amp; Funded'!$B$10:$D$1650,3,FALSE)</f>
        <v>0</v>
      </c>
      <c r="F538" s="9">
        <f t="shared" si="8"/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17">
        <v>0</v>
      </c>
      <c r="O538" s="17">
        <v>0</v>
      </c>
      <c r="P538" s="17">
        <v>13600</v>
      </c>
      <c r="Q538" s="17">
        <v>13600</v>
      </c>
      <c r="R538" s="17">
        <v>196832.89999999994</v>
      </c>
      <c r="S538" s="17">
        <v>196832.90000000008</v>
      </c>
      <c r="T538" s="17">
        <v>57767.789999999994</v>
      </c>
      <c r="U538" s="17">
        <v>57767.789999999994</v>
      </c>
      <c r="V538" s="17">
        <v>225386.02</v>
      </c>
      <c r="W538" s="17">
        <v>225386.02</v>
      </c>
      <c r="X538" s="44">
        <v>12182.599999999999</v>
      </c>
      <c r="Y538" s="44">
        <v>7183</v>
      </c>
      <c r="Z538" s="35">
        <v>46603.14</v>
      </c>
      <c r="AA538" s="35"/>
      <c r="AB538" s="35">
        <v>46603.140000000014</v>
      </c>
      <c r="AC538" s="45">
        <v>0</v>
      </c>
      <c r="AF538" s="51">
        <v>46603.14</v>
      </c>
      <c r="AG538" s="45">
        <v>0</v>
      </c>
      <c r="AH538" s="45"/>
      <c r="AI538" s="45" t="e">
        <v>#N/A</v>
      </c>
    </row>
    <row r="539" spans="1:35" s="8" customFormat="1" ht="15" customHeight="1" x14ac:dyDescent="0.35">
      <c r="A539" s="34"/>
      <c r="B539" s="10">
        <v>10039882</v>
      </c>
      <c r="C539" s="9" t="s">
        <v>735</v>
      </c>
      <c r="D539" s="9">
        <v>0</v>
      </c>
      <c r="E539" s="9">
        <f>VLOOKUP(B539,'[4]2018-19 Delivered &amp; Funded'!$B$10:$D$1650,3,FALSE)</f>
        <v>0</v>
      </c>
      <c r="F539" s="9">
        <f t="shared" si="8"/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17">
        <v>0</v>
      </c>
      <c r="O539" s="17">
        <v>0</v>
      </c>
      <c r="P539" s="17">
        <v>0</v>
      </c>
      <c r="Q539" s="17">
        <v>0</v>
      </c>
      <c r="R539" s="17">
        <v>17339.219999999998</v>
      </c>
      <c r="S539" s="17">
        <v>17339.219999999998</v>
      </c>
      <c r="T539" s="17">
        <v>0</v>
      </c>
      <c r="U539" s="17">
        <v>0</v>
      </c>
      <c r="V539" s="17">
        <v>0</v>
      </c>
      <c r="W539" s="17">
        <v>0</v>
      </c>
      <c r="X539" s="44">
        <v>0</v>
      </c>
      <c r="Y539" s="44">
        <v>0</v>
      </c>
      <c r="Z539" s="35">
        <v>516687.25</v>
      </c>
      <c r="AA539" s="35"/>
      <c r="AB539" s="35">
        <v>516687.25000000006</v>
      </c>
      <c r="AC539" s="45">
        <v>0</v>
      </c>
      <c r="AF539" s="51">
        <v>516687.25</v>
      </c>
      <c r="AG539" s="45">
        <v>0</v>
      </c>
      <c r="AH539" s="45"/>
      <c r="AI539" s="45" t="e">
        <v>#N/A</v>
      </c>
    </row>
    <row r="540" spans="1:35" s="6" customFormat="1" ht="15" x14ac:dyDescent="0.35">
      <c r="A540" s="36"/>
      <c r="B540" s="14">
        <v>10011286</v>
      </c>
      <c r="C540" s="15" t="s">
        <v>1210</v>
      </c>
      <c r="D540" s="9">
        <v>0</v>
      </c>
      <c r="E540" s="9">
        <f>VLOOKUP(B540,'[4]2018-19 Delivered &amp; Funded'!$B$10:$D$1650,3,FALSE)</f>
        <v>0</v>
      </c>
      <c r="F540" s="9">
        <f t="shared" si="8"/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44">
        <v>0</v>
      </c>
      <c r="Y540" s="44">
        <v>0</v>
      </c>
      <c r="Z540" s="35">
        <v>9372.4500000000007</v>
      </c>
      <c r="AA540" s="35"/>
      <c r="AB540" s="35">
        <v>9372.4500000000007</v>
      </c>
      <c r="AC540" s="45">
        <v>0</v>
      </c>
      <c r="AF540" s="51">
        <v>9372.4500000000007</v>
      </c>
      <c r="AG540" s="45">
        <v>0</v>
      </c>
      <c r="AH540" s="45"/>
      <c r="AI540" s="45" t="e">
        <v>#N/A</v>
      </c>
    </row>
    <row r="541" spans="1:35" s="8" customFormat="1" ht="15" customHeight="1" x14ac:dyDescent="0.35">
      <c r="A541" s="34"/>
      <c r="B541" s="10">
        <v>10048380</v>
      </c>
      <c r="C541" s="9" t="s">
        <v>996</v>
      </c>
      <c r="D541" s="9">
        <v>0</v>
      </c>
      <c r="E541" s="9">
        <f>VLOOKUP(B541,'[4]2018-19 Delivered &amp; Funded'!$B$10:$D$1650,3,FALSE)</f>
        <v>0</v>
      </c>
      <c r="F541" s="9">
        <f t="shared" si="8"/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17">
        <v>0</v>
      </c>
      <c r="O541" s="17">
        <v>0</v>
      </c>
      <c r="P541" s="17">
        <v>0</v>
      </c>
      <c r="Q541" s="17">
        <v>0</v>
      </c>
      <c r="R541" s="17">
        <v>0</v>
      </c>
      <c r="S541" s="17">
        <v>0</v>
      </c>
      <c r="T541" s="17">
        <v>52064.08</v>
      </c>
      <c r="U541" s="17">
        <v>52064.08</v>
      </c>
      <c r="V541" s="17">
        <v>63940.05</v>
      </c>
      <c r="W541" s="17">
        <v>63940.05</v>
      </c>
      <c r="X541" s="44">
        <v>0</v>
      </c>
      <c r="Y541" s="44">
        <v>0</v>
      </c>
      <c r="Z541" s="35">
        <v>567513.97</v>
      </c>
      <c r="AA541" s="35"/>
      <c r="AB541" s="35">
        <v>567513.97</v>
      </c>
      <c r="AC541" s="45">
        <v>0</v>
      </c>
      <c r="AF541" s="51">
        <v>567513.97</v>
      </c>
      <c r="AG541" s="45">
        <v>0</v>
      </c>
      <c r="AH541" s="45"/>
      <c r="AI541" s="45" t="e">
        <v>#N/A</v>
      </c>
    </row>
    <row r="542" spans="1:35" s="6" customFormat="1" ht="15" x14ac:dyDescent="0.35">
      <c r="A542" s="36"/>
      <c r="B542" s="10">
        <v>10027893</v>
      </c>
      <c r="C542" s="9" t="s">
        <v>84</v>
      </c>
      <c r="D542" s="9">
        <v>0</v>
      </c>
      <c r="E542" s="9">
        <f>VLOOKUP(B542,'[4]2018-19 Delivered &amp; Funded'!$B$10:$D$1650,3,FALSE)</f>
        <v>0</v>
      </c>
      <c r="F542" s="9">
        <f t="shared" si="8"/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17">
        <v>0</v>
      </c>
      <c r="O542" s="17">
        <v>0</v>
      </c>
      <c r="P542" s="17">
        <v>0</v>
      </c>
      <c r="Q542" s="17">
        <v>0</v>
      </c>
      <c r="R542" s="17">
        <v>189544.99000000002</v>
      </c>
      <c r="S542" s="17">
        <v>189544.65000000005</v>
      </c>
      <c r="T542" s="17">
        <v>124071.31999999999</v>
      </c>
      <c r="U542" s="17">
        <v>124071.31999999999</v>
      </c>
      <c r="V542" s="17">
        <v>100415.15</v>
      </c>
      <c r="W542" s="17">
        <v>100415.15</v>
      </c>
      <c r="X542" s="44">
        <v>0</v>
      </c>
      <c r="Y542" s="44">
        <v>0</v>
      </c>
      <c r="Z542" s="35">
        <v>2355020.98</v>
      </c>
      <c r="AA542" s="35"/>
      <c r="AB542" s="35">
        <v>2355020.9800000004</v>
      </c>
      <c r="AC542" s="45">
        <v>0</v>
      </c>
      <c r="AF542" s="51">
        <v>2355020.98</v>
      </c>
      <c r="AG542" s="45">
        <v>0</v>
      </c>
      <c r="AH542" s="45"/>
      <c r="AI542" s="45" t="e">
        <v>#N/A</v>
      </c>
    </row>
    <row r="543" spans="1:35" s="6" customFormat="1" ht="15" x14ac:dyDescent="0.35">
      <c r="A543" s="36"/>
      <c r="B543" s="14">
        <v>10031028</v>
      </c>
      <c r="C543" s="15" t="s">
        <v>1296</v>
      </c>
      <c r="D543" s="9">
        <v>0</v>
      </c>
      <c r="E543" s="9">
        <f>VLOOKUP(B543,'[4]2018-19 Delivered &amp; Funded'!$B$10:$D$1650,3,FALSE)</f>
        <v>0</v>
      </c>
      <c r="F543" s="9">
        <f t="shared" si="8"/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44">
        <v>0</v>
      </c>
      <c r="Y543" s="44">
        <v>0</v>
      </c>
      <c r="Z543" s="35">
        <v>280638.08000000002</v>
      </c>
      <c r="AA543" s="35"/>
      <c r="AB543" s="35">
        <v>280638.08000000002</v>
      </c>
      <c r="AC543" s="45">
        <v>0</v>
      </c>
      <c r="AF543" s="51">
        <v>280638.08000000002</v>
      </c>
      <c r="AG543" s="45">
        <v>0</v>
      </c>
      <c r="AH543" s="45"/>
      <c r="AI543" s="45" t="e">
        <v>#N/A</v>
      </c>
    </row>
    <row r="544" spans="1:35" s="8" customFormat="1" ht="15" customHeight="1" x14ac:dyDescent="0.35">
      <c r="A544" s="34"/>
      <c r="B544" s="14">
        <v>10007762</v>
      </c>
      <c r="C544" s="15" t="s">
        <v>1175</v>
      </c>
      <c r="D544" s="9">
        <v>0</v>
      </c>
      <c r="E544" s="9">
        <f>VLOOKUP(B544,'[4]2018-19 Delivered &amp; Funded'!$B$10:$D$1650,3,FALSE)</f>
        <v>0</v>
      </c>
      <c r="F544" s="9">
        <f t="shared" si="8"/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44">
        <v>0</v>
      </c>
      <c r="Y544" s="44">
        <v>0</v>
      </c>
      <c r="Z544" s="35">
        <v>90156.52</v>
      </c>
      <c r="AA544" s="35"/>
      <c r="AB544" s="35">
        <v>90156.51999999999</v>
      </c>
      <c r="AC544" s="45">
        <v>0</v>
      </c>
      <c r="AF544" s="51">
        <v>90156.52</v>
      </c>
      <c r="AG544" s="45">
        <v>0</v>
      </c>
      <c r="AH544" s="45"/>
      <c r="AI544" s="45" t="e">
        <v>#N/A</v>
      </c>
    </row>
    <row r="545" spans="1:35" s="8" customFormat="1" ht="15" customHeight="1" x14ac:dyDescent="0.35">
      <c r="A545" s="34"/>
      <c r="B545" s="10">
        <v>10023829</v>
      </c>
      <c r="C545" s="9" t="s">
        <v>917</v>
      </c>
      <c r="D545" s="9">
        <v>0</v>
      </c>
      <c r="E545" s="9">
        <f>VLOOKUP(B545,'[4]2018-19 Delivered &amp; Funded'!$B$10:$D$1650,3,FALSE)</f>
        <v>0</v>
      </c>
      <c r="F545" s="9">
        <f t="shared" si="8"/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17">
        <v>0</v>
      </c>
      <c r="O545" s="17">
        <v>0</v>
      </c>
      <c r="P545" s="17">
        <v>0</v>
      </c>
      <c r="Q545" s="17">
        <v>0</v>
      </c>
      <c r="R545" s="17">
        <v>0</v>
      </c>
      <c r="S545" s="17">
        <v>0</v>
      </c>
      <c r="T545" s="17">
        <v>163271.02000000002</v>
      </c>
      <c r="U545" s="17">
        <v>163271.02000000002</v>
      </c>
      <c r="V545" s="17">
        <v>33922.320000000007</v>
      </c>
      <c r="W545" s="17">
        <v>33922.320000000007</v>
      </c>
      <c r="X545" s="44">
        <v>0</v>
      </c>
      <c r="Y545" s="44">
        <v>0</v>
      </c>
      <c r="Z545" s="35">
        <v>24204.63</v>
      </c>
      <c r="AA545" s="35"/>
      <c r="AB545" s="35">
        <v>24204.63</v>
      </c>
      <c r="AC545" s="45">
        <v>0</v>
      </c>
      <c r="AF545" s="51">
        <v>24204.63</v>
      </c>
      <c r="AG545" s="45">
        <v>0</v>
      </c>
      <c r="AH545" s="45"/>
      <c r="AI545" s="45" t="e">
        <v>#N/A</v>
      </c>
    </row>
    <row r="546" spans="1:35" s="6" customFormat="1" ht="15" x14ac:dyDescent="0.35">
      <c r="A546" s="36"/>
      <c r="B546" s="10">
        <v>10002696</v>
      </c>
      <c r="C546" s="9" t="s">
        <v>238</v>
      </c>
      <c r="D546" s="9">
        <v>4145540.89</v>
      </c>
      <c r="E546" s="9">
        <f>VLOOKUP(B546,'[4]2018-19 Delivered &amp; Funded'!$B$10:$D$1650,3,FALSE)</f>
        <v>4145540.89</v>
      </c>
      <c r="F546" s="9">
        <f t="shared" si="8"/>
        <v>0</v>
      </c>
      <c r="G546" s="9">
        <v>3845425.69</v>
      </c>
      <c r="H546" s="9">
        <v>0</v>
      </c>
      <c r="I546" s="9">
        <v>0</v>
      </c>
      <c r="J546" s="9">
        <v>350473.58</v>
      </c>
      <c r="K546" s="9">
        <v>350473.58</v>
      </c>
      <c r="L546" s="9">
        <v>0</v>
      </c>
      <c r="M546" s="9">
        <v>0</v>
      </c>
      <c r="N546" s="17">
        <v>0</v>
      </c>
      <c r="O546" s="17">
        <v>0</v>
      </c>
      <c r="P546" s="17">
        <v>173108.1</v>
      </c>
      <c r="Q546" s="17">
        <v>173108.1</v>
      </c>
      <c r="R546" s="17">
        <v>1545769.5500000003</v>
      </c>
      <c r="S546" s="17">
        <v>1545769.5500000003</v>
      </c>
      <c r="T546" s="17">
        <v>617566.33999999985</v>
      </c>
      <c r="U546" s="17">
        <v>617566.33999999985</v>
      </c>
      <c r="V546" s="17">
        <v>1042252.1300000001</v>
      </c>
      <c r="W546" s="17">
        <v>1042252.1300000001</v>
      </c>
      <c r="X546" s="44">
        <v>0</v>
      </c>
      <c r="Y546" s="44">
        <v>0</v>
      </c>
      <c r="Z546" s="35">
        <v>1211995.01</v>
      </c>
      <c r="AA546" s="35"/>
      <c r="AB546" s="35">
        <v>1211995.0100000007</v>
      </c>
      <c r="AC546" s="45">
        <v>0</v>
      </c>
      <c r="AF546" s="51">
        <v>1211995.01</v>
      </c>
      <c r="AG546" s="45">
        <v>0</v>
      </c>
      <c r="AH546" s="45"/>
      <c r="AI546" s="45" t="e">
        <v>#N/A</v>
      </c>
    </row>
    <row r="547" spans="1:35" s="6" customFormat="1" ht="15" x14ac:dyDescent="0.35">
      <c r="A547" s="36"/>
      <c r="B547" s="10">
        <v>10002697</v>
      </c>
      <c r="C547" s="9" t="s">
        <v>239</v>
      </c>
      <c r="D547" s="9">
        <v>2984013.72</v>
      </c>
      <c r="E547" s="9">
        <f>VLOOKUP(B547,'[4]2018-19 Delivered &amp; Funded'!$B$10:$D$1650,3,FALSE)</f>
        <v>2984013.72</v>
      </c>
      <c r="F547" s="9">
        <f t="shared" si="8"/>
        <v>0</v>
      </c>
      <c r="G547" s="9">
        <v>2530559.62</v>
      </c>
      <c r="H547" s="9">
        <v>2457324.71</v>
      </c>
      <c r="I547" s="9">
        <v>2066905</v>
      </c>
      <c r="J547" s="9">
        <v>3917.6800000000003</v>
      </c>
      <c r="K547" s="9">
        <v>3917.6800000000003</v>
      </c>
      <c r="L547" s="9">
        <v>0</v>
      </c>
      <c r="M547" s="9">
        <v>0</v>
      </c>
      <c r="N547" s="17">
        <v>0</v>
      </c>
      <c r="O547" s="17">
        <v>0</v>
      </c>
      <c r="P547" s="17">
        <v>0</v>
      </c>
      <c r="Q547" s="17">
        <v>0</v>
      </c>
      <c r="R547" s="17">
        <v>8526.590000000002</v>
      </c>
      <c r="S547" s="17">
        <v>8526.59</v>
      </c>
      <c r="T547" s="17">
        <v>0</v>
      </c>
      <c r="U547" s="17">
        <v>0</v>
      </c>
      <c r="V547" s="17">
        <v>0</v>
      </c>
      <c r="W547" s="17">
        <v>0</v>
      </c>
      <c r="X547" s="44">
        <v>0</v>
      </c>
      <c r="Y547" s="44">
        <v>0</v>
      </c>
      <c r="Z547" s="35">
        <v>209692.13</v>
      </c>
      <c r="AA547" s="35"/>
      <c r="AB547" s="35">
        <v>209692.13000000003</v>
      </c>
      <c r="AC547" s="45">
        <v>0</v>
      </c>
      <c r="AF547" s="51">
        <v>209692.13</v>
      </c>
      <c r="AG547" s="45">
        <v>0</v>
      </c>
      <c r="AH547" s="45"/>
      <c r="AI547" s="45" t="e">
        <v>#N/A</v>
      </c>
    </row>
    <row r="548" spans="1:35" s="6" customFormat="1" ht="15" x14ac:dyDescent="0.35">
      <c r="A548" s="36"/>
      <c r="B548" s="10">
        <v>10002704</v>
      </c>
      <c r="C548" s="9" t="s">
        <v>240</v>
      </c>
      <c r="D548" s="9">
        <v>0</v>
      </c>
      <c r="E548" s="9">
        <f>VLOOKUP(B548,'[4]2018-19 Delivered &amp; Funded'!$B$10:$D$1650,3,FALSE)</f>
        <v>0</v>
      </c>
      <c r="F548" s="9">
        <f t="shared" si="8"/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17">
        <v>0</v>
      </c>
      <c r="O548" s="17">
        <v>0</v>
      </c>
      <c r="P548" s="17">
        <v>0</v>
      </c>
      <c r="Q548" s="17">
        <v>0</v>
      </c>
      <c r="R548" s="17">
        <v>486120.21000000031</v>
      </c>
      <c r="S548" s="17">
        <v>486119.8800000003</v>
      </c>
      <c r="T548" s="17">
        <v>0</v>
      </c>
      <c r="U548" s="17">
        <v>0</v>
      </c>
      <c r="V548" s="17">
        <v>0</v>
      </c>
      <c r="W548" s="17">
        <v>0</v>
      </c>
      <c r="X548" s="44">
        <v>0</v>
      </c>
      <c r="Y548" s="44">
        <v>0</v>
      </c>
      <c r="Z548" s="35">
        <v>1293319.3900000004</v>
      </c>
      <c r="AA548" s="35"/>
      <c r="AB548" s="35">
        <v>1293319.3900000001</v>
      </c>
      <c r="AC548" s="45">
        <v>0</v>
      </c>
      <c r="AF548" s="51">
        <v>1293319.3900000004</v>
      </c>
      <c r="AG548" s="45">
        <v>0</v>
      </c>
      <c r="AH548" s="45"/>
      <c r="AI548" s="45" t="e">
        <v>#N/A</v>
      </c>
    </row>
    <row r="549" spans="1:35" s="8" customFormat="1" ht="15" customHeight="1" x14ac:dyDescent="0.35">
      <c r="A549" s="34"/>
      <c r="B549" s="10">
        <v>10001041</v>
      </c>
      <c r="C549" s="9" t="s">
        <v>167</v>
      </c>
      <c r="D549" s="9">
        <v>0</v>
      </c>
      <c r="E549" s="9">
        <f>VLOOKUP(B549,'[4]2018-19 Delivered &amp; Funded'!$B$10:$D$1650,3,FALSE)</f>
        <v>0</v>
      </c>
      <c r="F549" s="9">
        <f t="shared" si="8"/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17">
        <v>0</v>
      </c>
      <c r="O549" s="17">
        <v>0</v>
      </c>
      <c r="P549" s="17">
        <v>0</v>
      </c>
      <c r="Q549" s="17">
        <v>0</v>
      </c>
      <c r="R549" s="17">
        <v>21677.759999999995</v>
      </c>
      <c r="S549" s="17">
        <v>21677.620000000003</v>
      </c>
      <c r="T549" s="17">
        <v>0</v>
      </c>
      <c r="U549" s="17">
        <v>0</v>
      </c>
      <c r="V549" s="17">
        <v>0</v>
      </c>
      <c r="W549" s="17">
        <v>0</v>
      </c>
      <c r="X549" s="44">
        <v>0</v>
      </c>
      <c r="Y549" s="44">
        <v>0</v>
      </c>
      <c r="Z549" s="35">
        <v>492969.1</v>
      </c>
      <c r="AA549" s="35"/>
      <c r="AB549" s="35">
        <v>492969.10000000003</v>
      </c>
      <c r="AC549" s="45">
        <v>0</v>
      </c>
      <c r="AF549" s="51">
        <v>492969.1</v>
      </c>
      <c r="AG549" s="45">
        <v>0</v>
      </c>
      <c r="AH549" s="45"/>
      <c r="AI549" s="45" t="e">
        <v>#N/A</v>
      </c>
    </row>
    <row r="550" spans="1:35" s="6" customFormat="1" ht="15" x14ac:dyDescent="0.35">
      <c r="A550" s="36"/>
      <c r="B550" s="10">
        <v>10046997</v>
      </c>
      <c r="C550" s="9" t="s">
        <v>994</v>
      </c>
      <c r="D550" s="9">
        <v>0</v>
      </c>
      <c r="E550" s="9">
        <f>VLOOKUP(B550,'[4]2018-19 Delivered &amp; Funded'!$B$10:$D$1650,3,FALSE)</f>
        <v>0</v>
      </c>
      <c r="F550" s="9">
        <f t="shared" si="8"/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17">
        <v>0</v>
      </c>
      <c r="O550" s="17">
        <v>0</v>
      </c>
      <c r="P550" s="17">
        <v>0</v>
      </c>
      <c r="Q550" s="17">
        <v>0</v>
      </c>
      <c r="R550" s="17">
        <v>0</v>
      </c>
      <c r="S550" s="17">
        <v>0</v>
      </c>
      <c r="T550" s="17">
        <v>31464.32</v>
      </c>
      <c r="U550" s="17">
        <v>31464.32</v>
      </c>
      <c r="V550" s="17">
        <v>23026.980000000003</v>
      </c>
      <c r="W550" s="17">
        <v>23026.980000000003</v>
      </c>
      <c r="X550" s="44">
        <v>0</v>
      </c>
      <c r="Y550" s="44">
        <v>0</v>
      </c>
      <c r="Z550" s="35">
        <v>1588951.5899999999</v>
      </c>
      <c r="AA550" s="35"/>
      <c r="AB550" s="35">
        <v>1588951.59</v>
      </c>
      <c r="AC550" s="45">
        <v>0</v>
      </c>
      <c r="AF550" s="51">
        <v>1588951.5899999999</v>
      </c>
      <c r="AG550" s="45">
        <v>0</v>
      </c>
      <c r="AH550" s="45"/>
      <c r="AI550" s="45" t="e">
        <v>#N/A</v>
      </c>
    </row>
    <row r="551" spans="1:35" s="8" customFormat="1" ht="15" customHeight="1" x14ac:dyDescent="0.35">
      <c r="A551" s="34"/>
      <c r="B551" s="10">
        <v>10023196</v>
      </c>
      <c r="C551" s="9" t="s">
        <v>802</v>
      </c>
      <c r="D551" s="9">
        <v>0</v>
      </c>
      <c r="E551" s="9">
        <f>VLOOKUP(B551,'[4]2018-19 Delivered &amp; Funded'!$B$10:$D$1650,3,FALSE)</f>
        <v>0</v>
      </c>
      <c r="F551" s="9">
        <f t="shared" si="8"/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4041279.7500000005</v>
      </c>
      <c r="M551" s="9">
        <v>4024877.46</v>
      </c>
      <c r="N551" s="17">
        <v>227.47</v>
      </c>
      <c r="O551" s="17">
        <v>227.47000000000003</v>
      </c>
      <c r="P551" s="17">
        <v>0</v>
      </c>
      <c r="Q551" s="17">
        <v>0</v>
      </c>
      <c r="R551" s="17">
        <v>0</v>
      </c>
      <c r="S551" s="17">
        <v>0</v>
      </c>
      <c r="T551" s="17">
        <v>0</v>
      </c>
      <c r="U551" s="17">
        <v>0</v>
      </c>
      <c r="V551" s="17">
        <v>0</v>
      </c>
      <c r="W551" s="17">
        <v>0</v>
      </c>
      <c r="X551" s="44">
        <v>0</v>
      </c>
      <c r="Y551" s="44">
        <v>0</v>
      </c>
      <c r="Z551" s="35">
        <v>0</v>
      </c>
      <c r="AA551" s="35"/>
      <c r="AB551" s="35">
        <v>0</v>
      </c>
      <c r="AC551" s="45">
        <v>0</v>
      </c>
      <c r="AF551" s="51" t="e">
        <v>#N/A</v>
      </c>
      <c r="AG551" s="45" t="e">
        <v>#N/A</v>
      </c>
      <c r="AH551" s="45"/>
      <c r="AI551" s="45" t="e">
        <v>#N/A</v>
      </c>
    </row>
    <row r="552" spans="1:35" s="8" customFormat="1" ht="15" customHeight="1" x14ac:dyDescent="0.35">
      <c r="A552" s="34"/>
      <c r="B552" s="14">
        <v>10061920</v>
      </c>
      <c r="C552" s="15" t="s">
        <v>1544</v>
      </c>
      <c r="D552" s="9">
        <v>0</v>
      </c>
      <c r="E552" s="9">
        <f>VLOOKUP(B552,'[4]2018-19 Delivered &amp; Funded'!$B$10:$D$1650,3,FALSE)</f>
        <v>0</v>
      </c>
      <c r="F552" s="9">
        <f t="shared" si="8"/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44">
        <v>0</v>
      </c>
      <c r="Y552" s="44">
        <v>0</v>
      </c>
      <c r="Z552" s="35">
        <v>72698.22</v>
      </c>
      <c r="AA552" s="35"/>
      <c r="AB552" s="35">
        <v>72698.22</v>
      </c>
      <c r="AC552" s="45">
        <v>0</v>
      </c>
      <c r="AF552" s="51">
        <v>72698.22</v>
      </c>
      <c r="AG552" s="45">
        <v>0</v>
      </c>
      <c r="AH552" s="45"/>
      <c r="AI552" s="45" t="e">
        <v>#N/A</v>
      </c>
    </row>
    <row r="553" spans="1:35" s="8" customFormat="1" ht="15" customHeight="1" x14ac:dyDescent="0.35">
      <c r="A553" s="34"/>
      <c r="B553" s="10">
        <v>10043571</v>
      </c>
      <c r="C553" s="9" t="s">
        <v>112</v>
      </c>
      <c r="D553" s="9">
        <v>0</v>
      </c>
      <c r="E553" s="9">
        <f>VLOOKUP(B553,'[4]2018-19 Delivered &amp; Funded'!$B$10:$D$1650,3,FALSE)</f>
        <v>0</v>
      </c>
      <c r="F553" s="9">
        <f t="shared" si="8"/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17">
        <v>0</v>
      </c>
      <c r="O553" s="17">
        <v>0</v>
      </c>
      <c r="P553" s="17">
        <v>0</v>
      </c>
      <c r="Q553" s="17">
        <v>0</v>
      </c>
      <c r="R553" s="17">
        <v>71849.310000000027</v>
      </c>
      <c r="S553" s="17">
        <v>71849.31</v>
      </c>
      <c r="T553" s="17">
        <v>192592.22</v>
      </c>
      <c r="U553" s="17">
        <v>192592.22</v>
      </c>
      <c r="V553" s="17">
        <v>254006.68</v>
      </c>
      <c r="W553" s="17">
        <v>254006.68</v>
      </c>
      <c r="X553" s="44">
        <v>0</v>
      </c>
      <c r="Y553" s="44">
        <v>0</v>
      </c>
      <c r="Z553" s="35">
        <v>14392.84</v>
      </c>
      <c r="AA553" s="35"/>
      <c r="AB553" s="35">
        <v>14392.839999999995</v>
      </c>
      <c r="AC553" s="45">
        <v>0</v>
      </c>
      <c r="AF553" s="51">
        <v>14392.84</v>
      </c>
      <c r="AG553" s="45">
        <v>0</v>
      </c>
      <c r="AH553" s="45"/>
      <c r="AI553" s="45" t="e">
        <v>#N/A</v>
      </c>
    </row>
    <row r="554" spans="1:35" s="8" customFormat="1" ht="15" customHeight="1" x14ac:dyDescent="0.35">
      <c r="A554" s="34"/>
      <c r="B554" s="14">
        <v>10030408</v>
      </c>
      <c r="C554" s="15" t="s">
        <v>1289</v>
      </c>
      <c r="D554" s="9">
        <v>0</v>
      </c>
      <c r="E554" s="9">
        <f>VLOOKUP(B554,'[4]2018-19 Delivered &amp; Funded'!$B$10:$D$1650,3,FALSE)</f>
        <v>0</v>
      </c>
      <c r="F554" s="9">
        <f t="shared" si="8"/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0</v>
      </c>
      <c r="X554" s="44">
        <v>0</v>
      </c>
      <c r="Y554" s="44">
        <v>0</v>
      </c>
      <c r="Z554" s="35">
        <v>225515.01</v>
      </c>
      <c r="AA554" s="35"/>
      <c r="AB554" s="35">
        <v>225515.01000000004</v>
      </c>
      <c r="AC554" s="45">
        <v>0</v>
      </c>
      <c r="AF554" s="51">
        <v>225515.01</v>
      </c>
      <c r="AG554" s="45">
        <v>0</v>
      </c>
      <c r="AH554" s="45"/>
      <c r="AI554" s="45" t="e">
        <v>#N/A</v>
      </c>
    </row>
    <row r="555" spans="1:35" s="8" customFormat="1" ht="15" customHeight="1" x14ac:dyDescent="0.35">
      <c r="A555" s="34"/>
      <c r="B555" s="10">
        <v>10036952</v>
      </c>
      <c r="C555" s="9" t="s">
        <v>731</v>
      </c>
      <c r="D555" s="9">
        <v>0</v>
      </c>
      <c r="E555" s="9">
        <f>VLOOKUP(B555,'[4]2018-19 Delivered &amp; Funded'!$B$10:$D$1650,3,FALSE)</f>
        <v>0</v>
      </c>
      <c r="F555" s="9">
        <f t="shared" si="8"/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247431.13</v>
      </c>
      <c r="M555" s="9">
        <v>245651.8</v>
      </c>
      <c r="N555" s="17">
        <v>0</v>
      </c>
      <c r="O555" s="17">
        <v>0</v>
      </c>
      <c r="P555" s="17">
        <v>574.93000000000006</v>
      </c>
      <c r="Q555" s="17">
        <v>574.93000000000006</v>
      </c>
      <c r="R555" s="17">
        <v>1526491.7800000007</v>
      </c>
      <c r="S555" s="17">
        <v>1526491.71</v>
      </c>
      <c r="T555" s="17">
        <v>3513534.76</v>
      </c>
      <c r="U555" s="17">
        <v>3513534.76</v>
      </c>
      <c r="V555" s="17">
        <v>1376085.76</v>
      </c>
      <c r="W555" s="17">
        <v>1376085.76</v>
      </c>
      <c r="X555" s="44">
        <v>0</v>
      </c>
      <c r="Y555" s="44">
        <v>0</v>
      </c>
      <c r="Z555" s="35">
        <v>3579088.35</v>
      </c>
      <c r="AA555" s="35"/>
      <c r="AB555" s="35">
        <v>3579088.3499999987</v>
      </c>
      <c r="AC555" s="45">
        <v>0</v>
      </c>
      <c r="AF555" s="51">
        <v>3579088.35</v>
      </c>
      <c r="AG555" s="45">
        <v>0</v>
      </c>
      <c r="AH555" s="45"/>
      <c r="AI555" s="45" t="e">
        <v>#N/A</v>
      </c>
    </row>
    <row r="556" spans="1:35" s="8" customFormat="1" ht="15" customHeight="1" x14ac:dyDescent="0.35">
      <c r="A556" s="34"/>
      <c r="B556" s="10">
        <v>10002743</v>
      </c>
      <c r="C556" s="9" t="s">
        <v>241</v>
      </c>
      <c r="D556" s="9">
        <v>865703.72</v>
      </c>
      <c r="E556" s="9">
        <f>VLOOKUP(B556,'[4]2018-19 Delivered &amp; Funded'!$B$10:$D$1650,3,FALSE)</f>
        <v>865703.72</v>
      </c>
      <c r="F556" s="9">
        <f t="shared" si="8"/>
        <v>0</v>
      </c>
      <c r="G556" s="9">
        <v>877734</v>
      </c>
      <c r="H556" s="9">
        <v>106603</v>
      </c>
      <c r="I556" s="9">
        <v>106603</v>
      </c>
      <c r="J556" s="9">
        <v>136675.15</v>
      </c>
      <c r="K556" s="9">
        <v>136675.15</v>
      </c>
      <c r="L556" s="9">
        <v>0</v>
      </c>
      <c r="M556" s="9">
        <v>0</v>
      </c>
      <c r="N556" s="17">
        <v>0</v>
      </c>
      <c r="O556" s="17">
        <v>0</v>
      </c>
      <c r="P556" s="17">
        <v>103211.79</v>
      </c>
      <c r="Q556" s="17">
        <v>103211.79</v>
      </c>
      <c r="R556" s="17">
        <v>320330.14000000007</v>
      </c>
      <c r="S556" s="17">
        <v>320330.14</v>
      </c>
      <c r="T556" s="17">
        <v>61035.51</v>
      </c>
      <c r="U556" s="17">
        <v>61035.51</v>
      </c>
      <c r="V556" s="17">
        <v>231335.43000000002</v>
      </c>
      <c r="W556" s="17">
        <v>231335.43000000002</v>
      </c>
      <c r="X556" s="44">
        <v>0</v>
      </c>
      <c r="Y556" s="44">
        <v>0</v>
      </c>
      <c r="Z556" s="35">
        <v>811517.45</v>
      </c>
      <c r="AA556" s="35"/>
      <c r="AB556" s="35">
        <v>811517.44999999984</v>
      </c>
      <c r="AC556" s="45">
        <v>0</v>
      </c>
      <c r="AF556" s="51">
        <v>811517.45</v>
      </c>
      <c r="AG556" s="45">
        <v>0</v>
      </c>
      <c r="AH556" s="45"/>
      <c r="AI556" s="45" t="e">
        <v>#N/A</v>
      </c>
    </row>
    <row r="557" spans="1:35" s="6" customFormat="1" ht="15" x14ac:dyDescent="0.35">
      <c r="A557" s="36"/>
      <c r="B557" s="10">
        <v>10004736</v>
      </c>
      <c r="C557" s="9" t="s">
        <v>38</v>
      </c>
      <c r="D557" s="9">
        <v>5255823.88</v>
      </c>
      <c r="E557" s="9">
        <f>VLOOKUP(B557,'[4]2018-19 Delivered &amp; Funded'!$B$10:$D$1650,3,FALSE)</f>
        <v>5255823.88</v>
      </c>
      <c r="F557" s="9">
        <f t="shared" si="8"/>
        <v>0</v>
      </c>
      <c r="G557" s="9">
        <v>5297137</v>
      </c>
      <c r="H557" s="9">
        <v>655115</v>
      </c>
      <c r="I557" s="9">
        <v>655115</v>
      </c>
      <c r="J557" s="9">
        <v>371244</v>
      </c>
      <c r="K557" s="9">
        <v>371244</v>
      </c>
      <c r="L557" s="9">
        <v>0</v>
      </c>
      <c r="M557" s="9">
        <v>0</v>
      </c>
      <c r="N557" s="17">
        <v>0</v>
      </c>
      <c r="O557" s="17">
        <v>0</v>
      </c>
      <c r="P557" s="17">
        <v>153617.5</v>
      </c>
      <c r="Q557" s="17">
        <v>153617.5</v>
      </c>
      <c r="R557" s="17">
        <v>1371403.3399999999</v>
      </c>
      <c r="S557" s="17">
        <v>1371403.3399999999</v>
      </c>
      <c r="T557" s="17">
        <v>664064.51</v>
      </c>
      <c r="U557" s="17">
        <v>664064.51</v>
      </c>
      <c r="V557" s="17">
        <v>825076.15999999992</v>
      </c>
      <c r="W557" s="17">
        <v>825076.15999999992</v>
      </c>
      <c r="X557" s="44">
        <v>0</v>
      </c>
      <c r="Y557" s="44">
        <v>0</v>
      </c>
      <c r="Z557" s="35">
        <v>1109553.8699999999</v>
      </c>
      <c r="AA557" s="35"/>
      <c r="AB557" s="35">
        <v>1109553.8700000006</v>
      </c>
      <c r="AC557" s="45">
        <v>0</v>
      </c>
      <c r="AF557" s="51">
        <v>1109553.8699999999</v>
      </c>
      <c r="AG557" s="45">
        <v>0</v>
      </c>
      <c r="AH557" s="45"/>
      <c r="AI557" s="45" t="e">
        <v>#N/A</v>
      </c>
    </row>
    <row r="558" spans="1:35" s="8" customFormat="1" ht="15" customHeight="1" x14ac:dyDescent="0.35">
      <c r="A558" s="34"/>
      <c r="B558" s="14">
        <v>10052576</v>
      </c>
      <c r="C558" s="15" t="s">
        <v>1449</v>
      </c>
      <c r="D558" s="9">
        <v>0</v>
      </c>
      <c r="E558" s="9">
        <f>VLOOKUP(B558,'[4]2018-19 Delivered &amp; Funded'!$B$10:$D$1650,3,FALSE)</f>
        <v>0</v>
      </c>
      <c r="F558" s="9">
        <f t="shared" si="8"/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44">
        <v>0</v>
      </c>
      <c r="Y558" s="44">
        <v>0</v>
      </c>
      <c r="Z558" s="35">
        <v>533674.51</v>
      </c>
      <c r="AA558" s="35"/>
      <c r="AB558" s="35">
        <v>533674.51</v>
      </c>
      <c r="AC558" s="45">
        <v>0</v>
      </c>
      <c r="AF558" s="51">
        <v>533674.51</v>
      </c>
      <c r="AG558" s="45">
        <v>0</v>
      </c>
      <c r="AH558" s="45"/>
      <c r="AI558" s="45" t="e">
        <v>#N/A</v>
      </c>
    </row>
    <row r="559" spans="1:35" s="8" customFormat="1" ht="15" customHeight="1" x14ac:dyDescent="0.35">
      <c r="A559" s="34"/>
      <c r="B559" s="14">
        <v>10034368</v>
      </c>
      <c r="C559" s="15" t="s">
        <v>1324</v>
      </c>
      <c r="D559" s="9">
        <v>0</v>
      </c>
      <c r="E559" s="9">
        <f>VLOOKUP(B559,'[4]2018-19 Delivered &amp; Funded'!$B$10:$D$1650,3,FALSE)</f>
        <v>0</v>
      </c>
      <c r="F559" s="9">
        <f t="shared" si="8"/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44">
        <v>0</v>
      </c>
      <c r="Y559" s="44">
        <v>0</v>
      </c>
      <c r="Z559" s="35">
        <v>265057.45999999996</v>
      </c>
      <c r="AA559" s="35"/>
      <c r="AB559" s="35">
        <v>265057.46000000008</v>
      </c>
      <c r="AC559" s="45">
        <v>0</v>
      </c>
      <c r="AF559" s="51">
        <v>265057.45999999996</v>
      </c>
      <c r="AG559" s="45">
        <v>0</v>
      </c>
      <c r="AH559" s="45"/>
      <c r="AI559" s="45" t="e">
        <v>#N/A</v>
      </c>
    </row>
    <row r="560" spans="1:35" s="8" customFormat="1" ht="15" customHeight="1" x14ac:dyDescent="0.35">
      <c r="A560" s="34"/>
      <c r="B560" s="10">
        <v>10038020</v>
      </c>
      <c r="C560" s="9" t="s">
        <v>111</v>
      </c>
      <c r="D560" s="9">
        <v>0</v>
      </c>
      <c r="E560" s="9">
        <f>VLOOKUP(B560,'[4]2018-19 Delivered &amp; Funded'!$B$10:$D$1650,3,FALSE)</f>
        <v>0</v>
      </c>
      <c r="F560" s="9">
        <f t="shared" si="8"/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17">
        <v>0</v>
      </c>
      <c r="O560" s="17">
        <v>0</v>
      </c>
      <c r="P560" s="17">
        <v>4591.7</v>
      </c>
      <c r="Q560" s="17">
        <v>4591.7</v>
      </c>
      <c r="R560" s="17">
        <v>18650.399999999998</v>
      </c>
      <c r="S560" s="17">
        <v>18650.400000000001</v>
      </c>
      <c r="T560" s="17">
        <v>50886</v>
      </c>
      <c r="U560" s="17">
        <v>50886</v>
      </c>
      <c r="V560" s="17">
        <v>70529</v>
      </c>
      <c r="W560" s="17">
        <v>70529</v>
      </c>
      <c r="X560" s="44">
        <v>0</v>
      </c>
      <c r="Y560" s="44">
        <v>0</v>
      </c>
      <c r="Z560" s="35">
        <v>13149.25</v>
      </c>
      <c r="AA560" s="35"/>
      <c r="AB560" s="35">
        <v>13149.249999999996</v>
      </c>
      <c r="AC560" s="45">
        <v>0</v>
      </c>
      <c r="AF560" s="51">
        <v>13149.25</v>
      </c>
      <c r="AG560" s="45">
        <v>0</v>
      </c>
      <c r="AH560" s="45"/>
      <c r="AI560" s="45" t="e">
        <v>#N/A</v>
      </c>
    </row>
    <row r="561" spans="1:35" s="8" customFormat="1" ht="15" customHeight="1" x14ac:dyDescent="0.35">
      <c r="A561" s="34"/>
      <c r="B561" s="14">
        <v>10026002</v>
      </c>
      <c r="C561" s="15" t="s">
        <v>1266</v>
      </c>
      <c r="D561" s="9">
        <v>0</v>
      </c>
      <c r="E561" s="9">
        <f>VLOOKUP(B561,'[4]2018-19 Delivered &amp; Funded'!$B$10:$D$1650,3,FALSE)</f>
        <v>0</v>
      </c>
      <c r="F561" s="9">
        <f t="shared" si="8"/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44">
        <v>0</v>
      </c>
      <c r="Y561" s="44">
        <v>0</v>
      </c>
      <c r="Z561" s="35">
        <v>7838.76</v>
      </c>
      <c r="AA561" s="35"/>
      <c r="AB561" s="35">
        <v>7838.76</v>
      </c>
      <c r="AC561" s="45">
        <v>0</v>
      </c>
      <c r="AF561" s="51">
        <v>7838.76</v>
      </c>
      <c r="AG561" s="45">
        <v>0</v>
      </c>
      <c r="AH561" s="45"/>
      <c r="AI561" s="45" t="e">
        <v>#N/A</v>
      </c>
    </row>
    <row r="562" spans="1:35" s="8" customFormat="1" ht="15" customHeight="1" x14ac:dyDescent="0.35">
      <c r="A562" s="34"/>
      <c r="B562" s="10">
        <v>10021650</v>
      </c>
      <c r="C562" s="9" t="s">
        <v>912</v>
      </c>
      <c r="D562" s="9">
        <v>0</v>
      </c>
      <c r="E562" s="9">
        <f>VLOOKUP(B562,'[4]2018-19 Delivered &amp; Funded'!$B$10:$D$1650,3,FALSE)</f>
        <v>0</v>
      </c>
      <c r="F562" s="9">
        <f t="shared" si="8"/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17">
        <v>0</v>
      </c>
      <c r="O562" s="17">
        <v>0</v>
      </c>
      <c r="P562" s="17">
        <v>0</v>
      </c>
      <c r="Q562" s="17">
        <v>0</v>
      </c>
      <c r="R562" s="17">
        <v>0</v>
      </c>
      <c r="S562" s="17">
        <v>0</v>
      </c>
      <c r="T562" s="17">
        <v>79372.5</v>
      </c>
      <c r="U562" s="17">
        <v>79372.5</v>
      </c>
      <c r="V562" s="17">
        <v>87697</v>
      </c>
      <c r="W562" s="17">
        <v>87697</v>
      </c>
      <c r="X562" s="44">
        <v>0</v>
      </c>
      <c r="Y562" s="44">
        <v>0</v>
      </c>
      <c r="Z562" s="35">
        <v>0</v>
      </c>
      <c r="AA562" s="35"/>
      <c r="AB562" s="35">
        <v>0</v>
      </c>
      <c r="AC562" s="45">
        <v>0</v>
      </c>
      <c r="AF562" s="51">
        <v>0</v>
      </c>
      <c r="AG562" s="45">
        <v>0</v>
      </c>
      <c r="AH562" s="45"/>
      <c r="AI562" s="45" t="e">
        <v>#N/A</v>
      </c>
    </row>
    <row r="563" spans="1:35" s="8" customFormat="1" ht="15" customHeight="1" x14ac:dyDescent="0.35">
      <c r="A563" s="34"/>
      <c r="B563" s="14">
        <v>10033913</v>
      </c>
      <c r="C563" s="15" t="s">
        <v>1316</v>
      </c>
      <c r="D563" s="9">
        <v>0</v>
      </c>
      <c r="E563" s="9">
        <f>VLOOKUP(B563,'[4]2018-19 Delivered &amp; Funded'!$B$10:$D$1650,3,FALSE)</f>
        <v>0</v>
      </c>
      <c r="F563" s="9">
        <f t="shared" si="8"/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44">
        <v>0</v>
      </c>
      <c r="Y563" s="44">
        <v>0</v>
      </c>
      <c r="Z563" s="35">
        <v>16900.449999999997</v>
      </c>
      <c r="AA563" s="35"/>
      <c r="AB563" s="35">
        <v>16900.45</v>
      </c>
      <c r="AC563" s="45">
        <v>0</v>
      </c>
      <c r="AF563" s="51">
        <v>16900.449999999997</v>
      </c>
      <c r="AG563" s="45">
        <v>0</v>
      </c>
      <c r="AH563" s="45"/>
      <c r="AI563" s="45" t="e">
        <v>#N/A</v>
      </c>
    </row>
    <row r="564" spans="1:35" s="8" customFormat="1" ht="15" x14ac:dyDescent="0.35">
      <c r="A564" s="34"/>
      <c r="B564" s="10">
        <v>10041422</v>
      </c>
      <c r="C564" s="9" t="s">
        <v>739</v>
      </c>
      <c r="D564" s="9">
        <v>0</v>
      </c>
      <c r="E564" s="9">
        <f>VLOOKUP(B564,'[4]2018-19 Delivered &amp; Funded'!$B$10:$D$1650,3,FALSE)</f>
        <v>0</v>
      </c>
      <c r="F564" s="9">
        <f t="shared" si="8"/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17">
        <v>0</v>
      </c>
      <c r="O564" s="17">
        <v>0</v>
      </c>
      <c r="P564" s="17">
        <v>0</v>
      </c>
      <c r="Q564" s="17">
        <v>0</v>
      </c>
      <c r="R564" s="17">
        <v>13905.490000000003</v>
      </c>
      <c r="S564" s="17">
        <v>13905.020000000002</v>
      </c>
      <c r="T564" s="17">
        <v>0</v>
      </c>
      <c r="U564" s="17">
        <v>0</v>
      </c>
      <c r="V564" s="17">
        <v>0</v>
      </c>
      <c r="W564" s="17">
        <v>0</v>
      </c>
      <c r="X564" s="44">
        <v>0</v>
      </c>
      <c r="Y564" s="44">
        <v>0</v>
      </c>
      <c r="Z564" s="35">
        <v>465159.37</v>
      </c>
      <c r="AA564" s="35"/>
      <c r="AB564" s="35">
        <v>465159.37000000005</v>
      </c>
      <c r="AC564" s="45">
        <v>0</v>
      </c>
      <c r="AF564" s="51">
        <v>465159.37</v>
      </c>
      <c r="AG564" s="45">
        <v>0</v>
      </c>
      <c r="AH564" s="45"/>
      <c r="AI564" s="45" t="e">
        <v>#N/A</v>
      </c>
    </row>
    <row r="565" spans="1:35" s="8" customFormat="1" ht="15" customHeight="1" x14ac:dyDescent="0.35">
      <c r="A565" s="34"/>
      <c r="B565" s="14">
        <v>10062164</v>
      </c>
      <c r="C565" s="15" t="s">
        <v>1557</v>
      </c>
      <c r="D565" s="9">
        <v>0</v>
      </c>
      <c r="E565" s="9">
        <f>VLOOKUP(B565,'[4]2018-19 Delivered &amp; Funded'!$B$10:$D$1650,3,FALSE)</f>
        <v>0</v>
      </c>
      <c r="F565" s="9">
        <f t="shared" si="8"/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44">
        <v>0</v>
      </c>
      <c r="Y565" s="44">
        <v>0</v>
      </c>
      <c r="Z565" s="35">
        <v>337066.31</v>
      </c>
      <c r="AA565" s="35"/>
      <c r="AB565" s="35">
        <v>337066.31</v>
      </c>
      <c r="AC565" s="45">
        <v>0</v>
      </c>
      <c r="AF565" s="51">
        <v>337066.31</v>
      </c>
      <c r="AG565" s="45">
        <v>0</v>
      </c>
      <c r="AH565" s="45"/>
      <c r="AI565" s="45" t="e">
        <v>#N/A</v>
      </c>
    </row>
    <row r="566" spans="1:35" s="8" customFormat="1" ht="15" customHeight="1" x14ac:dyDescent="0.35">
      <c r="A566" s="34"/>
      <c r="B566" s="14">
        <v>10033815</v>
      </c>
      <c r="C566" s="15" t="s">
        <v>1315</v>
      </c>
      <c r="D566" s="9">
        <v>0</v>
      </c>
      <c r="E566" s="9">
        <f>VLOOKUP(B566,'[4]2018-19 Delivered &amp; Funded'!$B$10:$D$1650,3,FALSE)</f>
        <v>0</v>
      </c>
      <c r="F566" s="9">
        <f t="shared" si="8"/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44">
        <v>0</v>
      </c>
      <c r="Y566" s="44">
        <v>0</v>
      </c>
      <c r="Z566" s="35">
        <v>212008.86999999997</v>
      </c>
      <c r="AA566" s="35"/>
      <c r="AB566" s="35">
        <v>212008.86999999997</v>
      </c>
      <c r="AC566" s="45">
        <v>0</v>
      </c>
      <c r="AF566" s="51">
        <v>212008.86999999997</v>
      </c>
      <c r="AG566" s="45">
        <v>0</v>
      </c>
      <c r="AH566" s="45"/>
      <c r="AI566" s="45" t="e">
        <v>#N/A</v>
      </c>
    </row>
    <row r="567" spans="1:35" s="8" customFormat="1" ht="15" customHeight="1" x14ac:dyDescent="0.35">
      <c r="A567" s="34"/>
      <c r="B567" s="10">
        <v>10007938</v>
      </c>
      <c r="C567" s="9" t="s">
        <v>594</v>
      </c>
      <c r="D567" s="9">
        <v>6058382.8799999999</v>
      </c>
      <c r="E567" s="9">
        <f>VLOOKUP(B567,'[4]2018-19 Delivered &amp; Funded'!$B$10:$D$1650,3,FALSE)</f>
        <v>6058382.8799999999</v>
      </c>
      <c r="F567" s="9">
        <f t="shared" si="8"/>
        <v>0</v>
      </c>
      <c r="G567" s="9">
        <v>5623565.1600000001</v>
      </c>
      <c r="H567" s="9">
        <v>110780</v>
      </c>
      <c r="I567" s="9">
        <v>110780</v>
      </c>
      <c r="J567" s="9">
        <v>237583.78999999998</v>
      </c>
      <c r="K567" s="9">
        <v>237583.78999999998</v>
      </c>
      <c r="L567" s="9">
        <v>0</v>
      </c>
      <c r="M567" s="9">
        <v>0</v>
      </c>
      <c r="N567" s="17">
        <v>0</v>
      </c>
      <c r="O567" s="17">
        <v>0</v>
      </c>
      <c r="P567" s="17">
        <v>123548.65</v>
      </c>
      <c r="Q567" s="17">
        <v>123548.65</v>
      </c>
      <c r="R567" s="17">
        <v>956371.93000000028</v>
      </c>
      <c r="S567" s="17">
        <v>956371.92999999982</v>
      </c>
      <c r="T567" s="17">
        <v>343103.73</v>
      </c>
      <c r="U567" s="17">
        <v>343103.73</v>
      </c>
      <c r="V567" s="17">
        <v>604466.47</v>
      </c>
      <c r="W567" s="17">
        <v>604466.47</v>
      </c>
      <c r="X567" s="44">
        <v>0</v>
      </c>
      <c r="Y567" s="44">
        <v>0</v>
      </c>
      <c r="Z567" s="35">
        <v>823274.4700000002</v>
      </c>
      <c r="AA567" s="35"/>
      <c r="AB567" s="35">
        <v>823274.47</v>
      </c>
      <c r="AC567" s="45">
        <v>0</v>
      </c>
      <c r="AF567" s="51">
        <v>823274.47</v>
      </c>
      <c r="AG567" s="45">
        <v>0</v>
      </c>
      <c r="AH567" s="45"/>
      <c r="AI567" s="45" t="e">
        <v>#N/A</v>
      </c>
    </row>
    <row r="568" spans="1:35" s="8" customFormat="1" ht="15" customHeight="1" x14ac:dyDescent="0.35">
      <c r="A568" s="34"/>
      <c r="B568" s="10">
        <v>10002801</v>
      </c>
      <c r="C568" s="9" t="s">
        <v>803</v>
      </c>
      <c r="D568" s="9">
        <v>0</v>
      </c>
      <c r="E568" s="9">
        <f>VLOOKUP(B568,'[4]2018-19 Delivered &amp; Funded'!$B$10:$D$1650,3,FALSE)</f>
        <v>0</v>
      </c>
      <c r="F568" s="9">
        <f t="shared" si="8"/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102207.71000000002</v>
      </c>
      <c r="M568" s="9">
        <v>102207.70999999999</v>
      </c>
      <c r="N568" s="17">
        <v>0</v>
      </c>
      <c r="O568" s="17">
        <v>0</v>
      </c>
      <c r="P568" s="17">
        <v>0</v>
      </c>
      <c r="Q568" s="17">
        <v>0</v>
      </c>
      <c r="R568" s="17">
        <v>0</v>
      </c>
      <c r="S568" s="17">
        <v>0</v>
      </c>
      <c r="T568" s="17">
        <v>0</v>
      </c>
      <c r="U568" s="17">
        <v>0</v>
      </c>
      <c r="V568" s="17">
        <v>0</v>
      </c>
      <c r="W568" s="17">
        <v>0</v>
      </c>
      <c r="X568" s="44">
        <v>0</v>
      </c>
      <c r="Y568" s="44">
        <v>0</v>
      </c>
      <c r="Z568" s="35">
        <v>0</v>
      </c>
      <c r="AA568" s="35"/>
      <c r="AB568" s="35">
        <v>0</v>
      </c>
      <c r="AC568" s="45">
        <v>0</v>
      </c>
      <c r="AF568" s="51" t="e">
        <v>#N/A</v>
      </c>
      <c r="AG568" s="45" t="e">
        <v>#N/A</v>
      </c>
      <c r="AH568" s="45"/>
      <c r="AI568" s="45" t="e">
        <v>#N/A</v>
      </c>
    </row>
    <row r="569" spans="1:35" s="8" customFormat="1" ht="15" customHeight="1" x14ac:dyDescent="0.35">
      <c r="A569" s="34"/>
      <c r="B569" s="10">
        <v>10030502</v>
      </c>
      <c r="C569" s="9" t="s">
        <v>804</v>
      </c>
      <c r="D569" s="9">
        <v>0</v>
      </c>
      <c r="E569" s="9">
        <f>VLOOKUP(B569,'[4]2018-19 Delivered &amp; Funded'!$B$10:$D$1650,3,FALSE)</f>
        <v>0</v>
      </c>
      <c r="F569" s="9">
        <f t="shared" si="8"/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255420.47999999998</v>
      </c>
      <c r="M569" s="9">
        <v>255420</v>
      </c>
      <c r="N569" s="17">
        <v>0</v>
      </c>
      <c r="O569" s="17">
        <v>0</v>
      </c>
      <c r="P569" s="17">
        <v>0</v>
      </c>
      <c r="Q569" s="17">
        <v>0</v>
      </c>
      <c r="R569" s="17">
        <v>0</v>
      </c>
      <c r="S569" s="17">
        <v>0</v>
      </c>
      <c r="T569" s="17">
        <v>0</v>
      </c>
      <c r="U569" s="17">
        <v>0</v>
      </c>
      <c r="V569" s="17">
        <v>0</v>
      </c>
      <c r="W569" s="17">
        <v>0</v>
      </c>
      <c r="X569" s="44">
        <v>0</v>
      </c>
      <c r="Y569" s="44">
        <v>0</v>
      </c>
      <c r="Z569" s="35">
        <v>500465.42</v>
      </c>
      <c r="AA569" s="35"/>
      <c r="AB569" s="35">
        <v>500465.42</v>
      </c>
      <c r="AC569" s="45">
        <v>0</v>
      </c>
      <c r="AF569" s="51">
        <v>500465.42</v>
      </c>
      <c r="AG569" s="45">
        <v>0</v>
      </c>
      <c r="AH569" s="45"/>
      <c r="AI569" s="45" t="e">
        <v>#N/A</v>
      </c>
    </row>
    <row r="570" spans="1:35" s="8" customFormat="1" ht="15" customHeight="1" x14ac:dyDescent="0.35">
      <c r="A570" s="34"/>
      <c r="B570" s="14">
        <v>10030838</v>
      </c>
      <c r="C570" s="15" t="s">
        <v>1292</v>
      </c>
      <c r="D570" s="9">
        <v>0</v>
      </c>
      <c r="E570" s="9">
        <f>VLOOKUP(B570,'[4]2018-19 Delivered &amp; Funded'!$B$10:$D$1650,3,FALSE)</f>
        <v>0</v>
      </c>
      <c r="F570" s="9">
        <f t="shared" si="8"/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0</v>
      </c>
      <c r="X570" s="44">
        <v>0</v>
      </c>
      <c r="Y570" s="44">
        <v>0</v>
      </c>
      <c r="Z570" s="35">
        <v>1000653.7099999997</v>
      </c>
      <c r="AA570" s="35"/>
      <c r="AB570" s="35">
        <v>1000653.7100000001</v>
      </c>
      <c r="AC570" s="45">
        <v>0</v>
      </c>
      <c r="AF570" s="51">
        <v>1000653.7099999997</v>
      </c>
      <c r="AG570" s="45">
        <v>0</v>
      </c>
      <c r="AH570" s="45"/>
      <c r="AI570" s="45" t="e">
        <v>#N/A</v>
      </c>
    </row>
    <row r="571" spans="1:35" s="8" customFormat="1" ht="15" customHeight="1" x14ac:dyDescent="0.35">
      <c r="A571" s="34"/>
      <c r="B571" s="14">
        <v>10063274</v>
      </c>
      <c r="C571" s="15" t="s">
        <v>1575</v>
      </c>
      <c r="D571" s="9">
        <v>0</v>
      </c>
      <c r="E571" s="9">
        <f>VLOOKUP(B571,'[4]2018-19 Delivered &amp; Funded'!$B$10:$D$1650,3,FALSE)</f>
        <v>0</v>
      </c>
      <c r="F571" s="9">
        <f t="shared" si="8"/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44">
        <v>0</v>
      </c>
      <c r="Y571" s="44">
        <v>0</v>
      </c>
      <c r="Z571" s="35">
        <v>145083.82999999999</v>
      </c>
      <c r="AA571" s="35"/>
      <c r="AB571" s="35">
        <v>145083.83000000002</v>
      </c>
      <c r="AC571" s="45">
        <v>0</v>
      </c>
      <c r="AF571" s="51">
        <v>145083.83000000002</v>
      </c>
      <c r="AG571" s="45">
        <v>0</v>
      </c>
      <c r="AH571" s="45"/>
      <c r="AI571" s="45" t="e">
        <v>#N/A</v>
      </c>
    </row>
    <row r="572" spans="1:35" s="6" customFormat="1" ht="15" x14ac:dyDescent="0.35">
      <c r="A572" s="36"/>
      <c r="B572" s="10">
        <v>10002815</v>
      </c>
      <c r="C572" s="9" t="s">
        <v>20</v>
      </c>
      <c r="D572" s="9">
        <v>1475476.3299999998</v>
      </c>
      <c r="E572" s="9">
        <f>VLOOKUP(B572,'[4]2018-19 Delivered &amp; Funded'!$B$10:$D$1650,3,FALSE)</f>
        <v>1475476.3299999998</v>
      </c>
      <c r="F572" s="9">
        <f t="shared" si="8"/>
        <v>0</v>
      </c>
      <c r="G572" s="9">
        <v>1475476.3299999998</v>
      </c>
      <c r="H572" s="9">
        <v>143278</v>
      </c>
      <c r="I572" s="9">
        <v>143278</v>
      </c>
      <c r="J572" s="9">
        <v>30076.2</v>
      </c>
      <c r="K572" s="9">
        <v>30076.2</v>
      </c>
      <c r="L572" s="9">
        <v>0</v>
      </c>
      <c r="M572" s="9">
        <v>0</v>
      </c>
      <c r="N572" s="17">
        <v>0</v>
      </c>
      <c r="O572" s="17">
        <v>0</v>
      </c>
      <c r="P572" s="17">
        <v>104662.38</v>
      </c>
      <c r="Q572" s="17">
        <v>104662.38</v>
      </c>
      <c r="R572" s="17">
        <v>452054.19000000006</v>
      </c>
      <c r="S572" s="17">
        <v>452054.19</v>
      </c>
      <c r="T572" s="17">
        <v>91754.27</v>
      </c>
      <c r="U572" s="17">
        <v>91754.27</v>
      </c>
      <c r="V572" s="17">
        <v>232680.1</v>
      </c>
      <c r="W572" s="17">
        <v>232680.1</v>
      </c>
      <c r="X572" s="44">
        <v>0</v>
      </c>
      <c r="Y572" s="44">
        <v>0</v>
      </c>
      <c r="Z572" s="35">
        <v>129666.67000000001</v>
      </c>
      <c r="AA572" s="35"/>
      <c r="AB572" s="35">
        <v>129666.67</v>
      </c>
      <c r="AC572" s="45">
        <v>0</v>
      </c>
      <c r="AF572" s="51">
        <v>129666.67000000001</v>
      </c>
      <c r="AG572" s="45">
        <v>0</v>
      </c>
      <c r="AH572" s="45"/>
      <c r="AI572" s="45" t="e">
        <v>#N/A</v>
      </c>
    </row>
    <row r="573" spans="1:35" s="8" customFormat="1" ht="15" customHeight="1" x14ac:dyDescent="0.35">
      <c r="A573" s="34"/>
      <c r="B573" s="14">
        <v>10011147</v>
      </c>
      <c r="C573" s="15" t="s">
        <v>1209</v>
      </c>
      <c r="D573" s="9">
        <v>0</v>
      </c>
      <c r="E573" s="9">
        <f>VLOOKUP(B573,'[4]2018-19 Delivered &amp; Funded'!$B$10:$D$1650,3,FALSE)</f>
        <v>0</v>
      </c>
      <c r="F573" s="9">
        <f t="shared" si="8"/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0</v>
      </c>
      <c r="X573" s="44">
        <v>0</v>
      </c>
      <c r="Y573" s="44">
        <v>0</v>
      </c>
      <c r="Z573" s="35">
        <v>60056.56</v>
      </c>
      <c r="AA573" s="35"/>
      <c r="AB573" s="35">
        <v>60056.560000000005</v>
      </c>
      <c r="AC573" s="45">
        <v>0</v>
      </c>
      <c r="AF573" s="51">
        <v>60056.56</v>
      </c>
      <c r="AG573" s="45">
        <v>0</v>
      </c>
      <c r="AH573" s="45"/>
      <c r="AI573" s="45" t="e">
        <v>#N/A</v>
      </c>
    </row>
    <row r="574" spans="1:35" s="8" customFormat="1" ht="15" customHeight="1" x14ac:dyDescent="0.35">
      <c r="A574" s="34"/>
      <c r="B574" s="10">
        <v>10010792</v>
      </c>
      <c r="C574" s="9" t="s">
        <v>624</v>
      </c>
      <c r="D574" s="9">
        <v>2250827.71</v>
      </c>
      <c r="E574" s="9">
        <f>VLOOKUP(B574,'[4]2018-19 Delivered &amp; Funded'!$B$10:$D$1650,3,FALSE)</f>
        <v>2250827.71</v>
      </c>
      <c r="F574" s="9">
        <f t="shared" si="8"/>
        <v>0</v>
      </c>
      <c r="G574" s="9">
        <v>2155256.46</v>
      </c>
      <c r="H574" s="9">
        <v>1626865</v>
      </c>
      <c r="I574" s="9">
        <v>1626865</v>
      </c>
      <c r="J574" s="9">
        <v>0</v>
      </c>
      <c r="K574" s="9">
        <v>0</v>
      </c>
      <c r="L574" s="9">
        <v>0</v>
      </c>
      <c r="M574" s="9">
        <v>0</v>
      </c>
      <c r="N574" s="17">
        <v>0</v>
      </c>
      <c r="O574" s="17">
        <v>0</v>
      </c>
      <c r="P574" s="17">
        <v>0</v>
      </c>
      <c r="Q574" s="17">
        <v>0</v>
      </c>
      <c r="R574" s="17">
        <v>0</v>
      </c>
      <c r="S574" s="17">
        <v>0</v>
      </c>
      <c r="T574" s="17">
        <v>0</v>
      </c>
      <c r="U574" s="17">
        <v>0</v>
      </c>
      <c r="V574" s="17">
        <v>0</v>
      </c>
      <c r="W574" s="17">
        <v>0</v>
      </c>
      <c r="X574" s="44">
        <v>0</v>
      </c>
      <c r="Y574" s="44">
        <v>0</v>
      </c>
      <c r="Z574" s="35">
        <v>0</v>
      </c>
      <c r="AA574" s="35"/>
      <c r="AB574" s="35">
        <v>0</v>
      </c>
      <c r="AC574" s="45">
        <v>0</v>
      </c>
      <c r="AF574" s="51" t="e">
        <v>#N/A</v>
      </c>
      <c r="AG574" s="45" t="e">
        <v>#N/A</v>
      </c>
      <c r="AH574" s="45"/>
      <c r="AI574" s="45" t="e">
        <v>#N/A</v>
      </c>
    </row>
    <row r="575" spans="1:35" s="8" customFormat="1" ht="15" customHeight="1" x14ac:dyDescent="0.35">
      <c r="A575" s="34"/>
      <c r="B575" s="10">
        <v>10002841</v>
      </c>
      <c r="C575" s="9" t="s">
        <v>243</v>
      </c>
      <c r="D575" s="9">
        <v>0</v>
      </c>
      <c r="E575" s="9">
        <f>VLOOKUP(B575,'[4]2018-19 Delivered &amp; Funded'!$B$10:$D$1650,3,FALSE)</f>
        <v>0</v>
      </c>
      <c r="F575" s="9">
        <f t="shared" si="8"/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17">
        <v>0</v>
      </c>
      <c r="O575" s="17">
        <v>0</v>
      </c>
      <c r="P575" s="17">
        <v>0</v>
      </c>
      <c r="Q575" s="17">
        <v>0</v>
      </c>
      <c r="R575" s="17">
        <v>319865.73</v>
      </c>
      <c r="S575" s="17">
        <v>319865.73000000004</v>
      </c>
      <c r="T575" s="17">
        <v>252241.63</v>
      </c>
      <c r="U575" s="17">
        <v>252241.63</v>
      </c>
      <c r="V575" s="17">
        <v>1083930.8599999999</v>
      </c>
      <c r="W575" s="17">
        <v>1083930.8599999999</v>
      </c>
      <c r="X575" s="44">
        <v>86410.819999999992</v>
      </c>
      <c r="Y575" s="44">
        <v>86410.82</v>
      </c>
      <c r="Z575" s="35">
        <v>165999.27000000002</v>
      </c>
      <c r="AA575" s="35"/>
      <c r="AB575" s="35">
        <v>165999.27000000002</v>
      </c>
      <c r="AC575" s="45">
        <v>0</v>
      </c>
      <c r="AF575" s="51">
        <v>165999.27000000002</v>
      </c>
      <c r="AG575" s="45">
        <v>0</v>
      </c>
      <c r="AH575" s="45"/>
      <c r="AI575" s="45" t="e">
        <v>#N/A</v>
      </c>
    </row>
    <row r="576" spans="1:35" s="8" customFormat="1" ht="15" customHeight="1" x14ac:dyDescent="0.35">
      <c r="A576" s="34"/>
      <c r="B576" s="10">
        <v>10002843</v>
      </c>
      <c r="C576" s="9" t="s">
        <v>244</v>
      </c>
      <c r="D576" s="9">
        <v>654020.43000000005</v>
      </c>
      <c r="E576" s="9">
        <f>VLOOKUP(B576,'[4]2018-19 Delivered &amp; Funded'!$B$10:$D$1650,3,FALSE)</f>
        <v>654020.43000000005</v>
      </c>
      <c r="F576" s="9">
        <f t="shared" si="8"/>
        <v>0</v>
      </c>
      <c r="G576" s="9">
        <v>654020.43000000005</v>
      </c>
      <c r="H576" s="9">
        <v>75319</v>
      </c>
      <c r="I576" s="9">
        <v>75319</v>
      </c>
      <c r="J576" s="9">
        <v>19158</v>
      </c>
      <c r="K576" s="9">
        <v>19158</v>
      </c>
      <c r="L576" s="9">
        <v>0</v>
      </c>
      <c r="M576" s="9">
        <v>0</v>
      </c>
      <c r="N576" s="17">
        <v>0</v>
      </c>
      <c r="O576" s="17">
        <v>0</v>
      </c>
      <c r="P576" s="17">
        <v>38302.729999999996</v>
      </c>
      <c r="Q576" s="17">
        <v>38302.729999999996</v>
      </c>
      <c r="R576" s="17">
        <v>116801.86000000006</v>
      </c>
      <c r="S576" s="17">
        <v>116801.86000000003</v>
      </c>
      <c r="T576" s="17">
        <v>62949.9</v>
      </c>
      <c r="U576" s="17">
        <v>62949.9</v>
      </c>
      <c r="V576" s="17">
        <v>73765.31</v>
      </c>
      <c r="W576" s="17">
        <v>73765.31</v>
      </c>
      <c r="X576" s="44">
        <v>0</v>
      </c>
      <c r="Y576" s="44">
        <v>0</v>
      </c>
      <c r="Z576" s="35">
        <v>104379.78</v>
      </c>
      <c r="AA576" s="35"/>
      <c r="AB576" s="35">
        <v>104379.78000000004</v>
      </c>
      <c r="AC576" s="45">
        <v>0</v>
      </c>
      <c r="AF576" s="51">
        <v>104379.78</v>
      </c>
      <c r="AG576" s="45">
        <v>0</v>
      </c>
      <c r="AH576" s="45"/>
      <c r="AI576" s="45" t="e">
        <v>#N/A</v>
      </c>
    </row>
    <row r="577" spans="1:35" s="8" customFormat="1" ht="15" customHeight="1" x14ac:dyDescent="0.35">
      <c r="A577" s="34"/>
      <c r="B577" s="10">
        <v>10002850</v>
      </c>
      <c r="C577" s="9" t="s">
        <v>245</v>
      </c>
      <c r="D577" s="9">
        <v>0</v>
      </c>
      <c r="E577" s="9">
        <f>VLOOKUP(B577,'[4]2018-19 Delivered &amp; Funded'!$B$10:$D$1650,3,FALSE)</f>
        <v>0</v>
      </c>
      <c r="F577" s="9">
        <f t="shared" si="8"/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17">
        <v>0</v>
      </c>
      <c r="O577" s="17">
        <v>0</v>
      </c>
      <c r="P577" s="17">
        <v>0</v>
      </c>
      <c r="Q577" s="17">
        <v>0</v>
      </c>
      <c r="R577" s="17">
        <v>495642.94999999984</v>
      </c>
      <c r="S577" s="17">
        <v>495642.9499999999</v>
      </c>
      <c r="T577" s="17">
        <v>45345.020000000004</v>
      </c>
      <c r="U577" s="17">
        <v>45345.020000000004</v>
      </c>
      <c r="V577" s="17">
        <v>715064.24</v>
      </c>
      <c r="W577" s="17">
        <v>715064.24</v>
      </c>
      <c r="X577" s="44">
        <v>54814.490000000005</v>
      </c>
      <c r="Y577" s="44">
        <v>54814.490000000005</v>
      </c>
      <c r="Z577" s="35">
        <v>0</v>
      </c>
      <c r="AA577" s="35"/>
      <c r="AB577" s="35">
        <v>0</v>
      </c>
      <c r="AC577" s="45">
        <v>0</v>
      </c>
      <c r="AF577" s="51">
        <v>0</v>
      </c>
      <c r="AG577" s="45">
        <v>0</v>
      </c>
      <c r="AH577" s="45"/>
      <c r="AI577" s="45" t="e">
        <v>#N/A</v>
      </c>
    </row>
    <row r="578" spans="1:35" s="6" customFormat="1" ht="15" x14ac:dyDescent="0.35">
      <c r="A578" s="36"/>
      <c r="B578" s="10">
        <v>10002834</v>
      </c>
      <c r="C578" s="9" t="s">
        <v>242</v>
      </c>
      <c r="D578" s="9">
        <v>0</v>
      </c>
      <c r="E578" s="9">
        <f>VLOOKUP(B578,'[4]2018-19 Delivered &amp; Funded'!$B$10:$D$1650,3,FALSE)</f>
        <v>0</v>
      </c>
      <c r="F578" s="9">
        <f t="shared" si="8"/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17">
        <v>0</v>
      </c>
      <c r="O578" s="17">
        <v>0</v>
      </c>
      <c r="P578" s="17">
        <v>573.6099999999999</v>
      </c>
      <c r="Q578" s="17">
        <v>500</v>
      </c>
      <c r="R578" s="17">
        <v>55752.53000000005</v>
      </c>
      <c r="S578" s="17">
        <v>55752.530000000042</v>
      </c>
      <c r="T578" s="17">
        <v>37153.89</v>
      </c>
      <c r="U578" s="17">
        <v>37153.89</v>
      </c>
      <c r="V578" s="17">
        <v>54619.520000000004</v>
      </c>
      <c r="W578" s="17">
        <v>54619.520000000004</v>
      </c>
      <c r="X578" s="44">
        <v>0</v>
      </c>
      <c r="Y578" s="44">
        <v>0</v>
      </c>
      <c r="Z578" s="35">
        <v>84735.43</v>
      </c>
      <c r="AA578" s="35"/>
      <c r="AB578" s="35">
        <v>84735.43</v>
      </c>
      <c r="AC578" s="45">
        <v>0</v>
      </c>
      <c r="AF578" s="51">
        <v>84735.43</v>
      </c>
      <c r="AG578" s="45">
        <v>0</v>
      </c>
      <c r="AH578" s="45"/>
      <c r="AI578" s="45" t="e">
        <v>#N/A</v>
      </c>
    </row>
    <row r="579" spans="1:35" s="8" customFormat="1" ht="15" customHeight="1" x14ac:dyDescent="0.35">
      <c r="A579" s="34"/>
      <c r="B579" s="10">
        <v>10002852</v>
      </c>
      <c r="C579" s="9" t="s">
        <v>246</v>
      </c>
      <c r="D579" s="9">
        <v>1315753.1100000001</v>
      </c>
      <c r="E579" s="9">
        <f>VLOOKUP(B579,'[4]2018-19 Delivered &amp; Funded'!$B$10:$D$1650,3,FALSE)</f>
        <v>1315753.1100000001</v>
      </c>
      <c r="F579" s="9">
        <f t="shared" si="8"/>
        <v>0</v>
      </c>
      <c r="G579" s="9">
        <v>1313540</v>
      </c>
      <c r="H579" s="9">
        <v>0</v>
      </c>
      <c r="I579" s="9">
        <v>0</v>
      </c>
      <c r="J579" s="9">
        <v>52376.28</v>
      </c>
      <c r="K579" s="9">
        <v>52376.28</v>
      </c>
      <c r="L579" s="9">
        <v>0</v>
      </c>
      <c r="M579" s="9">
        <v>0</v>
      </c>
      <c r="N579" s="17">
        <v>0</v>
      </c>
      <c r="O579" s="17">
        <v>0</v>
      </c>
      <c r="P579" s="17">
        <v>72906.63</v>
      </c>
      <c r="Q579" s="17">
        <v>72906.63</v>
      </c>
      <c r="R579" s="17">
        <v>212373.26999999993</v>
      </c>
      <c r="S579" s="17">
        <v>212373.26999999993</v>
      </c>
      <c r="T579" s="17">
        <v>64219.94</v>
      </c>
      <c r="U579" s="17">
        <v>64219.94</v>
      </c>
      <c r="V579" s="17">
        <v>139569.02000000002</v>
      </c>
      <c r="W579" s="17">
        <v>139569.02000000002</v>
      </c>
      <c r="X579" s="44">
        <v>0</v>
      </c>
      <c r="Y579" s="44">
        <v>0</v>
      </c>
      <c r="Z579" s="35">
        <v>331333.67</v>
      </c>
      <c r="AA579" s="35"/>
      <c r="AB579" s="35">
        <v>331333.67000000004</v>
      </c>
      <c r="AC579" s="45">
        <v>0</v>
      </c>
      <c r="AF579" s="51">
        <v>331333.67000000004</v>
      </c>
      <c r="AG579" s="45">
        <v>0</v>
      </c>
      <c r="AH579" s="45"/>
      <c r="AI579" s="45" t="e">
        <v>#N/A</v>
      </c>
    </row>
    <row r="580" spans="1:35" s="6" customFormat="1" ht="15" x14ac:dyDescent="0.35">
      <c r="A580" s="36"/>
      <c r="B580" s="10">
        <v>10046552</v>
      </c>
      <c r="C580" s="9" t="s">
        <v>753</v>
      </c>
      <c r="D580" s="9">
        <v>0</v>
      </c>
      <c r="E580" s="9">
        <f>VLOOKUP(B580,'[4]2018-19 Delivered &amp; Funded'!$B$10:$D$1650,3,FALSE)</f>
        <v>0</v>
      </c>
      <c r="F580" s="9">
        <f t="shared" si="8"/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17">
        <v>0</v>
      </c>
      <c r="O580" s="17">
        <v>0</v>
      </c>
      <c r="P580" s="17">
        <v>0</v>
      </c>
      <c r="Q580" s="17">
        <v>0</v>
      </c>
      <c r="R580" s="17">
        <v>12436.070000000002</v>
      </c>
      <c r="S580" s="17">
        <v>12436.069999999998</v>
      </c>
      <c r="T580" s="17">
        <v>0</v>
      </c>
      <c r="U580" s="17">
        <v>0</v>
      </c>
      <c r="V580" s="17">
        <v>0</v>
      </c>
      <c r="W580" s="17">
        <v>0</v>
      </c>
      <c r="X580" s="44">
        <v>0</v>
      </c>
      <c r="Y580" s="44">
        <v>0</v>
      </c>
      <c r="Z580" s="35">
        <v>2817914.38</v>
      </c>
      <c r="AA580" s="35"/>
      <c r="AB580" s="35">
        <v>2817914.3800000004</v>
      </c>
      <c r="AC580" s="45">
        <v>0</v>
      </c>
      <c r="AF580" s="51">
        <v>2817914.38</v>
      </c>
      <c r="AG580" s="45">
        <v>0</v>
      </c>
      <c r="AH580" s="45"/>
      <c r="AI580" s="45" t="e">
        <v>#N/A</v>
      </c>
    </row>
    <row r="581" spans="1:35" s="8" customFormat="1" ht="15" customHeight="1" x14ac:dyDescent="0.35">
      <c r="A581" s="34"/>
      <c r="B581" s="14">
        <v>10013225</v>
      </c>
      <c r="C581" s="15" t="s">
        <v>1215</v>
      </c>
      <c r="D581" s="9">
        <v>0</v>
      </c>
      <c r="E581" s="9">
        <f>VLOOKUP(B581,'[4]2018-19 Delivered &amp; Funded'!$B$10:$D$1650,3,FALSE)</f>
        <v>0</v>
      </c>
      <c r="F581" s="9">
        <f t="shared" si="8"/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44">
        <v>0</v>
      </c>
      <c r="Y581" s="44">
        <v>0</v>
      </c>
      <c r="Z581" s="35">
        <v>106661.95999999999</v>
      </c>
      <c r="AA581" s="35"/>
      <c r="AB581" s="35">
        <v>106661.96000000004</v>
      </c>
      <c r="AC581" s="45">
        <v>0</v>
      </c>
      <c r="AF581" s="51">
        <v>106661.95999999999</v>
      </c>
      <c r="AG581" s="45">
        <v>0</v>
      </c>
      <c r="AH581" s="45"/>
      <c r="AI581" s="45" t="e">
        <v>#N/A</v>
      </c>
    </row>
    <row r="582" spans="1:35" s="6" customFormat="1" ht="15" x14ac:dyDescent="0.35">
      <c r="A582" s="36"/>
      <c r="B582" s="10">
        <v>10002861</v>
      </c>
      <c r="C582" s="9" t="s">
        <v>248</v>
      </c>
      <c r="D582" s="9">
        <v>620282</v>
      </c>
      <c r="E582" s="9">
        <f>VLOOKUP(B582,'[4]2018-19 Delivered &amp; Funded'!$B$10:$D$1650,3,FALSE)</f>
        <v>620282</v>
      </c>
      <c r="F582" s="9">
        <f t="shared" si="8"/>
        <v>0</v>
      </c>
      <c r="G582" s="9">
        <v>633213</v>
      </c>
      <c r="H582" s="9">
        <v>380949</v>
      </c>
      <c r="I582" s="9">
        <v>380949</v>
      </c>
      <c r="J582" s="9">
        <v>12123.58</v>
      </c>
      <c r="K582" s="9">
        <v>12123.58</v>
      </c>
      <c r="L582" s="9">
        <v>0</v>
      </c>
      <c r="M582" s="9">
        <v>0</v>
      </c>
      <c r="N582" s="17">
        <v>0</v>
      </c>
      <c r="O582" s="17">
        <v>0</v>
      </c>
      <c r="P582" s="17">
        <v>0</v>
      </c>
      <c r="Q582" s="17">
        <v>0</v>
      </c>
      <c r="R582" s="17">
        <v>0</v>
      </c>
      <c r="S582" s="17">
        <v>0</v>
      </c>
      <c r="T582" s="17">
        <v>0</v>
      </c>
      <c r="U582" s="17">
        <v>0</v>
      </c>
      <c r="V582" s="17">
        <v>0</v>
      </c>
      <c r="W582" s="17">
        <v>0</v>
      </c>
      <c r="X582" s="44">
        <v>0</v>
      </c>
      <c r="Y582" s="44">
        <v>0</v>
      </c>
      <c r="Z582" s="35">
        <v>0</v>
      </c>
      <c r="AA582" s="35"/>
      <c r="AB582" s="35">
        <v>0</v>
      </c>
      <c r="AC582" s="45">
        <v>0</v>
      </c>
      <c r="AF582" s="51" t="e">
        <v>#N/A</v>
      </c>
      <c r="AG582" s="45" t="e">
        <v>#N/A</v>
      </c>
      <c r="AH582" s="45"/>
      <c r="AI582" s="45" t="e">
        <v>#N/A</v>
      </c>
    </row>
    <row r="583" spans="1:35" s="8" customFormat="1" ht="15" customHeight="1" x14ac:dyDescent="0.35">
      <c r="A583" s="34"/>
      <c r="B583" s="10">
        <v>10002868</v>
      </c>
      <c r="C583" s="9" t="s">
        <v>250</v>
      </c>
      <c r="D583" s="9">
        <v>2734993.52</v>
      </c>
      <c r="E583" s="9">
        <f>VLOOKUP(B583,'[4]2018-19 Delivered &amp; Funded'!$B$10:$D$1650,3,FALSE)</f>
        <v>2734993.52</v>
      </c>
      <c r="F583" s="9">
        <f t="shared" si="8"/>
        <v>0</v>
      </c>
      <c r="G583" s="9">
        <v>2734993.52</v>
      </c>
      <c r="H583" s="9">
        <v>1684202</v>
      </c>
      <c r="I583" s="9">
        <v>1684202</v>
      </c>
      <c r="J583" s="9">
        <v>103563</v>
      </c>
      <c r="K583" s="9">
        <v>103563</v>
      </c>
      <c r="L583" s="9">
        <v>0</v>
      </c>
      <c r="M583" s="9">
        <v>0</v>
      </c>
      <c r="N583" s="17">
        <v>0</v>
      </c>
      <c r="O583" s="17">
        <v>0</v>
      </c>
      <c r="P583" s="17">
        <v>24892.83</v>
      </c>
      <c r="Q583" s="17">
        <v>24892.83</v>
      </c>
      <c r="R583" s="17">
        <v>0</v>
      </c>
      <c r="S583" s="17">
        <v>0</v>
      </c>
      <c r="T583" s="17">
        <v>0</v>
      </c>
      <c r="U583" s="17">
        <v>0</v>
      </c>
      <c r="V583" s="17">
        <v>0</v>
      </c>
      <c r="W583" s="17">
        <v>0</v>
      </c>
      <c r="X583" s="44">
        <v>0</v>
      </c>
      <c r="Y583" s="44">
        <v>0</v>
      </c>
      <c r="Z583" s="35">
        <v>0</v>
      </c>
      <c r="AA583" s="35"/>
      <c r="AB583" s="35">
        <v>0</v>
      </c>
      <c r="AC583" s="45">
        <v>0</v>
      </c>
      <c r="AF583" s="51" t="e">
        <v>#N/A</v>
      </c>
      <c r="AG583" s="45" t="e">
        <v>#N/A</v>
      </c>
      <c r="AH583" s="45"/>
      <c r="AI583" s="45" t="e">
        <v>#N/A</v>
      </c>
    </row>
    <row r="584" spans="1:35" s="8" customFormat="1" ht="15" customHeight="1" x14ac:dyDescent="0.35">
      <c r="A584" s="34"/>
      <c r="B584" s="10">
        <v>10002872</v>
      </c>
      <c r="C584" s="9" t="s">
        <v>251</v>
      </c>
      <c r="D584" s="9">
        <v>1926682.06</v>
      </c>
      <c r="E584" s="9">
        <f>VLOOKUP(B584,'[4]2018-19 Delivered &amp; Funded'!$B$10:$D$1650,3,FALSE)</f>
        <v>1926682.06</v>
      </c>
      <c r="F584" s="9">
        <f t="shared" si="8"/>
        <v>0</v>
      </c>
      <c r="G584" s="9">
        <v>1926682.06</v>
      </c>
      <c r="H584" s="9">
        <v>1855134</v>
      </c>
      <c r="I584" s="9">
        <v>1855134</v>
      </c>
      <c r="J584" s="9">
        <v>679.77</v>
      </c>
      <c r="K584" s="9">
        <v>679.77</v>
      </c>
      <c r="L584" s="9">
        <v>0</v>
      </c>
      <c r="M584" s="9">
        <v>0</v>
      </c>
      <c r="N584" s="17">
        <v>0</v>
      </c>
      <c r="O584" s="17">
        <v>0</v>
      </c>
      <c r="P584" s="17">
        <v>0</v>
      </c>
      <c r="Q584" s="17">
        <v>0</v>
      </c>
      <c r="R584" s="17">
        <v>1504.82</v>
      </c>
      <c r="S584" s="17">
        <v>1504.82</v>
      </c>
      <c r="T584" s="17">
        <v>0</v>
      </c>
      <c r="U584" s="17">
        <v>0</v>
      </c>
      <c r="V584" s="17">
        <v>0</v>
      </c>
      <c r="W584" s="17">
        <v>0</v>
      </c>
      <c r="X584" s="44">
        <v>0</v>
      </c>
      <c r="Y584" s="44">
        <v>0</v>
      </c>
      <c r="Z584" s="35">
        <v>267259.74</v>
      </c>
      <c r="AA584" s="35"/>
      <c r="AB584" s="35">
        <v>267259.73999999993</v>
      </c>
      <c r="AC584" s="45">
        <v>0</v>
      </c>
      <c r="AF584" s="51">
        <v>267259.74</v>
      </c>
      <c r="AG584" s="45">
        <v>0</v>
      </c>
      <c r="AH584" s="45"/>
      <c r="AI584" s="45" t="e">
        <v>#N/A</v>
      </c>
    </row>
    <row r="585" spans="1:35" s="8" customFormat="1" ht="15" customHeight="1" x14ac:dyDescent="0.35">
      <c r="A585" s="34"/>
      <c r="B585" s="14">
        <v>10037685</v>
      </c>
      <c r="C585" s="15" t="s">
        <v>1342</v>
      </c>
      <c r="D585" s="9">
        <v>0</v>
      </c>
      <c r="E585" s="9">
        <f>VLOOKUP(B585,'[4]2018-19 Delivered &amp; Funded'!$B$10:$D$1650,3,FALSE)</f>
        <v>0</v>
      </c>
      <c r="F585" s="9">
        <f t="shared" si="8"/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44">
        <v>0</v>
      </c>
      <c r="Y585" s="44">
        <v>0</v>
      </c>
      <c r="Z585" s="35">
        <v>166779.21999999997</v>
      </c>
      <c r="AA585" s="35"/>
      <c r="AB585" s="35">
        <v>166779.22</v>
      </c>
      <c r="AC585" s="45">
        <v>0</v>
      </c>
      <c r="AF585" s="51">
        <v>166779.21999999997</v>
      </c>
      <c r="AG585" s="45">
        <v>0</v>
      </c>
      <c r="AH585" s="45"/>
      <c r="AI585" s="45" t="e">
        <v>#N/A</v>
      </c>
    </row>
    <row r="586" spans="1:35" s="8" customFormat="1" ht="15" customHeight="1" x14ac:dyDescent="0.35">
      <c r="A586" s="34"/>
      <c r="B586" s="10">
        <v>10002888</v>
      </c>
      <c r="C586" s="9" t="s">
        <v>882</v>
      </c>
      <c r="D586" s="9">
        <v>0</v>
      </c>
      <c r="E586" s="9">
        <f>VLOOKUP(B586,'[4]2018-19 Delivered &amp; Funded'!$B$10:$D$1650,3,FALSE)</f>
        <v>0</v>
      </c>
      <c r="F586" s="9">
        <f t="shared" si="8"/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17">
        <v>0</v>
      </c>
      <c r="O586" s="17">
        <v>0</v>
      </c>
      <c r="P586" s="17">
        <v>0</v>
      </c>
      <c r="Q586" s="17">
        <v>0</v>
      </c>
      <c r="R586" s="17">
        <v>0</v>
      </c>
      <c r="S586" s="17">
        <v>0</v>
      </c>
      <c r="T586" s="17">
        <v>274923.58</v>
      </c>
      <c r="U586" s="17">
        <v>274923.58</v>
      </c>
      <c r="V586" s="17">
        <v>25431.96</v>
      </c>
      <c r="W586" s="17">
        <v>25431.96</v>
      </c>
      <c r="X586" s="44">
        <v>0</v>
      </c>
      <c r="Y586" s="44">
        <v>0</v>
      </c>
      <c r="Z586" s="35">
        <v>242988.13</v>
      </c>
      <c r="AA586" s="35"/>
      <c r="AB586" s="35">
        <v>242988.13</v>
      </c>
      <c r="AC586" s="45">
        <v>0</v>
      </c>
      <c r="AF586" s="51">
        <v>242988.13</v>
      </c>
      <c r="AG586" s="45">
        <v>0</v>
      </c>
      <c r="AH586" s="45"/>
      <c r="AI586" s="45" t="e">
        <v>#N/A</v>
      </c>
    </row>
    <row r="587" spans="1:35" s="8" customFormat="1" ht="15" customHeight="1" x14ac:dyDescent="0.35">
      <c r="A587" s="34"/>
      <c r="B587" s="10">
        <v>10002859</v>
      </c>
      <c r="C587" s="9" t="s">
        <v>247</v>
      </c>
      <c r="D587" s="9">
        <v>1842526.15</v>
      </c>
      <c r="E587" s="9">
        <f>VLOOKUP(B587,'[4]2018-19 Delivered &amp; Funded'!$B$10:$D$1650,3,FALSE)</f>
        <v>1842526.15</v>
      </c>
      <c r="F587" s="9">
        <f t="shared" ref="F587:F650" si="9">D587-E587</f>
        <v>0</v>
      </c>
      <c r="G587" s="9">
        <v>1801339.19</v>
      </c>
      <c r="H587" s="9">
        <v>1142846</v>
      </c>
      <c r="I587" s="9">
        <v>1142846</v>
      </c>
      <c r="J587" s="9">
        <v>3883.95</v>
      </c>
      <c r="K587" s="9">
        <v>3883.95</v>
      </c>
      <c r="L587" s="9">
        <v>0</v>
      </c>
      <c r="M587" s="9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  <c r="V587" s="17">
        <v>0</v>
      </c>
      <c r="W587" s="17">
        <v>0</v>
      </c>
      <c r="X587" s="44">
        <v>0</v>
      </c>
      <c r="Y587" s="44">
        <v>0</v>
      </c>
      <c r="Z587" s="35">
        <v>0</v>
      </c>
      <c r="AA587" s="35"/>
      <c r="AB587" s="35">
        <v>0</v>
      </c>
      <c r="AC587" s="45">
        <v>0</v>
      </c>
      <c r="AF587" s="51" t="e">
        <v>#N/A</v>
      </c>
      <c r="AG587" s="45" t="e">
        <v>#N/A</v>
      </c>
      <c r="AH587" s="45"/>
      <c r="AI587" s="45" t="e">
        <v>#N/A</v>
      </c>
    </row>
    <row r="588" spans="1:35" s="6" customFormat="1" ht="15" x14ac:dyDescent="0.35">
      <c r="A588" s="36"/>
      <c r="B588" s="10">
        <v>10002899</v>
      </c>
      <c r="C588" s="9" t="s">
        <v>252</v>
      </c>
      <c r="D588" s="9">
        <v>3839617.55</v>
      </c>
      <c r="E588" s="9">
        <f>VLOOKUP(B588,'[4]2018-19 Delivered &amp; Funded'!$B$10:$D$1650,3,FALSE)</f>
        <v>3839617.55</v>
      </c>
      <c r="F588" s="9">
        <f t="shared" si="9"/>
        <v>0</v>
      </c>
      <c r="G588" s="9">
        <v>3839617.55</v>
      </c>
      <c r="H588" s="9">
        <v>0</v>
      </c>
      <c r="I588" s="9">
        <v>0</v>
      </c>
      <c r="J588" s="9">
        <v>95871.089999999982</v>
      </c>
      <c r="K588" s="9">
        <v>95871.089999999982</v>
      </c>
      <c r="L588" s="9">
        <v>0</v>
      </c>
      <c r="M588" s="9">
        <v>0</v>
      </c>
      <c r="N588" s="17">
        <v>0</v>
      </c>
      <c r="O588" s="17">
        <v>0</v>
      </c>
      <c r="P588" s="17">
        <v>52631.44</v>
      </c>
      <c r="Q588" s="17">
        <v>52631.44</v>
      </c>
      <c r="R588" s="17">
        <v>627520.78000000014</v>
      </c>
      <c r="S588" s="17">
        <v>627520.78</v>
      </c>
      <c r="T588" s="17">
        <v>195291.1</v>
      </c>
      <c r="U588" s="17">
        <v>195291.1</v>
      </c>
      <c r="V588" s="17">
        <v>562410.6399999999</v>
      </c>
      <c r="W588" s="17">
        <v>562410.6399999999</v>
      </c>
      <c r="X588" s="44">
        <v>0</v>
      </c>
      <c r="Y588" s="44">
        <v>0</v>
      </c>
      <c r="Z588" s="35">
        <v>497429.63</v>
      </c>
      <c r="AA588" s="35"/>
      <c r="AB588" s="35">
        <v>497429.62999999989</v>
      </c>
      <c r="AC588" s="45">
        <v>0</v>
      </c>
      <c r="AF588" s="51">
        <v>497429.63</v>
      </c>
      <c r="AG588" s="45">
        <v>0</v>
      </c>
      <c r="AH588" s="45"/>
      <c r="AI588" s="45" t="e">
        <v>#N/A</v>
      </c>
    </row>
    <row r="589" spans="1:35" s="6" customFormat="1" ht="15" x14ac:dyDescent="0.35">
      <c r="A589" s="36"/>
      <c r="B589" s="14">
        <v>10040812</v>
      </c>
      <c r="C589" s="15" t="s">
        <v>1360</v>
      </c>
      <c r="D589" s="9">
        <v>0</v>
      </c>
      <c r="E589" s="9">
        <f>VLOOKUP(B589,'[4]2018-19 Delivered &amp; Funded'!$B$10:$D$1650,3,FALSE)</f>
        <v>0</v>
      </c>
      <c r="F589" s="9">
        <f t="shared" si="9"/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44">
        <v>0</v>
      </c>
      <c r="Y589" s="44">
        <v>0</v>
      </c>
      <c r="Z589" s="35">
        <v>81655.000000000015</v>
      </c>
      <c r="AA589" s="35"/>
      <c r="AB589" s="35">
        <v>81655</v>
      </c>
      <c r="AC589" s="45">
        <v>0</v>
      </c>
      <c r="AF589" s="51">
        <v>81655.000000000015</v>
      </c>
      <c r="AG589" s="45">
        <v>0</v>
      </c>
      <c r="AH589" s="45"/>
      <c r="AI589" s="45" t="e">
        <v>#N/A</v>
      </c>
    </row>
    <row r="590" spans="1:35" s="8" customFormat="1" ht="15" customHeight="1" x14ac:dyDescent="0.35">
      <c r="A590" s="34"/>
      <c r="B590" s="10">
        <v>10032857</v>
      </c>
      <c r="C590" s="9" t="s">
        <v>949</v>
      </c>
      <c r="D590" s="9">
        <v>0</v>
      </c>
      <c r="E590" s="9">
        <f>VLOOKUP(B590,'[4]2018-19 Delivered &amp; Funded'!$B$10:$D$1650,3,FALSE)</f>
        <v>0</v>
      </c>
      <c r="F590" s="9">
        <f t="shared" si="9"/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17">
        <v>0</v>
      </c>
      <c r="O590" s="17">
        <v>0</v>
      </c>
      <c r="P590" s="17">
        <v>0</v>
      </c>
      <c r="Q590" s="17">
        <v>0</v>
      </c>
      <c r="R590" s="17">
        <v>0</v>
      </c>
      <c r="S590" s="17">
        <v>0</v>
      </c>
      <c r="T590" s="17">
        <v>256802.85</v>
      </c>
      <c r="U590" s="17">
        <v>256802.85</v>
      </c>
      <c r="V590" s="17">
        <v>536784.86999999988</v>
      </c>
      <c r="W590" s="17">
        <v>536784.86999999988</v>
      </c>
      <c r="X590" s="44">
        <v>0</v>
      </c>
      <c r="Y590" s="44">
        <v>0</v>
      </c>
      <c r="Z590" s="35">
        <v>43715.17</v>
      </c>
      <c r="AA590" s="35"/>
      <c r="AB590" s="35">
        <v>43715.17</v>
      </c>
      <c r="AC590" s="45">
        <v>0</v>
      </c>
      <c r="AF590" s="51">
        <v>43715.17</v>
      </c>
      <c r="AG590" s="45">
        <v>0</v>
      </c>
      <c r="AH590" s="45"/>
      <c r="AI590" s="45" t="e">
        <v>#N/A</v>
      </c>
    </row>
    <row r="591" spans="1:35" s="8" customFormat="1" ht="15" customHeight="1" x14ac:dyDescent="0.35">
      <c r="A591" s="34"/>
      <c r="B591" s="10">
        <v>10002910</v>
      </c>
      <c r="C591" s="9" t="s">
        <v>253</v>
      </c>
      <c r="D591" s="9">
        <v>799856.54</v>
      </c>
      <c r="E591" s="9">
        <f>VLOOKUP(B591,'[4]2018-19 Delivered &amp; Funded'!$B$10:$D$1650,3,FALSE)</f>
        <v>799856.54</v>
      </c>
      <c r="F591" s="9">
        <f t="shared" si="9"/>
        <v>0</v>
      </c>
      <c r="G591" s="9">
        <v>736899.08000000007</v>
      </c>
      <c r="H591" s="9">
        <v>482581</v>
      </c>
      <c r="I591" s="9">
        <v>482581</v>
      </c>
      <c r="J591" s="9">
        <v>0</v>
      </c>
      <c r="K591" s="9">
        <v>0</v>
      </c>
      <c r="L591" s="9">
        <v>0</v>
      </c>
      <c r="M591" s="9">
        <v>0</v>
      </c>
      <c r="N591" s="17">
        <v>0</v>
      </c>
      <c r="O591" s="17">
        <v>0</v>
      </c>
      <c r="P591" s="17">
        <v>0</v>
      </c>
      <c r="Q591" s="17">
        <v>0</v>
      </c>
      <c r="R591" s="17">
        <v>0</v>
      </c>
      <c r="S591" s="17">
        <v>0</v>
      </c>
      <c r="T591" s="17">
        <v>0</v>
      </c>
      <c r="U591" s="17">
        <v>0</v>
      </c>
      <c r="V591" s="17">
        <v>0</v>
      </c>
      <c r="W591" s="17">
        <v>0</v>
      </c>
      <c r="X591" s="44">
        <v>0</v>
      </c>
      <c r="Y591" s="44">
        <v>0</v>
      </c>
      <c r="Z591" s="35">
        <v>0</v>
      </c>
      <c r="AA591" s="35"/>
      <c r="AB591" s="35">
        <v>0</v>
      </c>
      <c r="AC591" s="45">
        <v>0</v>
      </c>
      <c r="AF591" s="51" t="e">
        <v>#N/A</v>
      </c>
      <c r="AG591" s="45" t="e">
        <v>#N/A</v>
      </c>
      <c r="AH591" s="45"/>
      <c r="AI591" s="45" t="e">
        <v>#N/A</v>
      </c>
    </row>
    <row r="592" spans="1:35" s="8" customFormat="1" ht="15" customHeight="1" x14ac:dyDescent="0.35">
      <c r="A592" s="34"/>
      <c r="B592" s="14">
        <v>10005266</v>
      </c>
      <c r="C592" s="15" t="s">
        <v>1150</v>
      </c>
      <c r="D592" s="9">
        <v>0</v>
      </c>
      <c r="E592" s="9">
        <f>VLOOKUP(B592,'[4]2018-19 Delivered &amp; Funded'!$B$10:$D$1650,3,FALSE)</f>
        <v>0</v>
      </c>
      <c r="F592" s="9">
        <f t="shared" si="9"/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9">
        <v>0</v>
      </c>
      <c r="U592" s="9">
        <v>0</v>
      </c>
      <c r="V592" s="9">
        <v>0</v>
      </c>
      <c r="W592" s="9">
        <v>0</v>
      </c>
      <c r="X592" s="44">
        <v>0</v>
      </c>
      <c r="Y592" s="44">
        <v>0</v>
      </c>
      <c r="Z592" s="35">
        <v>110164.01000000001</v>
      </c>
      <c r="AA592" s="35"/>
      <c r="AB592" s="35">
        <v>110164.01</v>
      </c>
      <c r="AC592" s="45">
        <v>0</v>
      </c>
      <c r="AF592" s="51">
        <v>110164.01000000001</v>
      </c>
      <c r="AG592" s="45">
        <v>0</v>
      </c>
      <c r="AH592" s="45"/>
      <c r="AI592" s="45" t="e">
        <v>#N/A</v>
      </c>
    </row>
    <row r="593" spans="1:35" s="8" customFormat="1" ht="15" customHeight="1" x14ac:dyDescent="0.35">
      <c r="A593" s="34"/>
      <c r="B593" s="10">
        <v>10002916</v>
      </c>
      <c r="C593" s="9" t="s">
        <v>254</v>
      </c>
      <c r="D593" s="9">
        <v>679379.08</v>
      </c>
      <c r="E593" s="9">
        <f>VLOOKUP(B593,'[4]2018-19 Delivered &amp; Funded'!$B$10:$D$1650,3,FALSE)</f>
        <v>679379.08</v>
      </c>
      <c r="F593" s="9">
        <f t="shared" si="9"/>
        <v>0</v>
      </c>
      <c r="G593" s="9">
        <v>683067</v>
      </c>
      <c r="H593" s="9">
        <v>421932</v>
      </c>
      <c r="I593" s="9">
        <v>421932</v>
      </c>
      <c r="J593" s="9">
        <v>0</v>
      </c>
      <c r="K593" s="9">
        <v>0</v>
      </c>
      <c r="L593" s="9">
        <v>0</v>
      </c>
      <c r="M593" s="9">
        <v>0</v>
      </c>
      <c r="N593" s="17">
        <v>0</v>
      </c>
      <c r="O593" s="17">
        <v>0</v>
      </c>
      <c r="P593" s="17">
        <v>0</v>
      </c>
      <c r="Q593" s="17">
        <v>0</v>
      </c>
      <c r="R593" s="17">
        <v>0</v>
      </c>
      <c r="S593" s="17">
        <v>0</v>
      </c>
      <c r="T593" s="17">
        <v>0</v>
      </c>
      <c r="U593" s="17">
        <v>0</v>
      </c>
      <c r="V593" s="17">
        <v>0</v>
      </c>
      <c r="W593" s="17">
        <v>0</v>
      </c>
      <c r="X593" s="44">
        <v>0</v>
      </c>
      <c r="Y593" s="44">
        <v>0</v>
      </c>
      <c r="Z593" s="35">
        <v>72406.659999999989</v>
      </c>
      <c r="AA593" s="35"/>
      <c r="AB593" s="35">
        <v>72406.66</v>
      </c>
      <c r="AC593" s="45">
        <v>0</v>
      </c>
      <c r="AF593" s="51">
        <v>72406.66</v>
      </c>
      <c r="AG593" s="45">
        <v>0</v>
      </c>
      <c r="AH593" s="45"/>
      <c r="AI593" s="45" t="e">
        <v>#N/A</v>
      </c>
    </row>
    <row r="594" spans="1:35" s="8" customFormat="1" ht="15" customHeight="1" x14ac:dyDescent="0.35">
      <c r="A594" s="34"/>
      <c r="B594" s="10">
        <v>10002917</v>
      </c>
      <c r="C594" s="9" t="s">
        <v>255</v>
      </c>
      <c r="D594" s="9">
        <v>1835264.73</v>
      </c>
      <c r="E594" s="9">
        <f>VLOOKUP(B594,'[4]2018-19 Delivered &amp; Funded'!$B$10:$D$1650,3,FALSE)</f>
        <v>1835264.73</v>
      </c>
      <c r="F594" s="9">
        <f t="shared" si="9"/>
        <v>0</v>
      </c>
      <c r="G594" s="9">
        <v>1823593.37</v>
      </c>
      <c r="H594" s="9">
        <v>124191</v>
      </c>
      <c r="I594" s="9">
        <v>124191</v>
      </c>
      <c r="J594" s="9">
        <v>104883</v>
      </c>
      <c r="K594" s="9">
        <v>104883</v>
      </c>
      <c r="L594" s="9">
        <v>0</v>
      </c>
      <c r="M594" s="9">
        <v>0</v>
      </c>
      <c r="N594" s="17">
        <v>0</v>
      </c>
      <c r="O594" s="17">
        <v>0</v>
      </c>
      <c r="P594" s="17">
        <v>79960</v>
      </c>
      <c r="Q594" s="17">
        <v>79960</v>
      </c>
      <c r="R594" s="17">
        <v>676787.50000000012</v>
      </c>
      <c r="S594" s="17">
        <v>676787.5</v>
      </c>
      <c r="T594" s="17">
        <v>201004.17</v>
      </c>
      <c r="U594" s="17">
        <v>201004.17</v>
      </c>
      <c r="V594" s="17">
        <v>462737.98</v>
      </c>
      <c r="W594" s="17">
        <v>462737.98</v>
      </c>
      <c r="X594" s="44">
        <v>0</v>
      </c>
      <c r="Y594" s="44">
        <v>0</v>
      </c>
      <c r="Z594" s="35">
        <v>1420083.2200000002</v>
      </c>
      <c r="AA594" s="35"/>
      <c r="AB594" s="35">
        <v>1420083.22</v>
      </c>
      <c r="AC594" s="45">
        <v>0</v>
      </c>
      <c r="AF594" s="51">
        <v>1420083.2200000002</v>
      </c>
      <c r="AG594" s="45">
        <v>0</v>
      </c>
      <c r="AH594" s="45"/>
      <c r="AI594" s="45" t="e">
        <v>#N/A</v>
      </c>
    </row>
    <row r="595" spans="1:35" s="8" customFormat="1" ht="15" customHeight="1" x14ac:dyDescent="0.35">
      <c r="A595" s="34"/>
      <c r="B595" s="10">
        <v>10080810</v>
      </c>
      <c r="C595" s="9" t="s">
        <v>765</v>
      </c>
      <c r="D595" s="9">
        <v>335805.74</v>
      </c>
      <c r="E595" s="9">
        <f>VLOOKUP(B595,'[4]2018-19 Delivered &amp; Funded'!$B$10:$D$1650,3,FALSE)</f>
        <v>335805.74</v>
      </c>
      <c r="F595" s="9">
        <f t="shared" si="9"/>
        <v>0</v>
      </c>
      <c r="G595" s="9">
        <v>335599.8848</v>
      </c>
      <c r="H595" s="9">
        <v>0</v>
      </c>
      <c r="I595" s="9">
        <v>0</v>
      </c>
      <c r="J595" s="9">
        <v>26412.75</v>
      </c>
      <c r="K595" s="9">
        <v>26412.75</v>
      </c>
      <c r="L595" s="9">
        <v>0</v>
      </c>
      <c r="M595" s="9">
        <v>0</v>
      </c>
      <c r="N595" s="17">
        <v>0</v>
      </c>
      <c r="O595" s="17">
        <v>0</v>
      </c>
      <c r="P595" s="17">
        <v>0</v>
      </c>
      <c r="Q595" s="17">
        <v>0</v>
      </c>
      <c r="R595" s="17">
        <v>19508.100000000002</v>
      </c>
      <c r="S595" s="17">
        <v>19507.79</v>
      </c>
      <c r="T595" s="17">
        <v>5200</v>
      </c>
      <c r="U595" s="17">
        <v>5200</v>
      </c>
      <c r="V595" s="17">
        <v>39688.18</v>
      </c>
      <c r="W595" s="17">
        <v>39688.18</v>
      </c>
      <c r="X595" s="44">
        <v>0</v>
      </c>
      <c r="Y595" s="44">
        <v>0</v>
      </c>
      <c r="Z595" s="35">
        <v>957</v>
      </c>
      <c r="AA595" s="35"/>
      <c r="AB595" s="35">
        <v>957</v>
      </c>
      <c r="AC595" s="45">
        <v>0</v>
      </c>
      <c r="AF595" s="51">
        <v>957</v>
      </c>
      <c r="AG595" s="45">
        <v>0</v>
      </c>
      <c r="AH595" s="45"/>
      <c r="AI595" s="45" t="e">
        <v>#N/A</v>
      </c>
    </row>
    <row r="596" spans="1:35" s="8" customFormat="1" ht="15" customHeight="1" x14ac:dyDescent="0.35">
      <c r="A596" s="34"/>
      <c r="B596" s="14">
        <v>10062703</v>
      </c>
      <c r="C596" s="15" t="s">
        <v>1564</v>
      </c>
      <c r="D596" s="9">
        <v>0</v>
      </c>
      <c r="E596" s="9">
        <f>VLOOKUP(B596,'[4]2018-19 Delivered &amp; Funded'!$B$10:$D$1650,3,FALSE)</f>
        <v>0</v>
      </c>
      <c r="F596" s="9">
        <f t="shared" si="9"/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0</v>
      </c>
      <c r="T596" s="9">
        <v>0</v>
      </c>
      <c r="U596" s="9">
        <v>0</v>
      </c>
      <c r="V596" s="9">
        <v>0</v>
      </c>
      <c r="W596" s="9">
        <v>0</v>
      </c>
      <c r="X596" s="44">
        <v>0</v>
      </c>
      <c r="Y596" s="44">
        <v>0</v>
      </c>
      <c r="Z596" s="35">
        <v>59615.38</v>
      </c>
      <c r="AA596" s="35"/>
      <c r="AB596" s="35">
        <v>59615.380000000005</v>
      </c>
      <c r="AC596" s="45">
        <v>0</v>
      </c>
      <c r="AF596" s="51">
        <v>59615.38</v>
      </c>
      <c r="AG596" s="45">
        <v>0</v>
      </c>
      <c r="AH596" s="45"/>
      <c r="AI596" s="45" t="e">
        <v>#N/A</v>
      </c>
    </row>
    <row r="597" spans="1:35" s="8" customFormat="1" ht="15" customHeight="1" x14ac:dyDescent="0.35">
      <c r="A597" s="34"/>
      <c r="B597" s="10">
        <v>10003993</v>
      </c>
      <c r="C597" s="9" t="s">
        <v>339</v>
      </c>
      <c r="D597" s="9">
        <v>1227238.92</v>
      </c>
      <c r="E597" s="9">
        <f>VLOOKUP(B597,'[4]2018-19 Delivered &amp; Funded'!$B$10:$D$1650,3,FALSE)</f>
        <v>1227238.92</v>
      </c>
      <c r="F597" s="9">
        <f t="shared" si="9"/>
        <v>0</v>
      </c>
      <c r="G597" s="9">
        <v>1227238.92</v>
      </c>
      <c r="H597" s="9">
        <v>599088</v>
      </c>
      <c r="I597" s="9">
        <v>599088</v>
      </c>
      <c r="J597" s="9">
        <v>2500</v>
      </c>
      <c r="K597" s="9">
        <v>2500</v>
      </c>
      <c r="L597" s="9">
        <v>0</v>
      </c>
      <c r="M597" s="9">
        <v>0</v>
      </c>
      <c r="N597" s="17">
        <v>0</v>
      </c>
      <c r="O597" s="17">
        <v>0</v>
      </c>
      <c r="P597" s="17">
        <v>34594.97</v>
      </c>
      <c r="Q597" s="17">
        <v>34594.97</v>
      </c>
      <c r="R597" s="17">
        <v>0</v>
      </c>
      <c r="S597" s="17">
        <v>0</v>
      </c>
      <c r="T597" s="17">
        <v>0</v>
      </c>
      <c r="U597" s="17">
        <v>0</v>
      </c>
      <c r="V597" s="17">
        <v>0</v>
      </c>
      <c r="W597" s="17">
        <v>0</v>
      </c>
      <c r="X597" s="44">
        <v>0</v>
      </c>
      <c r="Y597" s="44">
        <v>0</v>
      </c>
      <c r="Z597" s="35">
        <v>0</v>
      </c>
      <c r="AA597" s="35"/>
      <c r="AB597" s="35">
        <v>0</v>
      </c>
      <c r="AC597" s="45">
        <v>0</v>
      </c>
      <c r="AF597" s="51" t="e">
        <v>#N/A</v>
      </c>
      <c r="AG597" s="45" t="e">
        <v>#N/A</v>
      </c>
      <c r="AH597" s="45"/>
      <c r="AI597" s="45" t="e">
        <v>#N/A</v>
      </c>
    </row>
    <row r="598" spans="1:35" s="8" customFormat="1" ht="15" customHeight="1" x14ac:dyDescent="0.35">
      <c r="A598" s="34"/>
      <c r="B598" s="10">
        <v>10019650</v>
      </c>
      <c r="C598" s="9" t="s">
        <v>908</v>
      </c>
      <c r="D598" s="9">
        <v>0</v>
      </c>
      <c r="E598" s="9">
        <f>VLOOKUP(B598,'[4]2018-19 Delivered &amp; Funded'!$B$10:$D$1650,3,FALSE)</f>
        <v>0</v>
      </c>
      <c r="F598" s="9">
        <f t="shared" si="9"/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17">
        <v>0</v>
      </c>
      <c r="O598" s="17">
        <v>0</v>
      </c>
      <c r="P598" s="17">
        <v>0</v>
      </c>
      <c r="Q598" s="17">
        <v>0</v>
      </c>
      <c r="R598" s="17">
        <v>0</v>
      </c>
      <c r="S598" s="17">
        <v>0</v>
      </c>
      <c r="T598" s="17">
        <v>216397</v>
      </c>
      <c r="U598" s="17">
        <v>216397</v>
      </c>
      <c r="V598" s="17">
        <v>4734.2199999999993</v>
      </c>
      <c r="W598" s="17">
        <v>4734.2199999999993</v>
      </c>
      <c r="X598" s="44">
        <v>0</v>
      </c>
      <c r="Y598" s="44">
        <v>0</v>
      </c>
      <c r="Z598" s="35">
        <v>0</v>
      </c>
      <c r="AA598" s="35"/>
      <c r="AB598" s="35">
        <v>0</v>
      </c>
      <c r="AC598" s="45">
        <v>0</v>
      </c>
      <c r="AF598" s="51" t="e">
        <v>#N/A</v>
      </c>
      <c r="AG598" s="45" t="e">
        <v>#N/A</v>
      </c>
      <c r="AH598" s="45"/>
      <c r="AI598" s="45" t="e">
        <v>#N/A</v>
      </c>
    </row>
    <row r="599" spans="1:35" s="8" customFormat="1" ht="15" customHeight="1" x14ac:dyDescent="0.35">
      <c r="A599" s="34"/>
      <c r="B599" s="10">
        <v>10009600</v>
      </c>
      <c r="C599" s="9" t="s">
        <v>619</v>
      </c>
      <c r="D599" s="9">
        <v>0</v>
      </c>
      <c r="E599" s="9">
        <f>VLOOKUP(B599,'[4]2018-19 Delivered &amp; Funded'!$B$10:$D$1650,3,FALSE)</f>
        <v>0</v>
      </c>
      <c r="F599" s="9">
        <f t="shared" si="9"/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17">
        <v>0</v>
      </c>
      <c r="O599" s="17">
        <v>0</v>
      </c>
      <c r="P599" s="17">
        <v>546.61</v>
      </c>
      <c r="Q599" s="17">
        <v>546.61</v>
      </c>
      <c r="R599" s="17">
        <v>845302.45000000007</v>
      </c>
      <c r="S599" s="17">
        <v>845302.45</v>
      </c>
      <c r="T599" s="17">
        <v>944455.99</v>
      </c>
      <c r="U599" s="17">
        <v>944455.99</v>
      </c>
      <c r="V599" s="17">
        <v>555507.07000000007</v>
      </c>
      <c r="W599" s="17">
        <v>555507.07000000007</v>
      </c>
      <c r="X599" s="44">
        <v>0</v>
      </c>
      <c r="Y599" s="44">
        <v>0</v>
      </c>
      <c r="Z599" s="35">
        <v>3750656.46</v>
      </c>
      <c r="AA599" s="35"/>
      <c r="AB599" s="35">
        <v>3750656.46</v>
      </c>
      <c r="AC599" s="45">
        <v>0</v>
      </c>
      <c r="AF599" s="51">
        <v>3750656.4599999995</v>
      </c>
      <c r="AG599" s="45">
        <v>0</v>
      </c>
      <c r="AH599" s="45"/>
      <c r="AI599" s="45" t="e">
        <v>#N/A</v>
      </c>
    </row>
    <row r="600" spans="1:35" s="8" customFormat="1" ht="15" x14ac:dyDescent="0.35">
      <c r="A600" s="34"/>
      <c r="B600" s="10">
        <v>10030120</v>
      </c>
      <c r="C600" s="9" t="s">
        <v>697</v>
      </c>
      <c r="D600" s="9">
        <v>0</v>
      </c>
      <c r="E600" s="9">
        <f>VLOOKUP(B600,'[4]2018-19 Delivered &amp; Funded'!$B$10:$D$1650,3,FALSE)</f>
        <v>0</v>
      </c>
      <c r="F600" s="9">
        <f t="shared" si="9"/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17">
        <v>0</v>
      </c>
      <c r="O600" s="17">
        <v>0</v>
      </c>
      <c r="P600" s="17">
        <v>0</v>
      </c>
      <c r="Q600" s="17">
        <v>0</v>
      </c>
      <c r="R600" s="17">
        <v>2618.39</v>
      </c>
      <c r="S600" s="17">
        <v>2618.39</v>
      </c>
      <c r="T600" s="17">
        <v>0</v>
      </c>
      <c r="U600" s="17">
        <v>0</v>
      </c>
      <c r="V600" s="17">
        <v>0</v>
      </c>
      <c r="W600" s="17">
        <v>0</v>
      </c>
      <c r="X600" s="44">
        <v>0</v>
      </c>
      <c r="Y600" s="44">
        <v>0</v>
      </c>
      <c r="Z600" s="35">
        <v>683271.24</v>
      </c>
      <c r="AA600" s="35"/>
      <c r="AB600" s="35">
        <v>683271.24000000022</v>
      </c>
      <c r="AC600" s="45">
        <v>0</v>
      </c>
      <c r="AF600" s="51">
        <v>683271.24</v>
      </c>
      <c r="AG600" s="45">
        <v>0</v>
      </c>
      <c r="AH600" s="45"/>
      <c r="AI600" s="45" t="e">
        <v>#N/A</v>
      </c>
    </row>
    <row r="601" spans="1:35" s="8" customFormat="1" ht="15" customHeight="1" x14ac:dyDescent="0.35">
      <c r="A601" s="34"/>
      <c r="B601" s="10">
        <v>10002836</v>
      </c>
      <c r="C601" s="9" t="s">
        <v>805</v>
      </c>
      <c r="D601" s="9">
        <v>0</v>
      </c>
      <c r="E601" s="9">
        <f>VLOOKUP(B601,'[4]2018-19 Delivered &amp; Funded'!$B$10:$D$1650,3,FALSE)</f>
        <v>0</v>
      </c>
      <c r="F601" s="9">
        <f t="shared" si="9"/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177358.2</v>
      </c>
      <c r="M601" s="9">
        <v>177358.19999999998</v>
      </c>
      <c r="N601" s="17">
        <v>0</v>
      </c>
      <c r="O601" s="17">
        <v>0</v>
      </c>
      <c r="P601" s="17">
        <v>0</v>
      </c>
      <c r="Q601" s="17">
        <v>0</v>
      </c>
      <c r="R601" s="17">
        <v>0</v>
      </c>
      <c r="S601" s="17">
        <v>0</v>
      </c>
      <c r="T601" s="17">
        <v>0</v>
      </c>
      <c r="U601" s="17">
        <v>0</v>
      </c>
      <c r="V601" s="17">
        <v>0</v>
      </c>
      <c r="W601" s="17">
        <v>0</v>
      </c>
      <c r="X601" s="44">
        <v>0</v>
      </c>
      <c r="Y601" s="44">
        <v>0</v>
      </c>
      <c r="Z601" s="35">
        <v>0</v>
      </c>
      <c r="AA601" s="35"/>
      <c r="AB601" s="35">
        <v>0</v>
      </c>
      <c r="AC601" s="45">
        <v>0</v>
      </c>
      <c r="AF601" s="51" t="e">
        <v>#N/A</v>
      </c>
      <c r="AG601" s="45" t="e">
        <v>#N/A</v>
      </c>
      <c r="AH601" s="45"/>
      <c r="AI601" s="45" t="e">
        <v>#N/A</v>
      </c>
    </row>
    <row r="602" spans="1:35" s="8" customFormat="1" ht="15" customHeight="1" x14ac:dyDescent="0.35">
      <c r="A602" s="34"/>
      <c r="B602" s="10">
        <v>10007193</v>
      </c>
      <c r="C602" s="9" t="s">
        <v>61</v>
      </c>
      <c r="D602" s="9">
        <v>5750022.9800000004</v>
      </c>
      <c r="E602" s="9">
        <f>VLOOKUP(B602,'[4]2018-19 Delivered &amp; Funded'!$B$10:$D$1650,3,FALSE)</f>
        <v>5750022.9800000004</v>
      </c>
      <c r="F602" s="9">
        <f t="shared" si="9"/>
        <v>0</v>
      </c>
      <c r="G602" s="9">
        <v>5747141.2200000007</v>
      </c>
      <c r="H602" s="9">
        <v>0</v>
      </c>
      <c r="I602" s="9">
        <v>0</v>
      </c>
      <c r="J602" s="9">
        <v>326722</v>
      </c>
      <c r="K602" s="9">
        <v>326722</v>
      </c>
      <c r="L602" s="9">
        <v>0</v>
      </c>
      <c r="M602" s="9">
        <v>0</v>
      </c>
      <c r="N602" s="17">
        <v>0</v>
      </c>
      <c r="O602" s="17">
        <v>0</v>
      </c>
      <c r="P602" s="17">
        <v>183216.86</v>
      </c>
      <c r="Q602" s="17">
        <v>183216.86</v>
      </c>
      <c r="R602" s="17">
        <v>900262.54000000062</v>
      </c>
      <c r="S602" s="17">
        <v>900262.53999999946</v>
      </c>
      <c r="T602" s="17">
        <v>350537.49</v>
      </c>
      <c r="U602" s="17">
        <v>350537.49</v>
      </c>
      <c r="V602" s="17">
        <v>425360.37</v>
      </c>
      <c r="W602" s="17">
        <v>425360.37</v>
      </c>
      <c r="X602" s="44">
        <v>0</v>
      </c>
      <c r="Y602" s="44">
        <v>0</v>
      </c>
      <c r="Z602" s="35">
        <v>666889.96000000008</v>
      </c>
      <c r="AA602" s="35"/>
      <c r="AB602" s="35">
        <v>666889.96000000008</v>
      </c>
      <c r="AC602" s="45">
        <v>0</v>
      </c>
      <c r="AF602" s="51">
        <v>666889.96000000008</v>
      </c>
      <c r="AG602" s="45">
        <v>0</v>
      </c>
      <c r="AH602" s="45"/>
      <c r="AI602" s="45" t="e">
        <v>#N/A</v>
      </c>
    </row>
    <row r="603" spans="1:35" s="8" customFormat="1" ht="15" customHeight="1" x14ac:dyDescent="0.35">
      <c r="A603" s="34"/>
      <c r="B603" s="10">
        <v>10021665</v>
      </c>
      <c r="C603" s="9" t="s">
        <v>652</v>
      </c>
      <c r="D603" s="9">
        <v>0</v>
      </c>
      <c r="E603" s="9">
        <f>VLOOKUP(B603,'[4]2018-19 Delivered &amp; Funded'!$B$10:$D$1650,3,FALSE)</f>
        <v>0</v>
      </c>
      <c r="F603" s="9">
        <f t="shared" si="9"/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613928.26</v>
      </c>
      <c r="M603" s="9">
        <v>613927.85</v>
      </c>
      <c r="N603" s="17">
        <v>9040</v>
      </c>
      <c r="O603" s="17">
        <v>9040</v>
      </c>
      <c r="P603" s="17">
        <v>0</v>
      </c>
      <c r="Q603" s="17">
        <v>0</v>
      </c>
      <c r="R603" s="17">
        <v>764.92</v>
      </c>
      <c r="S603" s="17">
        <v>764.92</v>
      </c>
      <c r="T603" s="17">
        <v>0</v>
      </c>
      <c r="U603" s="17">
        <v>0</v>
      </c>
      <c r="V603" s="17">
        <v>0</v>
      </c>
      <c r="W603" s="17">
        <v>0</v>
      </c>
      <c r="X603" s="44">
        <v>0</v>
      </c>
      <c r="Y603" s="44">
        <v>0</v>
      </c>
      <c r="Z603" s="35">
        <v>0</v>
      </c>
      <c r="AA603" s="35"/>
      <c r="AB603" s="35">
        <v>0</v>
      </c>
      <c r="AC603" s="45">
        <v>0</v>
      </c>
      <c r="AF603" s="51" t="e">
        <v>#N/A</v>
      </c>
      <c r="AG603" s="45" t="e">
        <v>#N/A</v>
      </c>
      <c r="AH603" s="45"/>
      <c r="AI603" s="45" t="e">
        <v>#N/A</v>
      </c>
    </row>
    <row r="604" spans="1:35" s="8" customFormat="1" ht="15" customHeight="1" x14ac:dyDescent="0.35">
      <c r="A604" s="34"/>
      <c r="B604" s="10">
        <v>10041332</v>
      </c>
      <c r="C604" s="9" t="s">
        <v>738</v>
      </c>
      <c r="D604" s="9">
        <v>0</v>
      </c>
      <c r="E604" s="9">
        <f>VLOOKUP(B604,'[4]2018-19 Delivered &amp; Funded'!$B$10:$D$1650,3,FALSE)</f>
        <v>0</v>
      </c>
      <c r="F604" s="9">
        <f t="shared" si="9"/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17">
        <v>0</v>
      </c>
      <c r="O604" s="17">
        <v>0</v>
      </c>
      <c r="P604" s="17">
        <v>0</v>
      </c>
      <c r="Q604" s="17">
        <v>0</v>
      </c>
      <c r="R604" s="17">
        <v>113487.17</v>
      </c>
      <c r="S604" s="17">
        <v>113487.17000000001</v>
      </c>
      <c r="T604" s="17">
        <v>28080</v>
      </c>
      <c r="U604" s="17">
        <v>28080</v>
      </c>
      <c r="V604" s="17">
        <v>34800</v>
      </c>
      <c r="W604" s="17">
        <v>34800</v>
      </c>
      <c r="X604" s="44">
        <v>0</v>
      </c>
      <c r="Y604" s="44">
        <v>0</v>
      </c>
      <c r="Z604" s="35">
        <v>194134.15999999997</v>
      </c>
      <c r="AA604" s="35"/>
      <c r="AB604" s="35">
        <v>194134.16000000003</v>
      </c>
      <c r="AC604" s="45">
        <v>0</v>
      </c>
      <c r="AF604" s="51">
        <v>194134.15999999997</v>
      </c>
      <c r="AG604" s="45">
        <v>0</v>
      </c>
      <c r="AH604" s="45"/>
      <c r="AI604" s="45" t="e">
        <v>#N/A</v>
      </c>
    </row>
    <row r="605" spans="1:35" s="8" customFormat="1" ht="15" customHeight="1" x14ac:dyDescent="0.35">
      <c r="A605" s="34"/>
      <c r="B605" s="10">
        <v>10002976</v>
      </c>
      <c r="C605" s="9" t="s">
        <v>256</v>
      </c>
      <c r="D605" s="9">
        <v>0</v>
      </c>
      <c r="E605" s="9">
        <f>VLOOKUP(B605,'[4]2018-19 Delivered &amp; Funded'!$B$10:$D$1650,3,FALSE)</f>
        <v>0</v>
      </c>
      <c r="F605" s="9">
        <f t="shared" si="9"/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17">
        <v>0</v>
      </c>
      <c r="O605" s="17">
        <v>0</v>
      </c>
      <c r="P605" s="17">
        <v>0</v>
      </c>
      <c r="Q605" s="17">
        <v>0</v>
      </c>
      <c r="R605" s="17">
        <v>527679.55999999994</v>
      </c>
      <c r="S605" s="17">
        <v>527679.52</v>
      </c>
      <c r="T605" s="17">
        <v>388246.57999999996</v>
      </c>
      <c r="U605" s="17">
        <v>388246.57999999996</v>
      </c>
      <c r="V605" s="17">
        <v>1474502.01</v>
      </c>
      <c r="W605" s="17">
        <v>1474502.01</v>
      </c>
      <c r="X605" s="44">
        <v>0</v>
      </c>
      <c r="Y605" s="44">
        <v>0</v>
      </c>
      <c r="Z605" s="35">
        <v>678723</v>
      </c>
      <c r="AA605" s="35"/>
      <c r="AB605" s="35">
        <v>678723</v>
      </c>
      <c r="AC605" s="45">
        <v>0</v>
      </c>
      <c r="AF605" s="51">
        <v>678723.00000000012</v>
      </c>
      <c r="AG605" s="45">
        <v>0</v>
      </c>
      <c r="AH605" s="45"/>
      <c r="AI605" s="45" t="e">
        <v>#N/A</v>
      </c>
    </row>
    <row r="606" spans="1:35" s="6" customFormat="1" ht="15" x14ac:dyDescent="0.35">
      <c r="A606" s="36"/>
      <c r="B606" s="10">
        <v>10007977</v>
      </c>
      <c r="C606" s="9" t="s">
        <v>596</v>
      </c>
      <c r="D606" s="9">
        <v>4399252.4000000004</v>
      </c>
      <c r="E606" s="9">
        <f>VLOOKUP(B606,'[4]2018-19 Delivered &amp; Funded'!$B$10:$D$1650,3,FALSE)</f>
        <v>4399252.4000000004</v>
      </c>
      <c r="F606" s="9">
        <f t="shared" si="9"/>
        <v>0</v>
      </c>
      <c r="G606" s="9">
        <v>4398314.5466800006</v>
      </c>
      <c r="H606" s="9">
        <v>502160</v>
      </c>
      <c r="I606" s="9">
        <v>502160</v>
      </c>
      <c r="J606" s="9">
        <v>242193.52000000002</v>
      </c>
      <c r="K606" s="9">
        <v>242193.52000000002</v>
      </c>
      <c r="L606" s="9">
        <v>0</v>
      </c>
      <c r="M606" s="9">
        <v>0</v>
      </c>
      <c r="N606" s="17">
        <v>0</v>
      </c>
      <c r="O606" s="17">
        <v>0</v>
      </c>
      <c r="P606" s="17">
        <v>159535</v>
      </c>
      <c r="Q606" s="17">
        <v>159535</v>
      </c>
      <c r="R606" s="17">
        <v>1210690.8700000001</v>
      </c>
      <c r="S606" s="17">
        <v>1210690.8699999999</v>
      </c>
      <c r="T606" s="17">
        <v>439398.36</v>
      </c>
      <c r="U606" s="17">
        <v>439398.36</v>
      </c>
      <c r="V606" s="17">
        <v>856038.39000000013</v>
      </c>
      <c r="W606" s="17">
        <v>856038.39000000013</v>
      </c>
      <c r="X606" s="44">
        <v>0</v>
      </c>
      <c r="Y606" s="44">
        <v>0</v>
      </c>
      <c r="Z606" s="35">
        <v>1239989.46</v>
      </c>
      <c r="AA606" s="35"/>
      <c r="AB606" s="35">
        <v>1239989.4599999997</v>
      </c>
      <c r="AC606" s="45">
        <v>0</v>
      </c>
      <c r="AF606" s="51">
        <v>1239989.46</v>
      </c>
      <c r="AG606" s="45">
        <v>0</v>
      </c>
      <c r="AH606" s="45"/>
      <c r="AI606" s="45" t="e">
        <v>#N/A</v>
      </c>
    </row>
    <row r="607" spans="1:35" s="8" customFormat="1" ht="15" customHeight="1" x14ac:dyDescent="0.35">
      <c r="A607" s="34"/>
      <c r="B607" s="10">
        <v>10002979</v>
      </c>
      <c r="C607" s="9" t="s">
        <v>257</v>
      </c>
      <c r="D607" s="9">
        <v>0</v>
      </c>
      <c r="E607" s="9">
        <f>VLOOKUP(B607,'[4]2018-19 Delivered &amp; Funded'!$B$10:$D$1650,3,FALSE)</f>
        <v>0</v>
      </c>
      <c r="F607" s="9">
        <f t="shared" si="9"/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17">
        <v>0</v>
      </c>
      <c r="O607" s="17">
        <v>0</v>
      </c>
      <c r="P607" s="17">
        <v>0</v>
      </c>
      <c r="Q607" s="17">
        <v>0</v>
      </c>
      <c r="R607" s="17">
        <v>58683.880000000005</v>
      </c>
      <c r="S607" s="17">
        <v>58683.88</v>
      </c>
      <c r="T607" s="17">
        <v>159352.95999999999</v>
      </c>
      <c r="U607" s="17">
        <v>159352.95999999999</v>
      </c>
      <c r="V607" s="17">
        <v>47542.840000000004</v>
      </c>
      <c r="W607" s="17">
        <v>47542.840000000004</v>
      </c>
      <c r="X607" s="44">
        <v>150248.35999999999</v>
      </c>
      <c r="Y607" s="44">
        <v>150248.35999999999</v>
      </c>
      <c r="Z607" s="35">
        <v>139292.57</v>
      </c>
      <c r="AA607" s="35"/>
      <c r="AB607" s="35">
        <v>139292.57</v>
      </c>
      <c r="AC607" s="45">
        <v>0</v>
      </c>
      <c r="AF607" s="51">
        <v>139292.57</v>
      </c>
      <c r="AG607" s="45">
        <v>0</v>
      </c>
      <c r="AH607" s="45"/>
      <c r="AI607" s="45" t="e">
        <v>#N/A</v>
      </c>
    </row>
    <row r="608" spans="1:35" s="6" customFormat="1" ht="15" x14ac:dyDescent="0.35">
      <c r="A608" s="36"/>
      <c r="B608" s="14">
        <v>10011092</v>
      </c>
      <c r="C608" s="15" t="s">
        <v>1206</v>
      </c>
      <c r="D608" s="9">
        <v>0</v>
      </c>
      <c r="E608" s="9">
        <f>VLOOKUP(B608,'[4]2018-19 Delivered &amp; Funded'!$B$10:$D$1650,3,FALSE)</f>
        <v>0</v>
      </c>
      <c r="F608" s="9">
        <f t="shared" si="9"/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9">
        <v>0</v>
      </c>
      <c r="S608" s="9">
        <v>0</v>
      </c>
      <c r="T608" s="9">
        <v>0</v>
      </c>
      <c r="U608" s="9">
        <v>0</v>
      </c>
      <c r="V608" s="9">
        <v>0</v>
      </c>
      <c r="W608" s="9">
        <v>0</v>
      </c>
      <c r="X608" s="44">
        <v>0</v>
      </c>
      <c r="Y608" s="44">
        <v>0</v>
      </c>
      <c r="Z608" s="35">
        <v>61192.709999999992</v>
      </c>
      <c r="AA608" s="35"/>
      <c r="AB608" s="35">
        <v>61192.71</v>
      </c>
      <c r="AC608" s="45">
        <v>0</v>
      </c>
      <c r="AF608" s="51">
        <v>61192.709999999992</v>
      </c>
      <c r="AG608" s="45">
        <v>0</v>
      </c>
      <c r="AH608" s="45"/>
      <c r="AI608" s="45" t="e">
        <v>#N/A</v>
      </c>
    </row>
    <row r="609" spans="1:35" s="8" customFormat="1" ht="15" customHeight="1" x14ac:dyDescent="0.35">
      <c r="A609" s="34"/>
      <c r="B609" s="14">
        <v>10012772</v>
      </c>
      <c r="C609" s="15" t="s">
        <v>1214</v>
      </c>
      <c r="D609" s="9">
        <v>0</v>
      </c>
      <c r="E609" s="9">
        <f>VLOOKUP(B609,'[4]2018-19 Delivered &amp; Funded'!$B$10:$D$1650,3,FALSE)</f>
        <v>0</v>
      </c>
      <c r="F609" s="9">
        <f t="shared" si="9"/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9">
        <v>0</v>
      </c>
      <c r="R609" s="9">
        <v>0</v>
      </c>
      <c r="S609" s="9">
        <v>0</v>
      </c>
      <c r="T609" s="9">
        <v>0</v>
      </c>
      <c r="U609" s="9">
        <v>0</v>
      </c>
      <c r="V609" s="9">
        <v>0</v>
      </c>
      <c r="W609" s="9">
        <v>0</v>
      </c>
      <c r="X609" s="44">
        <v>0</v>
      </c>
      <c r="Y609" s="44">
        <v>0</v>
      </c>
      <c r="Z609" s="35">
        <v>782328.86</v>
      </c>
      <c r="AA609" s="35"/>
      <c r="AB609" s="35">
        <v>782328.86</v>
      </c>
      <c r="AC609" s="45">
        <v>0</v>
      </c>
      <c r="AF609" s="51">
        <v>782328.86</v>
      </c>
      <c r="AG609" s="45">
        <v>0</v>
      </c>
      <c r="AH609" s="45"/>
      <c r="AI609" s="45" t="e">
        <v>#N/A</v>
      </c>
    </row>
    <row r="610" spans="1:35" s="6" customFormat="1" ht="15" x14ac:dyDescent="0.35">
      <c r="A610" s="36"/>
      <c r="B610" s="10">
        <v>10003022</v>
      </c>
      <c r="C610" s="9" t="s">
        <v>259</v>
      </c>
      <c r="D610" s="9">
        <v>13714.330000000002</v>
      </c>
      <c r="E610" s="9">
        <f>VLOOKUP(B610,'[4]2018-19 Delivered &amp; Funded'!$B$10:$D$1650,3,FALSE)</f>
        <v>13714.330000000002</v>
      </c>
      <c r="F610" s="9">
        <f t="shared" si="9"/>
        <v>0</v>
      </c>
      <c r="G610" s="9">
        <v>13714.330000000002</v>
      </c>
      <c r="H610" s="9">
        <v>0</v>
      </c>
      <c r="I610" s="9">
        <v>0</v>
      </c>
      <c r="J610" s="9">
        <v>1955.63</v>
      </c>
      <c r="K610" s="9">
        <v>1955.63</v>
      </c>
      <c r="L610" s="9">
        <v>0</v>
      </c>
      <c r="M610" s="9">
        <v>0</v>
      </c>
      <c r="N610" s="17">
        <v>0</v>
      </c>
      <c r="O610" s="17">
        <v>0</v>
      </c>
      <c r="P610" s="17">
        <v>4646.75</v>
      </c>
      <c r="Q610" s="17">
        <v>4646.75</v>
      </c>
      <c r="R610" s="17">
        <v>0</v>
      </c>
      <c r="S610" s="17">
        <v>0</v>
      </c>
      <c r="T610" s="17">
        <v>0</v>
      </c>
      <c r="U610" s="17">
        <v>0</v>
      </c>
      <c r="V610" s="17">
        <v>0</v>
      </c>
      <c r="W610" s="17">
        <v>0</v>
      </c>
      <c r="X610" s="44">
        <v>0</v>
      </c>
      <c r="Y610" s="44">
        <v>0</v>
      </c>
      <c r="Z610" s="35">
        <v>0</v>
      </c>
      <c r="AA610" s="35"/>
      <c r="AB610" s="35">
        <v>0</v>
      </c>
      <c r="AC610" s="45">
        <v>0</v>
      </c>
      <c r="AF610" s="51" t="e">
        <v>#N/A</v>
      </c>
      <c r="AG610" s="45" t="e">
        <v>#N/A</v>
      </c>
      <c r="AH610" s="45"/>
      <c r="AI610" s="45" t="e">
        <v>#N/A</v>
      </c>
    </row>
    <row r="611" spans="1:35" s="8" customFormat="1" ht="15" customHeight="1" x14ac:dyDescent="0.35">
      <c r="A611" s="34"/>
      <c r="B611" s="10">
        <v>10003025</v>
      </c>
      <c r="C611" s="9" t="s">
        <v>260</v>
      </c>
      <c r="D611" s="9">
        <v>529722.39</v>
      </c>
      <c r="E611" s="9">
        <f>VLOOKUP(B611,'[4]2018-19 Delivered &amp; Funded'!$B$10:$D$1650,3,FALSE)</f>
        <v>529722.39</v>
      </c>
      <c r="F611" s="9">
        <f t="shared" si="9"/>
        <v>0</v>
      </c>
      <c r="G611" s="9">
        <v>525243.35</v>
      </c>
      <c r="H611" s="9">
        <v>340972</v>
      </c>
      <c r="I611" s="9">
        <v>340972</v>
      </c>
      <c r="J611" s="9">
        <v>0</v>
      </c>
      <c r="K611" s="9">
        <v>0</v>
      </c>
      <c r="L611" s="9">
        <v>0</v>
      </c>
      <c r="M611" s="9">
        <v>0</v>
      </c>
      <c r="N611" s="17">
        <v>0</v>
      </c>
      <c r="O611" s="17">
        <v>0</v>
      </c>
      <c r="P611" s="17">
        <v>0</v>
      </c>
      <c r="Q611" s="17">
        <v>0</v>
      </c>
      <c r="R611" s="17">
        <v>0</v>
      </c>
      <c r="S611" s="17">
        <v>0</v>
      </c>
      <c r="T611" s="17">
        <v>0</v>
      </c>
      <c r="U611" s="17">
        <v>0</v>
      </c>
      <c r="V611" s="17">
        <v>0</v>
      </c>
      <c r="W611" s="17">
        <v>0</v>
      </c>
      <c r="X611" s="44">
        <v>0</v>
      </c>
      <c r="Y611" s="44">
        <v>0</v>
      </c>
      <c r="Z611" s="35">
        <v>0</v>
      </c>
      <c r="AA611" s="35"/>
      <c r="AB611" s="35">
        <v>0</v>
      </c>
      <c r="AC611" s="45">
        <v>0</v>
      </c>
      <c r="AF611" s="51" t="e">
        <v>#N/A</v>
      </c>
      <c r="AG611" s="45" t="e">
        <v>#N/A</v>
      </c>
      <c r="AH611" s="45"/>
      <c r="AI611" s="45" t="e">
        <v>#N/A</v>
      </c>
    </row>
    <row r="612" spans="1:35" s="8" customFormat="1" ht="15" customHeight="1" x14ac:dyDescent="0.35">
      <c r="A612" s="34"/>
      <c r="B612" s="10">
        <v>10003026</v>
      </c>
      <c r="C612" s="9" t="s">
        <v>261</v>
      </c>
      <c r="D612" s="9">
        <v>0</v>
      </c>
      <c r="E612" s="9">
        <f>VLOOKUP(B612,'[4]2018-19 Delivered &amp; Funded'!$B$10:$D$1650,3,FALSE)</f>
        <v>0</v>
      </c>
      <c r="F612" s="9">
        <f t="shared" si="9"/>
        <v>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9">
        <v>0</v>
      </c>
      <c r="M612" s="9">
        <v>0</v>
      </c>
      <c r="N612" s="17">
        <v>0</v>
      </c>
      <c r="O612" s="17">
        <v>0</v>
      </c>
      <c r="P612" s="17">
        <v>0</v>
      </c>
      <c r="Q612" s="17">
        <v>0</v>
      </c>
      <c r="R612" s="17">
        <v>553108.81000000006</v>
      </c>
      <c r="S612" s="17">
        <v>553108.80999999994</v>
      </c>
      <c r="T612" s="17">
        <v>106080.73</v>
      </c>
      <c r="U612" s="17">
        <v>106080.73</v>
      </c>
      <c r="V612" s="17">
        <v>253465.05</v>
      </c>
      <c r="W612" s="17">
        <v>253465.05</v>
      </c>
      <c r="X612" s="44">
        <v>0</v>
      </c>
      <c r="Y612" s="44">
        <v>0</v>
      </c>
      <c r="Z612" s="35">
        <v>1047681.7700000001</v>
      </c>
      <c r="AA612" s="35"/>
      <c r="AB612" s="35">
        <v>1047681.7699999999</v>
      </c>
      <c r="AC612" s="45">
        <v>0</v>
      </c>
      <c r="AF612" s="51">
        <v>1047681.7700000001</v>
      </c>
      <c r="AG612" s="45">
        <v>0</v>
      </c>
      <c r="AH612" s="45"/>
      <c r="AI612" s="45" t="e">
        <v>#N/A</v>
      </c>
    </row>
    <row r="613" spans="1:35" s="8" customFormat="1" ht="15" customHeight="1" x14ac:dyDescent="0.35">
      <c r="A613" s="34"/>
      <c r="B613" s="10">
        <v>10003029</v>
      </c>
      <c r="C613" s="9" t="s">
        <v>262</v>
      </c>
      <c r="D613" s="9">
        <v>314537.79000000004</v>
      </c>
      <c r="E613" s="9">
        <f>VLOOKUP(B613,'[4]2018-19 Delivered &amp; Funded'!$B$10:$D$1650,3,FALSE)</f>
        <v>314537.79000000004</v>
      </c>
      <c r="F613" s="9">
        <f t="shared" si="9"/>
        <v>0</v>
      </c>
      <c r="G613" s="9">
        <v>311698.60000000003</v>
      </c>
      <c r="H613" s="9">
        <v>0</v>
      </c>
      <c r="I613" s="9">
        <v>0</v>
      </c>
      <c r="J613" s="9">
        <v>1089.67</v>
      </c>
      <c r="K613" s="9">
        <v>1089.67</v>
      </c>
      <c r="L613" s="9">
        <v>0</v>
      </c>
      <c r="M613" s="9">
        <v>0</v>
      </c>
      <c r="N613" s="17">
        <v>0</v>
      </c>
      <c r="O613" s="17">
        <v>0</v>
      </c>
      <c r="P613" s="17">
        <v>0</v>
      </c>
      <c r="Q613" s="17">
        <v>0</v>
      </c>
      <c r="R613" s="17">
        <v>0</v>
      </c>
      <c r="S613" s="17">
        <v>0</v>
      </c>
      <c r="T613" s="17">
        <v>0</v>
      </c>
      <c r="U613" s="17">
        <v>0</v>
      </c>
      <c r="V613" s="17">
        <v>0</v>
      </c>
      <c r="W613" s="17">
        <v>0</v>
      </c>
      <c r="X613" s="44">
        <v>0</v>
      </c>
      <c r="Y613" s="44">
        <v>0</v>
      </c>
      <c r="Z613" s="35">
        <v>0</v>
      </c>
      <c r="AA613" s="35"/>
      <c r="AB613" s="35">
        <v>0</v>
      </c>
      <c r="AC613" s="45">
        <v>0</v>
      </c>
      <c r="AF613" s="51" t="e">
        <v>#N/A</v>
      </c>
      <c r="AG613" s="45" t="e">
        <v>#N/A</v>
      </c>
      <c r="AH613" s="45"/>
      <c r="AI613" s="45" t="e">
        <v>#N/A</v>
      </c>
    </row>
    <row r="614" spans="1:35" s="8" customFormat="1" ht="15" customHeight="1" x14ac:dyDescent="0.35">
      <c r="A614" s="34"/>
      <c r="B614" s="10">
        <v>10003035</v>
      </c>
      <c r="C614" s="9" t="s">
        <v>263</v>
      </c>
      <c r="D614" s="9">
        <v>2155365.46</v>
      </c>
      <c r="E614" s="9">
        <f>VLOOKUP(B614,'[4]2018-19 Delivered &amp; Funded'!$B$10:$D$1650,3,FALSE)</f>
        <v>2155365.46</v>
      </c>
      <c r="F614" s="9">
        <f t="shared" si="9"/>
        <v>0</v>
      </c>
      <c r="G614" s="9">
        <v>2204963</v>
      </c>
      <c r="H614" s="9">
        <v>0</v>
      </c>
      <c r="I614" s="9">
        <v>0</v>
      </c>
      <c r="J614" s="9">
        <v>88565</v>
      </c>
      <c r="K614" s="9">
        <v>88565</v>
      </c>
      <c r="L614" s="9">
        <v>0</v>
      </c>
      <c r="M614" s="9">
        <v>0</v>
      </c>
      <c r="N614" s="17">
        <v>0</v>
      </c>
      <c r="O614" s="17">
        <v>0</v>
      </c>
      <c r="P614" s="17">
        <v>38668.43</v>
      </c>
      <c r="Q614" s="17">
        <v>38668.43</v>
      </c>
      <c r="R614" s="17">
        <v>689720.96</v>
      </c>
      <c r="S614" s="17">
        <v>689720.96000000008</v>
      </c>
      <c r="T614" s="17">
        <v>232939.27000000002</v>
      </c>
      <c r="U614" s="17">
        <v>232939.27000000002</v>
      </c>
      <c r="V614" s="17">
        <v>519477.77999999997</v>
      </c>
      <c r="W614" s="17">
        <v>519477.77999999997</v>
      </c>
      <c r="X614" s="44">
        <v>0</v>
      </c>
      <c r="Y614" s="44">
        <v>0</v>
      </c>
      <c r="Z614" s="35">
        <v>158901.82999999996</v>
      </c>
      <c r="AA614" s="35"/>
      <c r="AB614" s="35">
        <v>158901.82999999999</v>
      </c>
      <c r="AC614" s="45">
        <v>0</v>
      </c>
      <c r="AF614" s="51">
        <v>158901.83000000002</v>
      </c>
      <c r="AG614" s="45">
        <v>0</v>
      </c>
      <c r="AH614" s="45"/>
      <c r="AI614" s="45" t="e">
        <v>#N/A</v>
      </c>
    </row>
    <row r="615" spans="1:35" s="8" customFormat="1" ht="15" customHeight="1" x14ac:dyDescent="0.35">
      <c r="A615" s="34"/>
      <c r="B615" s="14">
        <v>10059658</v>
      </c>
      <c r="C615" s="15" t="s">
        <v>1513</v>
      </c>
      <c r="D615" s="9">
        <v>0</v>
      </c>
      <c r="E615" s="9">
        <f>VLOOKUP(B615,'[4]2018-19 Delivered &amp; Funded'!$B$10:$D$1650,3,FALSE)</f>
        <v>0</v>
      </c>
      <c r="F615" s="9">
        <f t="shared" si="9"/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9">
        <v>0</v>
      </c>
      <c r="S615" s="9">
        <v>0</v>
      </c>
      <c r="T615" s="9">
        <v>0</v>
      </c>
      <c r="U615" s="9">
        <v>0</v>
      </c>
      <c r="V615" s="9">
        <v>0</v>
      </c>
      <c r="W615" s="9">
        <v>0</v>
      </c>
      <c r="X615" s="44">
        <v>0</v>
      </c>
      <c r="Y615" s="44">
        <v>0</v>
      </c>
      <c r="Z615" s="35">
        <v>82773.33</v>
      </c>
      <c r="AA615" s="35"/>
      <c r="AB615" s="35">
        <v>82773.33</v>
      </c>
      <c r="AC615" s="45">
        <v>0</v>
      </c>
      <c r="AF615" s="51">
        <v>82773.33</v>
      </c>
      <c r="AG615" s="45">
        <v>0</v>
      </c>
      <c r="AH615" s="45"/>
      <c r="AI615" s="45" t="e">
        <v>#N/A</v>
      </c>
    </row>
    <row r="616" spans="1:35" s="8" customFormat="1" ht="15" x14ac:dyDescent="0.35">
      <c r="A616" s="34"/>
      <c r="B616" s="10">
        <v>10003039</v>
      </c>
      <c r="C616" s="9" t="s">
        <v>264</v>
      </c>
      <c r="D616" s="9">
        <v>2727985.4899999998</v>
      </c>
      <c r="E616" s="9">
        <f>VLOOKUP(B616,'[4]2018-19 Delivered &amp; Funded'!$B$10:$D$1650,3,FALSE)</f>
        <v>2727985.4899999998</v>
      </c>
      <c r="F616" s="9">
        <f t="shared" si="9"/>
        <v>0</v>
      </c>
      <c r="G616" s="9">
        <v>2716701.22</v>
      </c>
      <c r="H616" s="9">
        <v>2127240</v>
      </c>
      <c r="I616" s="9">
        <v>2127240</v>
      </c>
      <c r="J616" s="9">
        <v>0</v>
      </c>
      <c r="K616" s="9">
        <v>0</v>
      </c>
      <c r="L616" s="9">
        <v>0</v>
      </c>
      <c r="M616" s="9">
        <v>0</v>
      </c>
      <c r="N616" s="17">
        <v>0</v>
      </c>
      <c r="O616" s="17">
        <v>0</v>
      </c>
      <c r="P616" s="17">
        <v>0</v>
      </c>
      <c r="Q616" s="17">
        <v>0</v>
      </c>
      <c r="R616" s="17">
        <v>0</v>
      </c>
      <c r="S616" s="17">
        <v>0</v>
      </c>
      <c r="T616" s="17">
        <v>0</v>
      </c>
      <c r="U616" s="17">
        <v>0</v>
      </c>
      <c r="V616" s="17">
        <v>0</v>
      </c>
      <c r="W616" s="17">
        <v>0</v>
      </c>
      <c r="X616" s="44">
        <v>0</v>
      </c>
      <c r="Y616" s="44">
        <v>0</v>
      </c>
      <c r="Z616" s="35">
        <v>125352.64000000003</v>
      </c>
      <c r="AA616" s="35"/>
      <c r="AB616" s="35">
        <v>125352.64000000001</v>
      </c>
      <c r="AC616" s="45">
        <v>0</v>
      </c>
      <c r="AF616" s="51">
        <v>125352.64000000003</v>
      </c>
      <c r="AG616" s="45">
        <v>0</v>
      </c>
      <c r="AH616" s="45"/>
      <c r="AI616" s="45" t="e">
        <v>#N/A</v>
      </c>
    </row>
    <row r="617" spans="1:35" s="8" customFormat="1" ht="15" x14ac:dyDescent="0.35">
      <c r="A617" s="34"/>
      <c r="B617" s="10">
        <v>10007945</v>
      </c>
      <c r="C617" s="9" t="s">
        <v>595</v>
      </c>
      <c r="D617" s="9">
        <v>2984512.57</v>
      </c>
      <c r="E617" s="9">
        <f>VLOOKUP(B617,'[4]2018-19 Delivered &amp; Funded'!$B$10:$D$1650,3,FALSE)</f>
        <v>2984512.57</v>
      </c>
      <c r="F617" s="9">
        <f t="shared" si="9"/>
        <v>0</v>
      </c>
      <c r="G617" s="9">
        <v>2984512.57</v>
      </c>
      <c r="H617" s="9">
        <v>0</v>
      </c>
      <c r="I617" s="9">
        <v>0</v>
      </c>
      <c r="J617" s="9">
        <v>218532</v>
      </c>
      <c r="K617" s="9">
        <v>218532</v>
      </c>
      <c r="L617" s="9">
        <v>0</v>
      </c>
      <c r="M617" s="9">
        <v>0</v>
      </c>
      <c r="N617" s="17">
        <v>0</v>
      </c>
      <c r="O617" s="17">
        <v>0</v>
      </c>
      <c r="P617" s="17">
        <v>105595.81</v>
      </c>
      <c r="Q617" s="17">
        <v>105595.81</v>
      </c>
      <c r="R617" s="17">
        <v>816938.74000000022</v>
      </c>
      <c r="S617" s="17">
        <v>816938.74000000011</v>
      </c>
      <c r="T617" s="17">
        <v>464421.03</v>
      </c>
      <c r="U617" s="17">
        <v>464421.03</v>
      </c>
      <c r="V617" s="17">
        <v>905015.72000000009</v>
      </c>
      <c r="W617" s="17">
        <v>905015.72000000009</v>
      </c>
      <c r="X617" s="44">
        <v>0</v>
      </c>
      <c r="Y617" s="44">
        <v>0</v>
      </c>
      <c r="Z617" s="35">
        <v>570602.07999999996</v>
      </c>
      <c r="AA617" s="35"/>
      <c r="AB617" s="35">
        <v>570602.08000000007</v>
      </c>
      <c r="AC617" s="45">
        <v>0</v>
      </c>
      <c r="AF617" s="51">
        <v>570602.07999999996</v>
      </c>
      <c r="AG617" s="45">
        <v>0</v>
      </c>
      <c r="AH617" s="45"/>
      <c r="AI617" s="45" t="e">
        <v>#N/A</v>
      </c>
    </row>
    <row r="618" spans="1:35" s="6" customFormat="1" ht="15" x14ac:dyDescent="0.35">
      <c r="A618" s="36"/>
      <c r="B618" s="10">
        <v>10021278</v>
      </c>
      <c r="C618" s="9" t="s">
        <v>806</v>
      </c>
      <c r="D618" s="9">
        <v>0</v>
      </c>
      <c r="E618" s="9">
        <f>VLOOKUP(B618,'[4]2018-19 Delivered &amp; Funded'!$B$10:$D$1650,3,FALSE)</f>
        <v>0</v>
      </c>
      <c r="F618" s="9">
        <f t="shared" si="9"/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157497.53</v>
      </c>
      <c r="M618" s="9">
        <v>132980.5</v>
      </c>
      <c r="N618" s="17">
        <v>35365.5</v>
      </c>
      <c r="O618" s="17">
        <v>35365.5</v>
      </c>
      <c r="P618" s="17">
        <v>0</v>
      </c>
      <c r="Q618" s="17">
        <v>0</v>
      </c>
      <c r="R618" s="17">
        <v>0</v>
      </c>
      <c r="S618" s="17">
        <v>0</v>
      </c>
      <c r="T618" s="17">
        <v>0</v>
      </c>
      <c r="U618" s="17">
        <v>0</v>
      </c>
      <c r="V618" s="17">
        <v>0</v>
      </c>
      <c r="W618" s="17">
        <v>0</v>
      </c>
      <c r="X618" s="44">
        <v>0</v>
      </c>
      <c r="Y618" s="44">
        <v>0</v>
      </c>
      <c r="Z618" s="35">
        <v>0</v>
      </c>
      <c r="AA618" s="35"/>
      <c r="AB618" s="35">
        <v>0</v>
      </c>
      <c r="AC618" s="45">
        <v>0</v>
      </c>
      <c r="AF618" s="51" t="e">
        <v>#N/A</v>
      </c>
      <c r="AG618" s="45" t="e">
        <v>#N/A</v>
      </c>
      <c r="AH618" s="45"/>
      <c r="AI618" s="45" t="e">
        <v>#N/A</v>
      </c>
    </row>
    <row r="619" spans="1:35" s="6" customFormat="1" ht="15" x14ac:dyDescent="0.35">
      <c r="A619" s="36"/>
      <c r="B619" s="10">
        <v>10003089</v>
      </c>
      <c r="C619" s="9" t="s">
        <v>265</v>
      </c>
      <c r="D619" s="9">
        <v>1667148.22</v>
      </c>
      <c r="E619" s="9">
        <f>VLOOKUP(B619,'[4]2018-19 Delivered &amp; Funded'!$B$10:$D$1650,3,FALSE)</f>
        <v>1667148.22</v>
      </c>
      <c r="F619" s="9">
        <f t="shared" si="9"/>
        <v>0</v>
      </c>
      <c r="G619" s="9">
        <v>1534037.71</v>
      </c>
      <c r="H619" s="9">
        <v>728296</v>
      </c>
      <c r="I619" s="9">
        <v>728296</v>
      </c>
      <c r="J619" s="9">
        <v>0</v>
      </c>
      <c r="K619" s="9">
        <v>0</v>
      </c>
      <c r="L619" s="9">
        <v>0</v>
      </c>
      <c r="M619" s="9">
        <v>0</v>
      </c>
      <c r="N619" s="17">
        <v>0</v>
      </c>
      <c r="O619" s="17">
        <v>0</v>
      </c>
      <c r="P619" s="17">
        <v>6343.28</v>
      </c>
      <c r="Q619" s="17">
        <v>6343.28</v>
      </c>
      <c r="R619" s="17">
        <v>0</v>
      </c>
      <c r="S619" s="17">
        <v>0</v>
      </c>
      <c r="T619" s="17">
        <v>0</v>
      </c>
      <c r="U619" s="17">
        <v>0</v>
      </c>
      <c r="V619" s="17">
        <v>0</v>
      </c>
      <c r="W619" s="17">
        <v>0</v>
      </c>
      <c r="X619" s="44">
        <v>0</v>
      </c>
      <c r="Y619" s="44">
        <v>0</v>
      </c>
      <c r="Z619" s="35">
        <v>0</v>
      </c>
      <c r="AA619" s="35"/>
      <c r="AB619" s="35">
        <v>0</v>
      </c>
      <c r="AC619" s="45">
        <v>0</v>
      </c>
      <c r="AF619" s="51" t="e">
        <v>#N/A</v>
      </c>
      <c r="AG619" s="45" t="e">
        <v>#N/A</v>
      </c>
      <c r="AH619" s="45"/>
      <c r="AI619" s="45" t="e">
        <v>#N/A</v>
      </c>
    </row>
    <row r="620" spans="1:35" s="8" customFormat="1" ht="15" customHeight="1" x14ac:dyDescent="0.35">
      <c r="A620" s="34"/>
      <c r="B620" s="10">
        <v>10003093</v>
      </c>
      <c r="C620" s="9" t="s">
        <v>266</v>
      </c>
      <c r="D620" s="9">
        <v>0</v>
      </c>
      <c r="E620" s="9">
        <f>VLOOKUP(B620,'[4]2018-19 Delivered &amp; Funded'!$B$10:$D$1650,3,FALSE)</f>
        <v>0</v>
      </c>
      <c r="F620" s="9">
        <f t="shared" si="9"/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17">
        <v>0</v>
      </c>
      <c r="O620" s="17">
        <v>0</v>
      </c>
      <c r="P620" s="17">
        <v>0</v>
      </c>
      <c r="Q620" s="17">
        <v>0</v>
      </c>
      <c r="R620" s="17">
        <v>49697.940000000017</v>
      </c>
      <c r="S620" s="17">
        <v>49697.94000000001</v>
      </c>
      <c r="T620" s="17">
        <v>6735.2200000000012</v>
      </c>
      <c r="U620" s="17">
        <v>6735.2200000000012</v>
      </c>
      <c r="V620" s="17">
        <v>4690.88</v>
      </c>
      <c r="W620" s="17">
        <v>4690.88</v>
      </c>
      <c r="X620" s="44">
        <v>0</v>
      </c>
      <c r="Y620" s="44">
        <v>0</v>
      </c>
      <c r="Z620" s="35">
        <v>63082.18</v>
      </c>
      <c r="AA620" s="35"/>
      <c r="AB620" s="35">
        <v>63082.180000000015</v>
      </c>
      <c r="AC620" s="45">
        <v>0</v>
      </c>
      <c r="AF620" s="51">
        <v>63082.18</v>
      </c>
      <c r="AG620" s="45">
        <v>0</v>
      </c>
      <c r="AH620" s="45"/>
      <c r="AI620" s="45" t="e">
        <v>#N/A</v>
      </c>
    </row>
    <row r="621" spans="1:35" s="8" customFormat="1" ht="15" customHeight="1" x14ac:dyDescent="0.35">
      <c r="A621" s="34"/>
      <c r="B621" s="10">
        <v>10003094</v>
      </c>
      <c r="C621" s="9" t="s">
        <v>267</v>
      </c>
      <c r="D621" s="9">
        <v>25103</v>
      </c>
      <c r="E621" s="9">
        <f>VLOOKUP(B621,'[4]2018-19 Delivered &amp; Funded'!$B$10:$D$1650,3,FALSE)</f>
        <v>25103</v>
      </c>
      <c r="F621" s="9">
        <f t="shared" si="9"/>
        <v>0</v>
      </c>
      <c r="G621" s="9">
        <v>25103</v>
      </c>
      <c r="H621" s="9">
        <v>25103</v>
      </c>
      <c r="I621" s="9">
        <v>25103</v>
      </c>
      <c r="J621" s="9">
        <v>0</v>
      </c>
      <c r="K621" s="9">
        <v>0</v>
      </c>
      <c r="L621" s="9">
        <v>0</v>
      </c>
      <c r="M621" s="9">
        <v>0</v>
      </c>
      <c r="N621" s="17">
        <v>0</v>
      </c>
      <c r="O621" s="17">
        <v>0</v>
      </c>
      <c r="P621" s="17">
        <v>545.07000000000005</v>
      </c>
      <c r="Q621" s="17">
        <v>545.07000000000005</v>
      </c>
      <c r="R621" s="17">
        <v>0</v>
      </c>
      <c r="S621" s="17">
        <v>0</v>
      </c>
      <c r="T621" s="17">
        <v>0</v>
      </c>
      <c r="U621" s="17">
        <v>0</v>
      </c>
      <c r="V621" s="17">
        <v>0</v>
      </c>
      <c r="W621" s="17">
        <v>0</v>
      </c>
      <c r="X621" s="44">
        <v>0</v>
      </c>
      <c r="Y621" s="44">
        <v>0</v>
      </c>
      <c r="Z621" s="35">
        <v>0</v>
      </c>
      <c r="AA621" s="35"/>
      <c r="AB621" s="35">
        <v>0</v>
      </c>
      <c r="AC621" s="45">
        <v>0</v>
      </c>
      <c r="AF621" s="51" t="e">
        <v>#N/A</v>
      </c>
      <c r="AG621" s="45" t="e">
        <v>#N/A</v>
      </c>
      <c r="AH621" s="45"/>
      <c r="AI621" s="45" t="e">
        <v>#N/A</v>
      </c>
    </row>
    <row r="622" spans="1:35" s="8" customFormat="1" ht="15" customHeight="1" x14ac:dyDescent="0.35">
      <c r="A622" s="34"/>
      <c r="B622" s="10">
        <v>10012467</v>
      </c>
      <c r="C622" s="9" t="s">
        <v>631</v>
      </c>
      <c r="D622" s="9">
        <v>0</v>
      </c>
      <c r="E622" s="9">
        <f>VLOOKUP(B622,'[4]2018-19 Delivered &amp; Funded'!$B$10:$D$1650,3,FALSE)</f>
        <v>0</v>
      </c>
      <c r="F622" s="9">
        <f t="shared" si="9"/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2248151.8400000003</v>
      </c>
      <c r="M622" s="9">
        <v>2225299</v>
      </c>
      <c r="N622" s="17">
        <v>0</v>
      </c>
      <c r="O622" s="17">
        <v>0</v>
      </c>
      <c r="P622" s="17">
        <v>76.599999999999994</v>
      </c>
      <c r="Q622" s="17">
        <v>76.599999999999994</v>
      </c>
      <c r="R622" s="17">
        <v>1957830.4899999995</v>
      </c>
      <c r="S622" s="17">
        <v>1957830.0200000003</v>
      </c>
      <c r="T622" s="17">
        <v>4305885.34</v>
      </c>
      <c r="U622" s="17">
        <v>4305885.34</v>
      </c>
      <c r="V622" s="17">
        <v>2487429.2400000002</v>
      </c>
      <c r="W622" s="17">
        <v>2487429.2400000002</v>
      </c>
      <c r="X622" s="44">
        <v>0</v>
      </c>
      <c r="Y622" s="44">
        <v>0</v>
      </c>
      <c r="Z622" s="35">
        <v>10740636.739999998</v>
      </c>
      <c r="AA622" s="35"/>
      <c r="AB622" s="35">
        <v>10740636.74</v>
      </c>
      <c r="AC622" s="45">
        <v>0</v>
      </c>
      <c r="AF622" s="51">
        <v>10740636.74</v>
      </c>
      <c r="AG622" s="45">
        <v>0</v>
      </c>
      <c r="AH622" s="45"/>
      <c r="AI622" s="45" t="e">
        <v>#N/A</v>
      </c>
    </row>
    <row r="623" spans="1:35" s="6" customFormat="1" ht="15" x14ac:dyDescent="0.35">
      <c r="A623" s="36"/>
      <c r="B623" s="10">
        <v>10044778</v>
      </c>
      <c r="C623" s="9" t="s">
        <v>749</v>
      </c>
      <c r="D623" s="9">
        <v>0</v>
      </c>
      <c r="E623" s="9">
        <f>VLOOKUP(B623,'[4]2018-19 Delivered &amp; Funded'!$B$10:$D$1650,3,FALSE)</f>
        <v>0</v>
      </c>
      <c r="F623" s="9">
        <f t="shared" si="9"/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17">
        <v>0</v>
      </c>
      <c r="O623" s="17">
        <v>0</v>
      </c>
      <c r="P623" s="17">
        <v>0</v>
      </c>
      <c r="Q623" s="17">
        <v>0</v>
      </c>
      <c r="R623" s="17">
        <v>71751.759999999966</v>
      </c>
      <c r="S623" s="17">
        <v>71751.759999999966</v>
      </c>
      <c r="T623" s="17">
        <v>21969.15</v>
      </c>
      <c r="U623" s="17">
        <v>21969.15</v>
      </c>
      <c r="V623" s="17">
        <v>199784.84999999998</v>
      </c>
      <c r="W623" s="17">
        <v>199784.84999999998</v>
      </c>
      <c r="X623" s="44">
        <v>87835.839999999982</v>
      </c>
      <c r="Y623" s="44">
        <v>87835.839999999997</v>
      </c>
      <c r="Z623" s="35">
        <v>0</v>
      </c>
      <c r="AA623" s="35"/>
      <c r="AB623" s="35">
        <v>0</v>
      </c>
      <c r="AC623" s="45">
        <v>0</v>
      </c>
      <c r="AF623" s="51">
        <v>0</v>
      </c>
      <c r="AG623" s="45">
        <v>0</v>
      </c>
      <c r="AH623" s="45"/>
      <c r="AI623" s="45" t="e">
        <v>#N/A</v>
      </c>
    </row>
    <row r="624" spans="1:35" s="8" customFormat="1" ht="15" customHeight="1" x14ac:dyDescent="0.35">
      <c r="A624" s="34"/>
      <c r="B624" s="14">
        <v>10046346</v>
      </c>
      <c r="C624" s="15" t="s">
        <v>1410</v>
      </c>
      <c r="D624" s="9">
        <v>0</v>
      </c>
      <c r="E624" s="9">
        <f>VLOOKUP(B624,'[4]2018-19 Delivered &amp; Funded'!$B$10:$D$1650,3,FALSE)</f>
        <v>0</v>
      </c>
      <c r="F624" s="9">
        <f t="shared" si="9"/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  <c r="V624" s="9">
        <v>0</v>
      </c>
      <c r="W624" s="9">
        <v>0</v>
      </c>
      <c r="X624" s="44">
        <v>0</v>
      </c>
      <c r="Y624" s="44">
        <v>0</v>
      </c>
      <c r="Z624" s="35">
        <v>14218.47</v>
      </c>
      <c r="AA624" s="35"/>
      <c r="AB624" s="35">
        <v>14218.47</v>
      </c>
      <c r="AC624" s="45">
        <v>0</v>
      </c>
      <c r="AF624" s="51">
        <v>14218.47</v>
      </c>
      <c r="AG624" s="45">
        <v>0</v>
      </c>
      <c r="AH624" s="45"/>
      <c r="AI624" s="45" t="e">
        <v>#N/A</v>
      </c>
    </row>
    <row r="625" spans="1:35" s="6" customFormat="1" ht="15" x14ac:dyDescent="0.35">
      <c r="A625" s="36"/>
      <c r="B625" s="14">
        <v>10045987</v>
      </c>
      <c r="C625" s="15" t="s">
        <v>1408</v>
      </c>
      <c r="D625" s="9">
        <v>0</v>
      </c>
      <c r="E625" s="9">
        <f>VLOOKUP(B625,'[4]2018-19 Delivered &amp; Funded'!$B$10:$D$1650,3,FALSE)</f>
        <v>0</v>
      </c>
      <c r="F625" s="9">
        <f t="shared" si="9"/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44">
        <v>0</v>
      </c>
      <c r="Y625" s="44">
        <v>0</v>
      </c>
      <c r="Z625" s="35">
        <v>24369.200000000004</v>
      </c>
      <c r="AA625" s="35"/>
      <c r="AB625" s="35">
        <v>24369.200000000004</v>
      </c>
      <c r="AC625" s="45">
        <v>0</v>
      </c>
      <c r="AF625" s="51">
        <v>24369.200000000004</v>
      </c>
      <c r="AG625" s="45">
        <v>0</v>
      </c>
      <c r="AH625" s="45"/>
      <c r="AI625" s="45" t="e">
        <v>#N/A</v>
      </c>
    </row>
    <row r="626" spans="1:35" s="8" customFormat="1" ht="15" customHeight="1" x14ac:dyDescent="0.35">
      <c r="A626" s="34"/>
      <c r="B626" s="10">
        <v>10021303</v>
      </c>
      <c r="C626" s="9" t="s">
        <v>71</v>
      </c>
      <c r="D626" s="9">
        <v>0</v>
      </c>
      <c r="E626" s="9">
        <f>VLOOKUP(B626,'[4]2018-19 Delivered &amp; Funded'!$B$10:$D$1650,3,FALSE)</f>
        <v>0</v>
      </c>
      <c r="F626" s="9">
        <f t="shared" si="9"/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17">
        <v>0</v>
      </c>
      <c r="O626" s="17">
        <v>0</v>
      </c>
      <c r="P626" s="17">
        <v>0</v>
      </c>
      <c r="Q626" s="17">
        <v>0</v>
      </c>
      <c r="R626" s="17">
        <v>0</v>
      </c>
      <c r="S626" s="17">
        <v>0</v>
      </c>
      <c r="T626" s="17">
        <v>0</v>
      </c>
      <c r="U626" s="17">
        <v>0</v>
      </c>
      <c r="V626" s="17">
        <v>0</v>
      </c>
      <c r="W626" s="17">
        <v>0</v>
      </c>
      <c r="X626" s="44">
        <v>0</v>
      </c>
      <c r="Y626" s="44">
        <v>0</v>
      </c>
      <c r="Z626" s="35">
        <v>99564.650000000009</v>
      </c>
      <c r="AA626" s="35"/>
      <c r="AB626" s="35">
        <v>99564.65</v>
      </c>
      <c r="AC626" s="45">
        <v>0</v>
      </c>
      <c r="AF626" s="51">
        <v>99564.650000000009</v>
      </c>
      <c r="AG626" s="45">
        <v>0</v>
      </c>
      <c r="AH626" s="45"/>
      <c r="AI626" s="45" t="e">
        <v>#N/A</v>
      </c>
    </row>
    <row r="627" spans="1:35" s="8" customFormat="1" ht="15" customHeight="1" x14ac:dyDescent="0.35">
      <c r="A627" s="34"/>
      <c r="B627" s="10">
        <v>10011941</v>
      </c>
      <c r="C627" s="9" t="s">
        <v>629</v>
      </c>
      <c r="D627" s="9">
        <v>0</v>
      </c>
      <c r="E627" s="9">
        <f>VLOOKUP(B627,'[4]2018-19 Delivered &amp; Funded'!$B$10:$D$1650,3,FALSE)</f>
        <v>0</v>
      </c>
      <c r="F627" s="9">
        <f t="shared" si="9"/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17">
        <v>0</v>
      </c>
      <c r="O627" s="17">
        <v>0</v>
      </c>
      <c r="P627" s="17">
        <v>0</v>
      </c>
      <c r="Q627" s="17">
        <v>0</v>
      </c>
      <c r="R627" s="17">
        <v>27497.480000000003</v>
      </c>
      <c r="S627" s="17">
        <v>27497.48</v>
      </c>
      <c r="T627" s="17">
        <v>0</v>
      </c>
      <c r="U627" s="17">
        <v>0</v>
      </c>
      <c r="V627" s="17">
        <v>0</v>
      </c>
      <c r="W627" s="17">
        <v>0</v>
      </c>
      <c r="X627" s="44">
        <v>0</v>
      </c>
      <c r="Y627" s="44">
        <v>0</v>
      </c>
      <c r="Z627" s="35">
        <v>0</v>
      </c>
      <c r="AA627" s="35"/>
      <c r="AB627" s="35">
        <v>0</v>
      </c>
      <c r="AC627" s="45">
        <v>0</v>
      </c>
      <c r="AF627" s="51" t="e">
        <v>#N/A</v>
      </c>
      <c r="AG627" s="45" t="e">
        <v>#N/A</v>
      </c>
      <c r="AH627" s="45"/>
      <c r="AI627" s="45" t="e">
        <v>#N/A</v>
      </c>
    </row>
    <row r="628" spans="1:35" s="8" customFormat="1" ht="15" customHeight="1" x14ac:dyDescent="0.35">
      <c r="A628" s="34"/>
      <c r="B628" s="10">
        <v>10036333</v>
      </c>
      <c r="C628" s="9" t="s">
        <v>725</v>
      </c>
      <c r="D628" s="9">
        <v>0</v>
      </c>
      <c r="E628" s="9">
        <f>VLOOKUP(B628,'[4]2018-19 Delivered &amp; Funded'!$B$10:$D$1650,3,FALSE)</f>
        <v>0</v>
      </c>
      <c r="F628" s="9">
        <f t="shared" si="9"/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17">
        <v>0</v>
      </c>
      <c r="O628" s="17">
        <v>0</v>
      </c>
      <c r="P628" s="17">
        <v>0</v>
      </c>
      <c r="Q628" s="17">
        <v>0</v>
      </c>
      <c r="R628" s="17">
        <v>142568.23000000001</v>
      </c>
      <c r="S628" s="17">
        <v>142568.23000000001</v>
      </c>
      <c r="T628" s="17">
        <v>0</v>
      </c>
      <c r="U628" s="17">
        <v>0</v>
      </c>
      <c r="V628" s="17">
        <v>0</v>
      </c>
      <c r="W628" s="17">
        <v>0</v>
      </c>
      <c r="X628" s="44">
        <v>0</v>
      </c>
      <c r="Y628" s="44">
        <v>0</v>
      </c>
      <c r="Z628" s="35">
        <v>140340.84</v>
      </c>
      <c r="AA628" s="35"/>
      <c r="AB628" s="35">
        <v>140340.84000000003</v>
      </c>
      <c r="AC628" s="45">
        <v>0</v>
      </c>
      <c r="AF628" s="51">
        <v>140340.84000000003</v>
      </c>
      <c r="AG628" s="45">
        <v>0</v>
      </c>
      <c r="AH628" s="45"/>
      <c r="AI628" s="45" t="e">
        <v>#N/A</v>
      </c>
    </row>
    <row r="629" spans="1:35" s="6" customFormat="1" ht="15" x14ac:dyDescent="0.35">
      <c r="A629" s="36"/>
      <c r="B629" s="10">
        <v>10003146</v>
      </c>
      <c r="C629" s="9" t="s">
        <v>268</v>
      </c>
      <c r="D629" s="9">
        <v>4738948.4800000004</v>
      </c>
      <c r="E629" s="9">
        <f>VLOOKUP(B629,'[4]2018-19 Delivered &amp; Funded'!$B$10:$D$1650,3,FALSE)</f>
        <v>4738948.4800000004</v>
      </c>
      <c r="F629" s="9">
        <f t="shared" si="9"/>
        <v>0</v>
      </c>
      <c r="G629" s="9">
        <v>4804799</v>
      </c>
      <c r="H629" s="9">
        <v>1349377</v>
      </c>
      <c r="I629" s="9">
        <v>1349377</v>
      </c>
      <c r="J629" s="9">
        <v>391940</v>
      </c>
      <c r="K629" s="9">
        <v>391940</v>
      </c>
      <c r="L629" s="9">
        <v>0</v>
      </c>
      <c r="M629" s="9">
        <v>0</v>
      </c>
      <c r="N629" s="17">
        <v>0</v>
      </c>
      <c r="O629" s="17">
        <v>0</v>
      </c>
      <c r="P629" s="17">
        <v>180650</v>
      </c>
      <c r="Q629" s="17">
        <v>180650</v>
      </c>
      <c r="R629" s="17">
        <v>433939.38000000006</v>
      </c>
      <c r="S629" s="17">
        <v>433939.38000000006</v>
      </c>
      <c r="T629" s="17">
        <v>149490.57999999999</v>
      </c>
      <c r="U629" s="17">
        <v>149490.57999999999</v>
      </c>
      <c r="V629" s="17">
        <v>449251.17</v>
      </c>
      <c r="W629" s="17">
        <v>449251.17</v>
      </c>
      <c r="X629" s="44">
        <v>0</v>
      </c>
      <c r="Y629" s="44">
        <v>0</v>
      </c>
      <c r="Z629" s="35">
        <v>374203.88</v>
      </c>
      <c r="AA629" s="35"/>
      <c r="AB629" s="35">
        <v>374203.87999999995</v>
      </c>
      <c r="AC629" s="45">
        <v>0</v>
      </c>
      <c r="AF629" s="51">
        <v>374203.88</v>
      </c>
      <c r="AG629" s="45">
        <v>0</v>
      </c>
      <c r="AH629" s="45"/>
      <c r="AI629" s="45" t="e">
        <v>#N/A</v>
      </c>
    </row>
    <row r="630" spans="1:35" s="8" customFormat="1" ht="15" customHeight="1" x14ac:dyDescent="0.35">
      <c r="A630" s="34"/>
      <c r="B630" s="10">
        <v>10003165</v>
      </c>
      <c r="C630" s="9" t="s">
        <v>271</v>
      </c>
      <c r="D630" s="9">
        <v>2350302.9699999997</v>
      </c>
      <c r="E630" s="9">
        <f>VLOOKUP(B630,'[4]2018-19 Delivered &amp; Funded'!$B$10:$D$1650,3,FALSE)</f>
        <v>2350302.9699999997</v>
      </c>
      <c r="F630" s="9">
        <f t="shared" si="9"/>
        <v>0</v>
      </c>
      <c r="G630" s="9">
        <v>2398288</v>
      </c>
      <c r="H630" s="9">
        <v>1145210</v>
      </c>
      <c r="I630" s="9">
        <v>1145210</v>
      </c>
      <c r="J630" s="9">
        <v>146606</v>
      </c>
      <c r="K630" s="9">
        <v>146606</v>
      </c>
      <c r="L630" s="9">
        <v>0</v>
      </c>
      <c r="M630" s="9">
        <v>0</v>
      </c>
      <c r="N630" s="17">
        <v>0</v>
      </c>
      <c r="O630" s="17">
        <v>0</v>
      </c>
      <c r="P630" s="17">
        <v>0</v>
      </c>
      <c r="Q630" s="17">
        <v>0</v>
      </c>
      <c r="R630" s="17">
        <v>0</v>
      </c>
      <c r="S630" s="17">
        <v>0</v>
      </c>
      <c r="T630" s="17">
        <v>0</v>
      </c>
      <c r="U630" s="17">
        <v>0</v>
      </c>
      <c r="V630" s="17">
        <v>0</v>
      </c>
      <c r="W630" s="17">
        <v>0</v>
      </c>
      <c r="X630" s="44">
        <v>0</v>
      </c>
      <c r="Y630" s="44">
        <v>0</v>
      </c>
      <c r="Z630" s="35">
        <v>0</v>
      </c>
      <c r="AA630" s="35"/>
      <c r="AB630" s="35">
        <v>0</v>
      </c>
      <c r="AC630" s="45">
        <v>0</v>
      </c>
      <c r="AF630" s="51" t="e">
        <v>#N/A</v>
      </c>
      <c r="AG630" s="45" t="e">
        <v>#N/A</v>
      </c>
      <c r="AH630" s="45"/>
      <c r="AI630" s="45" t="e">
        <v>#N/A</v>
      </c>
    </row>
    <row r="631" spans="1:35" s="8" customFormat="1" ht="15" customHeight="1" x14ac:dyDescent="0.35">
      <c r="A631" s="34"/>
      <c r="B631" s="10">
        <v>10005426</v>
      </c>
      <c r="C631" s="9" t="s">
        <v>436</v>
      </c>
      <c r="D631" s="9">
        <v>0</v>
      </c>
      <c r="E631" s="9">
        <f>VLOOKUP(B631,'[4]2018-19 Delivered &amp; Funded'!$B$10:$D$1650,3,FALSE)</f>
        <v>0</v>
      </c>
      <c r="F631" s="9">
        <f t="shared" si="9"/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17">
        <v>0</v>
      </c>
      <c r="O631" s="17">
        <v>0</v>
      </c>
      <c r="P631" s="17">
        <v>0</v>
      </c>
      <c r="Q631" s="17">
        <v>0</v>
      </c>
      <c r="R631" s="17">
        <v>473924.72000000009</v>
      </c>
      <c r="S631" s="17">
        <v>473924.72000000003</v>
      </c>
      <c r="T631" s="17">
        <v>271347.15999999997</v>
      </c>
      <c r="U631" s="17">
        <v>271347.15999999997</v>
      </c>
      <c r="V631" s="17">
        <v>1753373.5699999998</v>
      </c>
      <c r="W631" s="17">
        <v>1753373.5699999998</v>
      </c>
      <c r="X631" s="44">
        <v>0</v>
      </c>
      <c r="Y631" s="44">
        <v>0</v>
      </c>
      <c r="Z631" s="35">
        <v>252856.59000000003</v>
      </c>
      <c r="AA631" s="35"/>
      <c r="AB631" s="35">
        <v>252856.58999999994</v>
      </c>
      <c r="AC631" s="45">
        <v>0</v>
      </c>
      <c r="AF631" s="51">
        <v>252856.59000000003</v>
      </c>
      <c r="AG631" s="45">
        <v>0</v>
      </c>
      <c r="AH631" s="45"/>
      <c r="AI631" s="45" t="e">
        <v>#N/A</v>
      </c>
    </row>
    <row r="632" spans="1:35" s="8" customFormat="1" ht="15" customHeight="1" x14ac:dyDescent="0.35">
      <c r="A632" s="34"/>
      <c r="B632" s="10">
        <v>10011240</v>
      </c>
      <c r="C632" s="9" t="s">
        <v>627</v>
      </c>
      <c r="D632" s="9">
        <v>0</v>
      </c>
      <c r="E632" s="9">
        <f>VLOOKUP(B632,'[4]2018-19 Delivered &amp; Funded'!$B$10:$D$1650,3,FALSE)</f>
        <v>0</v>
      </c>
      <c r="F632" s="9">
        <f t="shared" si="9"/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17">
        <v>0</v>
      </c>
      <c r="O632" s="17">
        <v>0</v>
      </c>
      <c r="P632" s="17">
        <v>0</v>
      </c>
      <c r="Q632" s="17">
        <v>0</v>
      </c>
      <c r="R632" s="17">
        <v>29848.409999999989</v>
      </c>
      <c r="S632" s="17">
        <v>29848.01</v>
      </c>
      <c r="T632" s="17">
        <v>0</v>
      </c>
      <c r="U632" s="17">
        <v>0</v>
      </c>
      <c r="V632" s="17">
        <v>0</v>
      </c>
      <c r="W632" s="17">
        <v>0</v>
      </c>
      <c r="X632" s="44">
        <v>0</v>
      </c>
      <c r="Y632" s="44">
        <v>0</v>
      </c>
      <c r="Z632" s="35">
        <v>0</v>
      </c>
      <c r="AA632" s="35"/>
      <c r="AB632" s="35">
        <v>0</v>
      </c>
      <c r="AC632" s="45">
        <v>0</v>
      </c>
      <c r="AF632" s="51" t="e">
        <v>#N/A</v>
      </c>
      <c r="AG632" s="45" t="e">
        <v>#N/A</v>
      </c>
      <c r="AH632" s="45"/>
      <c r="AI632" s="45" t="e">
        <v>#N/A</v>
      </c>
    </row>
    <row r="633" spans="1:35" s="8" customFormat="1" ht="15" customHeight="1" x14ac:dyDescent="0.35">
      <c r="A633" s="34"/>
      <c r="B633" s="10">
        <v>10055777</v>
      </c>
      <c r="C633" s="9" t="s">
        <v>1003</v>
      </c>
      <c r="D633" s="9">
        <v>0</v>
      </c>
      <c r="E633" s="9">
        <f>VLOOKUP(B633,'[4]2018-19 Delivered &amp; Funded'!$B$10:$D$1650,3,FALSE)</f>
        <v>0</v>
      </c>
      <c r="F633" s="9">
        <f t="shared" si="9"/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17">
        <v>0</v>
      </c>
      <c r="O633" s="17">
        <v>0</v>
      </c>
      <c r="P633" s="17">
        <v>0</v>
      </c>
      <c r="Q633" s="17">
        <v>0</v>
      </c>
      <c r="R633" s="17">
        <v>0</v>
      </c>
      <c r="S633" s="17">
        <v>0</v>
      </c>
      <c r="T633" s="17">
        <v>31231.59</v>
      </c>
      <c r="U633" s="17">
        <v>31231.59</v>
      </c>
      <c r="V633" s="17">
        <v>16266.199999999999</v>
      </c>
      <c r="W633" s="17">
        <v>16266.199999999999</v>
      </c>
      <c r="X633" s="44">
        <v>0</v>
      </c>
      <c r="Y633" s="44">
        <v>0</v>
      </c>
      <c r="Z633" s="35">
        <v>221767.9</v>
      </c>
      <c r="AA633" s="35"/>
      <c r="AB633" s="35">
        <v>221767.89999999994</v>
      </c>
      <c r="AC633" s="45">
        <v>0</v>
      </c>
      <c r="AF633" s="51">
        <v>221767.9</v>
      </c>
      <c r="AG633" s="45">
        <v>0</v>
      </c>
      <c r="AH633" s="45"/>
      <c r="AI633" s="45" t="e">
        <v>#N/A</v>
      </c>
    </row>
    <row r="634" spans="1:35" s="8" customFormat="1" ht="15" customHeight="1" x14ac:dyDescent="0.35">
      <c r="A634" s="34"/>
      <c r="B634" s="10">
        <v>10003162</v>
      </c>
      <c r="C634" s="9" t="s">
        <v>270</v>
      </c>
      <c r="D634" s="9">
        <v>0</v>
      </c>
      <c r="E634" s="9">
        <f>VLOOKUP(B634,'[4]2018-19 Delivered &amp; Funded'!$B$10:$D$1650,3,FALSE)</f>
        <v>0</v>
      </c>
      <c r="F634" s="9">
        <f t="shared" si="9"/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17">
        <v>0</v>
      </c>
      <c r="O634" s="17">
        <v>0</v>
      </c>
      <c r="P634" s="17">
        <v>314.16999999999996</v>
      </c>
      <c r="Q634" s="17">
        <v>314.16999999999996</v>
      </c>
      <c r="R634" s="17">
        <v>305966.4800000001</v>
      </c>
      <c r="S634" s="17">
        <v>305966.47999999986</v>
      </c>
      <c r="T634" s="17">
        <v>349426.67</v>
      </c>
      <c r="U634" s="17">
        <v>349426.67</v>
      </c>
      <c r="V634" s="17">
        <v>358032.61</v>
      </c>
      <c r="W634" s="17">
        <v>358032.61</v>
      </c>
      <c r="X634" s="44">
        <v>0</v>
      </c>
      <c r="Y634" s="44">
        <v>0</v>
      </c>
      <c r="Z634" s="35">
        <v>993511.82</v>
      </c>
      <c r="AA634" s="35"/>
      <c r="AB634" s="35">
        <v>993511.81999999972</v>
      </c>
      <c r="AC634" s="45">
        <v>0</v>
      </c>
      <c r="AF634" s="51">
        <v>993511.82</v>
      </c>
      <c r="AG634" s="45">
        <v>0</v>
      </c>
      <c r="AH634" s="45"/>
      <c r="AI634" s="45" t="e">
        <v>#N/A</v>
      </c>
    </row>
    <row r="635" spans="1:35" s="8" customFormat="1" ht="15" customHeight="1" x14ac:dyDescent="0.35">
      <c r="A635" s="34"/>
      <c r="B635" s="10">
        <v>10003190</v>
      </c>
      <c r="C635" s="9" t="s">
        <v>273</v>
      </c>
      <c r="D635" s="9">
        <v>0</v>
      </c>
      <c r="E635" s="9">
        <f>VLOOKUP(B635,'[4]2018-19 Delivered &amp; Funded'!$B$10:$D$1650,3,FALSE)</f>
        <v>0</v>
      </c>
      <c r="F635" s="9">
        <f t="shared" si="9"/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17">
        <v>0</v>
      </c>
      <c r="O635" s="17">
        <v>0</v>
      </c>
      <c r="P635" s="17">
        <v>0</v>
      </c>
      <c r="Q635" s="17">
        <v>0</v>
      </c>
      <c r="R635" s="17">
        <v>94452.239999999991</v>
      </c>
      <c r="S635" s="17">
        <v>94452.24</v>
      </c>
      <c r="T635" s="17">
        <v>0</v>
      </c>
      <c r="U635" s="17">
        <v>0</v>
      </c>
      <c r="V635" s="17">
        <v>0</v>
      </c>
      <c r="W635" s="17">
        <v>0</v>
      </c>
      <c r="X635" s="44">
        <v>0</v>
      </c>
      <c r="Y635" s="44">
        <v>0</v>
      </c>
      <c r="Z635" s="35">
        <v>128506.65999999999</v>
      </c>
      <c r="AA635" s="35"/>
      <c r="AB635" s="35">
        <v>128506.66</v>
      </c>
      <c r="AC635" s="45">
        <v>0</v>
      </c>
      <c r="AF635" s="51">
        <v>128506.66</v>
      </c>
      <c r="AG635" s="45">
        <v>0</v>
      </c>
      <c r="AH635" s="45"/>
      <c r="AI635" s="45" t="e">
        <v>#N/A</v>
      </c>
    </row>
    <row r="636" spans="1:35" s="6" customFormat="1" ht="15" x14ac:dyDescent="0.35">
      <c r="A636" s="36"/>
      <c r="B636" s="10">
        <v>10003193</v>
      </c>
      <c r="C636" s="9" t="s">
        <v>25</v>
      </c>
      <c r="D636" s="9">
        <v>2514405.37</v>
      </c>
      <c r="E636" s="9">
        <f>VLOOKUP(B636,'[4]2018-19 Delivered &amp; Funded'!$B$10:$D$1650,3,FALSE)</f>
        <v>2514405.37</v>
      </c>
      <c r="F636" s="9">
        <f t="shared" si="9"/>
        <v>0</v>
      </c>
      <c r="G636" s="9">
        <v>2514405.37</v>
      </c>
      <c r="H636" s="9">
        <v>113422</v>
      </c>
      <c r="I636" s="9">
        <v>113422</v>
      </c>
      <c r="J636" s="9">
        <v>401711.8</v>
      </c>
      <c r="K636" s="9">
        <v>401711.8</v>
      </c>
      <c r="L636" s="9">
        <v>0</v>
      </c>
      <c r="M636" s="9">
        <v>0</v>
      </c>
      <c r="N636" s="17">
        <v>0</v>
      </c>
      <c r="O636" s="17">
        <v>0</v>
      </c>
      <c r="P636" s="17">
        <v>150833.71000000002</v>
      </c>
      <c r="Q636" s="17">
        <v>150833.71000000002</v>
      </c>
      <c r="R636" s="17">
        <v>464093.21999999991</v>
      </c>
      <c r="S636" s="17">
        <v>464093.22000000015</v>
      </c>
      <c r="T636" s="17">
        <v>255708.12</v>
      </c>
      <c r="U636" s="17">
        <v>255708.12</v>
      </c>
      <c r="V636" s="17">
        <v>604817.99</v>
      </c>
      <c r="W636" s="17">
        <v>604817.99</v>
      </c>
      <c r="X636" s="44">
        <v>0</v>
      </c>
      <c r="Y636" s="44">
        <v>0</v>
      </c>
      <c r="Z636" s="35">
        <v>415051.11999999994</v>
      </c>
      <c r="AA636" s="35"/>
      <c r="AB636" s="35">
        <v>415051.12</v>
      </c>
      <c r="AC636" s="45">
        <v>0</v>
      </c>
      <c r="AF636" s="51">
        <v>415051.12</v>
      </c>
      <c r="AG636" s="45">
        <v>0</v>
      </c>
      <c r="AH636" s="45"/>
      <c r="AI636" s="45" t="e">
        <v>#N/A</v>
      </c>
    </row>
    <row r="637" spans="1:35" s="8" customFormat="1" ht="15" customHeight="1" x14ac:dyDescent="0.35">
      <c r="A637" s="34"/>
      <c r="B637" s="10">
        <v>10003197</v>
      </c>
      <c r="C637" s="9" t="s">
        <v>274</v>
      </c>
      <c r="D637" s="9">
        <v>0</v>
      </c>
      <c r="E637" s="9">
        <f>VLOOKUP(B637,'[4]2018-19 Delivered &amp; Funded'!$B$10:$D$1650,3,FALSE)</f>
        <v>0</v>
      </c>
      <c r="F637" s="9">
        <f t="shared" si="9"/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17">
        <v>0</v>
      </c>
      <c r="O637" s="17">
        <v>0</v>
      </c>
      <c r="P637" s="17">
        <v>0</v>
      </c>
      <c r="Q637" s="17">
        <v>0</v>
      </c>
      <c r="R637" s="17">
        <v>55759.45</v>
      </c>
      <c r="S637" s="17">
        <v>55759.449999999983</v>
      </c>
      <c r="T637" s="17">
        <v>130112.04999999999</v>
      </c>
      <c r="U637" s="17">
        <v>130112.04999999999</v>
      </c>
      <c r="V637" s="17">
        <v>246471.72999999998</v>
      </c>
      <c r="W637" s="17">
        <v>246471.72999999998</v>
      </c>
      <c r="X637" s="44">
        <v>85141.63</v>
      </c>
      <c r="Y637" s="44">
        <v>80141.73</v>
      </c>
      <c r="Z637" s="35">
        <v>290577.22000000003</v>
      </c>
      <c r="AA637" s="35"/>
      <c r="AB637" s="35">
        <v>290577.22000000003</v>
      </c>
      <c r="AC637" s="45">
        <v>0</v>
      </c>
      <c r="AF637" s="51">
        <v>290577.22000000003</v>
      </c>
      <c r="AG637" s="45">
        <v>0</v>
      </c>
      <c r="AH637" s="45"/>
      <c r="AI637" s="45" t="e">
        <v>#N/A</v>
      </c>
    </row>
    <row r="638" spans="1:35" s="8" customFormat="1" ht="15" customHeight="1" x14ac:dyDescent="0.35">
      <c r="A638" s="34"/>
      <c r="B638" s="10">
        <v>10003200</v>
      </c>
      <c r="C638" s="9" t="s">
        <v>276</v>
      </c>
      <c r="D638" s="9">
        <v>8437418.2300000004</v>
      </c>
      <c r="E638" s="9">
        <f>VLOOKUP(B638,'[4]2018-19 Delivered &amp; Funded'!$B$10:$D$1650,3,FALSE)</f>
        <v>8437418.2300000004</v>
      </c>
      <c r="F638" s="9">
        <f t="shared" si="9"/>
        <v>0</v>
      </c>
      <c r="G638" s="9">
        <v>8430789.5929400008</v>
      </c>
      <c r="H638" s="9">
        <v>0</v>
      </c>
      <c r="I638" s="9">
        <v>0</v>
      </c>
      <c r="J638" s="9">
        <v>524681.57999999996</v>
      </c>
      <c r="K638" s="9">
        <v>524681.57999999996</v>
      </c>
      <c r="L638" s="9">
        <v>0</v>
      </c>
      <c r="M638" s="9">
        <v>0</v>
      </c>
      <c r="N638" s="17">
        <v>0</v>
      </c>
      <c r="O638" s="17">
        <v>0</v>
      </c>
      <c r="P638" s="17">
        <v>176471.58000000002</v>
      </c>
      <c r="Q638" s="17">
        <v>176471.58000000002</v>
      </c>
      <c r="R638" s="17">
        <v>1486464.0699999996</v>
      </c>
      <c r="S638" s="17">
        <v>1486464.0699999998</v>
      </c>
      <c r="T638" s="17">
        <v>1264614.6000000001</v>
      </c>
      <c r="U638" s="17">
        <v>1264614.6000000001</v>
      </c>
      <c r="V638" s="17">
        <v>951586.10000000009</v>
      </c>
      <c r="W638" s="17">
        <v>951586.10000000009</v>
      </c>
      <c r="X638" s="44">
        <v>0</v>
      </c>
      <c r="Y638" s="44">
        <v>0</v>
      </c>
      <c r="Z638" s="35">
        <v>1587764.7500000002</v>
      </c>
      <c r="AA638" s="35"/>
      <c r="AB638" s="35">
        <v>1587764.7499999991</v>
      </c>
      <c r="AC638" s="45">
        <v>0</v>
      </c>
      <c r="AF638" s="51">
        <v>1587764.7499999998</v>
      </c>
      <c r="AG638" s="45">
        <v>0</v>
      </c>
      <c r="AH638" s="45"/>
      <c r="AI638" s="45" t="e">
        <v>#N/A</v>
      </c>
    </row>
    <row r="639" spans="1:35" s="8" customFormat="1" ht="15" customHeight="1" x14ac:dyDescent="0.35">
      <c r="A639" s="34"/>
      <c r="B639" s="10">
        <v>10003207</v>
      </c>
      <c r="C639" s="9" t="s">
        <v>278</v>
      </c>
      <c r="D639" s="9">
        <v>0</v>
      </c>
      <c r="E639" s="9">
        <f>VLOOKUP(B639,'[4]2018-19 Delivered &amp; Funded'!$B$10:$D$1650,3,FALSE)</f>
        <v>0</v>
      </c>
      <c r="F639" s="9">
        <f t="shared" si="9"/>
        <v>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219450.21999999994</v>
      </c>
      <c r="M639" s="9">
        <v>219450.11</v>
      </c>
      <c r="N639" s="17">
        <v>3320.1000000000004</v>
      </c>
      <c r="O639" s="17">
        <v>3320.1000000000004</v>
      </c>
      <c r="P639" s="17">
        <v>0</v>
      </c>
      <c r="Q639" s="17">
        <v>0</v>
      </c>
      <c r="R639" s="17">
        <v>16748.969999999998</v>
      </c>
      <c r="S639" s="17">
        <v>16748.97</v>
      </c>
      <c r="T639" s="17">
        <v>0</v>
      </c>
      <c r="U639" s="17">
        <v>0</v>
      </c>
      <c r="V639" s="17">
        <v>0</v>
      </c>
      <c r="W639" s="17">
        <v>0</v>
      </c>
      <c r="X639" s="44">
        <v>298860</v>
      </c>
      <c r="Y639" s="44">
        <v>293860</v>
      </c>
      <c r="Z639" s="35">
        <v>0</v>
      </c>
      <c r="AA639" s="35"/>
      <c r="AB639" s="35">
        <v>0</v>
      </c>
      <c r="AC639" s="45">
        <v>0</v>
      </c>
      <c r="AF639" s="51" t="e">
        <v>#N/A</v>
      </c>
      <c r="AG639" s="45" t="e">
        <v>#N/A</v>
      </c>
      <c r="AH639" s="45"/>
      <c r="AI639" s="45" t="e">
        <v>#N/A</v>
      </c>
    </row>
    <row r="640" spans="1:35" s="6" customFormat="1" ht="15" x14ac:dyDescent="0.35">
      <c r="A640" s="36"/>
      <c r="B640" s="10">
        <v>10003206</v>
      </c>
      <c r="C640" s="9" t="s">
        <v>277</v>
      </c>
      <c r="D640" s="9">
        <v>0</v>
      </c>
      <c r="E640" s="9">
        <f>VLOOKUP(B640,'[4]2018-19 Delivered &amp; Funded'!$B$10:$D$1650,3,FALSE)</f>
        <v>0</v>
      </c>
      <c r="F640" s="9">
        <f t="shared" si="9"/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17">
        <v>0</v>
      </c>
      <c r="O640" s="17">
        <v>0</v>
      </c>
      <c r="P640" s="17">
        <v>0</v>
      </c>
      <c r="Q640" s="17">
        <v>0</v>
      </c>
      <c r="R640" s="17">
        <v>1016160.9000000001</v>
      </c>
      <c r="S640" s="17">
        <v>1016160.8999999999</v>
      </c>
      <c r="T640" s="17">
        <v>0</v>
      </c>
      <c r="U640" s="17">
        <v>0</v>
      </c>
      <c r="V640" s="17">
        <v>429811.65</v>
      </c>
      <c r="W640" s="17">
        <v>429811.65</v>
      </c>
      <c r="X640" s="44">
        <v>358333.52</v>
      </c>
      <c r="Y640" s="44">
        <v>358333.51999999996</v>
      </c>
      <c r="Z640" s="35">
        <v>1458777.9100000001</v>
      </c>
      <c r="AA640" s="35"/>
      <c r="AB640" s="35">
        <v>1458777.91</v>
      </c>
      <c r="AC640" s="45">
        <v>0</v>
      </c>
      <c r="AF640" s="51">
        <v>1458777.9100000004</v>
      </c>
      <c r="AG640" s="45">
        <v>0</v>
      </c>
      <c r="AH640" s="45"/>
      <c r="AI640" s="45" t="e">
        <v>#N/A</v>
      </c>
    </row>
    <row r="641" spans="1:35" s="8" customFormat="1" ht="15" customHeight="1" x14ac:dyDescent="0.35">
      <c r="A641" s="34"/>
      <c r="B641" s="10">
        <v>10003219</v>
      </c>
      <c r="C641" s="9" t="s">
        <v>279</v>
      </c>
      <c r="D641" s="9">
        <v>0</v>
      </c>
      <c r="E641" s="9">
        <f>VLOOKUP(B641,'[4]2018-19 Delivered &amp; Funded'!$B$10:$D$1650,3,FALSE)</f>
        <v>0</v>
      </c>
      <c r="F641" s="9">
        <f t="shared" si="9"/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17">
        <v>0</v>
      </c>
      <c r="O641" s="17">
        <v>0</v>
      </c>
      <c r="P641" s="17">
        <v>0</v>
      </c>
      <c r="Q641" s="17">
        <v>0</v>
      </c>
      <c r="R641" s="17">
        <v>16489.420000000002</v>
      </c>
      <c r="S641" s="17">
        <v>16489.420000000009</v>
      </c>
      <c r="T641" s="17">
        <v>0</v>
      </c>
      <c r="U641" s="17">
        <v>0</v>
      </c>
      <c r="V641" s="17">
        <v>0</v>
      </c>
      <c r="W641" s="17">
        <v>0</v>
      </c>
      <c r="X641" s="44">
        <v>0</v>
      </c>
      <c r="Y641" s="44">
        <v>0</v>
      </c>
      <c r="Z641" s="35">
        <v>212045.57999999996</v>
      </c>
      <c r="AA641" s="35"/>
      <c r="AB641" s="35">
        <v>212045.57999999996</v>
      </c>
      <c r="AC641" s="45">
        <v>0</v>
      </c>
      <c r="AF641" s="51">
        <v>212045.57999999996</v>
      </c>
      <c r="AG641" s="45">
        <v>0</v>
      </c>
      <c r="AH641" s="45"/>
      <c r="AI641" s="45" t="e">
        <v>#N/A</v>
      </c>
    </row>
    <row r="642" spans="1:35" s="8" customFormat="1" ht="15" customHeight="1" x14ac:dyDescent="0.35">
      <c r="A642" s="34"/>
      <c r="B642" s="10">
        <v>10026620</v>
      </c>
      <c r="C642" s="9" t="s">
        <v>927</v>
      </c>
      <c r="D642" s="9">
        <v>0</v>
      </c>
      <c r="E642" s="9">
        <f>VLOOKUP(B642,'[4]2018-19 Delivered &amp; Funded'!$B$10:$D$1650,3,FALSE)</f>
        <v>0</v>
      </c>
      <c r="F642" s="9">
        <f t="shared" si="9"/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0</v>
      </c>
      <c r="N642" s="17">
        <v>0</v>
      </c>
      <c r="O642" s="17">
        <v>0</v>
      </c>
      <c r="P642" s="17">
        <v>0</v>
      </c>
      <c r="Q642" s="17">
        <v>0</v>
      </c>
      <c r="R642" s="17">
        <v>0</v>
      </c>
      <c r="S642" s="17">
        <v>0</v>
      </c>
      <c r="T642" s="17">
        <v>82032.22</v>
      </c>
      <c r="U642" s="17">
        <v>82032.22</v>
      </c>
      <c r="V642" s="17">
        <v>212051.66</v>
      </c>
      <c r="W642" s="17">
        <v>212051.66</v>
      </c>
      <c r="X642" s="44">
        <v>0</v>
      </c>
      <c r="Y642" s="44">
        <v>0</v>
      </c>
      <c r="Z642" s="35">
        <v>56261.760000000002</v>
      </c>
      <c r="AA642" s="35"/>
      <c r="AB642" s="35">
        <v>56261.760000000009</v>
      </c>
      <c r="AC642" s="45">
        <v>0</v>
      </c>
      <c r="AF642" s="51">
        <v>56261.760000000002</v>
      </c>
      <c r="AG642" s="45">
        <v>0</v>
      </c>
      <c r="AH642" s="45"/>
      <c r="AI642" s="45" t="e">
        <v>#N/A</v>
      </c>
    </row>
    <row r="643" spans="1:35" s="8" customFormat="1" ht="15" customHeight="1" x14ac:dyDescent="0.35">
      <c r="A643" s="34"/>
      <c r="B643" s="10">
        <v>10044457</v>
      </c>
      <c r="C643" s="9" t="s">
        <v>986</v>
      </c>
      <c r="D643" s="9">
        <v>0</v>
      </c>
      <c r="E643" s="9">
        <f>VLOOKUP(B643,'[4]2018-19 Delivered &amp; Funded'!$B$10:$D$1650,3,FALSE)</f>
        <v>0</v>
      </c>
      <c r="F643" s="9">
        <f t="shared" si="9"/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17">
        <v>0</v>
      </c>
      <c r="O643" s="17">
        <v>0</v>
      </c>
      <c r="P643" s="17">
        <v>0</v>
      </c>
      <c r="Q643" s="17">
        <v>0</v>
      </c>
      <c r="R643" s="17">
        <v>0</v>
      </c>
      <c r="S643" s="17">
        <v>0</v>
      </c>
      <c r="T643" s="17">
        <v>44613.34</v>
      </c>
      <c r="U643" s="17">
        <v>44613.34</v>
      </c>
      <c r="V643" s="17">
        <v>133707.87</v>
      </c>
      <c r="W643" s="17">
        <v>133707.87</v>
      </c>
      <c r="X643" s="44">
        <v>0</v>
      </c>
      <c r="Y643" s="44">
        <v>0</v>
      </c>
      <c r="Z643" s="35">
        <v>94904.35</v>
      </c>
      <c r="AA643" s="35"/>
      <c r="AB643" s="35">
        <v>94904.35000000002</v>
      </c>
      <c r="AC643" s="45">
        <v>0</v>
      </c>
      <c r="AF643" s="51">
        <v>94904.35</v>
      </c>
      <c r="AG643" s="45">
        <v>0</v>
      </c>
      <c r="AH643" s="45"/>
      <c r="AI643" s="45" t="e">
        <v>#N/A</v>
      </c>
    </row>
    <row r="644" spans="1:35" s="8" customFormat="1" ht="15" customHeight="1" x14ac:dyDescent="0.35">
      <c r="A644" s="34"/>
      <c r="B644" s="14">
        <v>10003234</v>
      </c>
      <c r="C644" s="15" t="s">
        <v>1129</v>
      </c>
      <c r="D644" s="9">
        <v>0</v>
      </c>
      <c r="E644" s="9">
        <f>VLOOKUP(B644,'[4]2018-19 Delivered &amp; Funded'!$B$10:$D$1650,3,FALSE)</f>
        <v>0</v>
      </c>
      <c r="F644" s="9">
        <f t="shared" si="9"/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  <c r="V644" s="9">
        <v>0</v>
      </c>
      <c r="W644" s="9">
        <v>0</v>
      </c>
      <c r="X644" s="44">
        <v>0</v>
      </c>
      <c r="Y644" s="44">
        <v>0</v>
      </c>
      <c r="Z644" s="35">
        <v>225430.99</v>
      </c>
      <c r="AA644" s="35"/>
      <c r="AB644" s="35">
        <v>225430.99</v>
      </c>
      <c r="AC644" s="45">
        <v>0</v>
      </c>
      <c r="AF644" s="51">
        <v>225430.99</v>
      </c>
      <c r="AG644" s="45">
        <v>0</v>
      </c>
      <c r="AH644" s="45"/>
      <c r="AI644" s="45" t="e">
        <v>#N/A</v>
      </c>
    </row>
    <row r="645" spans="1:35" s="8" customFormat="1" ht="15" customHeight="1" x14ac:dyDescent="0.35">
      <c r="A645" s="34"/>
      <c r="B645" s="10">
        <v>10048326</v>
      </c>
      <c r="C645" s="9" t="s">
        <v>87</v>
      </c>
      <c r="D645" s="9">
        <v>0</v>
      </c>
      <c r="E645" s="9">
        <f>VLOOKUP(B645,'[4]2018-19 Delivered &amp; Funded'!$B$10:$D$1650,3,FALSE)</f>
        <v>0</v>
      </c>
      <c r="F645" s="9">
        <f t="shared" si="9"/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190407.96999999997</v>
      </c>
      <c r="M645" s="9">
        <v>188478.65</v>
      </c>
      <c r="N645" s="17">
        <v>0</v>
      </c>
      <c r="O645" s="17">
        <v>0</v>
      </c>
      <c r="P645" s="17">
        <v>0</v>
      </c>
      <c r="Q645" s="17">
        <v>0</v>
      </c>
      <c r="R645" s="17">
        <v>0</v>
      </c>
      <c r="S645" s="17">
        <v>0</v>
      </c>
      <c r="T645" s="17">
        <v>0</v>
      </c>
      <c r="U645" s="17">
        <v>0</v>
      </c>
      <c r="V645" s="17">
        <v>0</v>
      </c>
      <c r="W645" s="17">
        <v>0</v>
      </c>
      <c r="X645" s="44">
        <v>0</v>
      </c>
      <c r="Y645" s="44">
        <v>0</v>
      </c>
      <c r="Z645" s="35">
        <v>0</v>
      </c>
      <c r="AA645" s="35"/>
      <c r="AB645" s="35">
        <v>0</v>
      </c>
      <c r="AC645" s="45">
        <v>0</v>
      </c>
      <c r="AF645" s="51">
        <v>0</v>
      </c>
      <c r="AG645" s="45">
        <v>0</v>
      </c>
      <c r="AH645" s="45"/>
      <c r="AI645" s="45" t="e">
        <v>#N/A</v>
      </c>
    </row>
    <row r="646" spans="1:35" s="6" customFormat="1" ht="15" x14ac:dyDescent="0.35">
      <c r="A646" s="36"/>
      <c r="B646" s="10">
        <v>10003240</v>
      </c>
      <c r="C646" s="9" t="s">
        <v>281</v>
      </c>
      <c r="D646" s="9">
        <v>0</v>
      </c>
      <c r="E646" s="9">
        <f>VLOOKUP(B646,'[4]2018-19 Delivered &amp; Funded'!$B$10:$D$1650,3,FALSE)</f>
        <v>0</v>
      </c>
      <c r="F646" s="9">
        <f t="shared" si="9"/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92404.72</v>
      </c>
      <c r="M646" s="9">
        <v>92404.72</v>
      </c>
      <c r="N646" s="17">
        <v>0</v>
      </c>
      <c r="O646" s="17">
        <v>0</v>
      </c>
      <c r="P646" s="17">
        <v>12591.949999999999</v>
      </c>
      <c r="Q646" s="17">
        <v>12591.949999999999</v>
      </c>
      <c r="R646" s="17">
        <v>212477.0800000001</v>
      </c>
      <c r="S646" s="17">
        <v>212477.0800000001</v>
      </c>
      <c r="T646" s="17">
        <v>107974.79</v>
      </c>
      <c r="U646" s="17">
        <v>107974.79</v>
      </c>
      <c r="V646" s="17">
        <v>165661.71000000002</v>
      </c>
      <c r="W646" s="17">
        <v>165661.71000000002</v>
      </c>
      <c r="X646" s="44">
        <v>140451.62</v>
      </c>
      <c r="Y646" s="44">
        <v>139556.91999999998</v>
      </c>
      <c r="Z646" s="35">
        <v>744718.4</v>
      </c>
      <c r="AA646" s="35"/>
      <c r="AB646" s="35">
        <v>744718.4</v>
      </c>
      <c r="AC646" s="45">
        <v>0</v>
      </c>
      <c r="AF646" s="51">
        <v>744718.4</v>
      </c>
      <c r="AG646" s="45">
        <v>0</v>
      </c>
      <c r="AH646" s="45"/>
      <c r="AI646" s="45" t="e">
        <v>#N/A</v>
      </c>
    </row>
    <row r="647" spans="1:35" s="8" customFormat="1" ht="15" x14ac:dyDescent="0.35">
      <c r="A647" s="34"/>
      <c r="B647" s="10">
        <v>10029736</v>
      </c>
      <c r="C647" s="9" t="s">
        <v>934</v>
      </c>
      <c r="D647" s="9">
        <v>0</v>
      </c>
      <c r="E647" s="9">
        <f>VLOOKUP(B647,'[4]2018-19 Delivered &amp; Funded'!$B$10:$D$1650,3,FALSE)</f>
        <v>0</v>
      </c>
      <c r="F647" s="9">
        <f t="shared" si="9"/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17">
        <v>0</v>
      </c>
      <c r="O647" s="17">
        <v>0</v>
      </c>
      <c r="P647" s="17">
        <v>0</v>
      </c>
      <c r="Q647" s="17">
        <v>0</v>
      </c>
      <c r="R647" s="17">
        <v>0</v>
      </c>
      <c r="S647" s="17">
        <v>0</v>
      </c>
      <c r="T647" s="17">
        <v>17406.569999999996</v>
      </c>
      <c r="U647" s="17">
        <v>17406.569999999996</v>
      </c>
      <c r="V647" s="17">
        <v>76532.94</v>
      </c>
      <c r="W647" s="17">
        <v>76532.94</v>
      </c>
      <c r="X647" s="44">
        <v>0</v>
      </c>
      <c r="Y647" s="44">
        <v>0</v>
      </c>
      <c r="Z647" s="35">
        <v>14602.340000000002</v>
      </c>
      <c r="AA647" s="35"/>
      <c r="AB647" s="35">
        <v>14602.34</v>
      </c>
      <c r="AC647" s="45">
        <v>0</v>
      </c>
      <c r="AF647" s="51">
        <v>14602.340000000002</v>
      </c>
      <c r="AG647" s="45">
        <v>0</v>
      </c>
      <c r="AH647" s="45"/>
      <c r="AI647" s="45" t="e">
        <v>#N/A</v>
      </c>
    </row>
    <row r="648" spans="1:35" s="8" customFormat="1" ht="15" customHeight="1" x14ac:dyDescent="0.35">
      <c r="A648" s="34"/>
      <c r="B648" s="10">
        <v>10018916</v>
      </c>
      <c r="C648" s="9" t="s">
        <v>905</v>
      </c>
      <c r="D648" s="9">
        <v>0</v>
      </c>
      <c r="E648" s="9">
        <f>VLOOKUP(B648,'[4]2018-19 Delivered &amp; Funded'!$B$10:$D$1650,3,FALSE)</f>
        <v>0</v>
      </c>
      <c r="F648" s="9">
        <f t="shared" si="9"/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0</v>
      </c>
      <c r="M648" s="9">
        <v>0</v>
      </c>
      <c r="N648" s="17">
        <v>0</v>
      </c>
      <c r="O648" s="17">
        <v>0</v>
      </c>
      <c r="P648" s="17">
        <v>0</v>
      </c>
      <c r="Q648" s="17">
        <v>0</v>
      </c>
      <c r="R648" s="17">
        <v>0</v>
      </c>
      <c r="S648" s="17">
        <v>0</v>
      </c>
      <c r="T648" s="17">
        <v>127795.24</v>
      </c>
      <c r="U648" s="17">
        <v>127795.24</v>
      </c>
      <c r="V648" s="17">
        <v>0</v>
      </c>
      <c r="W648" s="17">
        <v>0</v>
      </c>
      <c r="X648" s="44">
        <v>0</v>
      </c>
      <c r="Y648" s="44">
        <v>0</v>
      </c>
      <c r="Z648" s="35">
        <v>1493422.41</v>
      </c>
      <c r="AA648" s="35"/>
      <c r="AB648" s="35">
        <v>1493422.4100000004</v>
      </c>
      <c r="AC648" s="45">
        <v>0</v>
      </c>
      <c r="AF648" s="51">
        <v>1493422.4100000001</v>
      </c>
      <c r="AG648" s="45">
        <v>0</v>
      </c>
      <c r="AH648" s="45"/>
      <c r="AI648" s="45" t="e">
        <v>#N/A</v>
      </c>
    </row>
    <row r="649" spans="1:35" s="8" customFormat="1" ht="15" customHeight="1" x14ac:dyDescent="0.35">
      <c r="A649" s="34"/>
      <c r="B649" s="10">
        <v>10022627</v>
      </c>
      <c r="C649" s="9" t="s">
        <v>661</v>
      </c>
      <c r="D649" s="9">
        <v>0</v>
      </c>
      <c r="E649" s="9">
        <f>VLOOKUP(B649,'[4]2018-19 Delivered &amp; Funded'!$B$10:$D$1650,3,FALSE)</f>
        <v>0</v>
      </c>
      <c r="F649" s="9">
        <f t="shared" si="9"/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17">
        <v>0</v>
      </c>
      <c r="O649" s="17">
        <v>0</v>
      </c>
      <c r="P649" s="17">
        <v>0</v>
      </c>
      <c r="Q649" s="17">
        <v>0</v>
      </c>
      <c r="R649" s="17">
        <v>0</v>
      </c>
      <c r="S649" s="17">
        <v>0</v>
      </c>
      <c r="T649" s="17">
        <v>26955.97</v>
      </c>
      <c r="U649" s="17">
        <v>26955.97</v>
      </c>
      <c r="V649" s="17">
        <v>0</v>
      </c>
      <c r="W649" s="17">
        <v>0</v>
      </c>
      <c r="X649" s="44">
        <v>0</v>
      </c>
      <c r="Y649" s="44">
        <v>0</v>
      </c>
      <c r="Z649" s="35">
        <v>807952.09000000008</v>
      </c>
      <c r="AA649" s="35"/>
      <c r="AB649" s="35">
        <v>807952.09000000008</v>
      </c>
      <c r="AC649" s="45">
        <v>0</v>
      </c>
      <c r="AF649" s="51">
        <v>807952.09000000008</v>
      </c>
      <c r="AG649" s="45">
        <v>0</v>
      </c>
      <c r="AH649" s="45"/>
      <c r="AI649" s="45" t="e">
        <v>#N/A</v>
      </c>
    </row>
    <row r="650" spans="1:35" s="8" customFormat="1" ht="15" customHeight="1" x14ac:dyDescent="0.35">
      <c r="A650" s="34"/>
      <c r="B650" s="14">
        <v>10065989</v>
      </c>
      <c r="C650" s="15" t="s">
        <v>1615</v>
      </c>
      <c r="D650" s="9">
        <v>0</v>
      </c>
      <c r="E650" s="9">
        <f>VLOOKUP(B650,'[4]2018-19 Delivered &amp; Funded'!$B$10:$D$1650,3,FALSE)</f>
        <v>0</v>
      </c>
      <c r="F650" s="9">
        <f t="shared" si="9"/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9">
        <v>0</v>
      </c>
      <c r="S650" s="9">
        <v>0</v>
      </c>
      <c r="T650" s="9">
        <v>0</v>
      </c>
      <c r="U650" s="9">
        <v>0</v>
      </c>
      <c r="V650" s="9">
        <v>0</v>
      </c>
      <c r="W650" s="9">
        <v>0</v>
      </c>
      <c r="X650" s="44">
        <v>0</v>
      </c>
      <c r="Y650" s="44">
        <v>0</v>
      </c>
      <c r="Z650" s="35">
        <v>295291.59999999998</v>
      </c>
      <c r="AA650" s="35"/>
      <c r="AB650" s="35">
        <v>295291.60000000003</v>
      </c>
      <c r="AC650" s="45">
        <v>0</v>
      </c>
      <c r="AF650" s="51">
        <v>295291.59999999998</v>
      </c>
      <c r="AG650" s="45">
        <v>0</v>
      </c>
      <c r="AH650" s="45"/>
      <c r="AI650" s="45" t="e">
        <v>#N/A</v>
      </c>
    </row>
    <row r="651" spans="1:35" s="8" customFormat="1" ht="15" customHeight="1" x14ac:dyDescent="0.35">
      <c r="A651" s="34"/>
      <c r="B651" s="14">
        <v>10054025</v>
      </c>
      <c r="C651" s="15" t="s">
        <v>1463</v>
      </c>
      <c r="D651" s="9">
        <v>0</v>
      </c>
      <c r="E651" s="9">
        <f>VLOOKUP(B651,'[4]2018-19 Delivered &amp; Funded'!$B$10:$D$1650,3,FALSE)</f>
        <v>0</v>
      </c>
      <c r="F651" s="9">
        <f t="shared" ref="F651:F714" si="10">D651-E651</f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0</v>
      </c>
      <c r="T651" s="9">
        <v>0</v>
      </c>
      <c r="U651" s="9">
        <v>0</v>
      </c>
      <c r="V651" s="9">
        <v>0</v>
      </c>
      <c r="W651" s="9">
        <v>0</v>
      </c>
      <c r="X651" s="44">
        <v>0</v>
      </c>
      <c r="Y651" s="44">
        <v>0</v>
      </c>
      <c r="Z651" s="35">
        <v>52593.8</v>
      </c>
      <c r="AA651" s="35"/>
      <c r="AB651" s="35">
        <v>52593.799999999988</v>
      </c>
      <c r="AC651" s="45">
        <v>0</v>
      </c>
      <c r="AF651" s="51">
        <v>52593.8</v>
      </c>
      <c r="AG651" s="45">
        <v>0</v>
      </c>
      <c r="AH651" s="45"/>
      <c r="AI651" s="45" t="e">
        <v>#N/A</v>
      </c>
    </row>
    <row r="652" spans="1:35" s="6" customFormat="1" ht="15" x14ac:dyDescent="0.35">
      <c r="A652" s="36"/>
      <c r="B652" s="10">
        <v>10003280</v>
      </c>
      <c r="C652" s="9" t="s">
        <v>282</v>
      </c>
      <c r="D652" s="9">
        <v>0</v>
      </c>
      <c r="E652" s="9">
        <f>VLOOKUP(B652,'[4]2018-19 Delivered &amp; Funded'!$B$10:$D$1650,3,FALSE)</f>
        <v>0</v>
      </c>
      <c r="F652" s="9">
        <f t="shared" si="10"/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17">
        <v>0</v>
      </c>
      <c r="O652" s="17">
        <v>0</v>
      </c>
      <c r="P652" s="17">
        <v>0</v>
      </c>
      <c r="Q652" s="17">
        <v>0</v>
      </c>
      <c r="R652" s="17">
        <v>394475.95000000036</v>
      </c>
      <c r="S652" s="17">
        <v>394475.95000000007</v>
      </c>
      <c r="T652" s="17">
        <v>196357.97</v>
      </c>
      <c r="U652" s="17">
        <v>196357.97</v>
      </c>
      <c r="V652" s="17">
        <v>349170.35</v>
      </c>
      <c r="W652" s="17">
        <v>349170.35</v>
      </c>
      <c r="X652" s="44">
        <v>0</v>
      </c>
      <c r="Y652" s="44">
        <v>0</v>
      </c>
      <c r="Z652" s="35">
        <v>841150.91</v>
      </c>
      <c r="AA652" s="35"/>
      <c r="AB652" s="35">
        <v>841150.91</v>
      </c>
      <c r="AC652" s="45">
        <v>0</v>
      </c>
      <c r="AF652" s="51">
        <v>841150.91000000027</v>
      </c>
      <c r="AG652" s="45">
        <v>0</v>
      </c>
      <c r="AH652" s="45"/>
      <c r="AI652" s="45" t="e">
        <v>#N/A</v>
      </c>
    </row>
    <row r="653" spans="1:35" s="8" customFormat="1" ht="15" x14ac:dyDescent="0.35">
      <c r="A653" s="34"/>
      <c r="B653" s="10">
        <v>10003289</v>
      </c>
      <c r="C653" s="9" t="s">
        <v>283</v>
      </c>
      <c r="D653" s="9">
        <v>0</v>
      </c>
      <c r="E653" s="9">
        <f>VLOOKUP(B653,'[4]2018-19 Delivered &amp; Funded'!$B$10:$D$1650,3,FALSE)</f>
        <v>0</v>
      </c>
      <c r="F653" s="9">
        <f t="shared" si="10"/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248588.62</v>
      </c>
      <c r="M653" s="9">
        <v>248588.62</v>
      </c>
      <c r="N653" s="17">
        <v>31381.46</v>
      </c>
      <c r="O653" s="17">
        <v>31381.46</v>
      </c>
      <c r="P653" s="17">
        <v>14300</v>
      </c>
      <c r="Q653" s="17">
        <v>14300</v>
      </c>
      <c r="R653" s="17">
        <v>137287.32999999999</v>
      </c>
      <c r="S653" s="17">
        <v>137287.04999999999</v>
      </c>
      <c r="T653" s="17">
        <v>381050.19</v>
      </c>
      <c r="U653" s="17">
        <v>381050.19</v>
      </c>
      <c r="V653" s="17">
        <v>305426.37</v>
      </c>
      <c r="W653" s="17">
        <v>305426.37</v>
      </c>
      <c r="X653" s="44">
        <v>0</v>
      </c>
      <c r="Y653" s="44">
        <v>0</v>
      </c>
      <c r="Z653" s="35">
        <v>154219.70000000004</v>
      </c>
      <c r="AA653" s="35"/>
      <c r="AB653" s="35">
        <v>154219.69999999998</v>
      </c>
      <c r="AC653" s="45">
        <v>0</v>
      </c>
      <c r="AF653" s="51">
        <v>154219.69999999998</v>
      </c>
      <c r="AG653" s="45">
        <v>0</v>
      </c>
      <c r="AH653" s="45"/>
      <c r="AI653" s="45" t="e">
        <v>#N/A</v>
      </c>
    </row>
    <row r="654" spans="1:35" s="8" customFormat="1" ht="15" x14ac:dyDescent="0.35">
      <c r="A654" s="34"/>
      <c r="B654" s="10">
        <v>10045505</v>
      </c>
      <c r="C654" s="9" t="s">
        <v>114</v>
      </c>
      <c r="D654" s="9">
        <v>0</v>
      </c>
      <c r="E654" s="9">
        <f>VLOOKUP(B654,'[4]2018-19 Delivered &amp; Funded'!$B$10:$D$1650,3,FALSE)</f>
        <v>0</v>
      </c>
      <c r="F654" s="9">
        <f t="shared" si="10"/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1190170.82</v>
      </c>
      <c r="M654" s="9">
        <v>1037061.9999999999</v>
      </c>
      <c r="N654" s="17">
        <v>0</v>
      </c>
      <c r="O654" s="17">
        <v>0</v>
      </c>
      <c r="P654" s="17">
        <v>0</v>
      </c>
      <c r="Q654" s="17">
        <v>0</v>
      </c>
      <c r="R654" s="17">
        <v>0</v>
      </c>
      <c r="S654" s="17">
        <v>0</v>
      </c>
      <c r="T654" s="17">
        <v>0</v>
      </c>
      <c r="U654" s="17">
        <v>0</v>
      </c>
      <c r="V654" s="17">
        <v>0</v>
      </c>
      <c r="W654" s="17">
        <v>0</v>
      </c>
      <c r="X654" s="44">
        <v>0</v>
      </c>
      <c r="Y654" s="44">
        <v>0</v>
      </c>
      <c r="Z654" s="35">
        <v>0</v>
      </c>
      <c r="AA654" s="35"/>
      <c r="AB654" s="35">
        <v>0</v>
      </c>
      <c r="AC654" s="45">
        <v>0</v>
      </c>
      <c r="AF654" s="51" t="e">
        <v>#N/A</v>
      </c>
      <c r="AG654" s="45" t="e">
        <v>#N/A</v>
      </c>
      <c r="AH654" s="45"/>
      <c r="AI654" s="45" t="e">
        <v>#N/A</v>
      </c>
    </row>
    <row r="655" spans="1:35" s="8" customFormat="1" ht="15" customHeight="1" x14ac:dyDescent="0.35">
      <c r="A655" s="34"/>
      <c r="B655" s="14">
        <v>10056882</v>
      </c>
      <c r="C655" s="15" t="s">
        <v>1500</v>
      </c>
      <c r="D655" s="9">
        <v>0</v>
      </c>
      <c r="E655" s="9">
        <f>VLOOKUP(B655,'[4]2018-19 Delivered &amp; Funded'!$B$10:$D$1650,3,FALSE)</f>
        <v>0</v>
      </c>
      <c r="F655" s="9">
        <f t="shared" si="10"/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9">
        <v>0</v>
      </c>
      <c r="S655" s="9">
        <v>0</v>
      </c>
      <c r="T655" s="9">
        <v>0</v>
      </c>
      <c r="U655" s="9">
        <v>0</v>
      </c>
      <c r="V655" s="9">
        <v>0</v>
      </c>
      <c r="W655" s="9">
        <v>0</v>
      </c>
      <c r="X655" s="44">
        <v>0</v>
      </c>
      <c r="Y655" s="44">
        <v>0</v>
      </c>
      <c r="Z655" s="35">
        <v>14444.699999999999</v>
      </c>
      <c r="AA655" s="35"/>
      <c r="AB655" s="35">
        <v>14444.7</v>
      </c>
      <c r="AC655" s="45">
        <v>0</v>
      </c>
      <c r="AF655" s="51">
        <v>14444.699999999999</v>
      </c>
      <c r="AG655" s="45">
        <v>0</v>
      </c>
      <c r="AH655" s="45"/>
      <c r="AI655" s="45" t="e">
        <v>#N/A</v>
      </c>
    </row>
    <row r="656" spans="1:35" s="8" customFormat="1" ht="15" x14ac:dyDescent="0.35">
      <c r="A656" s="34"/>
      <c r="B656" s="14">
        <v>10038183</v>
      </c>
      <c r="C656" s="15" t="s">
        <v>1350</v>
      </c>
      <c r="D656" s="9">
        <v>0</v>
      </c>
      <c r="E656" s="9">
        <f>VLOOKUP(B656,'[4]2018-19 Delivered &amp; Funded'!$B$10:$D$1650,3,FALSE)</f>
        <v>0</v>
      </c>
      <c r="F656" s="9">
        <f t="shared" si="10"/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9">
        <v>0</v>
      </c>
      <c r="T656" s="9">
        <v>0</v>
      </c>
      <c r="U656" s="9">
        <v>0</v>
      </c>
      <c r="V656" s="9">
        <v>0</v>
      </c>
      <c r="W656" s="9">
        <v>0</v>
      </c>
      <c r="X656" s="44">
        <v>0</v>
      </c>
      <c r="Y656" s="44">
        <v>0</v>
      </c>
      <c r="Z656" s="35">
        <v>1834.31</v>
      </c>
      <c r="AA656" s="35"/>
      <c r="AB656" s="35">
        <v>1834.31</v>
      </c>
      <c r="AC656" s="45">
        <v>0</v>
      </c>
      <c r="AF656" s="51">
        <v>1834.31</v>
      </c>
      <c r="AG656" s="45">
        <v>0</v>
      </c>
      <c r="AH656" s="45"/>
      <c r="AI656" s="45" t="e">
        <v>#N/A</v>
      </c>
    </row>
    <row r="657" spans="1:35" s="6" customFormat="1" ht="15" x14ac:dyDescent="0.35">
      <c r="A657" s="36"/>
      <c r="B657" s="14">
        <v>10003317</v>
      </c>
      <c r="C657" s="15" t="s">
        <v>1131</v>
      </c>
      <c r="D657" s="9">
        <v>0</v>
      </c>
      <c r="E657" s="9">
        <f>VLOOKUP(B657,'[4]2018-19 Delivered &amp; Funded'!$B$10:$D$1650,3,FALSE)</f>
        <v>0</v>
      </c>
      <c r="F657" s="9">
        <f t="shared" si="10"/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0</v>
      </c>
      <c r="P657" s="9">
        <v>0</v>
      </c>
      <c r="Q657" s="9">
        <v>0</v>
      </c>
      <c r="R657" s="9">
        <v>0</v>
      </c>
      <c r="S657" s="9">
        <v>0</v>
      </c>
      <c r="T657" s="9">
        <v>0</v>
      </c>
      <c r="U657" s="9">
        <v>0</v>
      </c>
      <c r="V657" s="9">
        <v>0</v>
      </c>
      <c r="W657" s="9">
        <v>0</v>
      </c>
      <c r="X657" s="44">
        <v>0</v>
      </c>
      <c r="Y657" s="44">
        <v>0</v>
      </c>
      <c r="Z657" s="35">
        <v>1605792.05</v>
      </c>
      <c r="AA657" s="35"/>
      <c r="AB657" s="35">
        <v>1605792.05</v>
      </c>
      <c r="AC657" s="45">
        <v>0</v>
      </c>
      <c r="AF657" s="51">
        <v>1605792.05</v>
      </c>
      <c r="AG657" s="45">
        <v>0</v>
      </c>
      <c r="AH657" s="45"/>
      <c r="AI657" s="45" t="e">
        <v>#N/A</v>
      </c>
    </row>
    <row r="658" spans="1:35" s="8" customFormat="1" ht="15" customHeight="1" x14ac:dyDescent="0.35">
      <c r="A658" s="34"/>
      <c r="B658" s="14">
        <v>10040914</v>
      </c>
      <c r="C658" s="15" t="s">
        <v>1363</v>
      </c>
      <c r="D658" s="9">
        <v>0</v>
      </c>
      <c r="E658" s="9">
        <f>VLOOKUP(B658,'[4]2018-19 Delivered &amp; Funded'!$B$10:$D$1650,3,FALSE)</f>
        <v>0</v>
      </c>
      <c r="F658" s="9">
        <f t="shared" si="10"/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9">
        <v>0</v>
      </c>
      <c r="S658" s="9">
        <v>0</v>
      </c>
      <c r="T658" s="9">
        <v>0</v>
      </c>
      <c r="U658" s="9">
        <v>0</v>
      </c>
      <c r="V658" s="9">
        <v>0</v>
      </c>
      <c r="W658" s="9">
        <v>0</v>
      </c>
      <c r="X658" s="44">
        <v>0</v>
      </c>
      <c r="Y658" s="44">
        <v>0</v>
      </c>
      <c r="Z658" s="35">
        <v>31266.75</v>
      </c>
      <c r="AA658" s="35"/>
      <c r="AB658" s="35">
        <v>31266.75</v>
      </c>
      <c r="AC658" s="45">
        <v>0</v>
      </c>
      <c r="AF658" s="51">
        <v>31266.75</v>
      </c>
      <c r="AG658" s="45">
        <v>0</v>
      </c>
      <c r="AH658" s="45"/>
      <c r="AI658" s="45" t="e">
        <v>#N/A</v>
      </c>
    </row>
    <row r="659" spans="1:35" s="8" customFormat="1" ht="15" customHeight="1" x14ac:dyDescent="0.35">
      <c r="A659" s="34"/>
      <c r="B659" s="10">
        <v>10003347</v>
      </c>
      <c r="C659" s="9" t="s">
        <v>284</v>
      </c>
      <c r="D659" s="9">
        <v>0</v>
      </c>
      <c r="E659" s="9">
        <f>VLOOKUP(B659,'[4]2018-19 Delivered &amp; Funded'!$B$10:$D$1650,3,FALSE)</f>
        <v>0</v>
      </c>
      <c r="F659" s="9">
        <f t="shared" si="10"/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762398.82</v>
      </c>
      <c r="M659" s="9">
        <v>756035.61</v>
      </c>
      <c r="N659" s="17">
        <v>0</v>
      </c>
      <c r="O659" s="17">
        <v>0</v>
      </c>
      <c r="P659" s="17">
        <v>0</v>
      </c>
      <c r="Q659" s="17">
        <v>0</v>
      </c>
      <c r="R659" s="17">
        <v>252264.9599999999</v>
      </c>
      <c r="S659" s="17">
        <v>252264.96000000002</v>
      </c>
      <c r="T659" s="17">
        <v>194191.01</v>
      </c>
      <c r="U659" s="17">
        <v>194191.01</v>
      </c>
      <c r="V659" s="17">
        <v>210992.95</v>
      </c>
      <c r="W659" s="17">
        <v>210992.95</v>
      </c>
      <c r="X659" s="44">
        <v>6425.27</v>
      </c>
      <c r="Y659" s="44">
        <v>6425.2700000000013</v>
      </c>
      <c r="Z659" s="35">
        <v>2453592.7599999998</v>
      </c>
      <c r="AA659" s="35"/>
      <c r="AB659" s="35">
        <v>2453592.7600000002</v>
      </c>
      <c r="AC659" s="45">
        <v>0</v>
      </c>
      <c r="AF659" s="51">
        <v>2453592.7599999998</v>
      </c>
      <c r="AG659" s="45">
        <v>0</v>
      </c>
      <c r="AH659" s="45"/>
      <c r="AI659" s="45" t="e">
        <v>#N/A</v>
      </c>
    </row>
    <row r="660" spans="1:35" s="8" customFormat="1" ht="15" customHeight="1" x14ac:dyDescent="0.35">
      <c r="A660" s="34"/>
      <c r="B660" s="10">
        <v>10019300</v>
      </c>
      <c r="C660" s="9" t="s">
        <v>115</v>
      </c>
      <c r="D660" s="9">
        <v>0</v>
      </c>
      <c r="E660" s="9">
        <f>VLOOKUP(B660,'[4]2018-19 Delivered &amp; Funded'!$B$10:$D$1650,3,FALSE)</f>
        <v>0</v>
      </c>
      <c r="F660" s="9">
        <f t="shared" si="10"/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155369.82999999996</v>
      </c>
      <c r="M660" s="9">
        <v>155369.82999999999</v>
      </c>
      <c r="N660" s="17">
        <v>0</v>
      </c>
      <c r="O660" s="17">
        <v>0</v>
      </c>
      <c r="P660" s="17">
        <v>19596.53</v>
      </c>
      <c r="Q660" s="17">
        <v>19596.53</v>
      </c>
      <c r="R660" s="17">
        <v>0</v>
      </c>
      <c r="S660" s="17">
        <v>0</v>
      </c>
      <c r="T660" s="17">
        <v>0</v>
      </c>
      <c r="U660" s="17">
        <v>0</v>
      </c>
      <c r="V660" s="17">
        <v>0</v>
      </c>
      <c r="W660" s="17">
        <v>0</v>
      </c>
      <c r="X660" s="44">
        <v>0</v>
      </c>
      <c r="Y660" s="44">
        <v>0</v>
      </c>
      <c r="Z660" s="35">
        <v>55916.590000000004</v>
      </c>
      <c r="AA660" s="35"/>
      <c r="AB660" s="35">
        <v>55916.589999999989</v>
      </c>
      <c r="AC660" s="45">
        <v>0</v>
      </c>
      <c r="AF660" s="51">
        <v>55916.590000000004</v>
      </c>
      <c r="AG660" s="45">
        <v>0</v>
      </c>
      <c r="AH660" s="45"/>
      <c r="AI660" s="45" t="e">
        <v>#N/A</v>
      </c>
    </row>
    <row r="661" spans="1:35" s="8" customFormat="1" ht="15" customHeight="1" x14ac:dyDescent="0.35">
      <c r="A661" s="34"/>
      <c r="B661" s="14">
        <v>10036582</v>
      </c>
      <c r="C661" s="15" t="s">
        <v>1334</v>
      </c>
      <c r="D661" s="9">
        <v>0</v>
      </c>
      <c r="E661" s="9">
        <f>VLOOKUP(B661,'[4]2018-19 Delivered &amp; Funded'!$B$10:$D$1650,3,FALSE)</f>
        <v>0</v>
      </c>
      <c r="F661" s="9">
        <f t="shared" si="10"/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9">
        <v>0</v>
      </c>
      <c r="S661" s="9">
        <v>0</v>
      </c>
      <c r="T661" s="9">
        <v>0</v>
      </c>
      <c r="U661" s="9">
        <v>0</v>
      </c>
      <c r="V661" s="9">
        <v>0</v>
      </c>
      <c r="W661" s="9">
        <v>0</v>
      </c>
      <c r="X661" s="44">
        <v>0</v>
      </c>
      <c r="Y661" s="44">
        <v>0</v>
      </c>
      <c r="Z661" s="35">
        <v>9866.66</v>
      </c>
      <c r="AA661" s="35"/>
      <c r="AB661" s="35">
        <v>9866.66</v>
      </c>
      <c r="AC661" s="45">
        <v>0</v>
      </c>
      <c r="AF661" s="51">
        <v>9866.66</v>
      </c>
      <c r="AG661" s="45">
        <v>0</v>
      </c>
      <c r="AH661" s="45"/>
      <c r="AI661" s="45" t="e">
        <v>#N/A</v>
      </c>
    </row>
    <row r="662" spans="1:35" s="8" customFormat="1" ht="15" customHeight="1" x14ac:dyDescent="0.35">
      <c r="A662" s="34"/>
      <c r="B662" s="14">
        <v>10048886</v>
      </c>
      <c r="C662" s="15" t="s">
        <v>1436</v>
      </c>
      <c r="D662" s="9">
        <v>0</v>
      </c>
      <c r="E662" s="9">
        <f>VLOOKUP(B662,'[4]2018-19 Delivered &amp; Funded'!$B$10:$D$1650,3,FALSE)</f>
        <v>0</v>
      </c>
      <c r="F662" s="9">
        <f t="shared" si="10"/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9">
        <v>0</v>
      </c>
      <c r="S662" s="9">
        <v>0</v>
      </c>
      <c r="T662" s="9">
        <v>0</v>
      </c>
      <c r="U662" s="9">
        <v>0</v>
      </c>
      <c r="V662" s="9">
        <v>0</v>
      </c>
      <c r="W662" s="9">
        <v>0</v>
      </c>
      <c r="X662" s="44">
        <v>0</v>
      </c>
      <c r="Y662" s="44">
        <v>0</v>
      </c>
      <c r="Z662" s="35">
        <v>10880</v>
      </c>
      <c r="AA662" s="35"/>
      <c r="AB662" s="35">
        <v>10880</v>
      </c>
      <c r="AC662" s="45">
        <v>0</v>
      </c>
      <c r="AF662" s="51">
        <v>10880</v>
      </c>
      <c r="AG662" s="45">
        <v>0</v>
      </c>
      <c r="AH662" s="45"/>
      <c r="AI662" s="45" t="e">
        <v>#N/A</v>
      </c>
    </row>
    <row r="663" spans="1:35" s="8" customFormat="1" ht="15" x14ac:dyDescent="0.35">
      <c r="A663" s="34"/>
      <c r="B663" s="14">
        <v>10062322</v>
      </c>
      <c r="C663" s="15" t="s">
        <v>1559</v>
      </c>
      <c r="D663" s="9">
        <v>0</v>
      </c>
      <c r="E663" s="9">
        <f>VLOOKUP(B663,'[4]2018-19 Delivered &amp; Funded'!$B$10:$D$1650,3,FALSE)</f>
        <v>0</v>
      </c>
      <c r="F663" s="9">
        <f t="shared" si="10"/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9">
        <v>0</v>
      </c>
      <c r="S663" s="9">
        <v>0</v>
      </c>
      <c r="T663" s="9">
        <v>0</v>
      </c>
      <c r="U663" s="9">
        <v>0</v>
      </c>
      <c r="V663" s="9">
        <v>0</v>
      </c>
      <c r="W663" s="9">
        <v>0</v>
      </c>
      <c r="X663" s="44">
        <v>0</v>
      </c>
      <c r="Y663" s="44">
        <v>0</v>
      </c>
      <c r="Z663" s="35">
        <v>504419.49</v>
      </c>
      <c r="AA663" s="35"/>
      <c r="AB663" s="35">
        <v>504419.49</v>
      </c>
      <c r="AC663" s="45">
        <v>0</v>
      </c>
      <c r="AF663" s="51">
        <v>504419.49</v>
      </c>
      <c r="AG663" s="45">
        <v>0</v>
      </c>
      <c r="AH663" s="45"/>
      <c r="AI663" s="45" t="e">
        <v>#N/A</v>
      </c>
    </row>
    <row r="664" spans="1:35" s="8" customFormat="1" ht="15" x14ac:dyDescent="0.35">
      <c r="A664" s="34"/>
      <c r="B664" s="10">
        <v>10003354</v>
      </c>
      <c r="C664" s="9" t="s">
        <v>285</v>
      </c>
      <c r="D664" s="9">
        <v>0</v>
      </c>
      <c r="E664" s="9">
        <f>VLOOKUP(B664,'[4]2018-19 Delivered &amp; Funded'!$B$10:$D$1650,3,FALSE)</f>
        <v>0</v>
      </c>
      <c r="F664" s="9">
        <f t="shared" si="10"/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17">
        <v>0</v>
      </c>
      <c r="O664" s="17">
        <v>0</v>
      </c>
      <c r="P664" s="17">
        <v>0</v>
      </c>
      <c r="Q664" s="17">
        <v>0</v>
      </c>
      <c r="R664" s="17">
        <v>136846.36999999997</v>
      </c>
      <c r="S664" s="17">
        <v>136846.37000000002</v>
      </c>
      <c r="T664" s="17">
        <v>17968.469999999998</v>
      </c>
      <c r="U664" s="17">
        <v>17968.469999999998</v>
      </c>
      <c r="V664" s="17">
        <v>237579.25</v>
      </c>
      <c r="W664" s="17">
        <v>237579.25</v>
      </c>
      <c r="X664" s="44">
        <v>0</v>
      </c>
      <c r="Y664" s="44">
        <v>0</v>
      </c>
      <c r="Z664" s="35">
        <v>0</v>
      </c>
      <c r="AA664" s="35"/>
      <c r="AB664" s="35">
        <v>0</v>
      </c>
      <c r="AC664" s="45">
        <v>0</v>
      </c>
      <c r="AF664" s="51">
        <v>0</v>
      </c>
      <c r="AG664" s="45">
        <v>0</v>
      </c>
      <c r="AH664" s="45"/>
      <c r="AI664" s="45" t="e">
        <v>#N/A</v>
      </c>
    </row>
    <row r="665" spans="1:35" s="8" customFormat="1" ht="15" customHeight="1" x14ac:dyDescent="0.35">
      <c r="A665" s="34"/>
      <c r="B665" s="10">
        <v>10019798</v>
      </c>
      <c r="C665" s="9" t="s">
        <v>129</v>
      </c>
      <c r="D665" s="9">
        <v>0</v>
      </c>
      <c r="E665" s="9">
        <f>VLOOKUP(B665,'[4]2018-19 Delivered &amp; Funded'!$B$10:$D$1650,3,FALSE)</f>
        <v>0</v>
      </c>
      <c r="F665" s="9">
        <f t="shared" si="10"/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312681.93</v>
      </c>
      <c r="M665" s="9">
        <v>312681.93</v>
      </c>
      <c r="N665" s="17">
        <v>0</v>
      </c>
      <c r="O665" s="17">
        <v>0</v>
      </c>
      <c r="P665" s="17">
        <v>672.48</v>
      </c>
      <c r="Q665" s="17">
        <v>672.48</v>
      </c>
      <c r="R665" s="17">
        <v>12232.529999999999</v>
      </c>
      <c r="S665" s="17">
        <v>12232.529999999999</v>
      </c>
      <c r="T665" s="17">
        <v>620428.27</v>
      </c>
      <c r="U665" s="17">
        <v>620428.27</v>
      </c>
      <c r="V665" s="17">
        <v>229959.86000000002</v>
      </c>
      <c r="W665" s="17">
        <v>229959.86000000002</v>
      </c>
      <c r="X665" s="44">
        <v>0</v>
      </c>
      <c r="Y665" s="44">
        <v>0</v>
      </c>
      <c r="Z665" s="35">
        <v>1436965.3399999999</v>
      </c>
      <c r="AA665" s="35"/>
      <c r="AB665" s="35">
        <v>1436965.3400000003</v>
      </c>
      <c r="AC665" s="45">
        <v>0</v>
      </c>
      <c r="AF665" s="51">
        <v>1436965.3399999999</v>
      </c>
      <c r="AG665" s="45">
        <v>0</v>
      </c>
      <c r="AH665" s="45"/>
      <c r="AI665" s="45" t="e">
        <v>#N/A</v>
      </c>
    </row>
    <row r="666" spans="1:35" s="8" customFormat="1" ht="15" customHeight="1" x14ac:dyDescent="0.35">
      <c r="A666" s="34"/>
      <c r="B666" s="14">
        <v>10043831</v>
      </c>
      <c r="C666" s="15" t="s">
        <v>1397</v>
      </c>
      <c r="D666" s="9">
        <v>0</v>
      </c>
      <c r="E666" s="9">
        <f>VLOOKUP(B666,'[4]2018-19 Delivered &amp; Funded'!$B$10:$D$1650,3,FALSE)</f>
        <v>0</v>
      </c>
      <c r="F666" s="9">
        <f t="shared" si="10"/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9">
        <v>0</v>
      </c>
      <c r="S666" s="9">
        <v>0</v>
      </c>
      <c r="T666" s="9">
        <v>0</v>
      </c>
      <c r="U666" s="9">
        <v>0</v>
      </c>
      <c r="V666" s="9">
        <v>0</v>
      </c>
      <c r="W666" s="9">
        <v>0</v>
      </c>
      <c r="X666" s="44">
        <v>0</v>
      </c>
      <c r="Y666" s="44">
        <v>0</v>
      </c>
      <c r="Z666" s="35">
        <v>378649.33999999997</v>
      </c>
      <c r="AA666" s="35"/>
      <c r="AB666" s="35">
        <v>378649.34</v>
      </c>
      <c r="AC666" s="45">
        <v>0</v>
      </c>
      <c r="AF666" s="51">
        <v>378649.33999999997</v>
      </c>
      <c r="AG666" s="45">
        <v>0</v>
      </c>
      <c r="AH666" s="45"/>
      <c r="AI666" s="45" t="e">
        <v>#N/A</v>
      </c>
    </row>
    <row r="667" spans="1:35" s="8" customFormat="1" ht="15" customHeight="1" x14ac:dyDescent="0.35">
      <c r="A667" s="34"/>
      <c r="B667" s="14">
        <v>10032931</v>
      </c>
      <c r="C667" s="15" t="s">
        <v>1308</v>
      </c>
      <c r="D667" s="9">
        <v>0</v>
      </c>
      <c r="E667" s="9">
        <f>VLOOKUP(B667,'[4]2018-19 Delivered &amp; Funded'!$B$10:$D$1650,3,FALSE)</f>
        <v>0</v>
      </c>
      <c r="F667" s="9">
        <f t="shared" si="10"/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0</v>
      </c>
      <c r="R667" s="9">
        <v>0</v>
      </c>
      <c r="S667" s="9">
        <v>0</v>
      </c>
      <c r="T667" s="9">
        <v>0</v>
      </c>
      <c r="U667" s="9">
        <v>0</v>
      </c>
      <c r="V667" s="9">
        <v>0</v>
      </c>
      <c r="W667" s="9">
        <v>0</v>
      </c>
      <c r="X667" s="44">
        <v>0</v>
      </c>
      <c r="Y667" s="44">
        <v>0</v>
      </c>
      <c r="Z667" s="35">
        <v>160726.78</v>
      </c>
      <c r="AA667" s="35"/>
      <c r="AB667" s="35">
        <v>160726.77999999997</v>
      </c>
      <c r="AC667" s="45">
        <v>0</v>
      </c>
      <c r="AF667" s="51">
        <v>160726.78</v>
      </c>
      <c r="AG667" s="45">
        <v>0</v>
      </c>
      <c r="AH667" s="45"/>
      <c r="AI667" s="45" t="e">
        <v>#N/A</v>
      </c>
    </row>
    <row r="668" spans="1:35" s="8" customFormat="1" ht="15" x14ac:dyDescent="0.35">
      <c r="A668" s="34"/>
      <c r="B668" s="10">
        <v>10003380</v>
      </c>
      <c r="C668" s="9" t="s">
        <v>884</v>
      </c>
      <c r="D668" s="9">
        <v>0</v>
      </c>
      <c r="E668" s="9">
        <f>VLOOKUP(B668,'[4]2018-19 Delivered &amp; Funded'!$B$10:$D$1650,3,FALSE)</f>
        <v>0</v>
      </c>
      <c r="F668" s="9">
        <f t="shared" si="10"/>
        <v>0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17">
        <v>0</v>
      </c>
      <c r="O668" s="17">
        <v>0</v>
      </c>
      <c r="P668" s="17">
        <v>0</v>
      </c>
      <c r="Q668" s="17">
        <v>0</v>
      </c>
      <c r="R668" s="17">
        <v>0</v>
      </c>
      <c r="S668" s="17">
        <v>0</v>
      </c>
      <c r="T668" s="17">
        <v>53026</v>
      </c>
      <c r="U668" s="17">
        <v>53026</v>
      </c>
      <c r="V668" s="17">
        <v>309717.33999999997</v>
      </c>
      <c r="W668" s="17">
        <v>309717.33999999997</v>
      </c>
      <c r="X668" s="44">
        <v>0</v>
      </c>
      <c r="Y668" s="44">
        <v>0</v>
      </c>
      <c r="Z668" s="35">
        <v>0</v>
      </c>
      <c r="AA668" s="35"/>
      <c r="AB668" s="35">
        <v>0</v>
      </c>
      <c r="AC668" s="45">
        <v>0</v>
      </c>
      <c r="AF668" s="51">
        <v>0</v>
      </c>
      <c r="AG668" s="45">
        <v>0</v>
      </c>
      <c r="AH668" s="45"/>
      <c r="AI668" s="45" t="e">
        <v>#N/A</v>
      </c>
    </row>
    <row r="669" spans="1:35" s="8" customFormat="1" ht="15" x14ac:dyDescent="0.35">
      <c r="A669" s="34"/>
      <c r="B669" s="10">
        <v>10034022</v>
      </c>
      <c r="C669" s="9" t="s">
        <v>719</v>
      </c>
      <c r="D669" s="9">
        <v>0</v>
      </c>
      <c r="E669" s="9">
        <f>VLOOKUP(B669,'[4]2018-19 Delivered &amp; Funded'!$B$10:$D$1650,3,FALSE)</f>
        <v>0</v>
      </c>
      <c r="F669" s="9">
        <f t="shared" si="10"/>
        <v>0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17">
        <v>0</v>
      </c>
      <c r="O669" s="17">
        <v>0</v>
      </c>
      <c r="P669" s="17">
        <v>0</v>
      </c>
      <c r="Q669" s="17">
        <v>0</v>
      </c>
      <c r="R669" s="17">
        <v>122824.37000000004</v>
      </c>
      <c r="S669" s="17">
        <v>122824.28000000007</v>
      </c>
      <c r="T669" s="17">
        <v>0</v>
      </c>
      <c r="U669" s="17">
        <v>0</v>
      </c>
      <c r="V669" s="17">
        <v>0</v>
      </c>
      <c r="W669" s="17">
        <v>0</v>
      </c>
      <c r="X669" s="44">
        <v>13848.740000000002</v>
      </c>
      <c r="Y669" s="44">
        <v>13848.740000000002</v>
      </c>
      <c r="Z669" s="35">
        <v>0</v>
      </c>
      <c r="AA669" s="35"/>
      <c r="AB669" s="35">
        <v>0</v>
      </c>
      <c r="AC669" s="45">
        <v>0</v>
      </c>
      <c r="AF669" s="51">
        <v>0</v>
      </c>
      <c r="AG669" s="45">
        <v>0</v>
      </c>
      <c r="AH669" s="45"/>
      <c r="AI669" s="45" t="e">
        <v>#N/A</v>
      </c>
    </row>
    <row r="670" spans="1:35" s="6" customFormat="1" ht="15" x14ac:dyDescent="0.35">
      <c r="A670" s="36"/>
      <c r="B670" s="10">
        <v>10003382</v>
      </c>
      <c r="C670" s="9" t="s">
        <v>287</v>
      </c>
      <c r="D670" s="9">
        <v>0</v>
      </c>
      <c r="E670" s="9">
        <f>VLOOKUP(B670,'[4]2018-19 Delivered &amp; Funded'!$B$10:$D$1650,3,FALSE)</f>
        <v>0</v>
      </c>
      <c r="F670" s="9">
        <f t="shared" si="10"/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17">
        <v>0</v>
      </c>
      <c r="O670" s="17">
        <v>0</v>
      </c>
      <c r="P670" s="17">
        <v>0</v>
      </c>
      <c r="Q670" s="17">
        <v>0</v>
      </c>
      <c r="R670" s="17">
        <v>236552.16000000015</v>
      </c>
      <c r="S670" s="17">
        <v>236552.16000000009</v>
      </c>
      <c r="T670" s="17">
        <v>94590.430000000008</v>
      </c>
      <c r="U670" s="17">
        <v>94590.430000000008</v>
      </c>
      <c r="V670" s="17">
        <v>460541.89</v>
      </c>
      <c r="W670" s="17">
        <v>460541.89</v>
      </c>
      <c r="X670" s="44">
        <v>7501.28</v>
      </c>
      <c r="Y670" s="44">
        <v>7501.28</v>
      </c>
      <c r="Z670" s="35">
        <v>8277.67</v>
      </c>
      <c r="AA670" s="35"/>
      <c r="AB670" s="35">
        <v>8277.67</v>
      </c>
      <c r="AC670" s="45">
        <v>0</v>
      </c>
      <c r="AF670" s="51">
        <v>8277.67</v>
      </c>
      <c r="AG670" s="45">
        <v>0</v>
      </c>
      <c r="AH670" s="45"/>
      <c r="AI670" s="45" t="e">
        <v>#N/A</v>
      </c>
    </row>
    <row r="671" spans="1:35" s="8" customFormat="1" ht="15" x14ac:dyDescent="0.35">
      <c r="A671" s="34"/>
      <c r="B671" s="14">
        <v>10062117</v>
      </c>
      <c r="C671" s="15" t="s">
        <v>1556</v>
      </c>
      <c r="D671" s="9">
        <v>0</v>
      </c>
      <c r="E671" s="9">
        <f>VLOOKUP(B671,'[4]2018-19 Delivered &amp; Funded'!$B$10:$D$1650,3,FALSE)</f>
        <v>0</v>
      </c>
      <c r="F671" s="9">
        <f t="shared" si="10"/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0</v>
      </c>
      <c r="Q671" s="9">
        <v>0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44">
        <v>0</v>
      </c>
      <c r="Y671" s="44">
        <v>0</v>
      </c>
      <c r="Z671" s="35">
        <v>222542.89</v>
      </c>
      <c r="AA671" s="35"/>
      <c r="AB671" s="35">
        <v>238191.78</v>
      </c>
      <c r="AC671" s="45">
        <v>15648.889999999985</v>
      </c>
      <c r="AD671" s="8">
        <v>222543</v>
      </c>
      <c r="AF671" s="51">
        <v>222542.89</v>
      </c>
      <c r="AG671" s="45">
        <v>0</v>
      </c>
      <c r="AH671" s="45"/>
      <c r="AI671" s="45" t="e">
        <v>#N/A</v>
      </c>
    </row>
    <row r="672" spans="1:35" s="6" customFormat="1" ht="15" x14ac:dyDescent="0.35">
      <c r="A672" s="36"/>
      <c r="B672" s="14">
        <v>10062064</v>
      </c>
      <c r="C672" s="15" t="s">
        <v>1551</v>
      </c>
      <c r="D672" s="9">
        <v>0</v>
      </c>
      <c r="E672" s="9">
        <f>VLOOKUP(B672,'[4]2018-19 Delivered &amp; Funded'!$B$10:$D$1650,3,FALSE)</f>
        <v>0</v>
      </c>
      <c r="F672" s="9">
        <f t="shared" si="10"/>
        <v>0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  <c r="Q672" s="9">
        <v>0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44">
        <v>0</v>
      </c>
      <c r="Y672" s="44">
        <v>0</v>
      </c>
      <c r="Z672" s="35">
        <v>636367.1100000001</v>
      </c>
      <c r="AA672" s="35"/>
      <c r="AB672" s="35">
        <v>636367.11</v>
      </c>
      <c r="AC672" s="45">
        <v>0</v>
      </c>
      <c r="AF672" s="51">
        <v>636367.1100000001</v>
      </c>
      <c r="AG672" s="45">
        <v>0</v>
      </c>
      <c r="AH672" s="45"/>
      <c r="AI672" s="45" t="e">
        <v>#N/A</v>
      </c>
    </row>
    <row r="673" spans="1:35" s="8" customFormat="1" ht="15" customHeight="1" x14ac:dyDescent="0.35">
      <c r="A673" s="34"/>
      <c r="B673" s="10">
        <v>10003385</v>
      </c>
      <c r="C673" s="9" t="s">
        <v>288</v>
      </c>
      <c r="D673" s="9">
        <v>0</v>
      </c>
      <c r="E673" s="9">
        <f>VLOOKUP(B673,'[4]2018-19 Delivered &amp; Funded'!$B$10:$D$1650,3,FALSE)</f>
        <v>0</v>
      </c>
      <c r="F673" s="9">
        <f t="shared" si="10"/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17">
        <v>0</v>
      </c>
      <c r="O673" s="17">
        <v>0</v>
      </c>
      <c r="P673" s="17">
        <v>1042.6399999999996</v>
      </c>
      <c r="Q673" s="17">
        <v>1042.6399999999999</v>
      </c>
      <c r="R673" s="17">
        <v>426212.70000000007</v>
      </c>
      <c r="S673" s="17">
        <v>426212.7</v>
      </c>
      <c r="T673" s="17">
        <v>220164.55</v>
      </c>
      <c r="U673" s="17">
        <v>220164.55</v>
      </c>
      <c r="V673" s="17">
        <v>378446.95999999996</v>
      </c>
      <c r="W673" s="17">
        <v>378446.95999999996</v>
      </c>
      <c r="X673" s="44">
        <v>54324.430000000008</v>
      </c>
      <c r="Y673" s="44">
        <v>54324.43</v>
      </c>
      <c r="Z673" s="35">
        <v>680239.78</v>
      </c>
      <c r="AA673" s="35"/>
      <c r="AB673" s="35">
        <v>680239.78000000014</v>
      </c>
      <c r="AC673" s="45">
        <v>0</v>
      </c>
      <c r="AF673" s="51">
        <v>680239.78</v>
      </c>
      <c r="AG673" s="45">
        <v>0</v>
      </c>
      <c r="AH673" s="45"/>
      <c r="AI673" s="45" t="e">
        <v>#N/A</v>
      </c>
    </row>
    <row r="674" spans="1:35" s="6" customFormat="1" ht="15" x14ac:dyDescent="0.35">
      <c r="A674" s="36"/>
      <c r="B674" s="10">
        <v>10003406</v>
      </c>
      <c r="C674" s="9" t="s">
        <v>290</v>
      </c>
      <c r="D674" s="9">
        <v>1573871.6</v>
      </c>
      <c r="E674" s="9">
        <f>VLOOKUP(B674,'[4]2018-19 Delivered &amp; Funded'!$B$10:$D$1650,3,FALSE)</f>
        <v>1573871.6</v>
      </c>
      <c r="F674" s="9">
        <f t="shared" si="10"/>
        <v>0</v>
      </c>
      <c r="G674" s="9">
        <v>1570353.45</v>
      </c>
      <c r="H674" s="9">
        <v>0</v>
      </c>
      <c r="I674" s="9">
        <v>0</v>
      </c>
      <c r="J674" s="9">
        <v>96393.15</v>
      </c>
      <c r="K674" s="9">
        <v>96393.15</v>
      </c>
      <c r="L674" s="9">
        <v>0</v>
      </c>
      <c r="M674" s="9">
        <v>0</v>
      </c>
      <c r="N674" s="17">
        <v>0</v>
      </c>
      <c r="O674" s="17">
        <v>0</v>
      </c>
      <c r="P674" s="17">
        <v>73727.650000000009</v>
      </c>
      <c r="Q674" s="17">
        <v>73727.650000000009</v>
      </c>
      <c r="R674" s="17">
        <v>539000.0399999998</v>
      </c>
      <c r="S674" s="17">
        <v>539000.0399999998</v>
      </c>
      <c r="T674" s="17">
        <v>164252.11000000002</v>
      </c>
      <c r="U674" s="17">
        <v>164252.11000000002</v>
      </c>
      <c r="V674" s="17">
        <v>320562.07999999996</v>
      </c>
      <c r="W674" s="17">
        <v>320562.07999999996</v>
      </c>
      <c r="X674" s="44">
        <v>0</v>
      </c>
      <c r="Y674" s="44">
        <v>0</v>
      </c>
      <c r="Z674" s="35">
        <v>192113.71000000002</v>
      </c>
      <c r="AA674" s="35"/>
      <c r="AB674" s="35">
        <v>192113.71000000005</v>
      </c>
      <c r="AC674" s="45">
        <v>0</v>
      </c>
      <c r="AF674" s="51">
        <v>192113.71000000002</v>
      </c>
      <c r="AG674" s="45">
        <v>0</v>
      </c>
      <c r="AH674" s="45"/>
      <c r="AI674" s="45" t="e">
        <v>#N/A</v>
      </c>
    </row>
    <row r="675" spans="1:35" s="8" customFormat="1" ht="15" x14ac:dyDescent="0.35">
      <c r="A675" s="34"/>
      <c r="B675" s="10">
        <v>10003407</v>
      </c>
      <c r="C675" s="9" t="s">
        <v>291</v>
      </c>
      <c r="D675" s="9">
        <v>319088</v>
      </c>
      <c r="E675" s="9">
        <f>VLOOKUP(B675,'[4]2018-19 Delivered &amp; Funded'!$B$10:$D$1650,3,FALSE)</f>
        <v>319088</v>
      </c>
      <c r="F675" s="9">
        <f t="shared" si="10"/>
        <v>0</v>
      </c>
      <c r="G675" s="9">
        <v>318161.85000000003</v>
      </c>
      <c r="H675" s="9">
        <v>239550.62</v>
      </c>
      <c r="I675" s="9">
        <v>239550.62</v>
      </c>
      <c r="J675" s="9">
        <v>0</v>
      </c>
      <c r="K675" s="9">
        <v>0</v>
      </c>
      <c r="L675" s="9">
        <v>0</v>
      </c>
      <c r="M675" s="9">
        <v>0</v>
      </c>
      <c r="N675" s="17">
        <v>0</v>
      </c>
      <c r="O675" s="17">
        <v>0</v>
      </c>
      <c r="P675" s="17">
        <v>0</v>
      </c>
      <c r="Q675" s="17">
        <v>0</v>
      </c>
      <c r="R675" s="17">
        <v>0</v>
      </c>
      <c r="S675" s="17">
        <v>0</v>
      </c>
      <c r="T675" s="17">
        <v>0</v>
      </c>
      <c r="U675" s="17">
        <v>0</v>
      </c>
      <c r="V675" s="17">
        <v>0</v>
      </c>
      <c r="W675" s="17">
        <v>0</v>
      </c>
      <c r="X675" s="44">
        <v>0</v>
      </c>
      <c r="Y675" s="44">
        <v>0</v>
      </c>
      <c r="Z675" s="35">
        <v>0</v>
      </c>
      <c r="AA675" s="35"/>
      <c r="AB675" s="35">
        <v>0</v>
      </c>
      <c r="AC675" s="45">
        <v>0</v>
      </c>
      <c r="AF675" s="51" t="e">
        <v>#N/A</v>
      </c>
      <c r="AG675" s="45" t="e">
        <v>#N/A</v>
      </c>
      <c r="AH675" s="45"/>
      <c r="AI675" s="45" t="e">
        <v>#N/A</v>
      </c>
    </row>
    <row r="676" spans="1:35" s="8" customFormat="1" ht="15" customHeight="1" x14ac:dyDescent="0.35">
      <c r="A676" s="34"/>
      <c r="B676" s="10">
        <v>10003414</v>
      </c>
      <c r="C676" s="9" t="s">
        <v>292</v>
      </c>
      <c r="D676" s="9">
        <v>1063747.19</v>
      </c>
      <c r="E676" s="9">
        <f>VLOOKUP(B676,'[4]2018-19 Delivered &amp; Funded'!$B$10:$D$1650,3,FALSE)</f>
        <v>1063747.19</v>
      </c>
      <c r="F676" s="9">
        <f t="shared" si="10"/>
        <v>0</v>
      </c>
      <c r="G676" s="9">
        <v>1026437.23</v>
      </c>
      <c r="H676" s="9">
        <v>633457</v>
      </c>
      <c r="I676" s="9">
        <v>633457</v>
      </c>
      <c r="J676" s="9">
        <v>0</v>
      </c>
      <c r="K676" s="9">
        <v>0</v>
      </c>
      <c r="L676" s="9">
        <v>0</v>
      </c>
      <c r="M676" s="9">
        <v>0</v>
      </c>
      <c r="N676" s="17">
        <v>0</v>
      </c>
      <c r="O676" s="17">
        <v>0</v>
      </c>
      <c r="P676" s="17">
        <v>0</v>
      </c>
      <c r="Q676" s="17">
        <v>0</v>
      </c>
      <c r="R676" s="17">
        <v>0</v>
      </c>
      <c r="S676" s="17">
        <v>0</v>
      </c>
      <c r="T676" s="17">
        <v>0</v>
      </c>
      <c r="U676" s="17">
        <v>0</v>
      </c>
      <c r="V676" s="17">
        <v>0</v>
      </c>
      <c r="W676" s="17">
        <v>0</v>
      </c>
      <c r="X676" s="44">
        <v>0</v>
      </c>
      <c r="Y676" s="44">
        <v>0</v>
      </c>
      <c r="Z676" s="35">
        <v>0</v>
      </c>
      <c r="AA676" s="35"/>
      <c r="AB676" s="35">
        <v>0</v>
      </c>
      <c r="AC676" s="45">
        <v>0</v>
      </c>
      <c r="AF676" s="51" t="e">
        <v>#N/A</v>
      </c>
      <c r="AG676" s="45" t="e">
        <v>#N/A</v>
      </c>
      <c r="AH676" s="45"/>
      <c r="AI676" s="45" t="e">
        <v>#N/A</v>
      </c>
    </row>
    <row r="677" spans="1:35" s="8" customFormat="1" ht="15" customHeight="1" x14ac:dyDescent="0.35">
      <c r="A677" s="34"/>
      <c r="B677" s="14">
        <v>10062030</v>
      </c>
      <c r="C677" s="15" t="s">
        <v>1547</v>
      </c>
      <c r="D677" s="9">
        <v>0</v>
      </c>
      <c r="E677" s="9">
        <f>VLOOKUP(B677,'[4]2018-19 Delivered &amp; Funded'!$B$10:$D$1650,3,FALSE)</f>
        <v>0</v>
      </c>
      <c r="F677" s="9">
        <f t="shared" si="10"/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9">
        <v>0</v>
      </c>
      <c r="S677" s="9">
        <v>0</v>
      </c>
      <c r="T677" s="9">
        <v>0</v>
      </c>
      <c r="U677" s="9">
        <v>0</v>
      </c>
      <c r="V677" s="9">
        <v>0</v>
      </c>
      <c r="W677" s="9">
        <v>0</v>
      </c>
      <c r="X677" s="44">
        <v>0</v>
      </c>
      <c r="Y677" s="44">
        <v>0</v>
      </c>
      <c r="Z677" s="35">
        <v>318123.69000000006</v>
      </c>
      <c r="AA677" s="35"/>
      <c r="AB677" s="35">
        <v>318123.69000000006</v>
      </c>
      <c r="AC677" s="45">
        <v>0</v>
      </c>
      <c r="AF677" s="51">
        <v>318123.69000000006</v>
      </c>
      <c r="AG677" s="45">
        <v>0</v>
      </c>
      <c r="AH677" s="45"/>
      <c r="AI677" s="45" t="e">
        <v>#N/A</v>
      </c>
    </row>
    <row r="678" spans="1:35" s="8" customFormat="1" ht="15" customHeight="1" x14ac:dyDescent="0.35">
      <c r="A678" s="34"/>
      <c r="B678" s="10">
        <v>10003427</v>
      </c>
      <c r="C678" s="9" t="s">
        <v>293</v>
      </c>
      <c r="D678" s="9">
        <v>171210.57</v>
      </c>
      <c r="E678" s="9">
        <f>VLOOKUP(B678,'[4]2018-19 Delivered &amp; Funded'!$B$10:$D$1650,3,FALSE)</f>
        <v>171210.57</v>
      </c>
      <c r="F678" s="9">
        <f t="shared" si="10"/>
        <v>0</v>
      </c>
      <c r="G678" s="9">
        <v>151424.42000000001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17">
        <v>0</v>
      </c>
      <c r="O678" s="17">
        <v>0</v>
      </c>
      <c r="P678" s="17">
        <v>28349.95</v>
      </c>
      <c r="Q678" s="17">
        <v>28349.95</v>
      </c>
      <c r="R678" s="17">
        <v>0</v>
      </c>
      <c r="S678" s="17">
        <v>0</v>
      </c>
      <c r="T678" s="17">
        <v>0</v>
      </c>
      <c r="U678" s="17">
        <v>0</v>
      </c>
      <c r="V678" s="17">
        <v>0</v>
      </c>
      <c r="W678" s="17">
        <v>0</v>
      </c>
      <c r="X678" s="44">
        <v>0</v>
      </c>
      <c r="Y678" s="44">
        <v>0</v>
      </c>
      <c r="Z678" s="35">
        <v>0</v>
      </c>
      <c r="AA678" s="35"/>
      <c r="AB678" s="35">
        <v>0</v>
      </c>
      <c r="AC678" s="45">
        <v>0</v>
      </c>
      <c r="AF678" s="51">
        <v>0</v>
      </c>
      <c r="AG678" s="45">
        <v>0</v>
      </c>
      <c r="AH678" s="45"/>
      <c r="AI678" s="45" t="e">
        <v>#N/A</v>
      </c>
    </row>
    <row r="679" spans="1:35" s="8" customFormat="1" ht="15" customHeight="1" x14ac:dyDescent="0.35">
      <c r="A679" s="34"/>
      <c r="B679" s="10">
        <v>10003429</v>
      </c>
      <c r="C679" s="9" t="s">
        <v>885</v>
      </c>
      <c r="D679" s="9">
        <v>0</v>
      </c>
      <c r="E679" s="9">
        <f>VLOOKUP(B679,'[4]2018-19 Delivered &amp; Funded'!$B$10:$D$1650,3,FALSE)</f>
        <v>0</v>
      </c>
      <c r="F679" s="9">
        <f t="shared" si="10"/>
        <v>0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17">
        <v>0</v>
      </c>
      <c r="O679" s="17">
        <v>0</v>
      </c>
      <c r="P679" s="17">
        <v>0</v>
      </c>
      <c r="Q679" s="17">
        <v>0</v>
      </c>
      <c r="R679" s="17">
        <v>0</v>
      </c>
      <c r="S679" s="17">
        <v>0</v>
      </c>
      <c r="T679" s="17">
        <v>51582.869999999995</v>
      </c>
      <c r="U679" s="17">
        <v>51582.869999999995</v>
      </c>
      <c r="V679" s="17">
        <v>42114.71</v>
      </c>
      <c r="W679" s="17">
        <v>42114.71</v>
      </c>
      <c r="X679" s="44">
        <v>0</v>
      </c>
      <c r="Y679" s="44">
        <v>0</v>
      </c>
      <c r="Z679" s="35">
        <v>209052.59999999998</v>
      </c>
      <c r="AA679" s="35"/>
      <c r="AB679" s="35">
        <v>209052.59999999998</v>
      </c>
      <c r="AC679" s="45">
        <v>0</v>
      </c>
      <c r="AF679" s="51">
        <v>209052.59999999998</v>
      </c>
      <c r="AG679" s="45">
        <v>0</v>
      </c>
      <c r="AH679" s="45"/>
      <c r="AI679" s="45" t="e">
        <v>#N/A</v>
      </c>
    </row>
    <row r="680" spans="1:35" s="8" customFormat="1" ht="15" x14ac:dyDescent="0.35">
      <c r="A680" s="34"/>
      <c r="B680" s="10">
        <v>10003430</v>
      </c>
      <c r="C680" s="9" t="s">
        <v>294</v>
      </c>
      <c r="D680" s="9">
        <v>0</v>
      </c>
      <c r="E680" s="9">
        <f>VLOOKUP(B680,'[4]2018-19 Delivered &amp; Funded'!$B$10:$D$1650,3,FALSE)</f>
        <v>0</v>
      </c>
      <c r="F680" s="9">
        <f t="shared" si="10"/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426060.03999999992</v>
      </c>
      <c r="M680" s="9">
        <v>426060.04000000004</v>
      </c>
      <c r="N680" s="17">
        <v>0</v>
      </c>
      <c r="O680" s="17">
        <v>0</v>
      </c>
      <c r="P680" s="17">
        <v>0</v>
      </c>
      <c r="Q680" s="17">
        <v>0</v>
      </c>
      <c r="R680" s="17">
        <v>112397.97000000002</v>
      </c>
      <c r="S680" s="17">
        <v>112397.97000000002</v>
      </c>
      <c r="T680" s="17">
        <v>122073.31</v>
      </c>
      <c r="U680" s="17">
        <v>122073.31</v>
      </c>
      <c r="V680" s="17">
        <v>340037.17</v>
      </c>
      <c r="W680" s="17">
        <v>340037.17</v>
      </c>
      <c r="X680" s="44">
        <v>0</v>
      </c>
      <c r="Y680" s="44">
        <v>0</v>
      </c>
      <c r="Z680" s="35">
        <v>181627.42</v>
      </c>
      <c r="AA680" s="35"/>
      <c r="AB680" s="35">
        <v>181627.42000000007</v>
      </c>
      <c r="AC680" s="45">
        <v>0</v>
      </c>
      <c r="AF680" s="51">
        <v>181627.41999999998</v>
      </c>
      <c r="AG680" s="45">
        <v>0</v>
      </c>
      <c r="AH680" s="45"/>
      <c r="AI680" s="45" t="e">
        <v>#N/A</v>
      </c>
    </row>
    <row r="681" spans="1:35" s="6" customFormat="1" ht="15" x14ac:dyDescent="0.35">
      <c r="A681" s="36"/>
      <c r="B681" s="14">
        <v>10001156</v>
      </c>
      <c r="C681" s="15" t="s">
        <v>1114</v>
      </c>
      <c r="D681" s="9">
        <v>0</v>
      </c>
      <c r="E681" s="9">
        <f>VLOOKUP(B681,'[4]2018-19 Delivered &amp; Funded'!$B$10:$D$1650,3,FALSE)</f>
        <v>0</v>
      </c>
      <c r="F681" s="9">
        <f t="shared" si="10"/>
        <v>0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0</v>
      </c>
      <c r="R681" s="9">
        <v>0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44">
        <v>0</v>
      </c>
      <c r="Y681" s="44">
        <v>0</v>
      </c>
      <c r="Z681" s="35">
        <v>183185.92000000001</v>
      </c>
      <c r="AA681" s="35"/>
      <c r="AB681" s="35">
        <v>183185.91999999998</v>
      </c>
      <c r="AC681" s="45">
        <v>0</v>
      </c>
      <c r="AF681" s="51">
        <v>183185.92000000001</v>
      </c>
      <c r="AG681" s="45">
        <v>0</v>
      </c>
      <c r="AH681" s="45"/>
      <c r="AI681" s="45" t="e">
        <v>#N/A</v>
      </c>
    </row>
    <row r="682" spans="1:35" s="8" customFormat="1" ht="15" customHeight="1" x14ac:dyDescent="0.35">
      <c r="A682" s="34"/>
      <c r="B682" s="10">
        <v>10033758</v>
      </c>
      <c r="C682" s="9" t="s">
        <v>110</v>
      </c>
      <c r="D682" s="9">
        <v>0</v>
      </c>
      <c r="E682" s="9">
        <f>VLOOKUP(B682,'[4]2018-19 Delivered &amp; Funded'!$B$10:$D$1650,3,FALSE)</f>
        <v>0</v>
      </c>
      <c r="F682" s="9">
        <f t="shared" si="10"/>
        <v>0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9">
        <v>991997.82</v>
      </c>
      <c r="M682" s="9">
        <v>984595</v>
      </c>
      <c r="N682" s="17">
        <v>0</v>
      </c>
      <c r="O682" s="17">
        <v>0</v>
      </c>
      <c r="P682" s="17">
        <v>59129.579999999994</v>
      </c>
      <c r="Q682" s="17">
        <v>59129.319999999985</v>
      </c>
      <c r="R682" s="17">
        <v>958131.20000000007</v>
      </c>
      <c r="S682" s="17">
        <v>958131.20000000007</v>
      </c>
      <c r="T682" s="17">
        <v>1037476.06</v>
      </c>
      <c r="U682" s="17">
        <v>1037476.06</v>
      </c>
      <c r="V682" s="17">
        <v>285449.62</v>
      </c>
      <c r="W682" s="17">
        <v>285449.62</v>
      </c>
      <c r="X682" s="44">
        <v>451672.05</v>
      </c>
      <c r="Y682" s="44">
        <v>451672.04999999993</v>
      </c>
      <c r="Z682" s="35">
        <v>521162.01999999996</v>
      </c>
      <c r="AA682" s="35"/>
      <c r="AB682" s="35">
        <v>521162.01999999996</v>
      </c>
      <c r="AC682" s="45">
        <v>0</v>
      </c>
      <c r="AF682" s="51">
        <v>521162.01999999996</v>
      </c>
      <c r="AG682" s="45">
        <v>0</v>
      </c>
      <c r="AH682" s="45"/>
      <c r="AI682" s="45" t="e">
        <v>#N/A</v>
      </c>
    </row>
    <row r="683" spans="1:35" s="8" customFormat="1" ht="15" x14ac:dyDescent="0.35">
      <c r="A683" s="34"/>
      <c r="B683" s="10">
        <v>10003440</v>
      </c>
      <c r="C683" s="9" t="s">
        <v>886</v>
      </c>
      <c r="D683" s="9">
        <v>0</v>
      </c>
      <c r="E683" s="9">
        <f>VLOOKUP(B683,'[4]2018-19 Delivered &amp; Funded'!$B$10:$D$1650,3,FALSE)</f>
        <v>0</v>
      </c>
      <c r="F683" s="9">
        <f t="shared" si="10"/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17">
        <v>0</v>
      </c>
      <c r="O683" s="17">
        <v>0</v>
      </c>
      <c r="P683" s="17">
        <v>0</v>
      </c>
      <c r="Q683" s="17">
        <v>0</v>
      </c>
      <c r="R683" s="17">
        <v>0</v>
      </c>
      <c r="S683" s="17">
        <v>0</v>
      </c>
      <c r="T683" s="17">
        <v>38889.760000000002</v>
      </c>
      <c r="U683" s="17">
        <v>38889.760000000002</v>
      </c>
      <c r="V683" s="17">
        <v>331315.39</v>
      </c>
      <c r="W683" s="17">
        <v>331315.39</v>
      </c>
      <c r="X683" s="44">
        <v>0</v>
      </c>
      <c r="Y683" s="44">
        <v>0</v>
      </c>
      <c r="Z683" s="35">
        <v>0</v>
      </c>
      <c r="AA683" s="35"/>
      <c r="AB683" s="35">
        <v>0</v>
      </c>
      <c r="AC683" s="45">
        <v>0</v>
      </c>
      <c r="AF683" s="51">
        <v>0</v>
      </c>
      <c r="AG683" s="45">
        <v>0</v>
      </c>
      <c r="AH683" s="45"/>
      <c r="AI683" s="45" t="e">
        <v>#N/A</v>
      </c>
    </row>
    <row r="684" spans="1:35" s="8" customFormat="1" ht="15" customHeight="1" x14ac:dyDescent="0.35">
      <c r="A684" s="34"/>
      <c r="B684" s="14">
        <v>10019565</v>
      </c>
      <c r="C684" s="15" t="s">
        <v>1224</v>
      </c>
      <c r="D684" s="9">
        <v>0</v>
      </c>
      <c r="E684" s="9">
        <f>VLOOKUP(B684,'[4]2018-19 Delivered &amp; Funded'!$B$10:$D$1650,3,FALSE)</f>
        <v>0</v>
      </c>
      <c r="F684" s="9">
        <f t="shared" si="10"/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  <c r="V684" s="9">
        <v>0</v>
      </c>
      <c r="W684" s="9">
        <v>0</v>
      </c>
      <c r="X684" s="44">
        <v>0</v>
      </c>
      <c r="Y684" s="44">
        <v>0</v>
      </c>
      <c r="Z684" s="35">
        <v>1070057.1199999999</v>
      </c>
      <c r="AA684" s="35"/>
      <c r="AB684" s="35">
        <v>1070057.1199999999</v>
      </c>
      <c r="AC684" s="45">
        <v>0</v>
      </c>
      <c r="AF684" s="51">
        <v>1070057.1199999999</v>
      </c>
      <c r="AG684" s="45">
        <v>0</v>
      </c>
      <c r="AH684" s="45"/>
      <c r="AI684" s="45" t="e">
        <v>#N/A</v>
      </c>
    </row>
    <row r="685" spans="1:35" s="8" customFormat="1" ht="15" customHeight="1" x14ac:dyDescent="0.35">
      <c r="A685" s="34"/>
      <c r="B685" s="10">
        <v>10031399</v>
      </c>
      <c r="C685" s="9" t="s">
        <v>706</v>
      </c>
      <c r="D685" s="9">
        <v>0</v>
      </c>
      <c r="E685" s="9">
        <f>VLOOKUP(B685,'[4]2018-19 Delivered &amp; Funded'!$B$10:$D$1650,3,FALSE)</f>
        <v>0</v>
      </c>
      <c r="F685" s="9">
        <f t="shared" si="10"/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0</v>
      </c>
      <c r="M685" s="9">
        <v>0</v>
      </c>
      <c r="N685" s="17">
        <v>0</v>
      </c>
      <c r="O685" s="17">
        <v>0</v>
      </c>
      <c r="P685" s="17">
        <v>0</v>
      </c>
      <c r="Q685" s="17">
        <v>0</v>
      </c>
      <c r="R685" s="17">
        <v>63751.42</v>
      </c>
      <c r="S685" s="17">
        <v>63751.42</v>
      </c>
      <c r="T685" s="17">
        <v>228385.93</v>
      </c>
      <c r="U685" s="17">
        <v>228385.93</v>
      </c>
      <c r="V685" s="17">
        <v>0</v>
      </c>
      <c r="W685" s="17">
        <v>0</v>
      </c>
      <c r="X685" s="44">
        <v>0</v>
      </c>
      <c r="Y685" s="44">
        <v>0</v>
      </c>
      <c r="Z685" s="35">
        <v>518030.97</v>
      </c>
      <c r="AA685" s="35"/>
      <c r="AB685" s="35">
        <v>518030.97000000015</v>
      </c>
      <c r="AC685" s="45">
        <v>0</v>
      </c>
      <c r="AF685" s="51">
        <v>518030.97</v>
      </c>
      <c r="AG685" s="45">
        <v>0</v>
      </c>
      <c r="AH685" s="45"/>
      <c r="AI685" s="45" t="e">
        <v>#N/A</v>
      </c>
    </row>
    <row r="686" spans="1:35" s="6" customFormat="1" ht="15" x14ac:dyDescent="0.35">
      <c r="A686" s="36"/>
      <c r="B686" s="14">
        <v>10046672</v>
      </c>
      <c r="C686" s="15" t="s">
        <v>1416</v>
      </c>
      <c r="D686" s="9">
        <v>0</v>
      </c>
      <c r="E686" s="9">
        <f>VLOOKUP(B686,'[4]2018-19 Delivered &amp; Funded'!$B$10:$D$1650,3,FALSE)</f>
        <v>0</v>
      </c>
      <c r="F686" s="9">
        <f t="shared" si="10"/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0</v>
      </c>
      <c r="R686" s="9">
        <v>0</v>
      </c>
      <c r="S686" s="9">
        <v>0</v>
      </c>
      <c r="T686" s="9">
        <v>0</v>
      </c>
      <c r="U686" s="9">
        <v>0</v>
      </c>
      <c r="V686" s="9">
        <v>0</v>
      </c>
      <c r="W686" s="9">
        <v>0</v>
      </c>
      <c r="X686" s="44">
        <v>0</v>
      </c>
      <c r="Y686" s="44">
        <v>0</v>
      </c>
      <c r="Z686" s="35">
        <v>115648.11</v>
      </c>
      <c r="AA686" s="35"/>
      <c r="AB686" s="35">
        <v>115648.11000000004</v>
      </c>
      <c r="AC686" s="45">
        <v>0</v>
      </c>
      <c r="AF686" s="51">
        <v>115648.11</v>
      </c>
      <c r="AG686" s="45">
        <v>0</v>
      </c>
      <c r="AH686" s="45"/>
      <c r="AI686" s="45" t="e">
        <v>#N/A</v>
      </c>
    </row>
    <row r="687" spans="1:35" s="8" customFormat="1" ht="15" x14ac:dyDescent="0.35">
      <c r="A687" s="34"/>
      <c r="B687" s="10">
        <v>10042190</v>
      </c>
      <c r="C687" s="9" t="s">
        <v>743</v>
      </c>
      <c r="D687" s="9">
        <v>0</v>
      </c>
      <c r="E687" s="9">
        <f>VLOOKUP(B687,'[4]2018-19 Delivered &amp; Funded'!$B$10:$D$1650,3,FALSE)</f>
        <v>0</v>
      </c>
      <c r="F687" s="9">
        <f t="shared" si="10"/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17">
        <v>0</v>
      </c>
      <c r="O687" s="17">
        <v>0</v>
      </c>
      <c r="P687" s="17">
        <v>9057</v>
      </c>
      <c r="Q687" s="17">
        <v>9057</v>
      </c>
      <c r="R687" s="17">
        <v>128486.23999999999</v>
      </c>
      <c r="S687" s="17">
        <v>128486.24000000002</v>
      </c>
      <c r="T687" s="17">
        <v>73240.13</v>
      </c>
      <c r="U687" s="17">
        <v>73240.13</v>
      </c>
      <c r="V687" s="17">
        <v>169049.56</v>
      </c>
      <c r="W687" s="17">
        <v>169049.56</v>
      </c>
      <c r="X687" s="44">
        <v>0</v>
      </c>
      <c r="Y687" s="44">
        <v>0</v>
      </c>
      <c r="Z687" s="35">
        <v>104257.22</v>
      </c>
      <c r="AA687" s="35"/>
      <c r="AB687" s="35">
        <v>104257.22000000003</v>
      </c>
      <c r="AC687" s="45">
        <v>0</v>
      </c>
      <c r="AF687" s="51">
        <v>104257.22000000002</v>
      </c>
      <c r="AG687" s="45">
        <v>0</v>
      </c>
      <c r="AH687" s="45"/>
      <c r="AI687" s="45" t="e">
        <v>#N/A</v>
      </c>
    </row>
    <row r="688" spans="1:35" s="8" customFormat="1" ht="15" customHeight="1" x14ac:dyDescent="0.35">
      <c r="A688" s="34"/>
      <c r="B688" s="14">
        <v>10003455</v>
      </c>
      <c r="C688" s="15" t="s">
        <v>1133</v>
      </c>
      <c r="D688" s="9">
        <v>0</v>
      </c>
      <c r="E688" s="9">
        <f>VLOOKUP(B688,'[4]2018-19 Delivered &amp; Funded'!$B$10:$D$1650,3,FALSE)</f>
        <v>0</v>
      </c>
      <c r="F688" s="9">
        <f t="shared" si="10"/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9">
        <v>0</v>
      </c>
      <c r="S688" s="9">
        <v>0</v>
      </c>
      <c r="T688" s="9">
        <v>0</v>
      </c>
      <c r="U688" s="9">
        <v>0</v>
      </c>
      <c r="V688" s="9">
        <v>0</v>
      </c>
      <c r="W688" s="9">
        <v>0</v>
      </c>
      <c r="X688" s="44">
        <v>0</v>
      </c>
      <c r="Y688" s="44">
        <v>0</v>
      </c>
      <c r="Z688" s="35">
        <v>30026.450000000004</v>
      </c>
      <c r="AA688" s="35"/>
      <c r="AB688" s="35">
        <v>30026.450000000004</v>
      </c>
      <c r="AC688" s="45">
        <v>0</v>
      </c>
      <c r="AF688" s="51">
        <v>30026.450000000004</v>
      </c>
      <c r="AG688" s="45">
        <v>0</v>
      </c>
      <c r="AH688" s="45"/>
      <c r="AI688" s="45" t="e">
        <v>#N/A</v>
      </c>
    </row>
    <row r="689" spans="1:35" s="8" customFormat="1" ht="15" customHeight="1" x14ac:dyDescent="0.35">
      <c r="A689" s="34"/>
      <c r="B689" s="10">
        <v>10003456</v>
      </c>
      <c r="C689" s="9" t="s">
        <v>295</v>
      </c>
      <c r="D689" s="9">
        <v>0</v>
      </c>
      <c r="E689" s="9">
        <f>VLOOKUP(B689,'[4]2018-19 Delivered &amp; Funded'!$B$10:$D$1650,3,FALSE)</f>
        <v>0</v>
      </c>
      <c r="F689" s="9">
        <f t="shared" si="10"/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865491.6100000001</v>
      </c>
      <c r="M689" s="9">
        <v>865492</v>
      </c>
      <c r="N689" s="17">
        <v>0</v>
      </c>
      <c r="O689" s="17">
        <v>0</v>
      </c>
      <c r="P689" s="17">
        <v>7475.94</v>
      </c>
      <c r="Q689" s="17">
        <v>7475.94</v>
      </c>
      <c r="R689" s="17">
        <v>444358.21</v>
      </c>
      <c r="S689" s="17">
        <v>444357.84</v>
      </c>
      <c r="T689" s="17">
        <v>706345.23</v>
      </c>
      <c r="U689" s="17">
        <v>706345.23</v>
      </c>
      <c r="V689" s="17">
        <v>367563.99999999994</v>
      </c>
      <c r="W689" s="17">
        <v>367563.99999999994</v>
      </c>
      <c r="X689" s="44">
        <v>87802.340000000011</v>
      </c>
      <c r="Y689" s="44">
        <v>87802.339999999982</v>
      </c>
      <c r="Z689" s="35">
        <v>201784.12</v>
      </c>
      <c r="AA689" s="35"/>
      <c r="AB689" s="35">
        <v>201784.12000000002</v>
      </c>
      <c r="AC689" s="45">
        <v>0</v>
      </c>
      <c r="AF689" s="51">
        <v>201784.12</v>
      </c>
      <c r="AG689" s="45">
        <v>0</v>
      </c>
      <c r="AH689" s="45"/>
      <c r="AI689" s="45" t="e">
        <v>#N/A</v>
      </c>
    </row>
    <row r="690" spans="1:35" s="6" customFormat="1" ht="15" x14ac:dyDescent="0.35">
      <c r="A690" s="36"/>
      <c r="B690" s="10">
        <v>10019314</v>
      </c>
      <c r="C690" s="9" t="s">
        <v>106</v>
      </c>
      <c r="D690" s="9">
        <v>0</v>
      </c>
      <c r="E690" s="9">
        <f>VLOOKUP(B690,'[4]2018-19 Delivered &amp; Funded'!$B$10:$D$1650,3,FALSE)</f>
        <v>0</v>
      </c>
      <c r="F690" s="9">
        <f t="shared" si="10"/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17">
        <v>0</v>
      </c>
      <c r="O690" s="17">
        <v>0</v>
      </c>
      <c r="P690" s="17">
        <v>0</v>
      </c>
      <c r="Q690" s="17">
        <v>0</v>
      </c>
      <c r="R690" s="17">
        <v>115143.45</v>
      </c>
      <c r="S690" s="17">
        <v>115143.45</v>
      </c>
      <c r="T690" s="17">
        <v>147674.08000000002</v>
      </c>
      <c r="U690" s="17">
        <v>147674.08000000002</v>
      </c>
      <c r="V690" s="17">
        <v>160648.46000000002</v>
      </c>
      <c r="W690" s="17">
        <v>160648.46000000002</v>
      </c>
      <c r="X690" s="44">
        <v>0</v>
      </c>
      <c r="Y690" s="44">
        <v>0</v>
      </c>
      <c r="Z690" s="35">
        <v>91751.54</v>
      </c>
      <c r="AA690" s="35"/>
      <c r="AB690" s="35">
        <v>91751.54</v>
      </c>
      <c r="AC690" s="45">
        <v>0</v>
      </c>
      <c r="AF690" s="51">
        <v>91751.54</v>
      </c>
      <c r="AG690" s="45">
        <v>0</v>
      </c>
      <c r="AH690" s="45"/>
      <c r="AI690" s="45" t="e">
        <v>#N/A</v>
      </c>
    </row>
    <row r="691" spans="1:35" s="8" customFormat="1" ht="15" x14ac:dyDescent="0.35">
      <c r="A691" s="34"/>
      <c r="B691" s="14">
        <v>10063530</v>
      </c>
      <c r="C691" s="15" t="s">
        <v>1588</v>
      </c>
      <c r="D691" s="9">
        <v>0</v>
      </c>
      <c r="E691" s="9">
        <f>VLOOKUP(B691,'[4]2018-19 Delivered &amp; Funded'!$B$10:$D$1650,3,FALSE)</f>
        <v>0</v>
      </c>
      <c r="F691" s="9">
        <f t="shared" si="10"/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0</v>
      </c>
      <c r="X691" s="44">
        <v>0</v>
      </c>
      <c r="Y691" s="44">
        <v>0</v>
      </c>
      <c r="Z691" s="35">
        <v>131663.40000000002</v>
      </c>
      <c r="AA691" s="35"/>
      <c r="AB691" s="35">
        <v>131663.40000000002</v>
      </c>
      <c r="AC691" s="45">
        <v>0</v>
      </c>
      <c r="AF691" s="51">
        <v>131663.40000000002</v>
      </c>
      <c r="AG691" s="45">
        <v>0</v>
      </c>
      <c r="AH691" s="45"/>
      <c r="AI691" s="45" t="e">
        <v>#N/A</v>
      </c>
    </row>
    <row r="692" spans="1:35" s="8" customFormat="1" ht="15" customHeight="1" x14ac:dyDescent="0.35">
      <c r="A692" s="34"/>
      <c r="B692" s="14">
        <v>10063991</v>
      </c>
      <c r="C692" s="15" t="s">
        <v>1594</v>
      </c>
      <c r="D692" s="9">
        <v>0</v>
      </c>
      <c r="E692" s="9">
        <f>VLOOKUP(B692,'[4]2018-19 Delivered &amp; Funded'!$B$10:$D$1650,3,FALSE)</f>
        <v>0</v>
      </c>
      <c r="F692" s="9">
        <f t="shared" si="10"/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44">
        <v>0</v>
      </c>
      <c r="Y692" s="44">
        <v>0</v>
      </c>
      <c r="Z692" s="35">
        <v>55988.41</v>
      </c>
      <c r="AA692" s="35"/>
      <c r="AB692" s="35">
        <v>55988.41</v>
      </c>
      <c r="AC692" s="45">
        <v>0</v>
      </c>
      <c r="AF692" s="51">
        <v>55988.41</v>
      </c>
      <c r="AG692" s="45">
        <v>0</v>
      </c>
      <c r="AH692" s="45"/>
      <c r="AI692" s="45" t="e">
        <v>#N/A</v>
      </c>
    </row>
    <row r="693" spans="1:35" s="8" customFormat="1" ht="15" customHeight="1" x14ac:dyDescent="0.35">
      <c r="A693" s="34"/>
      <c r="B693" s="10">
        <v>10021254</v>
      </c>
      <c r="C693" s="9" t="s">
        <v>1017</v>
      </c>
      <c r="D693" s="9">
        <v>0</v>
      </c>
      <c r="E693" s="9">
        <f>VLOOKUP(B693,'[4]2018-19 Delivered &amp; Funded'!$B$10:$D$1650,3,FALSE)</f>
        <v>0</v>
      </c>
      <c r="F693" s="9">
        <f t="shared" si="10"/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17">
        <v>0</v>
      </c>
      <c r="O693" s="17">
        <v>0</v>
      </c>
      <c r="P693" s="17">
        <v>125400.09999999999</v>
      </c>
      <c r="Q693" s="17">
        <v>125400.1</v>
      </c>
      <c r="R693" s="17">
        <v>0</v>
      </c>
      <c r="S693" s="17">
        <v>0</v>
      </c>
      <c r="T693" s="17">
        <v>0</v>
      </c>
      <c r="U693" s="17">
        <v>0</v>
      </c>
      <c r="V693" s="17">
        <v>0</v>
      </c>
      <c r="W693" s="17">
        <v>0</v>
      </c>
      <c r="X693" s="44">
        <v>0</v>
      </c>
      <c r="Y693" s="44">
        <v>0</v>
      </c>
      <c r="Z693" s="35">
        <v>0</v>
      </c>
      <c r="AA693" s="35"/>
      <c r="AB693" s="35">
        <v>0</v>
      </c>
      <c r="AC693" s="45">
        <v>0</v>
      </c>
      <c r="AF693" s="51" t="e">
        <v>#N/A</v>
      </c>
      <c r="AG693" s="45" t="e">
        <v>#N/A</v>
      </c>
      <c r="AH693" s="45"/>
      <c r="AI693" s="45" t="e">
        <v>#N/A</v>
      </c>
    </row>
    <row r="694" spans="1:35" s="8" customFormat="1" ht="15" customHeight="1" x14ac:dyDescent="0.35">
      <c r="A694" s="34"/>
      <c r="B694" s="10">
        <v>10006710</v>
      </c>
      <c r="C694" s="9" t="s">
        <v>508</v>
      </c>
      <c r="D694" s="9">
        <v>0</v>
      </c>
      <c r="E694" s="9">
        <f>VLOOKUP(B694,'[4]2018-19 Delivered &amp; Funded'!$B$10:$D$1650,3,FALSE)</f>
        <v>0</v>
      </c>
      <c r="F694" s="9">
        <f t="shared" si="10"/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367564.55</v>
      </c>
      <c r="M694" s="9">
        <v>338557.63999999996</v>
      </c>
      <c r="N694" s="17">
        <v>0</v>
      </c>
      <c r="O694" s="17">
        <v>0</v>
      </c>
      <c r="P694" s="17">
        <v>80036.820000000007</v>
      </c>
      <c r="Q694" s="17">
        <v>80036.820000000007</v>
      </c>
      <c r="R694" s="17">
        <v>760978.50000000012</v>
      </c>
      <c r="S694" s="17">
        <v>760978.47</v>
      </c>
      <c r="T694" s="17">
        <v>145484.06</v>
      </c>
      <c r="U694" s="17">
        <v>145484.06</v>
      </c>
      <c r="V694" s="17">
        <v>47126.04</v>
      </c>
      <c r="W694" s="17">
        <v>47126.04</v>
      </c>
      <c r="X694" s="44">
        <v>320525</v>
      </c>
      <c r="Y694" s="44">
        <v>315525</v>
      </c>
      <c r="Z694" s="35">
        <v>216514.77000000002</v>
      </c>
      <c r="AA694" s="35"/>
      <c r="AB694" s="35">
        <v>216514.77</v>
      </c>
      <c r="AC694" s="45">
        <v>0</v>
      </c>
      <c r="AF694" s="51">
        <v>216514.77000000002</v>
      </c>
      <c r="AG694" s="45">
        <v>0</v>
      </c>
      <c r="AH694" s="45"/>
      <c r="AI694" s="45" t="e">
        <v>#N/A</v>
      </c>
    </row>
    <row r="695" spans="1:35" s="6" customFormat="1" ht="15" x14ac:dyDescent="0.35">
      <c r="A695" s="36"/>
      <c r="B695" s="10">
        <v>10040368</v>
      </c>
      <c r="C695" s="9" t="s">
        <v>807</v>
      </c>
      <c r="D695" s="9">
        <v>0</v>
      </c>
      <c r="E695" s="9">
        <f>VLOOKUP(B695,'[4]2018-19 Delivered &amp; Funded'!$B$10:$D$1650,3,FALSE)</f>
        <v>0</v>
      </c>
      <c r="F695" s="9">
        <f t="shared" si="10"/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264012.40000000002</v>
      </c>
      <c r="M695" s="9">
        <v>245917.55999999991</v>
      </c>
      <c r="N695" s="17">
        <v>0</v>
      </c>
      <c r="O695" s="17">
        <v>0</v>
      </c>
      <c r="P695" s="17">
        <v>0</v>
      </c>
      <c r="Q695" s="17">
        <v>0</v>
      </c>
      <c r="R695" s="17">
        <v>0</v>
      </c>
      <c r="S695" s="17">
        <v>0</v>
      </c>
      <c r="T695" s="17">
        <v>244585.22999999998</v>
      </c>
      <c r="U695" s="17">
        <v>244585.22999999998</v>
      </c>
      <c r="V695" s="17">
        <v>337453.13</v>
      </c>
      <c r="W695" s="17">
        <v>337453.13</v>
      </c>
      <c r="X695" s="44">
        <v>0</v>
      </c>
      <c r="Y695" s="44">
        <v>0</v>
      </c>
      <c r="Z695" s="35">
        <v>81577.719999999987</v>
      </c>
      <c r="AA695" s="35"/>
      <c r="AB695" s="35">
        <v>81577.720000000016</v>
      </c>
      <c r="AC695" s="45">
        <v>0</v>
      </c>
      <c r="AF695" s="51">
        <v>81577.719999999987</v>
      </c>
      <c r="AG695" s="45">
        <v>0</v>
      </c>
      <c r="AH695" s="45"/>
      <c r="AI695" s="45" t="e">
        <v>#N/A</v>
      </c>
    </row>
    <row r="696" spans="1:35" s="8" customFormat="1" ht="15" x14ac:dyDescent="0.35">
      <c r="A696" s="34"/>
      <c r="B696" s="10">
        <v>10003491</v>
      </c>
      <c r="C696" s="9" t="s">
        <v>296</v>
      </c>
      <c r="D696" s="9">
        <v>44315.86</v>
      </c>
      <c r="E696" s="9">
        <f>VLOOKUP(B696,'[4]2018-19 Delivered &amp; Funded'!$B$10:$D$1650,3,FALSE)</f>
        <v>44315.86</v>
      </c>
      <c r="F696" s="9">
        <f t="shared" si="10"/>
        <v>0</v>
      </c>
      <c r="G696" s="9">
        <v>44315.86</v>
      </c>
      <c r="H696" s="9">
        <v>0</v>
      </c>
      <c r="I696" s="9">
        <v>0</v>
      </c>
      <c r="J696" s="9">
        <v>7822.5</v>
      </c>
      <c r="K696" s="9">
        <v>7822.5</v>
      </c>
      <c r="L696" s="9">
        <v>0</v>
      </c>
      <c r="M696" s="9">
        <v>0</v>
      </c>
      <c r="N696" s="17">
        <v>0</v>
      </c>
      <c r="O696" s="17">
        <v>0</v>
      </c>
      <c r="P696" s="17">
        <v>5846.21</v>
      </c>
      <c r="Q696" s="17">
        <v>5846.21</v>
      </c>
      <c r="R696" s="17">
        <v>256.76</v>
      </c>
      <c r="S696" s="17">
        <v>256.76</v>
      </c>
      <c r="T696" s="17">
        <v>0</v>
      </c>
      <c r="U696" s="17">
        <v>0</v>
      </c>
      <c r="V696" s="17">
        <v>0</v>
      </c>
      <c r="W696" s="17">
        <v>0</v>
      </c>
      <c r="X696" s="44">
        <v>0</v>
      </c>
      <c r="Y696" s="44">
        <v>0</v>
      </c>
      <c r="Z696" s="35">
        <v>1268.46</v>
      </c>
      <c r="AA696" s="35"/>
      <c r="AB696" s="35">
        <v>1268.46</v>
      </c>
      <c r="AC696" s="45">
        <v>0</v>
      </c>
      <c r="AF696" s="51">
        <v>1268.46</v>
      </c>
      <c r="AG696" s="45">
        <v>0</v>
      </c>
      <c r="AH696" s="45"/>
      <c r="AI696" s="45" t="e">
        <v>#N/A</v>
      </c>
    </row>
    <row r="697" spans="1:35" s="6" customFormat="1" ht="15" x14ac:dyDescent="0.35">
      <c r="A697" s="36"/>
      <c r="B697" s="10">
        <v>10003500</v>
      </c>
      <c r="C697" s="9" t="s">
        <v>26</v>
      </c>
      <c r="D697" s="9">
        <v>383613.60000000003</v>
      </c>
      <c r="E697" s="9">
        <f>VLOOKUP(B697,'[4]2018-19 Delivered &amp; Funded'!$B$10:$D$1650,3,FALSE)</f>
        <v>383613.60000000003</v>
      </c>
      <c r="F697" s="9">
        <f t="shared" si="10"/>
        <v>0</v>
      </c>
      <c r="G697" s="9">
        <v>383613.60000000003</v>
      </c>
      <c r="H697" s="9">
        <v>0</v>
      </c>
      <c r="I697" s="9">
        <v>0</v>
      </c>
      <c r="J697" s="9">
        <v>26398.82</v>
      </c>
      <c r="K697" s="9">
        <v>26398.82</v>
      </c>
      <c r="L697" s="9">
        <v>0</v>
      </c>
      <c r="M697" s="9">
        <v>0</v>
      </c>
      <c r="N697" s="17">
        <v>0</v>
      </c>
      <c r="O697" s="17">
        <v>0</v>
      </c>
      <c r="P697" s="17">
        <v>424.38</v>
      </c>
      <c r="Q697" s="17">
        <v>424.38000000000011</v>
      </c>
      <c r="R697" s="17">
        <v>121762.34999999993</v>
      </c>
      <c r="S697" s="17">
        <v>121762.34999999998</v>
      </c>
      <c r="T697" s="17">
        <v>0</v>
      </c>
      <c r="U697" s="17">
        <v>0</v>
      </c>
      <c r="V697" s="17">
        <v>0</v>
      </c>
      <c r="W697" s="17">
        <v>0</v>
      </c>
      <c r="X697" s="44">
        <v>0</v>
      </c>
      <c r="Y697" s="44">
        <v>0</v>
      </c>
      <c r="Z697" s="35">
        <v>11643.38</v>
      </c>
      <c r="AA697" s="35"/>
      <c r="AB697" s="35">
        <v>11643.380000000001</v>
      </c>
      <c r="AC697" s="45">
        <v>0</v>
      </c>
      <c r="AF697" s="51">
        <v>11643.38</v>
      </c>
      <c r="AG697" s="45">
        <v>0</v>
      </c>
      <c r="AH697" s="45"/>
      <c r="AI697" s="45" t="e">
        <v>#N/A</v>
      </c>
    </row>
    <row r="698" spans="1:35" s="8" customFormat="1" ht="15" customHeight="1" x14ac:dyDescent="0.35">
      <c r="A698" s="34"/>
      <c r="B698" s="10">
        <v>10003511</v>
      </c>
      <c r="C698" s="9" t="s">
        <v>297</v>
      </c>
      <c r="D698" s="9">
        <v>2194656.2199999997</v>
      </c>
      <c r="E698" s="9">
        <f>VLOOKUP(B698,'[4]2018-19 Delivered &amp; Funded'!$B$10:$D$1650,3,FALSE)</f>
        <v>2194656.2199999997</v>
      </c>
      <c r="F698" s="9">
        <f t="shared" si="10"/>
        <v>0</v>
      </c>
      <c r="G698" s="9">
        <v>2150878.96</v>
      </c>
      <c r="H698" s="9">
        <v>9504</v>
      </c>
      <c r="I698" s="9">
        <v>9504</v>
      </c>
      <c r="J698" s="9">
        <v>101596.79000000001</v>
      </c>
      <c r="K698" s="9">
        <v>101596.79000000001</v>
      </c>
      <c r="L698" s="9">
        <v>0</v>
      </c>
      <c r="M698" s="9">
        <v>0</v>
      </c>
      <c r="N698" s="17">
        <v>0</v>
      </c>
      <c r="O698" s="17">
        <v>0</v>
      </c>
      <c r="P698" s="17">
        <v>1780.4</v>
      </c>
      <c r="Q698" s="17">
        <v>1780.4</v>
      </c>
      <c r="R698" s="17">
        <v>0</v>
      </c>
      <c r="S698" s="17">
        <v>0</v>
      </c>
      <c r="T698" s="17">
        <v>0</v>
      </c>
      <c r="U698" s="17">
        <v>0</v>
      </c>
      <c r="V698" s="17">
        <v>0</v>
      </c>
      <c r="W698" s="17">
        <v>0</v>
      </c>
      <c r="X698" s="44">
        <v>0</v>
      </c>
      <c r="Y698" s="44">
        <v>0</v>
      </c>
      <c r="Z698" s="35">
        <v>0</v>
      </c>
      <c r="AA698" s="35"/>
      <c r="AB698" s="35">
        <v>0</v>
      </c>
      <c r="AC698" s="45">
        <v>0</v>
      </c>
      <c r="AF698" s="51" t="e">
        <v>#N/A</v>
      </c>
      <c r="AG698" s="45" t="e">
        <v>#N/A</v>
      </c>
      <c r="AH698" s="45"/>
      <c r="AI698" s="45" t="e">
        <v>#N/A</v>
      </c>
    </row>
    <row r="699" spans="1:35" s="8" customFormat="1" ht="15" x14ac:dyDescent="0.35">
      <c r="A699" s="34"/>
      <c r="B699" s="14">
        <v>10054760</v>
      </c>
      <c r="C699" s="15" t="s">
        <v>1472</v>
      </c>
      <c r="D699" s="9">
        <v>0</v>
      </c>
      <c r="E699" s="9">
        <f>VLOOKUP(B699,'[4]2018-19 Delivered &amp; Funded'!$B$10:$D$1650,3,FALSE)</f>
        <v>0</v>
      </c>
      <c r="F699" s="9">
        <f t="shared" si="10"/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0</v>
      </c>
      <c r="P699" s="9">
        <v>0</v>
      </c>
      <c r="Q699" s="9">
        <v>0</v>
      </c>
      <c r="R699" s="9">
        <v>0</v>
      </c>
      <c r="S699" s="9">
        <v>0</v>
      </c>
      <c r="T699" s="9">
        <v>0</v>
      </c>
      <c r="U699" s="9">
        <v>0</v>
      </c>
      <c r="V699" s="9">
        <v>0</v>
      </c>
      <c r="W699" s="9">
        <v>0</v>
      </c>
      <c r="X699" s="44">
        <v>0</v>
      </c>
      <c r="Y699" s="44">
        <v>0</v>
      </c>
      <c r="Z699" s="35">
        <v>98515.479999999981</v>
      </c>
      <c r="AA699" s="35"/>
      <c r="AB699" s="35">
        <v>98515.48</v>
      </c>
      <c r="AC699" s="45">
        <v>0</v>
      </c>
      <c r="AF699" s="51">
        <v>98515.479999999981</v>
      </c>
      <c r="AG699" s="45">
        <v>0</v>
      </c>
      <c r="AH699" s="45"/>
      <c r="AI699" s="45" t="e">
        <v>#N/A</v>
      </c>
    </row>
    <row r="700" spans="1:35" s="8" customFormat="1" ht="15" x14ac:dyDescent="0.35">
      <c r="A700" s="34"/>
      <c r="B700" s="14">
        <v>10031812</v>
      </c>
      <c r="C700" s="15" t="s">
        <v>1300</v>
      </c>
      <c r="D700" s="9">
        <v>0</v>
      </c>
      <c r="E700" s="9">
        <f>VLOOKUP(B700,'[4]2018-19 Delivered &amp; Funded'!$B$10:$D$1650,3,FALSE)</f>
        <v>0</v>
      </c>
      <c r="F700" s="9">
        <f t="shared" si="10"/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  <c r="V700" s="9">
        <v>0</v>
      </c>
      <c r="W700" s="9">
        <v>0</v>
      </c>
      <c r="X700" s="44">
        <v>0</v>
      </c>
      <c r="Y700" s="44">
        <v>0</v>
      </c>
      <c r="Z700" s="35">
        <v>343331.70999999996</v>
      </c>
      <c r="AA700" s="35"/>
      <c r="AB700" s="35">
        <v>343331.70999999996</v>
      </c>
      <c r="AC700" s="45">
        <v>0</v>
      </c>
      <c r="AF700" s="51">
        <v>343331.70999999996</v>
      </c>
      <c r="AG700" s="45">
        <v>0</v>
      </c>
      <c r="AH700" s="45"/>
      <c r="AI700" s="45" t="e">
        <v>#N/A</v>
      </c>
    </row>
    <row r="701" spans="1:35" s="6" customFormat="1" ht="15" x14ac:dyDescent="0.35">
      <c r="A701" s="36"/>
      <c r="B701" s="10">
        <v>10003526</v>
      </c>
      <c r="C701" s="9" t="s">
        <v>298</v>
      </c>
      <c r="D701" s="9">
        <v>0</v>
      </c>
      <c r="E701" s="9">
        <f>VLOOKUP(B701,'[4]2018-19 Delivered &amp; Funded'!$B$10:$D$1650,3,FALSE)</f>
        <v>0</v>
      </c>
      <c r="F701" s="9">
        <f t="shared" si="10"/>
        <v>0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17">
        <v>0</v>
      </c>
      <c r="O701" s="17">
        <v>0</v>
      </c>
      <c r="P701" s="17">
        <v>3433.6799999999985</v>
      </c>
      <c r="Q701" s="17">
        <v>3433.5599999999995</v>
      </c>
      <c r="R701" s="17">
        <v>15857905.809999999</v>
      </c>
      <c r="S701" s="17">
        <v>15857905.810000004</v>
      </c>
      <c r="T701" s="17">
        <v>1743800.4100000001</v>
      </c>
      <c r="U701" s="17">
        <v>1743800.4100000001</v>
      </c>
      <c r="V701" s="17">
        <v>4684881.07</v>
      </c>
      <c r="W701" s="17">
        <v>4684881.07</v>
      </c>
      <c r="X701" s="44">
        <v>139856.71999999997</v>
      </c>
      <c r="Y701" s="44">
        <v>134857</v>
      </c>
      <c r="Z701" s="35">
        <v>3808062.2800000003</v>
      </c>
      <c r="AA701" s="35"/>
      <c r="AB701" s="35">
        <v>3808062.2800000003</v>
      </c>
      <c r="AC701" s="45">
        <v>0</v>
      </c>
      <c r="AF701" s="51">
        <v>3808062.2800000003</v>
      </c>
      <c r="AG701" s="45">
        <v>0</v>
      </c>
      <c r="AH701" s="45"/>
      <c r="AI701" s="45" t="e">
        <v>#N/A</v>
      </c>
    </row>
    <row r="702" spans="1:35" s="8" customFormat="1" ht="15" customHeight="1" x14ac:dyDescent="0.35">
      <c r="A702" s="34"/>
      <c r="B702" s="14">
        <v>10063435</v>
      </c>
      <c r="C702" s="15" t="s">
        <v>1584</v>
      </c>
      <c r="D702" s="9">
        <v>0</v>
      </c>
      <c r="E702" s="9">
        <f>VLOOKUP(B702,'[4]2018-19 Delivered &amp; Funded'!$B$10:$D$1650,3,FALSE)</f>
        <v>0</v>
      </c>
      <c r="F702" s="9">
        <f t="shared" si="10"/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9">
        <v>0</v>
      </c>
      <c r="S702" s="9">
        <v>0</v>
      </c>
      <c r="T702" s="9">
        <v>0</v>
      </c>
      <c r="U702" s="9">
        <v>0</v>
      </c>
      <c r="V702" s="9">
        <v>0</v>
      </c>
      <c r="W702" s="9">
        <v>0</v>
      </c>
      <c r="X702" s="44">
        <v>0</v>
      </c>
      <c r="Y702" s="44">
        <v>0</v>
      </c>
      <c r="Z702" s="35">
        <v>477597.08</v>
      </c>
      <c r="AA702" s="35"/>
      <c r="AB702" s="35">
        <v>477597.08</v>
      </c>
      <c r="AC702" s="45">
        <v>0</v>
      </c>
      <c r="AF702" s="51">
        <v>477597.08</v>
      </c>
      <c r="AG702" s="45">
        <v>0</v>
      </c>
      <c r="AH702" s="45"/>
      <c r="AI702" s="45" t="e">
        <v>#N/A</v>
      </c>
    </row>
    <row r="703" spans="1:35" s="8" customFormat="1" ht="15" customHeight="1" x14ac:dyDescent="0.35">
      <c r="A703" s="34"/>
      <c r="B703" s="10">
        <v>10003529</v>
      </c>
      <c r="C703" s="9" t="s">
        <v>808</v>
      </c>
      <c r="D703" s="9">
        <v>0</v>
      </c>
      <c r="E703" s="9">
        <f>VLOOKUP(B703,'[4]2018-19 Delivered &amp; Funded'!$B$10:$D$1650,3,FALSE)</f>
        <v>0</v>
      </c>
      <c r="F703" s="9">
        <f t="shared" si="10"/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292484.20000000007</v>
      </c>
      <c r="M703" s="9">
        <v>292484.03000000003</v>
      </c>
      <c r="N703" s="17">
        <v>0</v>
      </c>
      <c r="O703" s="17">
        <v>0</v>
      </c>
      <c r="P703" s="17">
        <v>0</v>
      </c>
      <c r="Q703" s="17">
        <v>0</v>
      </c>
      <c r="R703" s="17">
        <v>0</v>
      </c>
      <c r="S703" s="17">
        <v>0</v>
      </c>
      <c r="T703" s="17">
        <v>56608.500000000007</v>
      </c>
      <c r="U703" s="17">
        <v>56608.500000000007</v>
      </c>
      <c r="V703" s="17">
        <v>219196.77000000002</v>
      </c>
      <c r="W703" s="17">
        <v>219196.77000000002</v>
      </c>
      <c r="X703" s="44">
        <v>0</v>
      </c>
      <c r="Y703" s="44">
        <v>0</v>
      </c>
      <c r="Z703" s="35">
        <v>215056.94</v>
      </c>
      <c r="AA703" s="35"/>
      <c r="AB703" s="35">
        <v>215056.94</v>
      </c>
      <c r="AC703" s="45">
        <v>0</v>
      </c>
      <c r="AF703" s="51">
        <v>215056.94000000003</v>
      </c>
      <c r="AG703" s="45">
        <v>0</v>
      </c>
      <c r="AH703" s="45"/>
      <c r="AI703" s="45" t="e">
        <v>#N/A</v>
      </c>
    </row>
    <row r="704" spans="1:35" s="8" customFormat="1" ht="15" customHeight="1" x14ac:dyDescent="0.35">
      <c r="A704" s="34"/>
      <c r="B704" s="10">
        <v>10034940</v>
      </c>
      <c r="C704" s="9" t="s">
        <v>88</v>
      </c>
      <c r="D704" s="9">
        <v>0</v>
      </c>
      <c r="E704" s="9">
        <f>VLOOKUP(B704,'[4]2018-19 Delivered &amp; Funded'!$B$10:$D$1650,3,FALSE)</f>
        <v>0</v>
      </c>
      <c r="F704" s="9">
        <f t="shared" si="10"/>
        <v>0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142889.62999999998</v>
      </c>
      <c r="M704" s="9">
        <v>142889.63</v>
      </c>
      <c r="N704" s="17">
        <v>0</v>
      </c>
      <c r="O704" s="17">
        <v>0</v>
      </c>
      <c r="P704" s="17">
        <v>0</v>
      </c>
      <c r="Q704" s="17">
        <v>0</v>
      </c>
      <c r="R704" s="17">
        <v>0</v>
      </c>
      <c r="S704" s="17">
        <v>0</v>
      </c>
      <c r="T704" s="17">
        <v>243256.51</v>
      </c>
      <c r="U704" s="17">
        <v>243256.51</v>
      </c>
      <c r="V704" s="17">
        <v>374224.55</v>
      </c>
      <c r="W704" s="17">
        <v>374224.55</v>
      </c>
      <c r="X704" s="44">
        <v>0</v>
      </c>
      <c r="Y704" s="44">
        <v>0</v>
      </c>
      <c r="Z704" s="35">
        <v>1808673.3399999996</v>
      </c>
      <c r="AA704" s="35"/>
      <c r="AB704" s="35">
        <v>1808673.3400000008</v>
      </c>
      <c r="AC704" s="45">
        <v>0</v>
      </c>
      <c r="AF704" s="51">
        <v>1808673.34</v>
      </c>
      <c r="AG704" s="45">
        <v>0</v>
      </c>
      <c r="AH704" s="45"/>
      <c r="AI704" s="45" t="e">
        <v>#N/A</v>
      </c>
    </row>
    <row r="705" spans="1:35" s="8" customFormat="1" ht="15" x14ac:dyDescent="0.35">
      <c r="A705" s="34"/>
      <c r="B705" s="10">
        <v>10036736</v>
      </c>
      <c r="C705" s="9" t="s">
        <v>963</v>
      </c>
      <c r="D705" s="9">
        <v>0</v>
      </c>
      <c r="E705" s="9">
        <f>VLOOKUP(B705,'[4]2018-19 Delivered &amp; Funded'!$B$10:$D$1650,3,FALSE)</f>
        <v>0</v>
      </c>
      <c r="F705" s="9">
        <f t="shared" si="10"/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17">
        <v>0</v>
      </c>
      <c r="O705" s="17">
        <v>0</v>
      </c>
      <c r="P705" s="17">
        <v>0</v>
      </c>
      <c r="Q705" s="17">
        <v>0</v>
      </c>
      <c r="R705" s="17">
        <v>0</v>
      </c>
      <c r="S705" s="17">
        <v>0</v>
      </c>
      <c r="T705" s="17">
        <v>165318.6</v>
      </c>
      <c r="U705" s="17">
        <v>165318.6</v>
      </c>
      <c r="V705" s="17">
        <v>12861.820000000002</v>
      </c>
      <c r="W705" s="17">
        <v>12861.820000000002</v>
      </c>
      <c r="X705" s="44">
        <v>0</v>
      </c>
      <c r="Y705" s="44">
        <v>0</v>
      </c>
      <c r="Z705" s="35">
        <v>13269.109999999999</v>
      </c>
      <c r="AA705" s="35"/>
      <c r="AB705" s="35">
        <v>13269.110000000002</v>
      </c>
      <c r="AC705" s="45">
        <v>0</v>
      </c>
      <c r="AF705" s="51">
        <v>13269.11</v>
      </c>
      <c r="AG705" s="45">
        <v>0</v>
      </c>
      <c r="AH705" s="45"/>
      <c r="AI705" s="45" t="e">
        <v>#N/A</v>
      </c>
    </row>
    <row r="706" spans="1:35" s="8" customFormat="1" ht="15" customHeight="1" x14ac:dyDescent="0.35">
      <c r="A706" s="34"/>
      <c r="B706" s="10">
        <v>10000446</v>
      </c>
      <c r="C706" s="9" t="s">
        <v>1049</v>
      </c>
      <c r="D706" s="9">
        <v>0</v>
      </c>
      <c r="E706" s="9">
        <f>VLOOKUP(B706,'[4]2018-19 Delivered &amp; Funded'!$B$10:$D$1650,3,FALSE)</f>
        <v>0</v>
      </c>
      <c r="F706" s="9">
        <f t="shared" si="10"/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971347.83000000007</v>
      </c>
      <c r="M706" s="9">
        <v>971347.83000000007</v>
      </c>
      <c r="N706" s="17">
        <v>0</v>
      </c>
      <c r="O706" s="17">
        <v>0</v>
      </c>
      <c r="P706" s="17">
        <v>3599.91</v>
      </c>
      <c r="Q706" s="17">
        <v>3599.9099999999994</v>
      </c>
      <c r="R706" s="17">
        <v>2228012.79</v>
      </c>
      <c r="S706" s="17">
        <v>2228012.4800000004</v>
      </c>
      <c r="T706" s="17">
        <v>6269112.1399999997</v>
      </c>
      <c r="U706" s="17">
        <v>6269112.1399999997</v>
      </c>
      <c r="V706" s="17">
        <v>1110110.98</v>
      </c>
      <c r="W706" s="17">
        <v>1110110.98</v>
      </c>
      <c r="X706" s="44">
        <v>0</v>
      </c>
      <c r="Y706" s="44">
        <v>0</v>
      </c>
      <c r="Z706" s="35">
        <v>23129691.300000004</v>
      </c>
      <c r="AA706" s="35"/>
      <c r="AB706" s="35">
        <v>23129691.299999997</v>
      </c>
      <c r="AC706" s="45">
        <v>0</v>
      </c>
      <c r="AF706" s="51">
        <v>23129691.300000004</v>
      </c>
      <c r="AG706" s="45">
        <v>0</v>
      </c>
      <c r="AH706" s="45"/>
      <c r="AI706" s="45" t="e">
        <v>#N/A</v>
      </c>
    </row>
    <row r="707" spans="1:35" s="8" customFormat="1" ht="15" customHeight="1" x14ac:dyDescent="0.35">
      <c r="A707" s="34"/>
      <c r="B707" s="14">
        <v>10003538</v>
      </c>
      <c r="C707" s="15" t="s">
        <v>1134</v>
      </c>
      <c r="D707" s="9">
        <v>0</v>
      </c>
      <c r="E707" s="9">
        <f>VLOOKUP(B707,'[4]2018-19 Delivered &amp; Funded'!$B$10:$D$1650,3,FALSE)</f>
        <v>0</v>
      </c>
      <c r="F707" s="9">
        <f t="shared" si="10"/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9">
        <v>0</v>
      </c>
      <c r="T707" s="9">
        <v>2556</v>
      </c>
      <c r="U707" s="9">
        <v>0</v>
      </c>
      <c r="V707" s="9">
        <v>15574.07</v>
      </c>
      <c r="W707" s="9">
        <v>15574.07</v>
      </c>
      <c r="X707" s="44">
        <v>0</v>
      </c>
      <c r="Y707" s="44">
        <v>0</v>
      </c>
      <c r="Z707" s="35">
        <v>32907.22</v>
      </c>
      <c r="AA707" s="35"/>
      <c r="AB707" s="35">
        <v>33762.480000000003</v>
      </c>
      <c r="AC707" s="45">
        <v>855.26000000000204</v>
      </c>
      <c r="AD707" s="8">
        <v>32907</v>
      </c>
      <c r="AF707" s="51">
        <v>32907.22</v>
      </c>
      <c r="AG707" s="45">
        <v>0</v>
      </c>
      <c r="AH707" s="45"/>
      <c r="AI707" s="45" t="e">
        <v>#N/A</v>
      </c>
    </row>
    <row r="708" spans="1:35" s="8" customFormat="1" ht="15" customHeight="1" x14ac:dyDescent="0.35">
      <c r="A708" s="34"/>
      <c r="B708" s="14">
        <v>10036036</v>
      </c>
      <c r="C708" s="15" t="s">
        <v>1332</v>
      </c>
      <c r="D708" s="9">
        <v>0</v>
      </c>
      <c r="E708" s="9">
        <f>VLOOKUP(B708,'[4]2018-19 Delivered &amp; Funded'!$B$10:$D$1650,3,FALSE)</f>
        <v>0</v>
      </c>
      <c r="F708" s="9">
        <f t="shared" si="10"/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9">
        <v>0</v>
      </c>
      <c r="S708" s="9">
        <v>0</v>
      </c>
      <c r="T708" s="9">
        <v>0</v>
      </c>
      <c r="U708" s="9">
        <v>0</v>
      </c>
      <c r="V708" s="9">
        <v>0</v>
      </c>
      <c r="W708" s="9">
        <v>0</v>
      </c>
      <c r="X708" s="44">
        <v>0</v>
      </c>
      <c r="Y708" s="44">
        <v>0</v>
      </c>
      <c r="Z708" s="35">
        <v>25116.890000000003</v>
      </c>
      <c r="AA708" s="35"/>
      <c r="AB708" s="35">
        <v>25116.890000000003</v>
      </c>
      <c r="AC708" s="45">
        <v>0</v>
      </c>
      <c r="AF708" s="51">
        <v>25116.890000000003</v>
      </c>
      <c r="AG708" s="45">
        <v>0</v>
      </c>
      <c r="AH708" s="45"/>
      <c r="AI708" s="45" t="e">
        <v>#N/A</v>
      </c>
    </row>
    <row r="709" spans="1:35" s="8" customFormat="1" ht="15" customHeight="1" x14ac:dyDescent="0.35">
      <c r="A709" s="34"/>
      <c r="B709" s="10">
        <v>10003571</v>
      </c>
      <c r="C709" s="9" t="s">
        <v>302</v>
      </c>
      <c r="D709" s="9">
        <v>0</v>
      </c>
      <c r="E709" s="9">
        <f>VLOOKUP(B709,'[4]2018-19 Delivered &amp; Funded'!$B$10:$D$1650,3,FALSE)</f>
        <v>0</v>
      </c>
      <c r="F709" s="9">
        <f t="shared" si="10"/>
        <v>0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388582.25999999995</v>
      </c>
      <c r="M709" s="9">
        <v>388581.95000000007</v>
      </c>
      <c r="N709" s="17">
        <v>310</v>
      </c>
      <c r="O709" s="17">
        <v>310</v>
      </c>
      <c r="P709" s="17">
        <v>42499.939999999995</v>
      </c>
      <c r="Q709" s="17">
        <v>42499.589999999982</v>
      </c>
      <c r="R709" s="17">
        <v>496300.76000000007</v>
      </c>
      <c r="S709" s="17">
        <v>496300.75999999978</v>
      </c>
      <c r="T709" s="17">
        <v>343433.95</v>
      </c>
      <c r="U709" s="17">
        <v>343433.95</v>
      </c>
      <c r="V709" s="17">
        <v>793248.11</v>
      </c>
      <c r="W709" s="17">
        <v>793248.11</v>
      </c>
      <c r="X709" s="44">
        <v>149942.61000000002</v>
      </c>
      <c r="Y709" s="44">
        <v>149942.60999999999</v>
      </c>
      <c r="Z709" s="35">
        <v>389552.93</v>
      </c>
      <c r="AA709" s="35"/>
      <c r="AB709" s="35">
        <v>389552.92999999988</v>
      </c>
      <c r="AC709" s="45">
        <v>0</v>
      </c>
      <c r="AF709" s="51">
        <v>389552.93</v>
      </c>
      <c r="AG709" s="45">
        <v>0</v>
      </c>
      <c r="AH709" s="45"/>
      <c r="AI709" s="45" t="e">
        <v>#N/A</v>
      </c>
    </row>
    <row r="710" spans="1:35" s="8" customFormat="1" ht="15" x14ac:dyDescent="0.35">
      <c r="A710" s="34"/>
      <c r="B710" s="14">
        <v>10043728</v>
      </c>
      <c r="C710" s="15" t="s">
        <v>1395</v>
      </c>
      <c r="D710" s="9">
        <v>0</v>
      </c>
      <c r="E710" s="9">
        <f>VLOOKUP(B710,'[4]2018-19 Delivered &amp; Funded'!$B$10:$D$1650,3,FALSE)</f>
        <v>0</v>
      </c>
      <c r="F710" s="9">
        <f t="shared" si="10"/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9">
        <v>0</v>
      </c>
      <c r="S710" s="9">
        <v>0</v>
      </c>
      <c r="T710" s="9">
        <v>0</v>
      </c>
      <c r="U710" s="9">
        <v>0</v>
      </c>
      <c r="V710" s="9">
        <v>0</v>
      </c>
      <c r="W710" s="9">
        <v>0</v>
      </c>
      <c r="X710" s="44">
        <v>0</v>
      </c>
      <c r="Y710" s="44">
        <v>0</v>
      </c>
      <c r="Z710" s="35">
        <v>36847.31</v>
      </c>
      <c r="AA710" s="35"/>
      <c r="AB710" s="35">
        <v>36847.31</v>
      </c>
      <c r="AC710" s="45">
        <v>0</v>
      </c>
      <c r="AF710" s="51">
        <v>36847.31</v>
      </c>
      <c r="AG710" s="45">
        <v>0</v>
      </c>
      <c r="AH710" s="45"/>
      <c r="AI710" s="45" t="e">
        <v>#N/A</v>
      </c>
    </row>
    <row r="711" spans="1:35" s="8" customFormat="1" ht="15" customHeight="1" x14ac:dyDescent="0.35">
      <c r="A711" s="34"/>
      <c r="B711" s="10">
        <v>10003558</v>
      </c>
      <c r="C711" s="9" t="s">
        <v>299</v>
      </c>
      <c r="D711" s="9">
        <v>687478.42999999993</v>
      </c>
      <c r="E711" s="9">
        <f>VLOOKUP(B711,'[4]2018-19 Delivered &amp; Funded'!$B$10:$D$1650,3,FALSE)</f>
        <v>687478.42999999993</v>
      </c>
      <c r="F711" s="9">
        <f t="shared" si="10"/>
        <v>0</v>
      </c>
      <c r="G711" s="9">
        <v>687478.42999999993</v>
      </c>
      <c r="H711" s="9">
        <v>0</v>
      </c>
      <c r="I711" s="9">
        <v>0</v>
      </c>
      <c r="J711" s="9">
        <v>18237.45</v>
      </c>
      <c r="K711" s="9">
        <v>18237.45</v>
      </c>
      <c r="L711" s="9">
        <v>0</v>
      </c>
      <c r="M711" s="9">
        <v>0</v>
      </c>
      <c r="N711" s="17">
        <v>0</v>
      </c>
      <c r="O711" s="17">
        <v>0</v>
      </c>
      <c r="P711" s="17">
        <v>21278.85</v>
      </c>
      <c r="Q711" s="17">
        <v>21278.85</v>
      </c>
      <c r="R711" s="17">
        <v>605596.46000000008</v>
      </c>
      <c r="S711" s="17">
        <v>605596.46000000008</v>
      </c>
      <c r="T711" s="17">
        <v>249915.32</v>
      </c>
      <c r="U711" s="17">
        <v>249915.32</v>
      </c>
      <c r="V711" s="17">
        <v>499665.45000000007</v>
      </c>
      <c r="W711" s="17">
        <v>499665.45000000007</v>
      </c>
      <c r="X711" s="44">
        <v>0</v>
      </c>
      <c r="Y711" s="44">
        <v>0</v>
      </c>
      <c r="Z711" s="35">
        <v>810059.17</v>
      </c>
      <c r="AA711" s="35"/>
      <c r="AB711" s="35">
        <v>810059.16999999993</v>
      </c>
      <c r="AC711" s="45">
        <v>0</v>
      </c>
      <c r="AF711" s="51">
        <v>810059.17</v>
      </c>
      <c r="AG711" s="45">
        <v>0</v>
      </c>
      <c r="AH711" s="45"/>
      <c r="AI711" s="45" t="e">
        <v>#N/A</v>
      </c>
    </row>
    <row r="712" spans="1:35" s="8" customFormat="1" ht="15" x14ac:dyDescent="0.35">
      <c r="A712" s="34"/>
      <c r="B712" s="10">
        <v>10003564</v>
      </c>
      <c r="C712" s="9" t="s">
        <v>300</v>
      </c>
      <c r="D712" s="9">
        <v>3851457.8600000003</v>
      </c>
      <c r="E712" s="9">
        <f>VLOOKUP(B712,'[4]2018-19 Delivered &amp; Funded'!$B$10:$D$1650,3,FALSE)</f>
        <v>3851457.8600000003</v>
      </c>
      <c r="F712" s="9">
        <f t="shared" si="10"/>
        <v>0</v>
      </c>
      <c r="G712" s="9">
        <v>3850395.8600000003</v>
      </c>
      <c r="H712" s="9">
        <v>0</v>
      </c>
      <c r="I712" s="9">
        <v>0</v>
      </c>
      <c r="J712" s="9">
        <v>386792.99000000005</v>
      </c>
      <c r="K712" s="9">
        <v>386792.99000000005</v>
      </c>
      <c r="L712" s="9">
        <v>0</v>
      </c>
      <c r="M712" s="9">
        <v>0</v>
      </c>
      <c r="N712" s="17">
        <v>0</v>
      </c>
      <c r="O712" s="17">
        <v>0</v>
      </c>
      <c r="P712" s="17">
        <v>118934.5</v>
      </c>
      <c r="Q712" s="17">
        <v>118934.5</v>
      </c>
      <c r="R712" s="17">
        <v>0</v>
      </c>
      <c r="S712" s="17">
        <v>0</v>
      </c>
      <c r="T712" s="17">
        <v>0</v>
      </c>
      <c r="U712" s="17">
        <v>0</v>
      </c>
      <c r="V712" s="17">
        <v>0</v>
      </c>
      <c r="W712" s="17">
        <v>0</v>
      </c>
      <c r="X712" s="44">
        <v>0</v>
      </c>
      <c r="Y712" s="44">
        <v>0</v>
      </c>
      <c r="Z712" s="35">
        <v>0</v>
      </c>
      <c r="AA712" s="35"/>
      <c r="AB712" s="35">
        <v>0</v>
      </c>
      <c r="AC712" s="45">
        <v>0</v>
      </c>
      <c r="AF712" s="51" t="e">
        <v>#N/A</v>
      </c>
      <c r="AG712" s="45" t="e">
        <v>#N/A</v>
      </c>
      <c r="AH712" s="45"/>
      <c r="AI712" s="45" t="e">
        <v>#N/A</v>
      </c>
    </row>
    <row r="713" spans="1:35" s="8" customFormat="1" ht="15" customHeight="1" x14ac:dyDescent="0.35">
      <c r="A713" s="34"/>
      <c r="B713" s="10">
        <v>10003570</v>
      </c>
      <c r="C713" s="9" t="s">
        <v>301</v>
      </c>
      <c r="D713" s="9">
        <v>8788029.5299999975</v>
      </c>
      <c r="E713" s="9">
        <f>VLOOKUP(B713,'[4]2018-19 Delivered &amp; Funded'!$B$10:$D$1650,3,FALSE)</f>
        <v>8788029.5299999975</v>
      </c>
      <c r="F713" s="9">
        <f t="shared" si="10"/>
        <v>0</v>
      </c>
      <c r="G713" s="9">
        <v>8788029.5299999975</v>
      </c>
      <c r="H713" s="9">
        <v>6199560</v>
      </c>
      <c r="I713" s="9">
        <v>6199560</v>
      </c>
      <c r="J713" s="9">
        <v>58338.95</v>
      </c>
      <c r="K713" s="9">
        <v>58338.95</v>
      </c>
      <c r="L713" s="9">
        <v>0</v>
      </c>
      <c r="M713" s="9">
        <v>0</v>
      </c>
      <c r="N713" s="17">
        <v>0</v>
      </c>
      <c r="O713" s="17">
        <v>0</v>
      </c>
      <c r="P713" s="17">
        <v>8430.84</v>
      </c>
      <c r="Q713" s="17">
        <v>8430.84</v>
      </c>
      <c r="R713" s="17">
        <v>260556.52000000011</v>
      </c>
      <c r="S713" s="17">
        <v>260556.52000000005</v>
      </c>
      <c r="T713" s="17">
        <v>163677.46999999997</v>
      </c>
      <c r="U713" s="17">
        <v>163677.46999999997</v>
      </c>
      <c r="V713" s="17">
        <v>293004.77</v>
      </c>
      <c r="W713" s="17">
        <v>293004.77</v>
      </c>
      <c r="X713" s="44">
        <v>0</v>
      </c>
      <c r="Y713" s="44">
        <v>0</v>
      </c>
      <c r="Z713" s="35">
        <v>695614.97000000009</v>
      </c>
      <c r="AA713" s="35"/>
      <c r="AB713" s="35">
        <v>695614.96999999986</v>
      </c>
      <c r="AC713" s="45">
        <v>0</v>
      </c>
      <c r="AF713" s="51">
        <v>695614.97000000009</v>
      </c>
      <c r="AG713" s="45">
        <v>0</v>
      </c>
      <c r="AH713" s="45"/>
      <c r="AI713" s="45" t="e">
        <v>#N/A</v>
      </c>
    </row>
    <row r="714" spans="1:35" s="8" customFormat="1" ht="15" customHeight="1" x14ac:dyDescent="0.35">
      <c r="A714" s="34"/>
      <c r="B714" s="14">
        <v>10064589</v>
      </c>
      <c r="C714" s="15" t="s">
        <v>1599</v>
      </c>
      <c r="D714" s="9">
        <v>0</v>
      </c>
      <c r="E714" s="9">
        <f>VLOOKUP(B714,'[4]2018-19 Delivered &amp; Funded'!$B$10:$D$1650,3,FALSE)</f>
        <v>0</v>
      </c>
      <c r="F714" s="9">
        <f t="shared" si="10"/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9">
        <v>0</v>
      </c>
      <c r="S714" s="9">
        <v>0</v>
      </c>
      <c r="T714" s="9">
        <v>0</v>
      </c>
      <c r="U714" s="9">
        <v>0</v>
      </c>
      <c r="V714" s="9">
        <v>0</v>
      </c>
      <c r="W714" s="9">
        <v>0</v>
      </c>
      <c r="X714" s="44">
        <v>0</v>
      </c>
      <c r="Y714" s="44">
        <v>0</v>
      </c>
      <c r="Z714" s="35">
        <v>60681.09</v>
      </c>
      <c r="AA714" s="35"/>
      <c r="AB714" s="35">
        <v>60681.089999999982</v>
      </c>
      <c r="AC714" s="45">
        <v>0</v>
      </c>
      <c r="AF714" s="51">
        <v>60681.09</v>
      </c>
      <c r="AG714" s="45">
        <v>0</v>
      </c>
      <c r="AH714" s="45"/>
      <c r="AI714" s="45" t="e">
        <v>#N/A</v>
      </c>
    </row>
    <row r="715" spans="1:35" s="8" customFormat="1" ht="15" x14ac:dyDescent="0.35">
      <c r="A715" s="34"/>
      <c r="B715" s="14">
        <v>10003586</v>
      </c>
      <c r="C715" s="15" t="s">
        <v>1135</v>
      </c>
      <c r="D715" s="9">
        <v>0</v>
      </c>
      <c r="E715" s="9">
        <f>VLOOKUP(B715,'[4]2018-19 Delivered &amp; Funded'!$B$10:$D$1650,3,FALSE)</f>
        <v>0</v>
      </c>
      <c r="F715" s="9">
        <f t="shared" ref="F715:F778" si="11">D715-E715</f>
        <v>0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9">
        <v>0</v>
      </c>
      <c r="S715" s="9">
        <v>0</v>
      </c>
      <c r="T715" s="9">
        <v>0</v>
      </c>
      <c r="U715" s="9">
        <v>0</v>
      </c>
      <c r="V715" s="9">
        <v>0</v>
      </c>
      <c r="W715" s="9">
        <v>0</v>
      </c>
      <c r="X715" s="44">
        <v>0</v>
      </c>
      <c r="Y715" s="44">
        <v>0</v>
      </c>
      <c r="Z715" s="35">
        <v>117771.78</v>
      </c>
      <c r="AA715" s="35"/>
      <c r="AB715" s="35">
        <v>117771.78</v>
      </c>
      <c r="AC715" s="45">
        <v>0</v>
      </c>
      <c r="AF715" s="51">
        <v>117771.78</v>
      </c>
      <c r="AG715" s="45">
        <v>0</v>
      </c>
      <c r="AH715" s="45"/>
      <c r="AI715" s="45" t="e">
        <v>#N/A</v>
      </c>
    </row>
    <row r="716" spans="1:35" s="8" customFormat="1" ht="15" customHeight="1" x14ac:dyDescent="0.35">
      <c r="A716" s="34"/>
      <c r="B716" s="10">
        <v>10003593</v>
      </c>
      <c r="C716" s="9" t="s">
        <v>303</v>
      </c>
      <c r="D716" s="9">
        <v>0</v>
      </c>
      <c r="E716" s="9">
        <f>VLOOKUP(B716,'[4]2018-19 Delivered &amp; Funded'!$B$10:$D$1650,3,FALSE)</f>
        <v>0</v>
      </c>
      <c r="F716" s="9">
        <f t="shared" si="11"/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9">
        <v>242191.63000000003</v>
      </c>
      <c r="M716" s="9">
        <v>241342.99999999997</v>
      </c>
      <c r="N716" s="17">
        <v>0</v>
      </c>
      <c r="O716" s="17">
        <v>0</v>
      </c>
      <c r="P716" s="17">
        <v>0</v>
      </c>
      <c r="Q716" s="17">
        <v>0</v>
      </c>
      <c r="R716" s="17">
        <v>600790.51999999979</v>
      </c>
      <c r="S716" s="17">
        <v>600790.30000000005</v>
      </c>
      <c r="T716" s="17">
        <v>293870.53999999998</v>
      </c>
      <c r="U716" s="17">
        <v>293870.53999999998</v>
      </c>
      <c r="V716" s="17">
        <v>1947769.81</v>
      </c>
      <c r="W716" s="17">
        <v>1947769.81</v>
      </c>
      <c r="X716" s="44">
        <v>0</v>
      </c>
      <c r="Y716" s="44">
        <v>0</v>
      </c>
      <c r="Z716" s="35">
        <v>1505181.75</v>
      </c>
      <c r="AA716" s="35"/>
      <c r="AB716" s="35">
        <v>1505181.7500000002</v>
      </c>
      <c r="AC716" s="45">
        <v>0</v>
      </c>
      <c r="AF716" s="51">
        <v>1505181.75</v>
      </c>
      <c r="AG716" s="45">
        <v>0</v>
      </c>
      <c r="AH716" s="45"/>
      <c r="AI716" s="45" t="e">
        <v>#N/A</v>
      </c>
    </row>
    <row r="717" spans="1:35" s="6" customFormat="1" ht="15" x14ac:dyDescent="0.35">
      <c r="A717" s="36"/>
      <c r="B717" s="14">
        <v>10024415</v>
      </c>
      <c r="C717" s="15" t="s">
        <v>1257</v>
      </c>
      <c r="D717" s="9">
        <v>0</v>
      </c>
      <c r="E717" s="9">
        <f>VLOOKUP(B717,'[4]2018-19 Delivered &amp; Funded'!$B$10:$D$1650,3,FALSE)</f>
        <v>0</v>
      </c>
      <c r="F717" s="9">
        <f t="shared" si="11"/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9">
        <v>0</v>
      </c>
      <c r="S717" s="9">
        <v>0</v>
      </c>
      <c r="T717" s="9">
        <v>0</v>
      </c>
      <c r="U717" s="9">
        <v>0</v>
      </c>
      <c r="V717" s="9">
        <v>0</v>
      </c>
      <c r="W717" s="9">
        <v>0</v>
      </c>
      <c r="X717" s="44">
        <v>0</v>
      </c>
      <c r="Y717" s="44">
        <v>0</v>
      </c>
      <c r="Z717" s="35">
        <v>258493.76</v>
      </c>
      <c r="AA717" s="35"/>
      <c r="AB717" s="35">
        <v>258493.76000000004</v>
      </c>
      <c r="AC717" s="45">
        <v>0</v>
      </c>
      <c r="AF717" s="51">
        <v>258493.76</v>
      </c>
      <c r="AG717" s="45">
        <v>0</v>
      </c>
      <c r="AH717" s="45"/>
      <c r="AI717" s="45" t="e">
        <v>#N/A</v>
      </c>
    </row>
    <row r="718" spans="1:35" s="8" customFormat="1" ht="15" customHeight="1" x14ac:dyDescent="0.35">
      <c r="A718" s="34"/>
      <c r="B718" s="14">
        <v>10025748</v>
      </c>
      <c r="C718" s="15" t="s">
        <v>1262</v>
      </c>
      <c r="D718" s="9">
        <v>0</v>
      </c>
      <c r="E718" s="9">
        <f>VLOOKUP(B718,'[4]2018-19 Delivered &amp; Funded'!$B$10:$D$1650,3,FALSE)</f>
        <v>0</v>
      </c>
      <c r="F718" s="9">
        <f t="shared" si="11"/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0</v>
      </c>
      <c r="N718" s="9">
        <v>0</v>
      </c>
      <c r="O718" s="9">
        <v>0</v>
      </c>
      <c r="P718" s="9">
        <v>0</v>
      </c>
      <c r="Q718" s="9">
        <v>0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44">
        <v>0</v>
      </c>
      <c r="Y718" s="44">
        <v>0</v>
      </c>
      <c r="Z718" s="35">
        <v>28030.95</v>
      </c>
      <c r="AA718" s="35"/>
      <c r="AB718" s="35">
        <v>28030.950000000004</v>
      </c>
      <c r="AC718" s="45">
        <v>0</v>
      </c>
      <c r="AF718" s="51">
        <v>28030.95</v>
      </c>
      <c r="AG718" s="45">
        <v>0</v>
      </c>
      <c r="AH718" s="45"/>
      <c r="AI718" s="45" t="e">
        <v>#N/A</v>
      </c>
    </row>
    <row r="719" spans="1:35" s="8" customFormat="1" ht="15" x14ac:dyDescent="0.35">
      <c r="A719" s="34"/>
      <c r="B719" s="14">
        <v>10053742</v>
      </c>
      <c r="C719" s="15" t="s">
        <v>1461</v>
      </c>
      <c r="D719" s="9">
        <v>0</v>
      </c>
      <c r="E719" s="9">
        <f>VLOOKUP(B719,'[4]2018-19 Delivered &amp; Funded'!$B$10:$D$1650,3,FALSE)</f>
        <v>0</v>
      </c>
      <c r="F719" s="9">
        <f t="shared" si="11"/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9">
        <v>0</v>
      </c>
      <c r="S719" s="9">
        <v>0</v>
      </c>
      <c r="T719" s="9">
        <v>0</v>
      </c>
      <c r="U719" s="9">
        <v>0</v>
      </c>
      <c r="V719" s="9">
        <v>0</v>
      </c>
      <c r="W719" s="9">
        <v>0</v>
      </c>
      <c r="X719" s="44">
        <v>0</v>
      </c>
      <c r="Y719" s="44">
        <v>0</v>
      </c>
      <c r="Z719" s="35">
        <v>14647.65</v>
      </c>
      <c r="AA719" s="35"/>
      <c r="AB719" s="35">
        <v>14647.65</v>
      </c>
      <c r="AC719" s="45">
        <v>0</v>
      </c>
      <c r="AF719" s="51">
        <v>14647.65</v>
      </c>
      <c r="AG719" s="45">
        <v>0</v>
      </c>
      <c r="AH719" s="45"/>
      <c r="AI719" s="45" t="e">
        <v>#N/A</v>
      </c>
    </row>
    <row r="720" spans="1:35" s="8" customFormat="1" ht="15" customHeight="1" x14ac:dyDescent="0.35">
      <c r="A720" s="34"/>
      <c r="B720" s="10">
        <v>10046705</v>
      </c>
      <c r="C720" s="9" t="s">
        <v>809</v>
      </c>
      <c r="D720" s="9">
        <v>0</v>
      </c>
      <c r="E720" s="9">
        <f>VLOOKUP(B720,'[4]2018-19 Delivered &amp; Funded'!$B$10:$D$1650,3,FALSE)</f>
        <v>0</v>
      </c>
      <c r="F720" s="9">
        <f t="shared" si="11"/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325352.49</v>
      </c>
      <c r="M720" s="9">
        <v>325352.49</v>
      </c>
      <c r="N720" s="17">
        <v>0</v>
      </c>
      <c r="O720" s="17">
        <v>0</v>
      </c>
      <c r="P720" s="17">
        <v>0</v>
      </c>
      <c r="Q720" s="17">
        <v>0</v>
      </c>
      <c r="R720" s="17">
        <v>0</v>
      </c>
      <c r="S720" s="17">
        <v>0</v>
      </c>
      <c r="T720" s="17">
        <v>10459.469999999999</v>
      </c>
      <c r="U720" s="17">
        <v>10459.469999999999</v>
      </c>
      <c r="V720" s="17">
        <v>4621</v>
      </c>
      <c r="W720" s="17">
        <v>4621</v>
      </c>
      <c r="X720" s="44">
        <v>0</v>
      </c>
      <c r="Y720" s="44">
        <v>0</v>
      </c>
      <c r="Z720" s="35">
        <v>29264.529999999995</v>
      </c>
      <c r="AA720" s="35"/>
      <c r="AB720" s="35">
        <v>29264.529999999992</v>
      </c>
      <c r="AC720" s="45">
        <v>0</v>
      </c>
      <c r="AF720" s="51">
        <v>29264.529999999995</v>
      </c>
      <c r="AG720" s="45">
        <v>0</v>
      </c>
      <c r="AH720" s="45"/>
      <c r="AI720" s="45" t="e">
        <v>#N/A</v>
      </c>
    </row>
    <row r="721" spans="1:35" s="6" customFormat="1" ht="15" x14ac:dyDescent="0.35">
      <c r="A721" s="36"/>
      <c r="B721" s="14">
        <v>10029478</v>
      </c>
      <c r="C721" s="15" t="s">
        <v>1285</v>
      </c>
      <c r="D721" s="9">
        <v>0</v>
      </c>
      <c r="E721" s="9">
        <f>VLOOKUP(B721,'[4]2018-19 Delivered &amp; Funded'!$B$10:$D$1650,3,FALSE)</f>
        <v>0</v>
      </c>
      <c r="F721" s="9">
        <f t="shared" si="11"/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</v>
      </c>
      <c r="R721" s="9">
        <v>0</v>
      </c>
      <c r="S721" s="9">
        <v>0</v>
      </c>
      <c r="T721" s="9">
        <v>0</v>
      </c>
      <c r="U721" s="9">
        <v>0</v>
      </c>
      <c r="V721" s="9">
        <v>0</v>
      </c>
      <c r="W721" s="9">
        <v>0</v>
      </c>
      <c r="X721" s="44">
        <v>0</v>
      </c>
      <c r="Y721" s="44">
        <v>0</v>
      </c>
      <c r="Z721" s="35">
        <v>181484.38</v>
      </c>
      <c r="AA721" s="35"/>
      <c r="AB721" s="35">
        <v>181484.38</v>
      </c>
      <c r="AC721" s="45">
        <v>0</v>
      </c>
      <c r="AF721" s="51">
        <v>181484.38</v>
      </c>
      <c r="AG721" s="45">
        <v>0</v>
      </c>
      <c r="AH721" s="45"/>
      <c r="AI721" s="45" t="e">
        <v>#N/A</v>
      </c>
    </row>
    <row r="722" spans="1:35" s="8" customFormat="1" ht="15" customHeight="1" x14ac:dyDescent="0.35">
      <c r="A722" s="34"/>
      <c r="B722" s="10">
        <v>10003676</v>
      </c>
      <c r="C722" s="9" t="s">
        <v>305</v>
      </c>
      <c r="D722" s="9">
        <v>527542.79</v>
      </c>
      <c r="E722" s="9">
        <f>VLOOKUP(B722,'[4]2018-19 Delivered &amp; Funded'!$B$10:$D$1650,3,FALSE)</f>
        <v>527542.79</v>
      </c>
      <c r="F722" s="9">
        <f t="shared" si="11"/>
        <v>0</v>
      </c>
      <c r="G722" s="9">
        <v>527091.45791</v>
      </c>
      <c r="H722" s="9">
        <v>0</v>
      </c>
      <c r="I722" s="9">
        <v>0</v>
      </c>
      <c r="J722" s="9">
        <v>66942.39</v>
      </c>
      <c r="K722" s="9">
        <v>66942.39</v>
      </c>
      <c r="L722" s="9">
        <v>0</v>
      </c>
      <c r="M722" s="9">
        <v>0</v>
      </c>
      <c r="N722" s="17">
        <v>0</v>
      </c>
      <c r="O722" s="17">
        <v>0</v>
      </c>
      <c r="P722" s="17">
        <v>28641.73</v>
      </c>
      <c r="Q722" s="17">
        <v>28641.73</v>
      </c>
      <c r="R722" s="17">
        <v>190673.15999999995</v>
      </c>
      <c r="S722" s="17">
        <v>190673.16000000006</v>
      </c>
      <c r="T722" s="17">
        <v>71648.959999999992</v>
      </c>
      <c r="U722" s="17">
        <v>71648.959999999992</v>
      </c>
      <c r="V722" s="17">
        <v>220984.88</v>
      </c>
      <c r="W722" s="17">
        <v>220984.88</v>
      </c>
      <c r="X722" s="44">
        <v>0</v>
      </c>
      <c r="Y722" s="44">
        <v>0</v>
      </c>
      <c r="Z722" s="35">
        <v>252824.36</v>
      </c>
      <c r="AA722" s="35"/>
      <c r="AB722" s="35">
        <v>252824.36000000002</v>
      </c>
      <c r="AC722" s="45">
        <v>0</v>
      </c>
      <c r="AF722" s="51">
        <v>252824.36</v>
      </c>
      <c r="AG722" s="45">
        <v>0</v>
      </c>
      <c r="AH722" s="45"/>
      <c r="AI722" s="45" t="e">
        <v>#N/A</v>
      </c>
    </row>
    <row r="723" spans="1:35" s="8" customFormat="1" ht="15" customHeight="1" x14ac:dyDescent="0.35">
      <c r="A723" s="34"/>
      <c r="B723" s="14">
        <v>10003678</v>
      </c>
      <c r="C723" s="15" t="s">
        <v>1089</v>
      </c>
      <c r="D723" s="9">
        <v>0</v>
      </c>
      <c r="E723" s="9">
        <f>VLOOKUP(B723,'[4]2018-19 Delivered &amp; Funded'!$B$10:$D$1650,3,FALSE)</f>
        <v>0</v>
      </c>
      <c r="F723" s="9">
        <f t="shared" si="11"/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17">
        <v>0</v>
      </c>
      <c r="O723" s="17">
        <v>0</v>
      </c>
      <c r="P723" s="17">
        <v>0</v>
      </c>
      <c r="Q723" s="17">
        <v>0</v>
      </c>
      <c r="R723" s="17">
        <v>0</v>
      </c>
      <c r="S723" s="17">
        <v>0</v>
      </c>
      <c r="T723" s="17">
        <v>0</v>
      </c>
      <c r="U723" s="17">
        <v>0</v>
      </c>
      <c r="V723" s="17">
        <v>0</v>
      </c>
      <c r="W723" s="17">
        <v>0</v>
      </c>
      <c r="X723" s="44">
        <v>0</v>
      </c>
      <c r="Y723" s="44">
        <v>0</v>
      </c>
      <c r="Z723" s="35">
        <v>425045.27999999997</v>
      </c>
      <c r="AA723" s="35"/>
      <c r="AB723" s="35">
        <v>425045.28</v>
      </c>
      <c r="AC723" s="45">
        <v>0</v>
      </c>
      <c r="AF723" s="51">
        <v>425045.27999999997</v>
      </c>
      <c r="AG723" s="45">
        <v>0</v>
      </c>
      <c r="AH723" s="45"/>
      <c r="AI723" s="45" t="e">
        <v>#N/A</v>
      </c>
    </row>
    <row r="724" spans="1:35" s="8" customFormat="1" ht="15" customHeight="1" x14ac:dyDescent="0.35">
      <c r="A724" s="34"/>
      <c r="B724" s="10">
        <v>10003198</v>
      </c>
      <c r="C724" s="9" t="s">
        <v>275</v>
      </c>
      <c r="D724" s="9">
        <v>2542965.25</v>
      </c>
      <c r="E724" s="9">
        <f>VLOOKUP(B724,'[4]2018-19 Delivered &amp; Funded'!$B$10:$D$1650,3,FALSE)</f>
        <v>2542965.25</v>
      </c>
      <c r="F724" s="9">
        <f t="shared" si="11"/>
        <v>0</v>
      </c>
      <c r="G724" s="9">
        <v>2542965.25</v>
      </c>
      <c r="H724" s="9">
        <v>1320542</v>
      </c>
      <c r="I724" s="9">
        <v>1320542</v>
      </c>
      <c r="J724" s="9">
        <v>164460</v>
      </c>
      <c r="K724" s="9">
        <v>164460</v>
      </c>
      <c r="L724" s="9">
        <v>0</v>
      </c>
      <c r="M724" s="9">
        <v>0</v>
      </c>
      <c r="N724" s="17">
        <v>0</v>
      </c>
      <c r="O724" s="17">
        <v>0</v>
      </c>
      <c r="P724" s="17">
        <v>1500</v>
      </c>
      <c r="Q724" s="17">
        <v>1500</v>
      </c>
      <c r="R724" s="17">
        <v>817745.09000000032</v>
      </c>
      <c r="S724" s="17">
        <v>817745.08999999985</v>
      </c>
      <c r="T724" s="17">
        <v>170031.05</v>
      </c>
      <c r="U724" s="17">
        <v>170031.05</v>
      </c>
      <c r="V724" s="17">
        <v>444724.32999999996</v>
      </c>
      <c r="W724" s="17">
        <v>444724.32999999996</v>
      </c>
      <c r="X724" s="44">
        <v>0</v>
      </c>
      <c r="Y724" s="44">
        <v>0</v>
      </c>
      <c r="Z724" s="35">
        <v>777373.49999999988</v>
      </c>
      <c r="AA724" s="35"/>
      <c r="AB724" s="35">
        <v>777373.5</v>
      </c>
      <c r="AC724" s="45">
        <v>0</v>
      </c>
      <c r="AF724" s="51">
        <v>777373.49999999988</v>
      </c>
      <c r="AG724" s="45">
        <v>0</v>
      </c>
      <c r="AH724" s="45"/>
      <c r="AI724" s="45" t="e">
        <v>#N/A</v>
      </c>
    </row>
    <row r="725" spans="1:35" s="8" customFormat="1" ht="15" customHeight="1" x14ac:dyDescent="0.35">
      <c r="A725" s="34"/>
      <c r="B725" s="14">
        <v>10042014</v>
      </c>
      <c r="C725" s="15" t="s">
        <v>1376</v>
      </c>
      <c r="D725" s="9">
        <v>0</v>
      </c>
      <c r="E725" s="9">
        <f>VLOOKUP(B725,'[4]2018-19 Delivered &amp; Funded'!$B$10:$D$1650,3,FALSE)</f>
        <v>0</v>
      </c>
      <c r="F725" s="9">
        <f t="shared" si="11"/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9">
        <v>0</v>
      </c>
      <c r="S725" s="9">
        <v>0</v>
      </c>
      <c r="T725" s="9">
        <v>0</v>
      </c>
      <c r="U725" s="9">
        <v>0</v>
      </c>
      <c r="V725" s="9">
        <v>0</v>
      </c>
      <c r="W725" s="9">
        <v>0</v>
      </c>
      <c r="X725" s="44">
        <v>0</v>
      </c>
      <c r="Y725" s="44">
        <v>0</v>
      </c>
      <c r="Z725" s="35">
        <v>379224.13</v>
      </c>
      <c r="AA725" s="35"/>
      <c r="AB725" s="35">
        <v>379224.13000000006</v>
      </c>
      <c r="AC725" s="45">
        <v>0</v>
      </c>
      <c r="AF725" s="51">
        <v>379224.13</v>
      </c>
      <c r="AG725" s="45">
        <v>0</v>
      </c>
      <c r="AH725" s="45"/>
      <c r="AI725" s="45" t="e">
        <v>#N/A</v>
      </c>
    </row>
    <row r="726" spans="1:35" s="8" customFormat="1" ht="15" customHeight="1" x14ac:dyDescent="0.35">
      <c r="A726" s="34"/>
      <c r="B726" s="10">
        <v>10003688</v>
      </c>
      <c r="C726" s="9" t="s">
        <v>306</v>
      </c>
      <c r="D726" s="9">
        <v>0</v>
      </c>
      <c r="E726" s="9">
        <f>VLOOKUP(B726,'[4]2018-19 Delivered &amp; Funded'!$B$10:$D$1650,3,FALSE)</f>
        <v>0</v>
      </c>
      <c r="F726" s="9">
        <f t="shared" si="11"/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17">
        <v>0</v>
      </c>
      <c r="O726" s="17">
        <v>0</v>
      </c>
      <c r="P726" s="17">
        <v>0</v>
      </c>
      <c r="Q726" s="17">
        <v>0</v>
      </c>
      <c r="R726" s="17">
        <v>510413.90999999974</v>
      </c>
      <c r="S726" s="17">
        <v>510413.90999999986</v>
      </c>
      <c r="T726" s="17">
        <v>84261.56</v>
      </c>
      <c r="U726" s="17">
        <v>84261.56</v>
      </c>
      <c r="V726" s="17">
        <v>421635.55</v>
      </c>
      <c r="W726" s="17">
        <v>421635.55</v>
      </c>
      <c r="X726" s="44">
        <v>0</v>
      </c>
      <c r="Y726" s="44">
        <v>0</v>
      </c>
      <c r="Z726" s="35">
        <v>179784.24000000002</v>
      </c>
      <c r="AA726" s="35"/>
      <c r="AB726" s="35">
        <v>179784.23999999993</v>
      </c>
      <c r="AC726" s="45">
        <v>0</v>
      </c>
      <c r="AF726" s="51">
        <v>179784.24000000002</v>
      </c>
      <c r="AG726" s="45">
        <v>0</v>
      </c>
      <c r="AH726" s="45"/>
      <c r="AI726" s="45" t="e">
        <v>#N/A</v>
      </c>
    </row>
    <row r="727" spans="1:35" s="8" customFormat="1" ht="15" customHeight="1" x14ac:dyDescent="0.35">
      <c r="A727" s="34"/>
      <c r="B727" s="10">
        <v>10003189</v>
      </c>
      <c r="C727" s="9" t="s">
        <v>272</v>
      </c>
      <c r="D727" s="9">
        <v>6693698.0800000001</v>
      </c>
      <c r="E727" s="9">
        <f>VLOOKUP(B727,'[4]2018-19 Delivered &amp; Funded'!$B$10:$D$1650,3,FALSE)</f>
        <v>6693698.0800000001</v>
      </c>
      <c r="F727" s="9">
        <f t="shared" si="11"/>
        <v>0</v>
      </c>
      <c r="G727" s="9">
        <v>6883967</v>
      </c>
      <c r="H727" s="9">
        <v>700216</v>
      </c>
      <c r="I727" s="9">
        <v>700216</v>
      </c>
      <c r="J727" s="9">
        <v>617461.94999999995</v>
      </c>
      <c r="K727" s="9">
        <v>617461.94999999995</v>
      </c>
      <c r="L727" s="9">
        <v>0</v>
      </c>
      <c r="M727" s="9">
        <v>0</v>
      </c>
      <c r="N727" s="17">
        <v>0</v>
      </c>
      <c r="O727" s="17">
        <v>0</v>
      </c>
      <c r="P727" s="17">
        <v>122677.8</v>
      </c>
      <c r="Q727" s="17">
        <v>122677.8</v>
      </c>
      <c r="R727" s="17">
        <v>1927739.2199999995</v>
      </c>
      <c r="S727" s="17">
        <v>1927739.2199999988</v>
      </c>
      <c r="T727" s="17">
        <v>382683.31</v>
      </c>
      <c r="U727" s="17">
        <v>382683.31</v>
      </c>
      <c r="V727" s="17">
        <v>1194716.6200000001</v>
      </c>
      <c r="W727" s="17">
        <v>1194716.6200000001</v>
      </c>
      <c r="X727" s="44">
        <v>0</v>
      </c>
      <c r="Y727" s="44">
        <v>0</v>
      </c>
      <c r="Z727" s="35">
        <v>2054952.6000000003</v>
      </c>
      <c r="AA727" s="35"/>
      <c r="AB727" s="35">
        <v>2054952.6000000003</v>
      </c>
      <c r="AC727" s="45">
        <v>0</v>
      </c>
      <c r="AF727" s="51">
        <v>2054952.5999999999</v>
      </c>
      <c r="AG727" s="45">
        <v>0</v>
      </c>
      <c r="AH727" s="45"/>
      <c r="AI727" s="45" t="e">
        <v>#N/A</v>
      </c>
    </row>
    <row r="728" spans="1:35" s="8" customFormat="1" ht="15" customHeight="1" x14ac:dyDescent="0.35">
      <c r="A728" s="34"/>
      <c r="B728" s="10">
        <v>10003692</v>
      </c>
      <c r="C728" s="9" t="s">
        <v>307</v>
      </c>
      <c r="D728" s="9">
        <v>274698.22000000003</v>
      </c>
      <c r="E728" s="9">
        <f>VLOOKUP(B728,'[4]2018-19 Delivered &amp; Funded'!$B$10:$D$1650,3,FALSE)</f>
        <v>274698.22000000003</v>
      </c>
      <c r="F728" s="9">
        <f t="shared" si="11"/>
        <v>0</v>
      </c>
      <c r="G728" s="9">
        <v>274971</v>
      </c>
      <c r="H728" s="9">
        <v>257485.48</v>
      </c>
      <c r="I728" s="9">
        <v>257058</v>
      </c>
      <c r="J728" s="9">
        <v>0</v>
      </c>
      <c r="K728" s="9">
        <v>0</v>
      </c>
      <c r="L728" s="9">
        <v>0</v>
      </c>
      <c r="M728" s="9">
        <v>0</v>
      </c>
      <c r="N728" s="17">
        <v>0</v>
      </c>
      <c r="O728" s="17">
        <v>0</v>
      </c>
      <c r="P728" s="17">
        <v>0</v>
      </c>
      <c r="Q728" s="17">
        <v>0</v>
      </c>
      <c r="R728" s="17">
        <v>0</v>
      </c>
      <c r="S728" s="17">
        <v>0</v>
      </c>
      <c r="T728" s="17">
        <v>0</v>
      </c>
      <c r="U728" s="17">
        <v>0</v>
      </c>
      <c r="V728" s="17">
        <v>0</v>
      </c>
      <c r="W728" s="17">
        <v>0</v>
      </c>
      <c r="X728" s="44">
        <v>0</v>
      </c>
      <c r="Y728" s="44">
        <v>0</v>
      </c>
      <c r="Z728" s="35">
        <v>0</v>
      </c>
      <c r="AA728" s="35"/>
      <c r="AB728" s="35">
        <v>0</v>
      </c>
      <c r="AC728" s="45">
        <v>0</v>
      </c>
      <c r="AF728" s="51">
        <v>0</v>
      </c>
      <c r="AG728" s="45">
        <v>0</v>
      </c>
      <c r="AH728" s="45"/>
      <c r="AI728" s="45" t="e">
        <v>#N/A</v>
      </c>
    </row>
    <row r="729" spans="1:35" s="8" customFormat="1" ht="15" x14ac:dyDescent="0.35">
      <c r="A729" s="34"/>
      <c r="B729" s="10">
        <v>10045085</v>
      </c>
      <c r="C729" s="9" t="s">
        <v>989</v>
      </c>
      <c r="D729" s="9">
        <v>0</v>
      </c>
      <c r="E729" s="9">
        <f>VLOOKUP(B729,'[4]2018-19 Delivered &amp; Funded'!$B$10:$D$1650,3,FALSE)</f>
        <v>0</v>
      </c>
      <c r="F729" s="9">
        <f t="shared" si="11"/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17">
        <v>0</v>
      </c>
      <c r="O729" s="17">
        <v>0</v>
      </c>
      <c r="P729" s="17">
        <v>0</v>
      </c>
      <c r="Q729" s="17">
        <v>0</v>
      </c>
      <c r="R729" s="17">
        <v>0</v>
      </c>
      <c r="S729" s="17">
        <v>0</v>
      </c>
      <c r="T729" s="17">
        <v>373881.81</v>
      </c>
      <c r="U729" s="17">
        <v>373881.81</v>
      </c>
      <c r="V729" s="17">
        <v>0</v>
      </c>
      <c r="W729" s="17">
        <v>0</v>
      </c>
      <c r="X729" s="44">
        <v>0</v>
      </c>
      <c r="Y729" s="44">
        <v>0</v>
      </c>
      <c r="Z729" s="35">
        <v>276766.65999999997</v>
      </c>
      <c r="AA729" s="35"/>
      <c r="AB729" s="35">
        <v>276766.65999999992</v>
      </c>
      <c r="AC729" s="45">
        <v>0</v>
      </c>
      <c r="AF729" s="51">
        <v>276766.65999999997</v>
      </c>
      <c r="AG729" s="45">
        <v>0</v>
      </c>
      <c r="AH729" s="45"/>
      <c r="AI729" s="45" t="e">
        <v>#N/A</v>
      </c>
    </row>
    <row r="730" spans="1:35" s="6" customFormat="1" ht="15" x14ac:dyDescent="0.35">
      <c r="A730" s="36"/>
      <c r="B730" s="14">
        <v>10025969</v>
      </c>
      <c r="C730" s="15" t="s">
        <v>1265</v>
      </c>
      <c r="D730" s="9">
        <v>0</v>
      </c>
      <c r="E730" s="9">
        <f>VLOOKUP(B730,'[4]2018-19 Delivered &amp; Funded'!$B$10:$D$1650,3,FALSE)</f>
        <v>0</v>
      </c>
      <c r="F730" s="9">
        <f t="shared" si="11"/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  <c r="Q730" s="9">
        <v>0</v>
      </c>
      <c r="R730" s="9">
        <v>0</v>
      </c>
      <c r="S730" s="9">
        <v>0</v>
      </c>
      <c r="T730" s="9">
        <v>0</v>
      </c>
      <c r="U730" s="9">
        <v>0</v>
      </c>
      <c r="V730" s="9">
        <v>0</v>
      </c>
      <c r="W730" s="9">
        <v>0</v>
      </c>
      <c r="X730" s="44">
        <v>0</v>
      </c>
      <c r="Y730" s="44">
        <v>0</v>
      </c>
      <c r="Z730" s="35">
        <v>112052.10999999999</v>
      </c>
      <c r="AA730" s="35"/>
      <c r="AB730" s="35">
        <v>112052.11</v>
      </c>
      <c r="AC730" s="45">
        <v>0</v>
      </c>
      <c r="AF730" s="51">
        <v>112052.10999999999</v>
      </c>
      <c r="AG730" s="45">
        <v>0</v>
      </c>
      <c r="AH730" s="45"/>
      <c r="AI730" s="45" t="e">
        <v>#N/A</v>
      </c>
    </row>
    <row r="731" spans="1:35" s="8" customFormat="1" ht="15" customHeight="1" x14ac:dyDescent="0.35">
      <c r="A731" s="34"/>
      <c r="B731" s="10">
        <v>10032896</v>
      </c>
      <c r="C731" s="9" t="s">
        <v>950</v>
      </c>
      <c r="D731" s="9">
        <v>0</v>
      </c>
      <c r="E731" s="9">
        <f>VLOOKUP(B731,'[4]2018-19 Delivered &amp; Funded'!$B$10:$D$1650,3,FALSE)</f>
        <v>0</v>
      </c>
      <c r="F731" s="9">
        <f t="shared" si="11"/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17">
        <v>0</v>
      </c>
      <c r="O731" s="17">
        <v>0</v>
      </c>
      <c r="P731" s="17">
        <v>0</v>
      </c>
      <c r="Q731" s="17">
        <v>0</v>
      </c>
      <c r="R731" s="17">
        <v>0</v>
      </c>
      <c r="S731" s="17">
        <v>0</v>
      </c>
      <c r="T731" s="17">
        <v>115228.98000000001</v>
      </c>
      <c r="U731" s="17">
        <v>115228.98000000001</v>
      </c>
      <c r="V731" s="17">
        <v>41153.310000000005</v>
      </c>
      <c r="W731" s="17">
        <v>41153.310000000005</v>
      </c>
      <c r="X731" s="44">
        <v>0</v>
      </c>
      <c r="Y731" s="44">
        <v>0</v>
      </c>
      <c r="Z731" s="35">
        <v>42718.47</v>
      </c>
      <c r="AA731" s="35"/>
      <c r="AB731" s="35">
        <v>42718.469999999994</v>
      </c>
      <c r="AC731" s="45">
        <v>0</v>
      </c>
      <c r="AF731" s="51">
        <v>42718.47</v>
      </c>
      <c r="AG731" s="45">
        <v>0</v>
      </c>
      <c r="AH731" s="45"/>
      <c r="AI731" s="45" t="e">
        <v>#N/A</v>
      </c>
    </row>
    <row r="732" spans="1:35" s="6" customFormat="1" ht="15" x14ac:dyDescent="0.35">
      <c r="A732" s="36"/>
      <c r="B732" s="10">
        <v>10038982</v>
      </c>
      <c r="C732" s="9" t="s">
        <v>969</v>
      </c>
      <c r="D732" s="9">
        <v>0</v>
      </c>
      <c r="E732" s="9">
        <f>VLOOKUP(B732,'[4]2018-19 Delivered &amp; Funded'!$B$10:$D$1650,3,FALSE)</f>
        <v>0</v>
      </c>
      <c r="F732" s="9">
        <f t="shared" si="11"/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17">
        <v>0</v>
      </c>
      <c r="O732" s="17">
        <v>0</v>
      </c>
      <c r="P732" s="17">
        <v>0</v>
      </c>
      <c r="Q732" s="17">
        <v>0</v>
      </c>
      <c r="R732" s="17">
        <v>0</v>
      </c>
      <c r="S732" s="17">
        <v>0</v>
      </c>
      <c r="T732" s="17">
        <v>27018.9</v>
      </c>
      <c r="U732" s="17">
        <v>27018.9</v>
      </c>
      <c r="V732" s="17">
        <v>0</v>
      </c>
      <c r="W732" s="17">
        <v>0</v>
      </c>
      <c r="X732" s="44">
        <v>0</v>
      </c>
      <c r="Y732" s="44">
        <v>0</v>
      </c>
      <c r="Z732" s="35">
        <v>1082867.5099999998</v>
      </c>
      <c r="AA732" s="35"/>
      <c r="AB732" s="35">
        <v>1082867.5099999998</v>
      </c>
      <c r="AC732" s="45">
        <v>0</v>
      </c>
      <c r="AF732" s="51">
        <v>1082867.5099999998</v>
      </c>
      <c r="AG732" s="45">
        <v>0</v>
      </c>
      <c r="AH732" s="45"/>
      <c r="AI732" s="45" t="e">
        <v>#N/A</v>
      </c>
    </row>
    <row r="733" spans="1:35" s="6" customFormat="1" ht="15" x14ac:dyDescent="0.35">
      <c r="A733" s="36"/>
      <c r="B733" s="10">
        <v>10003708</v>
      </c>
      <c r="C733" s="9" t="s">
        <v>28</v>
      </c>
      <c r="D733" s="9">
        <v>0</v>
      </c>
      <c r="E733" s="9">
        <f>VLOOKUP(B733,'[4]2018-19 Delivered &amp; Funded'!$B$10:$D$1650,3,FALSE)</f>
        <v>0</v>
      </c>
      <c r="F733" s="9">
        <f t="shared" si="11"/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17">
        <v>0</v>
      </c>
      <c r="O733" s="17">
        <v>0</v>
      </c>
      <c r="P733" s="17">
        <v>0</v>
      </c>
      <c r="Q733" s="17">
        <v>0</v>
      </c>
      <c r="R733" s="17">
        <v>0</v>
      </c>
      <c r="S733" s="17">
        <v>0</v>
      </c>
      <c r="T733" s="17">
        <v>0</v>
      </c>
      <c r="U733" s="17">
        <v>0</v>
      </c>
      <c r="V733" s="17">
        <v>0</v>
      </c>
      <c r="W733" s="17">
        <v>0</v>
      </c>
      <c r="X733" s="44">
        <v>0</v>
      </c>
      <c r="Y733" s="44">
        <v>0</v>
      </c>
      <c r="Z733" s="35">
        <v>36.229999999999997</v>
      </c>
      <c r="AA733" s="35"/>
      <c r="AB733" s="35">
        <v>36.229999999999997</v>
      </c>
      <c r="AC733" s="45">
        <v>0</v>
      </c>
      <c r="AF733" s="51">
        <v>36.229999999999997</v>
      </c>
      <c r="AG733" s="45">
        <v>0</v>
      </c>
      <c r="AH733" s="45"/>
      <c r="AI733" s="45" t="e">
        <v>#N/A</v>
      </c>
    </row>
    <row r="734" spans="1:35" s="8" customFormat="1" ht="15" x14ac:dyDescent="0.35">
      <c r="A734" s="34"/>
      <c r="B734" s="10">
        <v>10003709</v>
      </c>
      <c r="C734" s="9" t="s">
        <v>308</v>
      </c>
      <c r="D734" s="9">
        <v>940131.7</v>
      </c>
      <c r="E734" s="9">
        <f>VLOOKUP(B734,'[4]2018-19 Delivered &amp; Funded'!$B$10:$D$1650,3,FALSE)</f>
        <v>940131.7</v>
      </c>
      <c r="F734" s="9">
        <f t="shared" si="11"/>
        <v>0</v>
      </c>
      <c r="G734" s="9">
        <v>898578.18</v>
      </c>
      <c r="H734" s="9">
        <v>615319</v>
      </c>
      <c r="I734" s="9">
        <v>615319</v>
      </c>
      <c r="J734" s="9">
        <v>4157.3</v>
      </c>
      <c r="K734" s="9">
        <v>4157.3</v>
      </c>
      <c r="L734" s="9">
        <v>0</v>
      </c>
      <c r="M734" s="9">
        <v>0</v>
      </c>
      <c r="N734" s="17">
        <v>0</v>
      </c>
      <c r="O734" s="17">
        <v>0</v>
      </c>
      <c r="P734" s="17">
        <v>293.71000000000004</v>
      </c>
      <c r="Q734" s="17">
        <v>293.71000000000004</v>
      </c>
      <c r="R734" s="17">
        <v>0</v>
      </c>
      <c r="S734" s="17">
        <v>0</v>
      </c>
      <c r="T734" s="17">
        <v>0</v>
      </c>
      <c r="U734" s="17">
        <v>0</v>
      </c>
      <c r="V734" s="17">
        <v>0</v>
      </c>
      <c r="W734" s="17">
        <v>0</v>
      </c>
      <c r="X734" s="44">
        <v>0</v>
      </c>
      <c r="Y734" s="44">
        <v>0</v>
      </c>
      <c r="Z734" s="35">
        <v>0</v>
      </c>
      <c r="AA734" s="35"/>
      <c r="AB734" s="35">
        <v>0</v>
      </c>
      <c r="AC734" s="45">
        <v>0</v>
      </c>
      <c r="AF734" s="51" t="e">
        <v>#N/A</v>
      </c>
      <c r="AG734" s="45" t="e">
        <v>#N/A</v>
      </c>
      <c r="AH734" s="45"/>
      <c r="AI734" s="45" t="e">
        <v>#N/A</v>
      </c>
    </row>
    <row r="735" spans="1:35" s="6" customFormat="1" ht="15" x14ac:dyDescent="0.35">
      <c r="A735" s="36"/>
      <c r="B735" s="14">
        <v>10003717</v>
      </c>
      <c r="C735" s="15" t="s">
        <v>1136</v>
      </c>
      <c r="D735" s="9">
        <v>0</v>
      </c>
      <c r="E735" s="9">
        <f>VLOOKUP(B735,'[4]2018-19 Delivered &amp; Funded'!$B$10:$D$1650,3,FALSE)</f>
        <v>0</v>
      </c>
      <c r="F735" s="9">
        <f t="shared" si="11"/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  <c r="Q735" s="9">
        <v>0</v>
      </c>
      <c r="R735" s="9">
        <v>0</v>
      </c>
      <c r="S735" s="9">
        <v>0</v>
      </c>
      <c r="T735" s="9">
        <v>0</v>
      </c>
      <c r="U735" s="9">
        <v>0</v>
      </c>
      <c r="V735" s="9">
        <v>0</v>
      </c>
      <c r="W735" s="9">
        <v>0</v>
      </c>
      <c r="X735" s="44">
        <v>0</v>
      </c>
      <c r="Y735" s="44">
        <v>0</v>
      </c>
      <c r="Z735" s="35">
        <v>5155033.3899999997</v>
      </c>
      <c r="AA735" s="35"/>
      <c r="AB735" s="35">
        <v>5155033.3899999997</v>
      </c>
      <c r="AC735" s="45">
        <v>0</v>
      </c>
      <c r="AF735" s="51">
        <v>5155033.3899999997</v>
      </c>
      <c r="AG735" s="45">
        <v>0</v>
      </c>
      <c r="AH735" s="45"/>
      <c r="AI735" s="45" t="e">
        <v>#N/A</v>
      </c>
    </row>
    <row r="736" spans="1:35" s="8" customFormat="1" ht="15" customHeight="1" x14ac:dyDescent="0.35">
      <c r="A736" s="34"/>
      <c r="B736" s="14">
        <v>10061591</v>
      </c>
      <c r="C736" s="15" t="s">
        <v>1530</v>
      </c>
      <c r="D736" s="9">
        <v>0</v>
      </c>
      <c r="E736" s="9">
        <f>VLOOKUP(B736,'[4]2018-19 Delivered &amp; Funded'!$B$10:$D$1650,3,FALSE)</f>
        <v>0</v>
      </c>
      <c r="F736" s="9">
        <f t="shared" si="11"/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0</v>
      </c>
      <c r="O736" s="9">
        <v>0</v>
      </c>
      <c r="P736" s="9">
        <v>0</v>
      </c>
      <c r="Q736" s="9">
        <v>0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44">
        <v>0</v>
      </c>
      <c r="Y736" s="44">
        <v>0</v>
      </c>
      <c r="Z736" s="35">
        <v>401775.22000000003</v>
      </c>
      <c r="AA736" s="35"/>
      <c r="AB736" s="35">
        <v>401775.21999999991</v>
      </c>
      <c r="AC736" s="45">
        <v>0</v>
      </c>
      <c r="AF736" s="51">
        <v>401775.22000000003</v>
      </c>
      <c r="AG736" s="45">
        <v>0</v>
      </c>
      <c r="AH736" s="45"/>
      <c r="AI736" s="45" t="e">
        <v>#N/A</v>
      </c>
    </row>
    <row r="737" spans="1:35" s="6" customFormat="1" ht="15" x14ac:dyDescent="0.35">
      <c r="A737" s="36"/>
      <c r="B737" s="10">
        <v>10003724</v>
      </c>
      <c r="C737" s="9" t="s">
        <v>309</v>
      </c>
      <c r="D737" s="9">
        <v>0</v>
      </c>
      <c r="E737" s="9">
        <f>VLOOKUP(B737,'[4]2018-19 Delivered &amp; Funded'!$B$10:$D$1650,3,FALSE)</f>
        <v>0</v>
      </c>
      <c r="F737" s="9">
        <f t="shared" si="11"/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17">
        <v>0</v>
      </c>
      <c r="O737" s="17">
        <v>0</v>
      </c>
      <c r="P737" s="17">
        <v>0</v>
      </c>
      <c r="Q737" s="17">
        <v>0</v>
      </c>
      <c r="R737" s="17">
        <v>225330.16</v>
      </c>
      <c r="S737" s="17">
        <v>225330.16000000003</v>
      </c>
      <c r="T737" s="17">
        <v>0</v>
      </c>
      <c r="U737" s="17">
        <v>0</v>
      </c>
      <c r="V737" s="17">
        <v>0</v>
      </c>
      <c r="W737" s="17">
        <v>0</v>
      </c>
      <c r="X737" s="44">
        <v>0</v>
      </c>
      <c r="Y737" s="44">
        <v>0</v>
      </c>
      <c r="Z737" s="35">
        <v>1012693.6600000001</v>
      </c>
      <c r="AA737" s="35"/>
      <c r="AB737" s="35">
        <v>1012693.6599999999</v>
      </c>
      <c r="AC737" s="45">
        <v>0</v>
      </c>
      <c r="AF737" s="51">
        <v>1012693.6600000001</v>
      </c>
      <c r="AG737" s="45">
        <v>0</v>
      </c>
      <c r="AH737" s="45"/>
      <c r="AI737" s="45" t="e">
        <v>#N/A</v>
      </c>
    </row>
    <row r="738" spans="1:35" s="8" customFormat="1" ht="15" customHeight="1" x14ac:dyDescent="0.35">
      <c r="A738" s="34"/>
      <c r="B738" s="14">
        <v>10061160</v>
      </c>
      <c r="C738" s="15" t="s">
        <v>1516</v>
      </c>
      <c r="D738" s="9">
        <v>0</v>
      </c>
      <c r="E738" s="9">
        <f>VLOOKUP(B738,'[4]2018-19 Delivered &amp; Funded'!$B$10:$D$1650,3,FALSE)</f>
        <v>0</v>
      </c>
      <c r="F738" s="9">
        <f t="shared" si="11"/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9">
        <v>0</v>
      </c>
      <c r="S738" s="9">
        <v>0</v>
      </c>
      <c r="T738" s="9">
        <v>0</v>
      </c>
      <c r="U738" s="9">
        <v>0</v>
      </c>
      <c r="V738" s="9">
        <v>0</v>
      </c>
      <c r="W738" s="9">
        <v>0</v>
      </c>
      <c r="X738" s="44">
        <v>0</v>
      </c>
      <c r="Y738" s="44">
        <v>0</v>
      </c>
      <c r="Z738" s="35">
        <v>22434.129999999997</v>
      </c>
      <c r="AA738" s="35"/>
      <c r="AB738" s="35">
        <v>22434.130000000005</v>
      </c>
      <c r="AC738" s="45">
        <v>0</v>
      </c>
      <c r="AF738" s="51">
        <v>22434.129999999997</v>
      </c>
      <c r="AG738" s="45">
        <v>0</v>
      </c>
      <c r="AH738" s="45"/>
      <c r="AI738" s="45" t="e">
        <v>#N/A</v>
      </c>
    </row>
    <row r="739" spans="1:35" s="6" customFormat="1" ht="15" x14ac:dyDescent="0.35">
      <c r="A739" s="36"/>
      <c r="B739" s="10">
        <v>10003728</v>
      </c>
      <c r="C739" s="9" t="s">
        <v>310</v>
      </c>
      <c r="D739" s="9">
        <v>0</v>
      </c>
      <c r="E739" s="9">
        <f>VLOOKUP(B739,'[4]2018-19 Delivered &amp; Funded'!$B$10:$D$1650,3,FALSE)</f>
        <v>0</v>
      </c>
      <c r="F739" s="9">
        <f t="shared" si="11"/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17">
        <v>0</v>
      </c>
      <c r="O739" s="17">
        <v>0</v>
      </c>
      <c r="P739" s="17">
        <v>0</v>
      </c>
      <c r="Q739" s="17">
        <v>0</v>
      </c>
      <c r="R739" s="17">
        <v>51548.22000000003</v>
      </c>
      <c r="S739" s="17">
        <v>51548.220000000023</v>
      </c>
      <c r="T739" s="17">
        <v>0</v>
      </c>
      <c r="U739" s="17">
        <v>0</v>
      </c>
      <c r="V739" s="17">
        <v>0</v>
      </c>
      <c r="W739" s="17">
        <v>0</v>
      </c>
      <c r="X739" s="44">
        <v>0</v>
      </c>
      <c r="Y739" s="44">
        <v>0</v>
      </c>
      <c r="Z739" s="35">
        <v>167493.42000000001</v>
      </c>
      <c r="AA739" s="35"/>
      <c r="AB739" s="35">
        <v>167493.42000000001</v>
      </c>
      <c r="AC739" s="45">
        <v>0</v>
      </c>
      <c r="AF739" s="51">
        <v>167493.42000000001</v>
      </c>
      <c r="AG739" s="45">
        <v>0</v>
      </c>
      <c r="AH739" s="45"/>
      <c r="AI739" s="45" t="e">
        <v>#N/A</v>
      </c>
    </row>
    <row r="740" spans="1:35" s="8" customFormat="1" ht="15" x14ac:dyDescent="0.35">
      <c r="A740" s="34"/>
      <c r="B740" s="10">
        <v>10003744</v>
      </c>
      <c r="C740" s="9" t="s">
        <v>311</v>
      </c>
      <c r="D740" s="9">
        <v>0</v>
      </c>
      <c r="E740" s="9">
        <f>VLOOKUP(B740,'[4]2018-19 Delivered &amp; Funded'!$B$10:$D$1650,3,FALSE)</f>
        <v>0</v>
      </c>
      <c r="F740" s="9">
        <f t="shared" si="11"/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17">
        <v>0</v>
      </c>
      <c r="O740" s="17">
        <v>0</v>
      </c>
      <c r="P740" s="17">
        <v>0</v>
      </c>
      <c r="Q740" s="17">
        <v>0</v>
      </c>
      <c r="R740" s="17">
        <v>119573.16</v>
      </c>
      <c r="S740" s="17">
        <v>119573.16</v>
      </c>
      <c r="T740" s="17">
        <v>90187.459999999992</v>
      </c>
      <c r="U740" s="17">
        <v>90187.459999999992</v>
      </c>
      <c r="V740" s="17">
        <v>253018.16000000003</v>
      </c>
      <c r="W740" s="17">
        <v>253018.16000000003</v>
      </c>
      <c r="X740" s="44">
        <v>128608.41999999998</v>
      </c>
      <c r="Y740" s="44">
        <v>128608.42</v>
      </c>
      <c r="Z740" s="35">
        <v>104994.76999999999</v>
      </c>
      <c r="AA740" s="35"/>
      <c r="AB740" s="35">
        <v>104994.77</v>
      </c>
      <c r="AC740" s="45">
        <v>0</v>
      </c>
      <c r="AF740" s="51">
        <v>104994.76999999999</v>
      </c>
      <c r="AG740" s="45">
        <v>0</v>
      </c>
      <c r="AH740" s="45"/>
      <c r="AI740" s="45" t="e">
        <v>#N/A</v>
      </c>
    </row>
    <row r="741" spans="1:35" s="8" customFormat="1" ht="15" customHeight="1" x14ac:dyDescent="0.35">
      <c r="A741" s="34"/>
      <c r="B741" s="10">
        <v>10003753</v>
      </c>
      <c r="C741" s="9" t="s">
        <v>313</v>
      </c>
      <c r="D741" s="9">
        <v>1023011.62</v>
      </c>
      <c r="E741" s="9">
        <f>VLOOKUP(B741,'[4]2018-19 Delivered &amp; Funded'!$B$10:$D$1650,3,FALSE)</f>
        <v>1023011.62</v>
      </c>
      <c r="F741" s="9">
        <f t="shared" si="11"/>
        <v>0</v>
      </c>
      <c r="G741" s="9">
        <v>1023011.62</v>
      </c>
      <c r="H741" s="9">
        <v>0</v>
      </c>
      <c r="I741" s="9">
        <v>0</v>
      </c>
      <c r="J741" s="9">
        <v>16329.39</v>
      </c>
      <c r="K741" s="9">
        <v>16329.39</v>
      </c>
      <c r="L741" s="9">
        <v>0</v>
      </c>
      <c r="M741" s="9">
        <v>0</v>
      </c>
      <c r="N741" s="17">
        <v>0</v>
      </c>
      <c r="O741" s="17">
        <v>0</v>
      </c>
      <c r="P741" s="17">
        <v>16507.97</v>
      </c>
      <c r="Q741" s="17">
        <v>16507.97</v>
      </c>
      <c r="R741" s="17">
        <v>510477.3000000001</v>
      </c>
      <c r="S741" s="17">
        <v>510477.3</v>
      </c>
      <c r="T741" s="17">
        <v>373530.02</v>
      </c>
      <c r="U741" s="17">
        <v>373530.02</v>
      </c>
      <c r="V741" s="17">
        <v>511448.1</v>
      </c>
      <c r="W741" s="17">
        <v>511448.1</v>
      </c>
      <c r="X741" s="44">
        <v>0</v>
      </c>
      <c r="Y741" s="44">
        <v>0</v>
      </c>
      <c r="Z741" s="35">
        <v>1156463.1499999999</v>
      </c>
      <c r="AA741" s="35"/>
      <c r="AB741" s="35">
        <v>1156463.1500000001</v>
      </c>
      <c r="AC741" s="45">
        <v>0</v>
      </c>
      <c r="AF741" s="51">
        <v>1156463.1499999999</v>
      </c>
      <c r="AG741" s="45">
        <v>0</v>
      </c>
      <c r="AH741" s="45"/>
      <c r="AI741" s="45" t="e">
        <v>#N/A</v>
      </c>
    </row>
    <row r="742" spans="1:35" s="6" customFormat="1" ht="15" x14ac:dyDescent="0.35">
      <c r="A742" s="36"/>
      <c r="B742" s="10">
        <v>10003995</v>
      </c>
      <c r="C742" s="9" t="s">
        <v>340</v>
      </c>
      <c r="D742" s="9">
        <v>2223675.86</v>
      </c>
      <c r="E742" s="9">
        <f>VLOOKUP(B742,'[4]2018-19 Delivered &amp; Funded'!$B$10:$D$1650,3,FALSE)</f>
        <v>2223675.86</v>
      </c>
      <c r="F742" s="9">
        <f t="shared" si="11"/>
        <v>0</v>
      </c>
      <c r="G742" s="9">
        <v>2124733.4399999999</v>
      </c>
      <c r="H742" s="9">
        <v>1436564</v>
      </c>
      <c r="I742" s="9">
        <v>1436564</v>
      </c>
      <c r="J742" s="9">
        <v>0</v>
      </c>
      <c r="K742" s="9">
        <v>0</v>
      </c>
      <c r="L742" s="9">
        <v>0</v>
      </c>
      <c r="M742" s="9">
        <v>0</v>
      </c>
      <c r="N742" s="17">
        <v>0</v>
      </c>
      <c r="O742" s="17">
        <v>0</v>
      </c>
      <c r="P742" s="17">
        <v>0</v>
      </c>
      <c r="Q742" s="17">
        <v>0</v>
      </c>
      <c r="R742" s="17">
        <v>0</v>
      </c>
      <c r="S742" s="17">
        <v>0</v>
      </c>
      <c r="T742" s="17">
        <v>0</v>
      </c>
      <c r="U742" s="17">
        <v>0</v>
      </c>
      <c r="V742" s="17">
        <v>0</v>
      </c>
      <c r="W742" s="17">
        <v>0</v>
      </c>
      <c r="X742" s="44">
        <v>0</v>
      </c>
      <c r="Y742" s="44">
        <v>0</v>
      </c>
      <c r="Z742" s="35">
        <v>0</v>
      </c>
      <c r="AA742" s="35"/>
      <c r="AB742" s="35">
        <v>0</v>
      </c>
      <c r="AC742" s="45">
        <v>0</v>
      </c>
      <c r="AF742" s="51" t="e">
        <v>#N/A</v>
      </c>
      <c r="AG742" s="45" t="e">
        <v>#N/A</v>
      </c>
      <c r="AH742" s="45"/>
      <c r="AI742" s="45" t="e">
        <v>#N/A</v>
      </c>
    </row>
    <row r="743" spans="1:35" s="8" customFormat="1" ht="15" x14ac:dyDescent="0.35">
      <c r="A743" s="34"/>
      <c r="B743" s="14">
        <v>10011018</v>
      </c>
      <c r="C743" s="15" t="s">
        <v>1202</v>
      </c>
      <c r="D743" s="9">
        <v>0</v>
      </c>
      <c r="E743" s="9">
        <f>VLOOKUP(B743,'[4]2018-19 Delivered &amp; Funded'!$B$10:$D$1650,3,FALSE)</f>
        <v>0</v>
      </c>
      <c r="F743" s="9">
        <f t="shared" si="11"/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  <c r="Q743" s="9">
        <v>0</v>
      </c>
      <c r="R743" s="9">
        <v>0</v>
      </c>
      <c r="S743" s="9">
        <v>0</v>
      </c>
      <c r="T743" s="9">
        <v>0</v>
      </c>
      <c r="U743" s="9">
        <v>0</v>
      </c>
      <c r="V743" s="9">
        <v>0</v>
      </c>
      <c r="W743" s="9">
        <v>0</v>
      </c>
      <c r="X743" s="44">
        <v>0</v>
      </c>
      <c r="Y743" s="44">
        <v>0</v>
      </c>
      <c r="Z743" s="35">
        <v>518971.36</v>
      </c>
      <c r="AA743" s="35"/>
      <c r="AB743" s="35">
        <v>518971.35999999993</v>
      </c>
      <c r="AC743" s="45">
        <v>0</v>
      </c>
      <c r="AF743" s="51">
        <v>518971.36</v>
      </c>
      <c r="AG743" s="45">
        <v>0</v>
      </c>
      <c r="AH743" s="45"/>
      <c r="AI743" s="45" t="e">
        <v>#N/A</v>
      </c>
    </row>
    <row r="744" spans="1:35" s="8" customFormat="1" ht="15" x14ac:dyDescent="0.35">
      <c r="A744" s="34"/>
      <c r="B744" s="10">
        <v>10003768</v>
      </c>
      <c r="C744" s="9" t="s">
        <v>314</v>
      </c>
      <c r="D744" s="9">
        <v>1550490.42</v>
      </c>
      <c r="E744" s="9">
        <f>VLOOKUP(B744,'[4]2018-19 Delivered &amp; Funded'!$B$10:$D$1650,3,FALSE)</f>
        <v>1550490.42</v>
      </c>
      <c r="F744" s="9">
        <f t="shared" si="11"/>
        <v>0</v>
      </c>
      <c r="G744" s="9">
        <v>1549646.673</v>
      </c>
      <c r="H744" s="9">
        <v>0</v>
      </c>
      <c r="I744" s="9">
        <v>0</v>
      </c>
      <c r="J744" s="9">
        <v>150886</v>
      </c>
      <c r="K744" s="9">
        <v>150886</v>
      </c>
      <c r="L744" s="9">
        <v>0</v>
      </c>
      <c r="M744" s="9">
        <v>0</v>
      </c>
      <c r="N744" s="17">
        <v>0</v>
      </c>
      <c r="O744" s="17">
        <v>0</v>
      </c>
      <c r="P744" s="17">
        <v>54687</v>
      </c>
      <c r="Q744" s="17">
        <v>54687</v>
      </c>
      <c r="R744" s="17">
        <v>499958.87</v>
      </c>
      <c r="S744" s="17">
        <v>499958.86999999988</v>
      </c>
      <c r="T744" s="17">
        <v>324709.86</v>
      </c>
      <c r="U744" s="17">
        <v>324709.86</v>
      </c>
      <c r="V744" s="17">
        <v>654625.2699999999</v>
      </c>
      <c r="W744" s="17">
        <v>654625.2699999999</v>
      </c>
      <c r="X744" s="44">
        <v>0</v>
      </c>
      <c r="Y744" s="44">
        <v>0</v>
      </c>
      <c r="Z744" s="35">
        <v>310802.38</v>
      </c>
      <c r="AA744" s="35"/>
      <c r="AB744" s="35">
        <v>310802.37999999995</v>
      </c>
      <c r="AC744" s="45">
        <v>0</v>
      </c>
      <c r="AF744" s="51">
        <v>310802.38</v>
      </c>
      <c r="AG744" s="45">
        <v>0</v>
      </c>
      <c r="AH744" s="45"/>
      <c r="AI744" s="45" t="e">
        <v>#N/A</v>
      </c>
    </row>
    <row r="745" spans="1:35" s="8" customFormat="1" ht="15" customHeight="1" x14ac:dyDescent="0.35">
      <c r="A745" s="34"/>
      <c r="B745" s="10">
        <v>10003771</v>
      </c>
      <c r="C745" s="9" t="s">
        <v>315</v>
      </c>
      <c r="D745" s="9">
        <v>0</v>
      </c>
      <c r="E745" s="9">
        <f>VLOOKUP(B745,'[4]2018-19 Delivered &amp; Funded'!$B$10:$D$1650,3,FALSE)</f>
        <v>0</v>
      </c>
      <c r="F745" s="9">
        <f t="shared" si="11"/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0</v>
      </c>
      <c r="N745" s="17">
        <v>0</v>
      </c>
      <c r="O745" s="17">
        <v>0</v>
      </c>
      <c r="P745" s="17">
        <v>0</v>
      </c>
      <c r="Q745" s="17">
        <v>0</v>
      </c>
      <c r="R745" s="17">
        <v>118660.27000000002</v>
      </c>
      <c r="S745" s="17">
        <v>118660.27000000002</v>
      </c>
      <c r="T745" s="17">
        <v>0</v>
      </c>
      <c r="U745" s="17">
        <v>0</v>
      </c>
      <c r="V745" s="17">
        <v>0</v>
      </c>
      <c r="W745" s="17">
        <v>0</v>
      </c>
      <c r="X745" s="44">
        <v>0</v>
      </c>
      <c r="Y745" s="44">
        <v>0</v>
      </c>
      <c r="Z745" s="35">
        <v>66532.55</v>
      </c>
      <c r="AA745" s="35"/>
      <c r="AB745" s="35">
        <v>66532.549999999988</v>
      </c>
      <c r="AC745" s="45">
        <v>0</v>
      </c>
      <c r="AF745" s="51">
        <v>66532.55</v>
      </c>
      <c r="AG745" s="45">
        <v>0</v>
      </c>
      <c r="AH745" s="45"/>
      <c r="AI745" s="45" t="e">
        <v>#N/A</v>
      </c>
    </row>
    <row r="746" spans="1:35" s="8" customFormat="1" ht="15" customHeight="1" x14ac:dyDescent="0.35">
      <c r="A746" s="34"/>
      <c r="B746" s="14">
        <v>10036772</v>
      </c>
      <c r="C746" s="15" t="s">
        <v>1335</v>
      </c>
      <c r="D746" s="9">
        <v>0</v>
      </c>
      <c r="E746" s="9">
        <f>VLOOKUP(B746,'[4]2018-19 Delivered &amp; Funded'!$B$10:$D$1650,3,FALSE)</f>
        <v>0</v>
      </c>
      <c r="F746" s="9">
        <f t="shared" si="11"/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  <c r="Q746" s="9">
        <v>0</v>
      </c>
      <c r="R746" s="9">
        <v>0</v>
      </c>
      <c r="S746" s="9">
        <v>0</v>
      </c>
      <c r="T746" s="9">
        <v>0</v>
      </c>
      <c r="U746" s="9">
        <v>0</v>
      </c>
      <c r="V746" s="9">
        <v>0</v>
      </c>
      <c r="W746" s="9">
        <v>0</v>
      </c>
      <c r="X746" s="44">
        <v>0</v>
      </c>
      <c r="Y746" s="44">
        <v>0</v>
      </c>
      <c r="Z746" s="35">
        <v>30698.2</v>
      </c>
      <c r="AA746" s="35"/>
      <c r="AB746" s="35">
        <v>30698.2</v>
      </c>
      <c r="AC746" s="45">
        <v>0</v>
      </c>
      <c r="AF746" s="51">
        <v>30698.2</v>
      </c>
      <c r="AG746" s="45">
        <v>0</v>
      </c>
      <c r="AH746" s="45"/>
      <c r="AI746" s="45" t="e">
        <v>#N/A</v>
      </c>
    </row>
    <row r="747" spans="1:35" s="8" customFormat="1" ht="15" customHeight="1" x14ac:dyDescent="0.35">
      <c r="A747" s="34"/>
      <c r="B747" s="10">
        <v>10027803</v>
      </c>
      <c r="C747" s="9" t="s">
        <v>810</v>
      </c>
      <c r="D747" s="9">
        <v>0</v>
      </c>
      <c r="E747" s="9">
        <f>VLOOKUP(B747,'[4]2018-19 Delivered &amp; Funded'!$B$10:$D$1650,3,FALSE)</f>
        <v>0</v>
      </c>
      <c r="F747" s="9">
        <f t="shared" si="11"/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904118.15999999992</v>
      </c>
      <c r="M747" s="9">
        <v>901516</v>
      </c>
      <c r="N747" s="17">
        <v>0</v>
      </c>
      <c r="O747" s="17">
        <v>0</v>
      </c>
      <c r="P747" s="17">
        <v>83849.430000000008</v>
      </c>
      <c r="Q747" s="17">
        <v>83849.09</v>
      </c>
      <c r="R747" s="17">
        <v>0</v>
      </c>
      <c r="S747" s="17">
        <v>0</v>
      </c>
      <c r="T747" s="17">
        <v>65055.64</v>
      </c>
      <c r="U747" s="17">
        <v>65055.64</v>
      </c>
      <c r="V747" s="17">
        <v>0</v>
      </c>
      <c r="W747" s="17">
        <v>0</v>
      </c>
      <c r="X747" s="44">
        <v>0</v>
      </c>
      <c r="Y747" s="44">
        <v>0</v>
      </c>
      <c r="Z747" s="35">
        <v>1499.9799999999998</v>
      </c>
      <c r="AA747" s="35"/>
      <c r="AB747" s="35">
        <v>1499.98</v>
      </c>
      <c r="AC747" s="45">
        <v>0</v>
      </c>
      <c r="AF747" s="51">
        <v>1499.9799999999998</v>
      </c>
      <c r="AG747" s="45">
        <v>0</v>
      </c>
      <c r="AH747" s="45"/>
      <c r="AI747" s="45" t="e">
        <v>#N/A</v>
      </c>
    </row>
    <row r="748" spans="1:35" s="6" customFormat="1" ht="15" x14ac:dyDescent="0.35">
      <c r="A748" s="36"/>
      <c r="B748" s="14">
        <v>10031971</v>
      </c>
      <c r="C748" s="15" t="s">
        <v>1301</v>
      </c>
      <c r="D748" s="9">
        <v>0</v>
      </c>
      <c r="E748" s="9">
        <f>VLOOKUP(B748,'[4]2018-19 Delivered &amp; Funded'!$B$10:$D$1650,3,FALSE)</f>
        <v>0</v>
      </c>
      <c r="F748" s="9">
        <f t="shared" si="11"/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9">
        <v>0</v>
      </c>
      <c r="S748" s="9">
        <v>0</v>
      </c>
      <c r="T748" s="9">
        <v>0</v>
      </c>
      <c r="U748" s="9">
        <v>0</v>
      </c>
      <c r="V748" s="9">
        <v>0</v>
      </c>
      <c r="W748" s="9">
        <v>0</v>
      </c>
      <c r="X748" s="44">
        <v>0</v>
      </c>
      <c r="Y748" s="44">
        <v>0</v>
      </c>
      <c r="Z748" s="35">
        <v>509567.62999999995</v>
      </c>
      <c r="AA748" s="35"/>
      <c r="AB748" s="35">
        <v>509567.63000000006</v>
      </c>
      <c r="AC748" s="45">
        <v>0</v>
      </c>
      <c r="AF748" s="51">
        <v>509567.62999999995</v>
      </c>
      <c r="AG748" s="45">
        <v>0</v>
      </c>
      <c r="AH748" s="45"/>
      <c r="AI748" s="45" t="e">
        <v>#N/A</v>
      </c>
    </row>
    <row r="749" spans="1:35" s="8" customFormat="1" ht="15" x14ac:dyDescent="0.35">
      <c r="A749" s="34"/>
      <c r="B749" s="14">
        <v>10065654</v>
      </c>
      <c r="C749" s="15" t="s">
        <v>1607</v>
      </c>
      <c r="D749" s="9">
        <v>0</v>
      </c>
      <c r="E749" s="9">
        <f>VLOOKUP(B749,'[4]2018-19 Delivered &amp; Funded'!$B$10:$D$1650,3,FALSE)</f>
        <v>0</v>
      </c>
      <c r="F749" s="9">
        <f t="shared" si="11"/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9">
        <v>0</v>
      </c>
      <c r="S749" s="9">
        <v>0</v>
      </c>
      <c r="T749" s="9">
        <v>0</v>
      </c>
      <c r="U749" s="9">
        <v>0</v>
      </c>
      <c r="V749" s="9">
        <v>0</v>
      </c>
      <c r="W749" s="9">
        <v>0</v>
      </c>
      <c r="X749" s="44">
        <v>0</v>
      </c>
      <c r="Y749" s="44">
        <v>0</v>
      </c>
      <c r="Z749" s="35">
        <v>106255.09</v>
      </c>
      <c r="AA749" s="35"/>
      <c r="AB749" s="35">
        <v>106255.09</v>
      </c>
      <c r="AC749" s="45">
        <v>0</v>
      </c>
      <c r="AF749" s="51">
        <v>106255.09</v>
      </c>
      <c r="AG749" s="45">
        <v>0</v>
      </c>
      <c r="AH749" s="45"/>
      <c r="AI749" s="45" t="e">
        <v>#N/A</v>
      </c>
    </row>
    <row r="750" spans="1:35" s="8" customFormat="1" ht="15" customHeight="1" x14ac:dyDescent="0.35">
      <c r="A750" s="34"/>
      <c r="B750" s="14">
        <v>10057497</v>
      </c>
      <c r="C750" s="15" t="s">
        <v>1504</v>
      </c>
      <c r="D750" s="9">
        <v>0</v>
      </c>
      <c r="E750" s="9">
        <f>VLOOKUP(B750,'[4]2018-19 Delivered &amp; Funded'!$B$10:$D$1650,3,FALSE)</f>
        <v>0</v>
      </c>
      <c r="F750" s="9">
        <f t="shared" si="11"/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  <c r="Q750" s="9">
        <v>0</v>
      </c>
      <c r="R750" s="9">
        <v>0</v>
      </c>
      <c r="S750" s="9">
        <v>0</v>
      </c>
      <c r="T750" s="9">
        <v>0</v>
      </c>
      <c r="U750" s="9">
        <v>0</v>
      </c>
      <c r="V750" s="9">
        <v>0</v>
      </c>
      <c r="W750" s="9">
        <v>0</v>
      </c>
      <c r="X750" s="44">
        <v>0</v>
      </c>
      <c r="Y750" s="44">
        <v>0</v>
      </c>
      <c r="Z750" s="35">
        <v>118113.27</v>
      </c>
      <c r="AA750" s="35"/>
      <c r="AB750" s="35">
        <v>118113.27</v>
      </c>
      <c r="AC750" s="45">
        <v>0</v>
      </c>
      <c r="AF750" s="51">
        <v>118113.27</v>
      </c>
      <c r="AG750" s="45">
        <v>0</v>
      </c>
      <c r="AH750" s="45"/>
      <c r="AI750" s="45" t="e">
        <v>#N/A</v>
      </c>
    </row>
    <row r="751" spans="1:35" s="8" customFormat="1" ht="15" customHeight="1" x14ac:dyDescent="0.35">
      <c r="A751" s="34"/>
      <c r="B751" s="10">
        <v>10003808</v>
      </c>
      <c r="C751" s="9" t="s">
        <v>316</v>
      </c>
      <c r="D751" s="9">
        <v>0</v>
      </c>
      <c r="E751" s="9">
        <f>VLOOKUP(B751,'[4]2018-19 Delivered &amp; Funded'!$B$10:$D$1650,3,FALSE)</f>
        <v>0</v>
      </c>
      <c r="F751" s="9">
        <f t="shared" si="11"/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17">
        <v>0</v>
      </c>
      <c r="O751" s="17">
        <v>0</v>
      </c>
      <c r="P751" s="17">
        <v>0</v>
      </c>
      <c r="Q751" s="17">
        <v>0</v>
      </c>
      <c r="R751" s="17">
        <v>659448.54999999981</v>
      </c>
      <c r="S751" s="17">
        <v>659448.55000000005</v>
      </c>
      <c r="T751" s="17">
        <v>0</v>
      </c>
      <c r="U751" s="17">
        <v>0</v>
      </c>
      <c r="V751" s="17">
        <v>821014.66000000015</v>
      </c>
      <c r="W751" s="17">
        <v>821014.66000000015</v>
      </c>
      <c r="X751" s="44">
        <v>0</v>
      </c>
      <c r="Y751" s="44">
        <v>0</v>
      </c>
      <c r="Z751" s="35">
        <v>2918604.02</v>
      </c>
      <c r="AA751" s="35"/>
      <c r="AB751" s="35">
        <v>2918604.0200000005</v>
      </c>
      <c r="AC751" s="45">
        <v>0</v>
      </c>
      <c r="AF751" s="51">
        <v>2918604.02</v>
      </c>
      <c r="AG751" s="45">
        <v>0</v>
      </c>
      <c r="AH751" s="45"/>
      <c r="AI751" s="45" t="e">
        <v>#N/A</v>
      </c>
    </row>
    <row r="752" spans="1:35" s="8" customFormat="1" ht="15" customHeight="1" x14ac:dyDescent="0.35">
      <c r="A752" s="34"/>
      <c r="B752" s="14">
        <v>10003274</v>
      </c>
      <c r="C752" s="15" t="s">
        <v>1130</v>
      </c>
      <c r="D752" s="9">
        <v>0</v>
      </c>
      <c r="E752" s="9">
        <f>VLOOKUP(B752,'[4]2018-19 Delivered &amp; Funded'!$B$10:$D$1650,3,FALSE)</f>
        <v>0</v>
      </c>
      <c r="F752" s="9">
        <f t="shared" si="11"/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  <c r="Q752" s="9">
        <v>0</v>
      </c>
      <c r="R752" s="9">
        <v>0</v>
      </c>
      <c r="S752" s="9">
        <v>0</v>
      </c>
      <c r="T752" s="9">
        <v>0</v>
      </c>
      <c r="U752" s="9">
        <v>0</v>
      </c>
      <c r="V752" s="9">
        <v>0</v>
      </c>
      <c r="W752" s="9">
        <v>0</v>
      </c>
      <c r="X752" s="44">
        <v>0</v>
      </c>
      <c r="Y752" s="44">
        <v>0</v>
      </c>
      <c r="Z752" s="35">
        <v>2674538.7500000005</v>
      </c>
      <c r="AA752" s="35"/>
      <c r="AB752" s="35">
        <v>2674538.7499999995</v>
      </c>
      <c r="AC752" s="45">
        <v>0</v>
      </c>
      <c r="AF752" s="51">
        <v>2674538.7500000005</v>
      </c>
      <c r="AG752" s="45">
        <v>0</v>
      </c>
      <c r="AH752" s="45"/>
      <c r="AI752" s="45" t="e">
        <v>#N/A</v>
      </c>
    </row>
    <row r="753" spans="1:35" s="8" customFormat="1" ht="15" customHeight="1" x14ac:dyDescent="0.35">
      <c r="A753" s="34"/>
      <c r="B753" s="10">
        <v>10040240</v>
      </c>
      <c r="C753" s="9" t="s">
        <v>974</v>
      </c>
      <c r="D753" s="9">
        <v>0</v>
      </c>
      <c r="E753" s="9">
        <f>VLOOKUP(B753,'[4]2018-19 Delivered &amp; Funded'!$B$10:$D$1650,3,FALSE)</f>
        <v>0</v>
      </c>
      <c r="F753" s="9">
        <f t="shared" si="11"/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17">
        <v>0</v>
      </c>
      <c r="O753" s="17">
        <v>0</v>
      </c>
      <c r="P753" s="17">
        <v>0</v>
      </c>
      <c r="Q753" s="17">
        <v>0</v>
      </c>
      <c r="R753" s="17">
        <v>0</v>
      </c>
      <c r="S753" s="17">
        <v>0</v>
      </c>
      <c r="T753" s="17">
        <v>91756.25</v>
      </c>
      <c r="U753" s="17">
        <v>91756.25</v>
      </c>
      <c r="V753" s="17">
        <v>687758.44</v>
      </c>
      <c r="W753" s="17">
        <v>687758.44</v>
      </c>
      <c r="X753" s="44">
        <v>0</v>
      </c>
      <c r="Y753" s="44">
        <v>0</v>
      </c>
      <c r="Z753" s="35">
        <v>148502.39000000001</v>
      </c>
      <c r="AA753" s="35"/>
      <c r="AB753" s="35">
        <v>148502.39000000001</v>
      </c>
      <c r="AC753" s="45">
        <v>0</v>
      </c>
      <c r="AF753" s="51">
        <v>148502.39000000001</v>
      </c>
      <c r="AG753" s="45">
        <v>0</v>
      </c>
      <c r="AH753" s="45"/>
      <c r="AI753" s="45" t="e">
        <v>#N/A</v>
      </c>
    </row>
    <row r="754" spans="1:35" s="8" customFormat="1" ht="15" x14ac:dyDescent="0.35">
      <c r="A754" s="34"/>
      <c r="B754" s="14">
        <v>10047966</v>
      </c>
      <c r="C754" s="15" t="s">
        <v>1427</v>
      </c>
      <c r="D754" s="9">
        <v>0</v>
      </c>
      <c r="E754" s="9">
        <f>VLOOKUP(B754,'[4]2018-19 Delivered &amp; Funded'!$B$10:$D$1650,3,FALSE)</f>
        <v>0</v>
      </c>
      <c r="F754" s="9">
        <f t="shared" si="11"/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9">
        <v>0</v>
      </c>
      <c r="S754" s="9">
        <v>0</v>
      </c>
      <c r="T754" s="9">
        <v>0</v>
      </c>
      <c r="U754" s="9">
        <v>0</v>
      </c>
      <c r="V754" s="9">
        <v>0</v>
      </c>
      <c r="W754" s="9">
        <v>0</v>
      </c>
      <c r="X754" s="44">
        <v>0</v>
      </c>
      <c r="Y754" s="44">
        <v>0</v>
      </c>
      <c r="Z754" s="35">
        <v>6933.3099999999995</v>
      </c>
      <c r="AA754" s="35"/>
      <c r="AB754" s="35">
        <v>6933.3099999999995</v>
      </c>
      <c r="AC754" s="45">
        <v>0</v>
      </c>
      <c r="AF754" s="51">
        <v>6933.3099999999995</v>
      </c>
      <c r="AG754" s="45">
        <v>0</v>
      </c>
      <c r="AH754" s="45"/>
      <c r="AI754" s="45" t="e">
        <v>#N/A</v>
      </c>
    </row>
    <row r="755" spans="1:35" s="8" customFormat="1" ht="15" customHeight="1" x14ac:dyDescent="0.35">
      <c r="A755" s="34"/>
      <c r="B755" s="10">
        <v>10010534</v>
      </c>
      <c r="C755" s="9" t="s">
        <v>811</v>
      </c>
      <c r="D755" s="9">
        <v>0</v>
      </c>
      <c r="E755" s="9">
        <f>VLOOKUP(B755,'[4]2018-19 Delivered &amp; Funded'!$B$10:$D$1650,3,FALSE)</f>
        <v>0</v>
      </c>
      <c r="F755" s="9">
        <f t="shared" si="11"/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431084.67</v>
      </c>
      <c r="M755" s="9">
        <v>380759.78</v>
      </c>
      <c r="N755" s="17">
        <v>0</v>
      </c>
      <c r="O755" s="17">
        <v>0</v>
      </c>
      <c r="P755" s="17">
        <v>0</v>
      </c>
      <c r="Q755" s="17">
        <v>0</v>
      </c>
      <c r="R755" s="17">
        <v>0</v>
      </c>
      <c r="S755" s="17">
        <v>0</v>
      </c>
      <c r="T755" s="17">
        <v>0</v>
      </c>
      <c r="U755" s="17">
        <v>0</v>
      </c>
      <c r="V755" s="17">
        <v>0</v>
      </c>
      <c r="W755" s="17">
        <v>0</v>
      </c>
      <c r="X755" s="44">
        <v>0</v>
      </c>
      <c r="Y755" s="44">
        <v>0</v>
      </c>
      <c r="Z755" s="35">
        <v>0</v>
      </c>
      <c r="AA755" s="35"/>
      <c r="AB755" s="35">
        <v>0</v>
      </c>
      <c r="AC755" s="45">
        <v>0</v>
      </c>
      <c r="AF755" s="51" t="e">
        <v>#N/A</v>
      </c>
      <c r="AG755" s="45" t="e">
        <v>#N/A</v>
      </c>
      <c r="AH755" s="45"/>
      <c r="AI755" s="45" t="e">
        <v>#N/A</v>
      </c>
    </row>
    <row r="756" spans="1:35" s="8" customFormat="1" ht="15" customHeight="1" x14ac:dyDescent="0.35">
      <c r="A756" s="34"/>
      <c r="B756" s="10">
        <v>10008935</v>
      </c>
      <c r="C756" s="9" t="s">
        <v>608</v>
      </c>
      <c r="D756" s="9">
        <v>0</v>
      </c>
      <c r="E756" s="9">
        <f>VLOOKUP(B756,'[4]2018-19 Delivered &amp; Funded'!$B$10:$D$1650,3,FALSE)</f>
        <v>0</v>
      </c>
      <c r="F756" s="9">
        <f t="shared" si="11"/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5895908.7300000004</v>
      </c>
      <c r="M756" s="9">
        <v>5645014.5299999993</v>
      </c>
      <c r="N756" s="17">
        <v>0</v>
      </c>
      <c r="O756" s="17">
        <v>0</v>
      </c>
      <c r="P756" s="17">
        <v>96.050000000000011</v>
      </c>
      <c r="Q756" s="17">
        <v>96.050000000000068</v>
      </c>
      <c r="R756" s="17">
        <v>389576.44</v>
      </c>
      <c r="S756" s="17">
        <v>389576.44000000006</v>
      </c>
      <c r="T756" s="17">
        <v>289410.91000000003</v>
      </c>
      <c r="U756" s="17">
        <v>289410.91000000003</v>
      </c>
      <c r="V756" s="17">
        <v>229926.35</v>
      </c>
      <c r="W756" s="17">
        <v>229926.35</v>
      </c>
      <c r="X756" s="44">
        <v>0</v>
      </c>
      <c r="Y756" s="44">
        <v>0</v>
      </c>
      <c r="Z756" s="35">
        <v>2274151.6199999996</v>
      </c>
      <c r="AA756" s="35"/>
      <c r="AB756" s="35">
        <v>2274151.6199999996</v>
      </c>
      <c r="AC756" s="45">
        <v>0</v>
      </c>
      <c r="AF756" s="51">
        <v>2274151.62</v>
      </c>
      <c r="AG756" s="45">
        <v>0</v>
      </c>
      <c r="AH756" s="45"/>
      <c r="AI756" s="45" t="e">
        <v>#N/A</v>
      </c>
    </row>
    <row r="757" spans="1:35" s="6" customFormat="1" ht="15" x14ac:dyDescent="0.35">
      <c r="A757" s="36"/>
      <c r="B757" s="14">
        <v>10065578</v>
      </c>
      <c r="C757" s="15" t="s">
        <v>1603</v>
      </c>
      <c r="D757" s="9">
        <v>0</v>
      </c>
      <c r="E757" s="9">
        <f>VLOOKUP(B757,'[4]2018-19 Delivered &amp; Funded'!$B$10:$D$1650,3,FALSE)</f>
        <v>0</v>
      </c>
      <c r="F757" s="9">
        <f t="shared" si="11"/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0</v>
      </c>
      <c r="Q757" s="9">
        <v>0</v>
      </c>
      <c r="R757" s="9">
        <v>0</v>
      </c>
      <c r="S757" s="9">
        <v>0</v>
      </c>
      <c r="T757" s="9">
        <v>0</v>
      </c>
      <c r="U757" s="9">
        <v>0</v>
      </c>
      <c r="V757" s="9">
        <v>0</v>
      </c>
      <c r="W757" s="9">
        <v>0</v>
      </c>
      <c r="X757" s="44">
        <v>0</v>
      </c>
      <c r="Y757" s="44">
        <v>0</v>
      </c>
      <c r="Z757" s="35">
        <v>57520.880000000005</v>
      </c>
      <c r="AA757" s="35"/>
      <c r="AB757" s="35">
        <v>57520.880000000005</v>
      </c>
      <c r="AC757" s="45">
        <v>0</v>
      </c>
      <c r="AF757" s="51">
        <v>57520.880000000005</v>
      </c>
      <c r="AG757" s="45">
        <v>0</v>
      </c>
      <c r="AH757" s="45"/>
      <c r="AI757" s="45" t="e">
        <v>#N/A</v>
      </c>
    </row>
    <row r="758" spans="1:35" s="8" customFormat="1" ht="15" x14ac:dyDescent="0.35">
      <c r="A758" s="34"/>
      <c r="B758" s="14">
        <v>10003834</v>
      </c>
      <c r="C758" s="15" t="s">
        <v>1137</v>
      </c>
      <c r="D758" s="9">
        <v>0</v>
      </c>
      <c r="E758" s="9">
        <f>VLOOKUP(B758,'[4]2018-19 Delivered &amp; Funded'!$B$10:$D$1650,3,FALSE)</f>
        <v>0</v>
      </c>
      <c r="F758" s="9">
        <f t="shared" si="11"/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v>0</v>
      </c>
      <c r="P758" s="9">
        <v>0</v>
      </c>
      <c r="Q758" s="9">
        <v>0</v>
      </c>
      <c r="R758" s="9">
        <v>0</v>
      </c>
      <c r="S758" s="9">
        <v>0</v>
      </c>
      <c r="T758" s="9">
        <v>0</v>
      </c>
      <c r="U758" s="9">
        <v>0</v>
      </c>
      <c r="V758" s="9">
        <v>0</v>
      </c>
      <c r="W758" s="9">
        <v>0</v>
      </c>
      <c r="X758" s="44">
        <v>0</v>
      </c>
      <c r="Y758" s="44">
        <v>0</v>
      </c>
      <c r="Z758" s="35">
        <v>255776.69999999998</v>
      </c>
      <c r="AA758" s="35"/>
      <c r="AB758" s="35">
        <v>255776.70000000007</v>
      </c>
      <c r="AC758" s="45">
        <v>0</v>
      </c>
      <c r="AF758" s="51">
        <v>255776.7</v>
      </c>
      <c r="AG758" s="45">
        <v>0</v>
      </c>
      <c r="AH758" s="45"/>
      <c r="AI758" s="45" t="e">
        <v>#N/A</v>
      </c>
    </row>
    <row r="759" spans="1:35" s="8" customFormat="1" ht="15" x14ac:dyDescent="0.35">
      <c r="A759" s="34"/>
      <c r="B759" s="10">
        <v>10032740</v>
      </c>
      <c r="C759" s="9" t="s">
        <v>711</v>
      </c>
      <c r="D759" s="9">
        <v>0</v>
      </c>
      <c r="E759" s="9">
        <f>VLOOKUP(B759,'[4]2018-19 Delivered &amp; Funded'!$B$10:$D$1650,3,FALSE)</f>
        <v>0</v>
      </c>
      <c r="F759" s="9">
        <f t="shared" si="11"/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17">
        <v>0</v>
      </c>
      <c r="O759" s="17">
        <v>0</v>
      </c>
      <c r="P759" s="17">
        <v>0</v>
      </c>
      <c r="Q759" s="17">
        <v>0</v>
      </c>
      <c r="R759" s="17">
        <v>83754.690000000031</v>
      </c>
      <c r="S759" s="17">
        <v>83754.23000000004</v>
      </c>
      <c r="T759" s="17">
        <v>35128.82</v>
      </c>
      <c r="U759" s="17">
        <v>35128.82</v>
      </c>
      <c r="V759" s="17">
        <v>109498.76999999999</v>
      </c>
      <c r="W759" s="17">
        <v>109498.76999999999</v>
      </c>
      <c r="X759" s="44">
        <v>0</v>
      </c>
      <c r="Y759" s="44">
        <v>0</v>
      </c>
      <c r="Z759" s="35">
        <v>1834800.44</v>
      </c>
      <c r="AA759" s="35"/>
      <c r="AB759" s="35">
        <v>1834800.4400000004</v>
      </c>
      <c r="AC759" s="45">
        <v>0</v>
      </c>
      <c r="AF759" s="51">
        <v>1834800.44</v>
      </c>
      <c r="AG759" s="45">
        <v>0</v>
      </c>
      <c r="AH759" s="45"/>
      <c r="AI759" s="45" t="e">
        <v>#N/A</v>
      </c>
    </row>
    <row r="760" spans="1:35" s="6" customFormat="1" ht="15" x14ac:dyDescent="0.35">
      <c r="A760" s="36"/>
      <c r="B760" s="14">
        <v>10045077</v>
      </c>
      <c r="C760" s="15" t="s">
        <v>1402</v>
      </c>
      <c r="D760" s="9">
        <v>0</v>
      </c>
      <c r="E760" s="9">
        <f>VLOOKUP(B760,'[4]2018-19 Delivered &amp; Funded'!$B$10:$D$1650,3,FALSE)</f>
        <v>0</v>
      </c>
      <c r="F760" s="9">
        <f t="shared" si="11"/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  <c r="V760" s="9">
        <v>0</v>
      </c>
      <c r="W760" s="9">
        <v>0</v>
      </c>
      <c r="X760" s="44">
        <v>0</v>
      </c>
      <c r="Y760" s="44">
        <v>0</v>
      </c>
      <c r="Z760" s="35">
        <v>247416.4</v>
      </c>
      <c r="AA760" s="35"/>
      <c r="AB760" s="35">
        <v>247416.4</v>
      </c>
      <c r="AC760" s="45">
        <v>0</v>
      </c>
      <c r="AF760" s="51">
        <v>247416.4</v>
      </c>
      <c r="AG760" s="45">
        <v>0</v>
      </c>
      <c r="AH760" s="45"/>
      <c r="AI760" s="45" t="e">
        <v>#N/A</v>
      </c>
    </row>
    <row r="761" spans="1:35" s="8" customFormat="1" ht="15" x14ac:dyDescent="0.35">
      <c r="A761" s="34"/>
      <c r="B761" s="10">
        <v>10003854</v>
      </c>
      <c r="C761" s="9" t="s">
        <v>319</v>
      </c>
      <c r="D761" s="9">
        <v>100181.87</v>
      </c>
      <c r="E761" s="9">
        <f>VLOOKUP(B761,'[4]2018-19 Delivered &amp; Funded'!$B$10:$D$1650,3,FALSE)</f>
        <v>100181.87</v>
      </c>
      <c r="F761" s="9">
        <f t="shared" si="11"/>
        <v>0</v>
      </c>
      <c r="G761" s="9">
        <v>100181.87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17">
        <v>0</v>
      </c>
      <c r="O761" s="17">
        <v>0</v>
      </c>
      <c r="P761" s="17">
        <v>47730</v>
      </c>
      <c r="Q761" s="17">
        <v>47730</v>
      </c>
      <c r="R761" s="17">
        <v>0</v>
      </c>
      <c r="S761" s="17">
        <v>0</v>
      </c>
      <c r="T761" s="17">
        <v>0</v>
      </c>
      <c r="U761" s="17">
        <v>0</v>
      </c>
      <c r="V761" s="17">
        <v>0</v>
      </c>
      <c r="W761" s="17">
        <v>0</v>
      </c>
      <c r="X761" s="44">
        <v>0</v>
      </c>
      <c r="Y761" s="44">
        <v>0</v>
      </c>
      <c r="Z761" s="35">
        <v>0</v>
      </c>
      <c r="AA761" s="35"/>
      <c r="AB761" s="35">
        <v>0</v>
      </c>
      <c r="AC761" s="45">
        <v>0</v>
      </c>
      <c r="AF761" s="51" t="e">
        <v>#N/A</v>
      </c>
      <c r="AG761" s="45" t="e">
        <v>#N/A</v>
      </c>
      <c r="AH761" s="45"/>
      <c r="AI761" s="45" t="e">
        <v>#N/A</v>
      </c>
    </row>
    <row r="762" spans="1:35" s="8" customFormat="1" ht="15" customHeight="1" x14ac:dyDescent="0.35">
      <c r="A762" s="34"/>
      <c r="B762" s="10">
        <v>10003861</v>
      </c>
      <c r="C762" s="9" t="s">
        <v>888</v>
      </c>
      <c r="D762" s="9">
        <v>0</v>
      </c>
      <c r="E762" s="9">
        <f>VLOOKUP(B762,'[4]2018-19 Delivered &amp; Funded'!$B$10:$D$1650,3,FALSE)</f>
        <v>0</v>
      </c>
      <c r="F762" s="9">
        <f t="shared" si="11"/>
        <v>0</v>
      </c>
      <c r="G762" s="9">
        <v>0</v>
      </c>
      <c r="H762" s="9">
        <v>0</v>
      </c>
      <c r="I762" s="9">
        <v>0</v>
      </c>
      <c r="J762" s="9">
        <v>0</v>
      </c>
      <c r="K762" s="9">
        <v>0</v>
      </c>
      <c r="L762" s="9">
        <v>0</v>
      </c>
      <c r="M762" s="9">
        <v>0</v>
      </c>
      <c r="N762" s="17">
        <v>0</v>
      </c>
      <c r="O762" s="17">
        <v>0</v>
      </c>
      <c r="P762" s="17">
        <v>0</v>
      </c>
      <c r="Q762" s="17">
        <v>0</v>
      </c>
      <c r="R762" s="17">
        <v>0</v>
      </c>
      <c r="S762" s="17">
        <v>0</v>
      </c>
      <c r="T762" s="17">
        <v>167821.71999999997</v>
      </c>
      <c r="U762" s="17">
        <v>167821.71999999997</v>
      </c>
      <c r="V762" s="17">
        <v>49780.75</v>
      </c>
      <c r="W762" s="17">
        <v>49780.75</v>
      </c>
      <c r="X762" s="44">
        <v>0</v>
      </c>
      <c r="Y762" s="44">
        <v>0</v>
      </c>
      <c r="Z762" s="35">
        <v>852805.94</v>
      </c>
      <c r="AA762" s="35"/>
      <c r="AB762" s="35">
        <v>852805.93999999983</v>
      </c>
      <c r="AC762" s="45">
        <v>0</v>
      </c>
      <c r="AF762" s="51">
        <v>852805.94</v>
      </c>
      <c r="AG762" s="45">
        <v>0</v>
      </c>
      <c r="AH762" s="45"/>
      <c r="AI762" s="45" t="e">
        <v>#N/A</v>
      </c>
    </row>
    <row r="763" spans="1:35" s="8" customFormat="1" ht="15" x14ac:dyDescent="0.35">
      <c r="A763" s="34"/>
      <c r="B763" s="10">
        <v>10024962</v>
      </c>
      <c r="C763" s="9" t="s">
        <v>681</v>
      </c>
      <c r="D763" s="9">
        <v>15224606.040000001</v>
      </c>
      <c r="E763" s="9">
        <f>VLOOKUP(B763,'[4]2018-19 Delivered &amp; Funded'!$B$10:$D$1650,3,FALSE)</f>
        <v>15224606.040000001</v>
      </c>
      <c r="F763" s="9">
        <f t="shared" si="11"/>
        <v>0</v>
      </c>
      <c r="G763" s="9">
        <v>15049731.199999999</v>
      </c>
      <c r="H763" s="9">
        <v>379159</v>
      </c>
      <c r="I763" s="9">
        <v>379159</v>
      </c>
      <c r="J763" s="9">
        <v>1952842.5</v>
      </c>
      <c r="K763" s="9">
        <v>1952842.5</v>
      </c>
      <c r="L763" s="9">
        <v>0</v>
      </c>
      <c r="M763" s="9">
        <v>0</v>
      </c>
      <c r="N763" s="17">
        <v>0</v>
      </c>
      <c r="O763" s="17">
        <v>0</v>
      </c>
      <c r="P763" s="17">
        <v>702067.69</v>
      </c>
      <c r="Q763" s="17">
        <v>702067.69</v>
      </c>
      <c r="R763" s="17">
        <v>1001920.9600000002</v>
      </c>
      <c r="S763" s="17">
        <v>1001920.9599999997</v>
      </c>
      <c r="T763" s="17">
        <v>670179.79</v>
      </c>
      <c r="U763" s="17">
        <v>670179.79</v>
      </c>
      <c r="V763" s="17">
        <v>1036050.0700000001</v>
      </c>
      <c r="W763" s="17">
        <v>1036050.0700000001</v>
      </c>
      <c r="X763" s="44">
        <v>0</v>
      </c>
      <c r="Y763" s="44">
        <v>0</v>
      </c>
      <c r="Z763" s="35">
        <v>2319617.9300000002</v>
      </c>
      <c r="AA763" s="35"/>
      <c r="AB763" s="35">
        <v>2319617.9299999988</v>
      </c>
      <c r="AC763" s="45">
        <v>0</v>
      </c>
      <c r="AF763" s="51">
        <v>2319617.9299999997</v>
      </c>
      <c r="AG763" s="45">
        <v>0</v>
      </c>
      <c r="AH763" s="45"/>
      <c r="AI763" s="45" t="e">
        <v>#N/A</v>
      </c>
    </row>
    <row r="764" spans="1:35" s="6" customFormat="1" ht="15" x14ac:dyDescent="0.35">
      <c r="A764" s="36"/>
      <c r="B764" s="10">
        <v>10003853</v>
      </c>
      <c r="C764" s="9" t="s">
        <v>318</v>
      </c>
      <c r="D764" s="9">
        <v>2189848.61</v>
      </c>
      <c r="E764" s="9">
        <f>VLOOKUP(B764,'[4]2018-19 Delivered &amp; Funded'!$B$10:$D$1650,3,FALSE)</f>
        <v>2189848.61</v>
      </c>
      <c r="F764" s="9">
        <f t="shared" si="11"/>
        <v>0</v>
      </c>
      <c r="G764" s="9">
        <v>2191234</v>
      </c>
      <c r="H764" s="9">
        <v>2175258</v>
      </c>
      <c r="I764" s="9">
        <v>2175258</v>
      </c>
      <c r="J764" s="9">
        <v>0</v>
      </c>
      <c r="K764" s="9">
        <v>0</v>
      </c>
      <c r="L764" s="9">
        <v>0</v>
      </c>
      <c r="M764" s="9">
        <v>0</v>
      </c>
      <c r="N764" s="17">
        <v>0</v>
      </c>
      <c r="O764" s="17">
        <v>0</v>
      </c>
      <c r="P764" s="17">
        <v>0</v>
      </c>
      <c r="Q764" s="17">
        <v>0</v>
      </c>
      <c r="R764" s="17">
        <v>0</v>
      </c>
      <c r="S764" s="17">
        <v>0</v>
      </c>
      <c r="T764" s="17">
        <v>0</v>
      </c>
      <c r="U764" s="17">
        <v>0</v>
      </c>
      <c r="V764" s="17">
        <v>0</v>
      </c>
      <c r="W764" s="17">
        <v>0</v>
      </c>
      <c r="X764" s="44">
        <v>0</v>
      </c>
      <c r="Y764" s="44">
        <v>0</v>
      </c>
      <c r="Z764" s="35">
        <v>529004</v>
      </c>
      <c r="AA764" s="35"/>
      <c r="AB764" s="35">
        <v>529004</v>
      </c>
      <c r="AC764" s="45">
        <v>0</v>
      </c>
      <c r="AF764" s="51">
        <v>529004</v>
      </c>
      <c r="AG764" s="45">
        <v>0</v>
      </c>
      <c r="AH764" s="45"/>
      <c r="AI764" s="45" t="e">
        <v>#N/A</v>
      </c>
    </row>
    <row r="765" spans="1:35" s="6" customFormat="1" ht="15" x14ac:dyDescent="0.35">
      <c r="A765" s="36"/>
      <c r="B765" s="10">
        <v>10003855</v>
      </c>
      <c r="C765" s="9" t="s">
        <v>320</v>
      </c>
      <c r="D765" s="9">
        <v>1656002.3</v>
      </c>
      <c r="E765" s="9">
        <f>VLOOKUP(B765,'[4]2018-19 Delivered &amp; Funded'!$B$10:$D$1650,3,FALSE)</f>
        <v>1656002.3</v>
      </c>
      <c r="F765" s="9">
        <f t="shared" si="11"/>
        <v>0</v>
      </c>
      <c r="G765" s="9">
        <v>1653374.54</v>
      </c>
      <c r="H765" s="9">
        <v>0</v>
      </c>
      <c r="I765" s="9">
        <v>0</v>
      </c>
      <c r="J765" s="9">
        <v>44101</v>
      </c>
      <c r="K765" s="9">
        <v>44101</v>
      </c>
      <c r="L765" s="9">
        <v>0</v>
      </c>
      <c r="M765" s="9">
        <v>0</v>
      </c>
      <c r="N765" s="17">
        <v>0</v>
      </c>
      <c r="O765" s="17">
        <v>0</v>
      </c>
      <c r="P765" s="17">
        <v>3675</v>
      </c>
      <c r="Q765" s="17">
        <v>3675</v>
      </c>
      <c r="R765" s="17">
        <v>2013859.5799999996</v>
      </c>
      <c r="S765" s="17">
        <v>2013859.580000001</v>
      </c>
      <c r="T765" s="17">
        <v>941070.77</v>
      </c>
      <c r="U765" s="17">
        <v>941070.77</v>
      </c>
      <c r="V765" s="17">
        <v>1402441.71</v>
      </c>
      <c r="W765" s="17">
        <v>1402441.71</v>
      </c>
      <c r="X765" s="44">
        <v>0</v>
      </c>
      <c r="Y765" s="44">
        <v>0</v>
      </c>
      <c r="Z765" s="35">
        <v>2875906.21</v>
      </c>
      <c r="AA765" s="35"/>
      <c r="AB765" s="35">
        <v>2875906.2100000004</v>
      </c>
      <c r="AC765" s="45">
        <v>0</v>
      </c>
      <c r="AF765" s="51">
        <v>2875906.21</v>
      </c>
      <c r="AG765" s="45">
        <v>0</v>
      </c>
      <c r="AH765" s="45"/>
      <c r="AI765" s="45" t="e">
        <v>#N/A</v>
      </c>
    </row>
    <row r="766" spans="1:35" s="8" customFormat="1" ht="15" x14ac:dyDescent="0.35">
      <c r="A766" s="34"/>
      <c r="B766" s="14">
        <v>10011138</v>
      </c>
      <c r="C766" s="15" t="s">
        <v>1208</v>
      </c>
      <c r="D766" s="9">
        <v>0</v>
      </c>
      <c r="E766" s="9">
        <f>VLOOKUP(B766,'[4]2018-19 Delivered &amp; Funded'!$B$10:$D$1650,3,FALSE)</f>
        <v>0</v>
      </c>
      <c r="F766" s="9">
        <f t="shared" si="11"/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9">
        <v>0</v>
      </c>
      <c r="P766" s="9">
        <v>0</v>
      </c>
      <c r="Q766" s="9">
        <v>0</v>
      </c>
      <c r="R766" s="9">
        <v>0</v>
      </c>
      <c r="S766" s="9">
        <v>0</v>
      </c>
      <c r="T766" s="9">
        <v>0</v>
      </c>
      <c r="U766" s="9">
        <v>0</v>
      </c>
      <c r="V766" s="9">
        <v>0</v>
      </c>
      <c r="W766" s="9">
        <v>0</v>
      </c>
      <c r="X766" s="44">
        <v>0</v>
      </c>
      <c r="Y766" s="44">
        <v>0</v>
      </c>
      <c r="Z766" s="35">
        <v>78012.179999999993</v>
      </c>
      <c r="AA766" s="35"/>
      <c r="AB766" s="35">
        <v>78012.179999999993</v>
      </c>
      <c r="AC766" s="45">
        <v>0</v>
      </c>
      <c r="AF766" s="51">
        <v>78012.179999999993</v>
      </c>
      <c r="AG766" s="45">
        <v>0</v>
      </c>
      <c r="AH766" s="45"/>
      <c r="AI766" s="45" t="e">
        <v>#N/A</v>
      </c>
    </row>
    <row r="767" spans="1:35" s="8" customFormat="1" ht="15" customHeight="1" x14ac:dyDescent="0.35">
      <c r="A767" s="34"/>
      <c r="B767" s="14">
        <v>10003863</v>
      </c>
      <c r="C767" s="15" t="s">
        <v>1138</v>
      </c>
      <c r="D767" s="9">
        <v>0</v>
      </c>
      <c r="E767" s="9">
        <f>VLOOKUP(B767,'[4]2018-19 Delivered &amp; Funded'!$B$10:$D$1650,3,FALSE)</f>
        <v>0</v>
      </c>
      <c r="F767" s="9">
        <f t="shared" si="11"/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0</v>
      </c>
      <c r="O767" s="9">
        <v>0</v>
      </c>
      <c r="P767" s="9">
        <v>0</v>
      </c>
      <c r="Q767" s="9">
        <v>0</v>
      </c>
      <c r="R767" s="9">
        <v>0</v>
      </c>
      <c r="S767" s="9">
        <v>0</v>
      </c>
      <c r="T767" s="9">
        <v>0</v>
      </c>
      <c r="U767" s="9">
        <v>0</v>
      </c>
      <c r="V767" s="9">
        <v>0</v>
      </c>
      <c r="W767" s="9">
        <v>0</v>
      </c>
      <c r="X767" s="44">
        <v>0</v>
      </c>
      <c r="Y767" s="44">
        <v>0</v>
      </c>
      <c r="Z767" s="35">
        <v>432050.9</v>
      </c>
      <c r="AA767" s="35"/>
      <c r="AB767" s="35">
        <v>432050.9</v>
      </c>
      <c r="AC767" s="45">
        <v>0</v>
      </c>
      <c r="AF767" s="51">
        <v>432050.9</v>
      </c>
      <c r="AG767" s="45">
        <v>0</v>
      </c>
      <c r="AH767" s="45"/>
      <c r="AI767" s="45" t="e">
        <v>#N/A</v>
      </c>
    </row>
    <row r="768" spans="1:35" s="6" customFormat="1" ht="15" x14ac:dyDescent="0.35">
      <c r="A768" s="36"/>
      <c r="B768" s="10">
        <v>10003866</v>
      </c>
      <c r="C768" s="9" t="s">
        <v>321</v>
      </c>
      <c r="D768" s="9">
        <v>4604076.25</v>
      </c>
      <c r="E768" s="9">
        <f>VLOOKUP(B768,'[4]2018-19 Delivered &amp; Funded'!$B$10:$D$1650,3,FALSE)</f>
        <v>4604076.25</v>
      </c>
      <c r="F768" s="9">
        <f t="shared" si="11"/>
        <v>0</v>
      </c>
      <c r="G768" s="9">
        <v>4603514.2659999998</v>
      </c>
      <c r="H768" s="9">
        <v>3054203</v>
      </c>
      <c r="I768" s="9">
        <v>3054203</v>
      </c>
      <c r="J768" s="9">
        <v>20904.289999999997</v>
      </c>
      <c r="K768" s="9">
        <v>20904.289999999997</v>
      </c>
      <c r="L768" s="9">
        <v>0</v>
      </c>
      <c r="M768" s="9">
        <v>0</v>
      </c>
      <c r="N768" s="17">
        <v>0</v>
      </c>
      <c r="O768" s="17">
        <v>0</v>
      </c>
      <c r="P768" s="17">
        <v>3599.76</v>
      </c>
      <c r="Q768" s="17">
        <v>3599.76</v>
      </c>
      <c r="R768" s="17">
        <v>0</v>
      </c>
      <c r="S768" s="17">
        <v>0</v>
      </c>
      <c r="T768" s="17">
        <v>0</v>
      </c>
      <c r="U768" s="17">
        <v>0</v>
      </c>
      <c r="V768" s="17">
        <v>0</v>
      </c>
      <c r="W768" s="17">
        <v>0</v>
      </c>
      <c r="X768" s="44">
        <v>0</v>
      </c>
      <c r="Y768" s="44">
        <v>0</v>
      </c>
      <c r="Z768" s="35">
        <v>0</v>
      </c>
      <c r="AA768" s="35"/>
      <c r="AB768" s="35">
        <v>0</v>
      </c>
      <c r="AC768" s="45">
        <v>0</v>
      </c>
      <c r="AF768" s="51" t="e">
        <v>#N/A</v>
      </c>
      <c r="AG768" s="45" t="e">
        <v>#N/A</v>
      </c>
      <c r="AH768" s="45"/>
      <c r="AI768" s="45" t="e">
        <v>#N/A</v>
      </c>
    </row>
    <row r="769" spans="1:35" s="8" customFormat="1" ht="15" x14ac:dyDescent="0.35">
      <c r="A769" s="34"/>
      <c r="B769" s="10">
        <v>10003867</v>
      </c>
      <c r="C769" s="9" t="s">
        <v>322</v>
      </c>
      <c r="D769" s="9">
        <v>11681388.890000001</v>
      </c>
      <c r="E769" s="9">
        <f>VLOOKUP(B769,'[4]2018-19 Delivered &amp; Funded'!$B$10:$D$1650,3,FALSE)</f>
        <v>11681388.890000001</v>
      </c>
      <c r="F769" s="9">
        <f t="shared" si="11"/>
        <v>0</v>
      </c>
      <c r="G769" s="9">
        <v>11294910.99</v>
      </c>
      <c r="H769" s="9">
        <v>200036</v>
      </c>
      <c r="I769" s="9">
        <v>200036</v>
      </c>
      <c r="J769" s="9">
        <v>906946</v>
      </c>
      <c r="K769" s="9">
        <v>906946</v>
      </c>
      <c r="L769" s="9">
        <v>0</v>
      </c>
      <c r="M769" s="9">
        <v>0</v>
      </c>
      <c r="N769" s="17">
        <v>0</v>
      </c>
      <c r="O769" s="17">
        <v>0</v>
      </c>
      <c r="P769" s="17">
        <v>167566</v>
      </c>
      <c r="Q769" s="17">
        <v>167566</v>
      </c>
      <c r="R769" s="17">
        <v>1459399.8199999991</v>
      </c>
      <c r="S769" s="17">
        <v>1459399.8199999998</v>
      </c>
      <c r="T769" s="17">
        <v>602558.99</v>
      </c>
      <c r="U769" s="17">
        <v>602558.99</v>
      </c>
      <c r="V769" s="17">
        <v>1465338.37</v>
      </c>
      <c r="W769" s="17">
        <v>1465338.37</v>
      </c>
      <c r="X769" s="44">
        <v>0</v>
      </c>
      <c r="Y769" s="44">
        <v>0</v>
      </c>
      <c r="Z769" s="35">
        <v>1478824.83</v>
      </c>
      <c r="AA769" s="35"/>
      <c r="AB769" s="35">
        <v>1478824.8299999996</v>
      </c>
      <c r="AC769" s="45">
        <v>0</v>
      </c>
      <c r="AF769" s="51">
        <v>1478824.83</v>
      </c>
      <c r="AG769" s="45">
        <v>0</v>
      </c>
      <c r="AH769" s="45"/>
      <c r="AI769" s="45" t="e">
        <v>#N/A</v>
      </c>
    </row>
    <row r="770" spans="1:35" s="8" customFormat="1" ht="15" customHeight="1" x14ac:dyDescent="0.35">
      <c r="A770" s="34"/>
      <c r="B770" s="10">
        <v>10003872</v>
      </c>
      <c r="C770" s="9" t="s">
        <v>323</v>
      </c>
      <c r="D770" s="9">
        <v>4041627.01</v>
      </c>
      <c r="E770" s="9">
        <f>VLOOKUP(B770,'[4]2018-19 Delivered &amp; Funded'!$B$10:$D$1650,3,FALSE)</f>
        <v>4041627.01</v>
      </c>
      <c r="F770" s="9">
        <f t="shared" si="11"/>
        <v>0</v>
      </c>
      <c r="G770" s="9">
        <v>4041627.01</v>
      </c>
      <c r="H770" s="9">
        <v>2946096</v>
      </c>
      <c r="I770" s="9">
        <v>2946096</v>
      </c>
      <c r="J770" s="9">
        <v>32166.75</v>
      </c>
      <c r="K770" s="9">
        <v>32166.75</v>
      </c>
      <c r="L770" s="9">
        <v>229449.20000000004</v>
      </c>
      <c r="M770" s="9">
        <v>186822.70000000004</v>
      </c>
      <c r="N770" s="17">
        <v>4382.7</v>
      </c>
      <c r="O770" s="17">
        <v>4382.7</v>
      </c>
      <c r="P770" s="17">
        <v>0</v>
      </c>
      <c r="Q770" s="17">
        <v>0</v>
      </c>
      <c r="R770" s="17">
        <v>37290.04</v>
      </c>
      <c r="S770" s="17">
        <v>37290.04</v>
      </c>
      <c r="T770" s="17">
        <v>0</v>
      </c>
      <c r="U770" s="17">
        <v>0</v>
      </c>
      <c r="V770" s="17">
        <v>0</v>
      </c>
      <c r="W770" s="17">
        <v>0</v>
      </c>
      <c r="X770" s="44">
        <v>0</v>
      </c>
      <c r="Y770" s="44">
        <v>0</v>
      </c>
      <c r="Z770" s="35">
        <v>143900.69999999998</v>
      </c>
      <c r="AA770" s="35"/>
      <c r="AB770" s="35">
        <v>143900.70000000001</v>
      </c>
      <c r="AC770" s="45">
        <v>0</v>
      </c>
      <c r="AF770" s="51">
        <v>143900.70000000001</v>
      </c>
      <c r="AG770" s="45">
        <v>0</v>
      </c>
      <c r="AH770" s="45"/>
      <c r="AI770" s="45" t="e">
        <v>#N/A</v>
      </c>
    </row>
    <row r="771" spans="1:35" s="8" customFormat="1" ht="15" customHeight="1" x14ac:dyDescent="0.35">
      <c r="A771" s="34"/>
      <c r="B771" s="14">
        <v>10061421</v>
      </c>
      <c r="C771" s="15" t="s">
        <v>1522</v>
      </c>
      <c r="D771" s="9">
        <v>0</v>
      </c>
      <c r="E771" s="9">
        <f>VLOOKUP(B771,'[4]2018-19 Delivered &amp; Funded'!$B$10:$D$1650,3,FALSE)</f>
        <v>0</v>
      </c>
      <c r="F771" s="9">
        <f t="shared" si="11"/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0</v>
      </c>
      <c r="P771" s="9">
        <v>0</v>
      </c>
      <c r="Q771" s="9">
        <v>0</v>
      </c>
      <c r="R771" s="9">
        <v>0</v>
      </c>
      <c r="S771" s="9">
        <v>0</v>
      </c>
      <c r="T771" s="9">
        <v>0</v>
      </c>
      <c r="U771" s="9">
        <v>0</v>
      </c>
      <c r="V771" s="9">
        <v>0</v>
      </c>
      <c r="W771" s="9">
        <v>0</v>
      </c>
      <c r="X771" s="44">
        <v>0</v>
      </c>
      <c r="Y771" s="44">
        <v>0</v>
      </c>
      <c r="Z771" s="35">
        <v>385172.72000000003</v>
      </c>
      <c r="AA771" s="35"/>
      <c r="AB771" s="35">
        <v>385172.72000000009</v>
      </c>
      <c r="AC771" s="45">
        <v>0</v>
      </c>
      <c r="AF771" s="51">
        <v>385172.72000000003</v>
      </c>
      <c r="AG771" s="45">
        <v>0</v>
      </c>
      <c r="AH771" s="45"/>
      <c r="AI771" s="45" t="e">
        <v>#N/A</v>
      </c>
    </row>
    <row r="772" spans="1:35" s="6" customFormat="1" ht="15" x14ac:dyDescent="0.35">
      <c r="A772" s="36"/>
      <c r="B772" s="10">
        <v>10003889</v>
      </c>
      <c r="C772" s="9" t="s">
        <v>324</v>
      </c>
      <c r="D772" s="9">
        <v>0</v>
      </c>
      <c r="E772" s="9">
        <f>VLOOKUP(B772,'[4]2018-19 Delivered &amp; Funded'!$B$10:$D$1650,3,FALSE)</f>
        <v>0</v>
      </c>
      <c r="F772" s="9">
        <f t="shared" si="11"/>
        <v>0</v>
      </c>
      <c r="G772" s="9">
        <v>0</v>
      </c>
      <c r="H772" s="9">
        <v>0</v>
      </c>
      <c r="I772" s="9">
        <v>0</v>
      </c>
      <c r="J772" s="9">
        <v>0</v>
      </c>
      <c r="K772" s="9">
        <v>0</v>
      </c>
      <c r="L772" s="9">
        <v>0</v>
      </c>
      <c r="M772" s="9">
        <v>0</v>
      </c>
      <c r="N772" s="17">
        <v>0</v>
      </c>
      <c r="O772" s="17">
        <v>0</v>
      </c>
      <c r="P772" s="17">
        <v>0</v>
      </c>
      <c r="Q772" s="17">
        <v>0</v>
      </c>
      <c r="R772" s="17">
        <v>143861.38</v>
      </c>
      <c r="S772" s="17">
        <v>143861.38</v>
      </c>
      <c r="T772" s="17">
        <v>24948.31</v>
      </c>
      <c r="U772" s="17">
        <v>24948.31</v>
      </c>
      <c r="V772" s="17">
        <v>187022.81</v>
      </c>
      <c r="W772" s="17">
        <v>187022.81</v>
      </c>
      <c r="X772" s="44">
        <v>0</v>
      </c>
      <c r="Y772" s="44">
        <v>0</v>
      </c>
      <c r="Z772" s="35">
        <v>0</v>
      </c>
      <c r="AA772" s="35"/>
      <c r="AB772" s="35">
        <v>0</v>
      </c>
      <c r="AC772" s="45">
        <v>0</v>
      </c>
      <c r="AF772" s="51">
        <v>0</v>
      </c>
      <c r="AG772" s="45">
        <v>0</v>
      </c>
      <c r="AH772" s="45"/>
      <c r="AI772" s="45" t="e">
        <v>#N/A</v>
      </c>
    </row>
    <row r="773" spans="1:35" s="8" customFormat="1" ht="15" customHeight="1" x14ac:dyDescent="0.35">
      <c r="A773" s="34"/>
      <c r="B773" s="10">
        <v>10040664</v>
      </c>
      <c r="C773" s="9" t="s">
        <v>977</v>
      </c>
      <c r="D773" s="9">
        <v>0</v>
      </c>
      <c r="E773" s="9">
        <f>VLOOKUP(B773,'[4]2018-19 Delivered &amp; Funded'!$B$10:$D$1650,3,FALSE)</f>
        <v>0</v>
      </c>
      <c r="F773" s="9">
        <f t="shared" si="11"/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17">
        <v>0</v>
      </c>
      <c r="O773" s="17">
        <v>0</v>
      </c>
      <c r="P773" s="17">
        <v>0</v>
      </c>
      <c r="Q773" s="17">
        <v>0</v>
      </c>
      <c r="R773" s="17">
        <v>0</v>
      </c>
      <c r="S773" s="17">
        <v>0</v>
      </c>
      <c r="T773" s="17">
        <v>229066.17</v>
      </c>
      <c r="U773" s="17">
        <v>229066.17</v>
      </c>
      <c r="V773" s="17">
        <v>268407.02</v>
      </c>
      <c r="W773" s="17">
        <v>268407.02</v>
      </c>
      <c r="X773" s="44">
        <v>0</v>
      </c>
      <c r="Y773" s="44">
        <v>0</v>
      </c>
      <c r="Z773" s="35">
        <v>1045560.85</v>
      </c>
      <c r="AA773" s="35"/>
      <c r="AB773" s="35">
        <v>1045560.85</v>
      </c>
      <c r="AC773" s="45">
        <v>0</v>
      </c>
      <c r="AF773" s="51">
        <v>1045560.85</v>
      </c>
      <c r="AG773" s="45">
        <v>0</v>
      </c>
      <c r="AH773" s="45"/>
      <c r="AI773" s="45" t="e">
        <v>#N/A</v>
      </c>
    </row>
    <row r="774" spans="1:35" s="8" customFormat="1" ht="15" customHeight="1" x14ac:dyDescent="0.35">
      <c r="A774" s="34"/>
      <c r="B774" s="10">
        <v>10003895</v>
      </c>
      <c r="C774" s="9" t="s">
        <v>325</v>
      </c>
      <c r="D774" s="9">
        <v>3333940.75</v>
      </c>
      <c r="E774" s="9">
        <f>VLOOKUP(B774,'[4]2018-19 Delivered &amp; Funded'!$B$10:$D$1650,3,FALSE)</f>
        <v>3333940.75</v>
      </c>
      <c r="F774" s="9">
        <f t="shared" si="11"/>
        <v>0</v>
      </c>
      <c r="G774" s="9">
        <v>3333940.75</v>
      </c>
      <c r="H774" s="9">
        <v>1881081</v>
      </c>
      <c r="I774" s="9">
        <v>1881081</v>
      </c>
      <c r="J774" s="9">
        <v>19144</v>
      </c>
      <c r="K774" s="9">
        <v>19144</v>
      </c>
      <c r="L774" s="9">
        <v>0</v>
      </c>
      <c r="M774" s="9">
        <v>0</v>
      </c>
      <c r="N774" s="17">
        <v>0</v>
      </c>
      <c r="O774" s="17">
        <v>0</v>
      </c>
      <c r="P774" s="17">
        <v>0</v>
      </c>
      <c r="Q774" s="17">
        <v>0</v>
      </c>
      <c r="R774" s="17">
        <v>0</v>
      </c>
      <c r="S774" s="17">
        <v>0</v>
      </c>
      <c r="T774" s="17">
        <v>0</v>
      </c>
      <c r="U774" s="17">
        <v>0</v>
      </c>
      <c r="V774" s="17">
        <v>0</v>
      </c>
      <c r="W774" s="17">
        <v>0</v>
      </c>
      <c r="X774" s="44">
        <v>0</v>
      </c>
      <c r="Y774" s="44">
        <v>0</v>
      </c>
      <c r="Z774" s="35">
        <v>0</v>
      </c>
      <c r="AA774" s="35"/>
      <c r="AB774" s="35">
        <v>0</v>
      </c>
      <c r="AC774" s="45">
        <v>0</v>
      </c>
      <c r="AF774" s="51" t="e">
        <v>#N/A</v>
      </c>
      <c r="AG774" s="45" t="e">
        <v>#N/A</v>
      </c>
      <c r="AH774" s="45"/>
      <c r="AI774" s="45" t="e">
        <v>#N/A</v>
      </c>
    </row>
    <row r="775" spans="1:35" s="8" customFormat="1" ht="15" customHeight="1" x14ac:dyDescent="0.35">
      <c r="A775" s="34"/>
      <c r="B775" s="14">
        <v>10043533</v>
      </c>
      <c r="C775" s="15" t="s">
        <v>1391</v>
      </c>
      <c r="D775" s="9">
        <v>0</v>
      </c>
      <c r="E775" s="9">
        <f>VLOOKUP(B775,'[4]2018-19 Delivered &amp; Funded'!$B$10:$D$1650,3,FALSE)</f>
        <v>0</v>
      </c>
      <c r="F775" s="9">
        <f t="shared" si="11"/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0</v>
      </c>
      <c r="P775" s="9">
        <v>0</v>
      </c>
      <c r="Q775" s="9">
        <v>0</v>
      </c>
      <c r="R775" s="9">
        <v>0</v>
      </c>
      <c r="S775" s="9">
        <v>0</v>
      </c>
      <c r="T775" s="9">
        <v>0</v>
      </c>
      <c r="U775" s="9">
        <v>0</v>
      </c>
      <c r="V775" s="9">
        <v>0</v>
      </c>
      <c r="W775" s="9">
        <v>0</v>
      </c>
      <c r="X775" s="44">
        <v>0</v>
      </c>
      <c r="Y775" s="44">
        <v>0</v>
      </c>
      <c r="Z775" s="35">
        <v>148322.89000000001</v>
      </c>
      <c r="AA775" s="35"/>
      <c r="AB775" s="35">
        <v>148322.89000000004</v>
      </c>
      <c r="AC775" s="45">
        <v>0</v>
      </c>
      <c r="AF775" s="51">
        <v>148322.89000000001</v>
      </c>
      <c r="AG775" s="45">
        <v>0</v>
      </c>
      <c r="AH775" s="45"/>
      <c r="AI775" s="45" t="e">
        <v>#N/A</v>
      </c>
    </row>
    <row r="776" spans="1:35" s="8" customFormat="1" ht="15" x14ac:dyDescent="0.35">
      <c r="A776" s="34"/>
      <c r="B776" s="10">
        <v>10003899</v>
      </c>
      <c r="C776" s="9" t="s">
        <v>326</v>
      </c>
      <c r="D776" s="9">
        <v>11271.75</v>
      </c>
      <c r="E776" s="9">
        <f>VLOOKUP(B776,'[4]2018-19 Delivered &amp; Funded'!$B$10:$D$1650,3,FALSE)</f>
        <v>11271.75</v>
      </c>
      <c r="F776" s="9">
        <f t="shared" si="11"/>
        <v>0</v>
      </c>
      <c r="G776" s="9">
        <v>11271.75</v>
      </c>
      <c r="H776" s="9">
        <v>0</v>
      </c>
      <c r="I776" s="9">
        <v>0</v>
      </c>
      <c r="J776" s="9">
        <v>11271.75</v>
      </c>
      <c r="K776" s="9">
        <v>11271.75</v>
      </c>
      <c r="L776" s="9">
        <v>0</v>
      </c>
      <c r="M776" s="9">
        <v>0</v>
      </c>
      <c r="N776" s="17">
        <v>0</v>
      </c>
      <c r="O776" s="17">
        <v>0</v>
      </c>
      <c r="P776" s="17">
        <v>0</v>
      </c>
      <c r="Q776" s="17">
        <v>0</v>
      </c>
      <c r="R776" s="17">
        <v>0</v>
      </c>
      <c r="S776" s="17">
        <v>0</v>
      </c>
      <c r="T776" s="17">
        <v>0</v>
      </c>
      <c r="U776" s="17">
        <v>0</v>
      </c>
      <c r="V776" s="17">
        <v>0</v>
      </c>
      <c r="W776" s="17">
        <v>0</v>
      </c>
      <c r="X776" s="44">
        <v>0</v>
      </c>
      <c r="Y776" s="44">
        <v>0</v>
      </c>
      <c r="Z776" s="35">
        <v>0</v>
      </c>
      <c r="AA776" s="35"/>
      <c r="AB776" s="35">
        <v>0</v>
      </c>
      <c r="AC776" s="45">
        <v>0</v>
      </c>
      <c r="AF776" s="51" t="e">
        <v>#N/A</v>
      </c>
      <c r="AG776" s="45" t="e">
        <v>#N/A</v>
      </c>
      <c r="AH776" s="45"/>
      <c r="AI776" s="45" t="e">
        <v>#N/A</v>
      </c>
    </row>
    <row r="777" spans="1:35" s="8" customFormat="1" ht="15" customHeight="1" x14ac:dyDescent="0.35">
      <c r="A777" s="34"/>
      <c r="B777" s="10">
        <v>10003915</v>
      </c>
      <c r="C777" s="9" t="s">
        <v>327</v>
      </c>
      <c r="D777" s="9">
        <v>0</v>
      </c>
      <c r="E777" s="9">
        <f>VLOOKUP(B777,'[4]2018-19 Delivered &amp; Funded'!$B$10:$D$1650,3,FALSE)</f>
        <v>0</v>
      </c>
      <c r="F777" s="9">
        <f t="shared" si="11"/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82151.89</v>
      </c>
      <c r="M777" s="9">
        <v>82151.89</v>
      </c>
      <c r="N777" s="17">
        <v>0</v>
      </c>
      <c r="O777" s="17">
        <v>0</v>
      </c>
      <c r="P777" s="17">
        <v>544106.21</v>
      </c>
      <c r="Q777" s="17">
        <v>544106.21</v>
      </c>
      <c r="R777" s="17">
        <v>2729484.4099999997</v>
      </c>
      <c r="S777" s="17">
        <v>2729484.4099999997</v>
      </c>
      <c r="T777" s="17">
        <v>2698008.58</v>
      </c>
      <c r="U777" s="17">
        <v>2698008.58</v>
      </c>
      <c r="V777" s="17">
        <v>1670524.72</v>
      </c>
      <c r="W777" s="17">
        <v>1670524.72</v>
      </c>
      <c r="X777" s="44">
        <v>0</v>
      </c>
      <c r="Y777" s="44">
        <v>0</v>
      </c>
      <c r="Z777" s="35">
        <v>57980977.119999997</v>
      </c>
      <c r="AA777" s="35"/>
      <c r="AB777" s="35">
        <v>57980977.120000005</v>
      </c>
      <c r="AC777" s="45">
        <v>0</v>
      </c>
      <c r="AF777" s="51">
        <v>57980977.119999997</v>
      </c>
      <c r="AG777" s="45">
        <v>0</v>
      </c>
      <c r="AH777" s="45"/>
      <c r="AI777" s="45" t="e">
        <v>#N/A</v>
      </c>
    </row>
    <row r="778" spans="1:35" s="8" customFormat="1" ht="15" customHeight="1" x14ac:dyDescent="0.35">
      <c r="A778" s="34"/>
      <c r="B778" s="10">
        <v>10034315</v>
      </c>
      <c r="C778" s="9" t="s">
        <v>720</v>
      </c>
      <c r="D778" s="9">
        <v>0</v>
      </c>
      <c r="E778" s="9">
        <f>VLOOKUP(B778,'[4]2018-19 Delivered &amp; Funded'!$B$10:$D$1650,3,FALSE)</f>
        <v>0</v>
      </c>
      <c r="F778" s="9">
        <f t="shared" si="11"/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17">
        <v>0</v>
      </c>
      <c r="O778" s="17">
        <v>0</v>
      </c>
      <c r="P778" s="17">
        <v>0</v>
      </c>
      <c r="Q778" s="17">
        <v>0</v>
      </c>
      <c r="R778" s="17">
        <v>99423.180000000008</v>
      </c>
      <c r="S778" s="17">
        <v>99423.179999999978</v>
      </c>
      <c r="T778" s="17">
        <v>133917.57999999999</v>
      </c>
      <c r="U778" s="17">
        <v>133917.57999999999</v>
      </c>
      <c r="V778" s="17">
        <v>262355.28999999998</v>
      </c>
      <c r="W778" s="17">
        <v>262355.28999999998</v>
      </c>
      <c r="X778" s="44">
        <v>0</v>
      </c>
      <c r="Y778" s="44">
        <v>0</v>
      </c>
      <c r="Z778" s="35">
        <v>123262.54999999999</v>
      </c>
      <c r="AA778" s="35"/>
      <c r="AB778" s="35">
        <v>123262.55000000002</v>
      </c>
      <c r="AC778" s="45">
        <v>0</v>
      </c>
      <c r="AF778" s="51">
        <v>123262.54999999999</v>
      </c>
      <c r="AG778" s="45">
        <v>0</v>
      </c>
      <c r="AH778" s="45"/>
      <c r="AI778" s="45" t="e">
        <v>#N/A</v>
      </c>
    </row>
    <row r="779" spans="1:35" s="8" customFormat="1" ht="15" customHeight="1" x14ac:dyDescent="0.35">
      <c r="A779" s="34"/>
      <c r="B779" s="10">
        <v>10053869</v>
      </c>
      <c r="C779" s="9" t="s">
        <v>997</v>
      </c>
      <c r="D779" s="9">
        <v>0</v>
      </c>
      <c r="E779" s="9">
        <f>VLOOKUP(B779,'[4]2018-19 Delivered &amp; Funded'!$B$10:$D$1650,3,FALSE)</f>
        <v>0</v>
      </c>
      <c r="F779" s="9">
        <f t="shared" ref="F779:F842" si="12">D779-E779</f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17">
        <v>0</v>
      </c>
      <c r="O779" s="17">
        <v>0</v>
      </c>
      <c r="P779" s="17">
        <v>0</v>
      </c>
      <c r="Q779" s="17">
        <v>0</v>
      </c>
      <c r="R779" s="17">
        <v>0</v>
      </c>
      <c r="S779" s="17">
        <v>0</v>
      </c>
      <c r="T779" s="17">
        <v>136631.52000000002</v>
      </c>
      <c r="U779" s="17">
        <v>136631.52000000002</v>
      </c>
      <c r="V779" s="17">
        <v>0</v>
      </c>
      <c r="W779" s="17">
        <v>0</v>
      </c>
      <c r="X779" s="44">
        <v>0</v>
      </c>
      <c r="Y779" s="44">
        <v>0</v>
      </c>
      <c r="Z779" s="35">
        <v>680674.11</v>
      </c>
      <c r="AA779" s="35"/>
      <c r="AB779" s="35">
        <v>680674.10999999987</v>
      </c>
      <c r="AC779" s="45">
        <v>0</v>
      </c>
      <c r="AF779" s="51">
        <v>680674.11</v>
      </c>
      <c r="AG779" s="45">
        <v>0</v>
      </c>
      <c r="AH779" s="45"/>
      <c r="AI779" s="45" t="e">
        <v>#N/A</v>
      </c>
    </row>
    <row r="780" spans="1:35" s="6" customFormat="1" ht="15" x14ac:dyDescent="0.35">
      <c r="A780" s="36"/>
      <c r="B780" s="10">
        <v>10066107</v>
      </c>
      <c r="C780" s="9" t="s">
        <v>764</v>
      </c>
      <c r="D780" s="9">
        <v>0</v>
      </c>
      <c r="E780" s="9">
        <f>VLOOKUP(B780,'[4]2018-19 Delivered &amp; Funded'!$B$10:$D$1650,3,FALSE)</f>
        <v>0</v>
      </c>
      <c r="F780" s="9">
        <f t="shared" si="12"/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17">
        <v>0</v>
      </c>
      <c r="O780" s="17">
        <v>0</v>
      </c>
      <c r="P780" s="17">
        <v>0</v>
      </c>
      <c r="Q780" s="17">
        <v>0</v>
      </c>
      <c r="R780" s="17">
        <v>11244.130000000003</v>
      </c>
      <c r="S780" s="17">
        <v>11244.13</v>
      </c>
      <c r="T780" s="17">
        <v>0</v>
      </c>
      <c r="U780" s="17">
        <v>0</v>
      </c>
      <c r="V780" s="17">
        <v>0</v>
      </c>
      <c r="W780" s="17">
        <v>0</v>
      </c>
      <c r="X780" s="44">
        <v>0</v>
      </c>
      <c r="Y780" s="44">
        <v>0</v>
      </c>
      <c r="Z780" s="35">
        <v>0</v>
      </c>
      <c r="AA780" s="35"/>
      <c r="AB780" s="35">
        <v>0</v>
      </c>
      <c r="AC780" s="45">
        <v>0</v>
      </c>
      <c r="AF780" s="51" t="e">
        <v>#N/A</v>
      </c>
      <c r="AG780" s="45" t="e">
        <v>#N/A</v>
      </c>
      <c r="AH780" s="45"/>
      <c r="AI780" s="45" t="e">
        <v>#N/A</v>
      </c>
    </row>
    <row r="781" spans="1:35" s="8" customFormat="1" ht="15" customHeight="1" x14ac:dyDescent="0.35">
      <c r="A781" s="34"/>
      <c r="B781" s="14">
        <v>10043823</v>
      </c>
      <c r="C781" s="15" t="s">
        <v>1396</v>
      </c>
      <c r="D781" s="9">
        <v>0</v>
      </c>
      <c r="E781" s="9">
        <f>VLOOKUP(B781,'[4]2018-19 Delivered &amp; Funded'!$B$10:$D$1650,3,FALSE)</f>
        <v>0</v>
      </c>
      <c r="F781" s="9">
        <f t="shared" si="12"/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9">
        <v>0</v>
      </c>
      <c r="S781" s="9">
        <v>0</v>
      </c>
      <c r="T781" s="9">
        <v>0</v>
      </c>
      <c r="U781" s="9">
        <v>0</v>
      </c>
      <c r="V781" s="9">
        <v>0</v>
      </c>
      <c r="W781" s="9">
        <v>0</v>
      </c>
      <c r="X781" s="44">
        <v>0</v>
      </c>
      <c r="Y781" s="44">
        <v>0</v>
      </c>
      <c r="Z781" s="35">
        <v>11045.519999999999</v>
      </c>
      <c r="AA781" s="35"/>
      <c r="AB781" s="35">
        <v>11045.52</v>
      </c>
      <c r="AC781" s="45">
        <v>0</v>
      </c>
      <c r="AF781" s="51">
        <v>11045.519999999999</v>
      </c>
      <c r="AG781" s="45">
        <v>0</v>
      </c>
      <c r="AH781" s="45"/>
      <c r="AI781" s="45" t="e">
        <v>#N/A</v>
      </c>
    </row>
    <row r="782" spans="1:35" s="6" customFormat="1" ht="15" x14ac:dyDescent="0.35">
      <c r="A782" s="36"/>
      <c r="B782" s="10">
        <v>10003928</v>
      </c>
      <c r="C782" s="9" t="s">
        <v>329</v>
      </c>
      <c r="D782" s="9">
        <v>3252381.2800000003</v>
      </c>
      <c r="E782" s="9">
        <f>VLOOKUP(B782,'[4]2018-19 Delivered &amp; Funded'!$B$10:$D$1650,3,FALSE)</f>
        <v>3252381.2800000003</v>
      </c>
      <c r="F782" s="9">
        <f t="shared" si="12"/>
        <v>0</v>
      </c>
      <c r="G782" s="9">
        <v>3327640</v>
      </c>
      <c r="H782" s="9">
        <v>117419</v>
      </c>
      <c r="I782" s="9">
        <v>117419</v>
      </c>
      <c r="J782" s="9">
        <v>109457.23999999999</v>
      </c>
      <c r="K782" s="9">
        <v>109457.23999999999</v>
      </c>
      <c r="L782" s="9">
        <v>0</v>
      </c>
      <c r="M782" s="9">
        <v>0</v>
      </c>
      <c r="N782" s="17">
        <v>0</v>
      </c>
      <c r="O782" s="17">
        <v>0</v>
      </c>
      <c r="P782" s="17">
        <v>168499.46</v>
      </c>
      <c r="Q782" s="17">
        <v>168499.46</v>
      </c>
      <c r="R782" s="17">
        <v>1209321.6700000002</v>
      </c>
      <c r="S782" s="17">
        <v>1209321.6699999997</v>
      </c>
      <c r="T782" s="17">
        <v>388084.05</v>
      </c>
      <c r="U782" s="17">
        <v>388084.05</v>
      </c>
      <c r="V782" s="17">
        <v>1056841.8700000001</v>
      </c>
      <c r="W782" s="17">
        <v>1056841.8700000001</v>
      </c>
      <c r="X782" s="44">
        <v>0</v>
      </c>
      <c r="Y782" s="44">
        <v>0</v>
      </c>
      <c r="Z782" s="35">
        <v>1376164.6</v>
      </c>
      <c r="AA782" s="35"/>
      <c r="AB782" s="35">
        <v>1376164.5999999999</v>
      </c>
      <c r="AC782" s="45">
        <v>0</v>
      </c>
      <c r="AF782" s="51">
        <v>1376164.6</v>
      </c>
      <c r="AG782" s="45">
        <v>0</v>
      </c>
      <c r="AH782" s="45"/>
      <c r="AI782" s="45" t="e">
        <v>#N/A</v>
      </c>
    </row>
    <row r="783" spans="1:35" s="8" customFormat="1" ht="15" x14ac:dyDescent="0.35">
      <c r="A783" s="34"/>
      <c r="B783" s="14">
        <v>10056018</v>
      </c>
      <c r="C783" s="15" t="s">
        <v>1488</v>
      </c>
      <c r="D783" s="9">
        <v>0</v>
      </c>
      <c r="E783" s="9">
        <f>VLOOKUP(B783,'[4]2018-19 Delivered &amp; Funded'!$B$10:$D$1650,3,FALSE)</f>
        <v>0</v>
      </c>
      <c r="F783" s="9">
        <f t="shared" si="12"/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0</v>
      </c>
      <c r="N783" s="9">
        <v>0</v>
      </c>
      <c r="O783" s="9">
        <v>0</v>
      </c>
      <c r="P783" s="9">
        <v>0</v>
      </c>
      <c r="Q783" s="9">
        <v>0</v>
      </c>
      <c r="R783" s="9">
        <v>0</v>
      </c>
      <c r="S783" s="9">
        <v>0</v>
      </c>
      <c r="T783" s="9">
        <v>0</v>
      </c>
      <c r="U783" s="9">
        <v>0</v>
      </c>
      <c r="V783" s="9">
        <v>0</v>
      </c>
      <c r="W783" s="9">
        <v>0</v>
      </c>
      <c r="X783" s="44">
        <v>0</v>
      </c>
      <c r="Y783" s="44">
        <v>0</v>
      </c>
      <c r="Z783" s="35">
        <v>80604.53</v>
      </c>
      <c r="AA783" s="35"/>
      <c r="AB783" s="35">
        <v>80604.530000000013</v>
      </c>
      <c r="AC783" s="45">
        <v>0</v>
      </c>
      <c r="AF783" s="51">
        <v>80604.53</v>
      </c>
      <c r="AG783" s="45">
        <v>0</v>
      </c>
      <c r="AH783" s="45"/>
      <c r="AI783" s="45" t="e">
        <v>#N/A</v>
      </c>
    </row>
    <row r="784" spans="1:35" s="8" customFormat="1" ht="15" customHeight="1" x14ac:dyDescent="0.35">
      <c r="A784" s="34"/>
      <c r="B784" s="10">
        <v>10003932</v>
      </c>
      <c r="C784" s="9" t="s">
        <v>330</v>
      </c>
      <c r="D784" s="9">
        <v>1924954</v>
      </c>
      <c r="E784" s="9">
        <f>VLOOKUP(B784,'[4]2018-19 Delivered &amp; Funded'!$B$10:$D$1650,3,FALSE)</f>
        <v>1924954</v>
      </c>
      <c r="F784" s="9">
        <f t="shared" si="12"/>
        <v>0</v>
      </c>
      <c r="G784" s="9">
        <v>1924954</v>
      </c>
      <c r="H784" s="9">
        <v>1461647.74</v>
      </c>
      <c r="I784" s="9">
        <v>1461647.74</v>
      </c>
      <c r="J784" s="9">
        <v>0</v>
      </c>
      <c r="K784" s="9">
        <v>0</v>
      </c>
      <c r="L784" s="9">
        <v>0</v>
      </c>
      <c r="M784" s="9">
        <v>0</v>
      </c>
      <c r="N784" s="17">
        <v>0</v>
      </c>
      <c r="O784" s="17">
        <v>0</v>
      </c>
      <c r="P784" s="17">
        <v>0</v>
      </c>
      <c r="Q784" s="17">
        <v>0</v>
      </c>
      <c r="R784" s="17">
        <v>4169.25</v>
      </c>
      <c r="S784" s="17">
        <v>4169</v>
      </c>
      <c r="T784" s="17">
        <v>0</v>
      </c>
      <c r="U784" s="17">
        <v>0</v>
      </c>
      <c r="V784" s="17">
        <v>0</v>
      </c>
      <c r="W784" s="17">
        <v>0</v>
      </c>
      <c r="X784" s="44">
        <v>0</v>
      </c>
      <c r="Y784" s="44">
        <v>0</v>
      </c>
      <c r="Z784" s="35">
        <v>95395.560000000012</v>
      </c>
      <c r="AA784" s="35"/>
      <c r="AB784" s="35">
        <v>95395.559999999983</v>
      </c>
      <c r="AC784" s="45">
        <v>0</v>
      </c>
      <c r="AF784" s="51">
        <v>95395.56</v>
      </c>
      <c r="AG784" s="45">
        <v>0</v>
      </c>
      <c r="AH784" s="45"/>
      <c r="AI784" s="45" t="e">
        <v>#N/A</v>
      </c>
    </row>
    <row r="785" spans="1:35" s="8" customFormat="1" ht="15" customHeight="1" x14ac:dyDescent="0.35">
      <c r="A785" s="34"/>
      <c r="B785" s="10">
        <v>10027616</v>
      </c>
      <c r="C785" s="9" t="s">
        <v>931</v>
      </c>
      <c r="D785" s="9">
        <v>0</v>
      </c>
      <c r="E785" s="9">
        <f>VLOOKUP(B785,'[4]2018-19 Delivered &amp; Funded'!$B$10:$D$1650,3,FALSE)</f>
        <v>0</v>
      </c>
      <c r="F785" s="9">
        <f t="shared" si="12"/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17">
        <v>0</v>
      </c>
      <c r="O785" s="17">
        <v>0</v>
      </c>
      <c r="P785" s="17">
        <v>0</v>
      </c>
      <c r="Q785" s="17">
        <v>0</v>
      </c>
      <c r="R785" s="17">
        <v>0</v>
      </c>
      <c r="S785" s="17">
        <v>0</v>
      </c>
      <c r="T785" s="17">
        <v>114163.42000000001</v>
      </c>
      <c r="U785" s="17">
        <v>114163.42000000001</v>
      </c>
      <c r="V785" s="17">
        <v>97399.33</v>
      </c>
      <c r="W785" s="17">
        <v>97399.33</v>
      </c>
      <c r="X785" s="44">
        <v>0</v>
      </c>
      <c r="Y785" s="44">
        <v>0</v>
      </c>
      <c r="Z785" s="35">
        <v>539264.71</v>
      </c>
      <c r="AA785" s="35"/>
      <c r="AB785" s="35">
        <v>539264.70999999973</v>
      </c>
      <c r="AC785" s="45">
        <v>0</v>
      </c>
      <c r="AF785" s="51">
        <v>539264.71</v>
      </c>
      <c r="AG785" s="45">
        <v>0</v>
      </c>
      <c r="AH785" s="45"/>
      <c r="AI785" s="45" t="e">
        <v>#N/A</v>
      </c>
    </row>
    <row r="786" spans="1:35" s="8" customFormat="1" ht="15" customHeight="1" x14ac:dyDescent="0.35">
      <c r="A786" s="34"/>
      <c r="B786" s="10">
        <v>10032250</v>
      </c>
      <c r="C786" s="9" t="s">
        <v>812</v>
      </c>
      <c r="D786" s="9">
        <v>0</v>
      </c>
      <c r="E786" s="9">
        <f>VLOOKUP(B786,'[4]2018-19 Delivered &amp; Funded'!$B$10:$D$1650,3,FALSE)</f>
        <v>0</v>
      </c>
      <c r="F786" s="9">
        <f t="shared" si="12"/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24542.809999999998</v>
      </c>
      <c r="M786" s="9">
        <v>24542.81</v>
      </c>
      <c r="N786" s="17">
        <v>0</v>
      </c>
      <c r="O786" s="17">
        <v>0</v>
      </c>
      <c r="P786" s="17">
        <v>399670.22000000003</v>
      </c>
      <c r="Q786" s="17">
        <v>399669.75</v>
      </c>
      <c r="R786" s="17">
        <v>0</v>
      </c>
      <c r="S786" s="17">
        <v>0</v>
      </c>
      <c r="T786" s="17">
        <v>0</v>
      </c>
      <c r="U786" s="17">
        <v>0</v>
      </c>
      <c r="V786" s="17">
        <v>0</v>
      </c>
      <c r="W786" s="17">
        <v>0</v>
      </c>
      <c r="X786" s="44">
        <v>0</v>
      </c>
      <c r="Y786" s="44">
        <v>0</v>
      </c>
      <c r="Z786" s="35">
        <v>0</v>
      </c>
      <c r="AA786" s="35"/>
      <c r="AB786" s="35">
        <v>0</v>
      </c>
      <c r="AC786" s="45">
        <v>0</v>
      </c>
      <c r="AF786" s="51">
        <v>0</v>
      </c>
      <c r="AG786" s="45">
        <v>0</v>
      </c>
      <c r="AH786" s="45"/>
      <c r="AI786" s="45" t="e">
        <v>#N/A</v>
      </c>
    </row>
    <row r="787" spans="1:35" s="8" customFormat="1" ht="15" x14ac:dyDescent="0.35">
      <c r="A787" s="34"/>
      <c r="B787" s="10">
        <v>10022410</v>
      </c>
      <c r="C787" s="9" t="s">
        <v>813</v>
      </c>
      <c r="D787" s="9">
        <v>0</v>
      </c>
      <c r="E787" s="9">
        <f>VLOOKUP(B787,'[4]2018-19 Delivered &amp; Funded'!$B$10:$D$1650,3,FALSE)</f>
        <v>0</v>
      </c>
      <c r="F787" s="9">
        <f t="shared" si="12"/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143836.55000000002</v>
      </c>
      <c r="M787" s="9">
        <v>143836.55000000002</v>
      </c>
      <c r="N787" s="17">
        <v>0</v>
      </c>
      <c r="O787" s="17">
        <v>0</v>
      </c>
      <c r="P787" s="17">
        <v>0</v>
      </c>
      <c r="Q787" s="17">
        <v>0</v>
      </c>
      <c r="R787" s="17">
        <v>0</v>
      </c>
      <c r="S787" s="17">
        <v>0</v>
      </c>
      <c r="T787" s="17">
        <v>0</v>
      </c>
      <c r="U787" s="17">
        <v>0</v>
      </c>
      <c r="V787" s="17">
        <v>0</v>
      </c>
      <c r="W787" s="17">
        <v>0</v>
      </c>
      <c r="X787" s="44">
        <v>0</v>
      </c>
      <c r="Y787" s="44">
        <v>0</v>
      </c>
      <c r="Z787" s="35">
        <v>0</v>
      </c>
      <c r="AA787" s="35"/>
      <c r="AB787" s="35">
        <v>0</v>
      </c>
      <c r="AC787" s="45">
        <v>0</v>
      </c>
      <c r="AF787" s="51">
        <v>0</v>
      </c>
      <c r="AG787" s="45">
        <v>0</v>
      </c>
      <c r="AH787" s="45"/>
      <c r="AI787" s="45" t="e">
        <v>#N/A</v>
      </c>
    </row>
    <row r="788" spans="1:35" s="8" customFormat="1" ht="15" customHeight="1" x14ac:dyDescent="0.35">
      <c r="A788" s="34"/>
      <c r="B788" s="10">
        <v>10008354</v>
      </c>
      <c r="C788" s="9" t="s">
        <v>601</v>
      </c>
      <c r="D788" s="9">
        <v>0</v>
      </c>
      <c r="E788" s="9">
        <f>VLOOKUP(B788,'[4]2018-19 Delivered &amp; Funded'!$B$10:$D$1650,3,FALSE)</f>
        <v>0</v>
      </c>
      <c r="F788" s="9">
        <f t="shared" si="12"/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17">
        <v>0</v>
      </c>
      <c r="O788" s="17">
        <v>0</v>
      </c>
      <c r="P788" s="17">
        <v>0</v>
      </c>
      <c r="Q788" s="17">
        <v>0</v>
      </c>
      <c r="R788" s="17">
        <v>132131.52999999991</v>
      </c>
      <c r="S788" s="17">
        <v>132131.52999999997</v>
      </c>
      <c r="T788" s="17">
        <v>49002.399999999994</v>
      </c>
      <c r="U788" s="17">
        <v>49002.399999999994</v>
      </c>
      <c r="V788" s="17">
        <v>67186.44</v>
      </c>
      <c r="W788" s="17">
        <v>67186.44</v>
      </c>
      <c r="X788" s="44">
        <v>0</v>
      </c>
      <c r="Y788" s="44">
        <v>0</v>
      </c>
      <c r="Z788" s="35">
        <v>176814.59000000003</v>
      </c>
      <c r="AA788" s="35"/>
      <c r="AB788" s="35">
        <v>176814.59</v>
      </c>
      <c r="AC788" s="45">
        <v>0</v>
      </c>
      <c r="AF788" s="51">
        <v>176814.59000000003</v>
      </c>
      <c r="AG788" s="45">
        <v>0</v>
      </c>
      <c r="AH788" s="45"/>
      <c r="AI788" s="45" t="e">
        <v>#N/A</v>
      </c>
    </row>
    <row r="789" spans="1:35" s="6" customFormat="1" ht="15" x14ac:dyDescent="0.35">
      <c r="A789" s="36"/>
      <c r="B789" s="10">
        <v>10003954</v>
      </c>
      <c r="C789" s="9" t="s">
        <v>331</v>
      </c>
      <c r="D789" s="9">
        <v>5236219.93</v>
      </c>
      <c r="E789" s="9">
        <f>VLOOKUP(B789,'[4]2018-19 Delivered &amp; Funded'!$B$10:$D$1650,3,FALSE)</f>
        <v>5236219.93</v>
      </c>
      <c r="F789" s="9">
        <f t="shared" si="12"/>
        <v>0</v>
      </c>
      <c r="G789" s="9">
        <v>5235608.72499</v>
      </c>
      <c r="H789" s="9">
        <v>3052344</v>
      </c>
      <c r="I789" s="9">
        <v>3052344</v>
      </c>
      <c r="J789" s="9">
        <v>41904.449999999997</v>
      </c>
      <c r="K789" s="9">
        <v>41904.449999999997</v>
      </c>
      <c r="L789" s="9">
        <v>0</v>
      </c>
      <c r="M789" s="9">
        <v>0</v>
      </c>
      <c r="N789" s="17">
        <v>0</v>
      </c>
      <c r="O789" s="17">
        <v>0</v>
      </c>
      <c r="P789" s="17">
        <v>6117</v>
      </c>
      <c r="Q789" s="17">
        <v>6117</v>
      </c>
      <c r="R789" s="17">
        <v>0</v>
      </c>
      <c r="S789" s="17">
        <v>0</v>
      </c>
      <c r="T789" s="17">
        <v>0</v>
      </c>
      <c r="U789" s="17">
        <v>0</v>
      </c>
      <c r="V789" s="17">
        <v>0</v>
      </c>
      <c r="W789" s="17">
        <v>0</v>
      </c>
      <c r="X789" s="44">
        <v>0</v>
      </c>
      <c r="Y789" s="44">
        <v>0</v>
      </c>
      <c r="Z789" s="35">
        <v>0</v>
      </c>
      <c r="AA789" s="35"/>
      <c r="AB789" s="35">
        <v>0</v>
      </c>
      <c r="AC789" s="45">
        <v>0</v>
      </c>
      <c r="AF789" s="51" t="e">
        <v>#N/A</v>
      </c>
      <c r="AG789" s="45" t="e">
        <v>#N/A</v>
      </c>
      <c r="AH789" s="45"/>
      <c r="AI789" s="45" t="e">
        <v>#N/A</v>
      </c>
    </row>
    <row r="790" spans="1:35" s="8" customFormat="1" ht="15" customHeight="1" x14ac:dyDescent="0.35">
      <c r="A790" s="34"/>
      <c r="B790" s="10">
        <v>10003957</v>
      </c>
      <c r="C790" s="9" t="s">
        <v>333</v>
      </c>
      <c r="D790" s="9">
        <v>0</v>
      </c>
      <c r="E790" s="9">
        <f>VLOOKUP(B790,'[4]2018-19 Delivered &amp; Funded'!$B$10:$D$1650,3,FALSE)</f>
        <v>0</v>
      </c>
      <c r="F790" s="9">
        <f t="shared" si="12"/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17">
        <v>0</v>
      </c>
      <c r="O790" s="17">
        <v>0</v>
      </c>
      <c r="P790" s="17">
        <v>0</v>
      </c>
      <c r="Q790" s="17">
        <v>0</v>
      </c>
      <c r="R790" s="17">
        <v>211502.72999999995</v>
      </c>
      <c r="S790" s="17">
        <v>211502.37</v>
      </c>
      <c r="T790" s="17">
        <v>227485.03999999998</v>
      </c>
      <c r="U790" s="17">
        <v>227485.03999999998</v>
      </c>
      <c r="V790" s="17">
        <v>46610</v>
      </c>
      <c r="W790" s="17">
        <v>46610</v>
      </c>
      <c r="X790" s="44">
        <v>0</v>
      </c>
      <c r="Y790" s="44">
        <v>0</v>
      </c>
      <c r="Z790" s="35">
        <v>1776833.04</v>
      </c>
      <c r="AA790" s="35"/>
      <c r="AB790" s="35">
        <v>1776833.0399999991</v>
      </c>
      <c r="AC790" s="45">
        <v>0</v>
      </c>
      <c r="AF790" s="51">
        <v>1776833.04</v>
      </c>
      <c r="AG790" s="45">
        <v>0</v>
      </c>
      <c r="AH790" s="45"/>
      <c r="AI790" s="45" t="e">
        <v>#N/A</v>
      </c>
    </row>
    <row r="791" spans="1:35" s="6" customFormat="1" ht="15" x14ac:dyDescent="0.35">
      <c r="A791" s="36"/>
      <c r="B791" s="10">
        <v>10003959</v>
      </c>
      <c r="C791" s="9" t="s">
        <v>1011</v>
      </c>
      <c r="D791" s="9">
        <v>0</v>
      </c>
      <c r="E791" s="9">
        <f>VLOOKUP(B791,'[4]2018-19 Delivered &amp; Funded'!$B$10:$D$1650,3,FALSE)</f>
        <v>0</v>
      </c>
      <c r="F791" s="9">
        <f t="shared" si="12"/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17">
        <v>0</v>
      </c>
      <c r="O791" s="17">
        <v>0</v>
      </c>
      <c r="P791" s="17">
        <v>8750</v>
      </c>
      <c r="Q791" s="17">
        <v>8750</v>
      </c>
      <c r="R791" s="17">
        <v>0</v>
      </c>
      <c r="S791" s="17">
        <v>0</v>
      </c>
      <c r="T791" s="17">
        <v>0</v>
      </c>
      <c r="U791" s="17">
        <v>0</v>
      </c>
      <c r="V791" s="17">
        <v>0</v>
      </c>
      <c r="W791" s="17">
        <v>0</v>
      </c>
      <c r="X791" s="44">
        <v>0</v>
      </c>
      <c r="Y791" s="44">
        <v>0</v>
      </c>
      <c r="Z791" s="35">
        <v>0</v>
      </c>
      <c r="AA791" s="35"/>
      <c r="AB791" s="35">
        <v>0</v>
      </c>
      <c r="AC791" s="45">
        <v>0</v>
      </c>
      <c r="AF791" s="51" t="e">
        <v>#N/A</v>
      </c>
      <c r="AG791" s="45" t="e">
        <v>#N/A</v>
      </c>
      <c r="AH791" s="45"/>
      <c r="AI791" s="45" t="e">
        <v>#N/A</v>
      </c>
    </row>
    <row r="792" spans="1:35" s="8" customFormat="1" ht="15" x14ac:dyDescent="0.35">
      <c r="A792" s="34"/>
      <c r="B792" s="10">
        <v>10003976</v>
      </c>
      <c r="C792" s="9" t="s">
        <v>334</v>
      </c>
      <c r="D792" s="9">
        <v>0</v>
      </c>
      <c r="E792" s="9">
        <f>VLOOKUP(B792,'[4]2018-19 Delivered &amp; Funded'!$B$10:$D$1650,3,FALSE)</f>
        <v>0</v>
      </c>
      <c r="F792" s="9">
        <f t="shared" si="12"/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17">
        <v>0</v>
      </c>
      <c r="O792" s="17">
        <v>0</v>
      </c>
      <c r="P792" s="17">
        <v>0</v>
      </c>
      <c r="Q792" s="17">
        <v>0</v>
      </c>
      <c r="R792" s="17">
        <v>75498.369999999952</v>
      </c>
      <c r="S792" s="17">
        <v>75498.369999999952</v>
      </c>
      <c r="T792" s="17">
        <v>92238.87999999999</v>
      </c>
      <c r="U792" s="17">
        <v>92238.87999999999</v>
      </c>
      <c r="V792" s="17">
        <v>83822.960000000006</v>
      </c>
      <c r="W792" s="17">
        <v>83822.960000000006</v>
      </c>
      <c r="X792" s="44">
        <v>0</v>
      </c>
      <c r="Y792" s="44">
        <v>0</v>
      </c>
      <c r="Z792" s="35">
        <v>365744.33</v>
      </c>
      <c r="AA792" s="35"/>
      <c r="AB792" s="35">
        <v>365744.33</v>
      </c>
      <c r="AC792" s="45">
        <v>0</v>
      </c>
      <c r="AF792" s="51">
        <v>365744.33</v>
      </c>
      <c r="AG792" s="45">
        <v>0</v>
      </c>
      <c r="AH792" s="45"/>
      <c r="AI792" s="45" t="e">
        <v>#N/A</v>
      </c>
    </row>
    <row r="793" spans="1:35" s="8" customFormat="1" ht="15" x14ac:dyDescent="0.35">
      <c r="A793" s="34"/>
      <c r="B793" s="10">
        <v>10003981</v>
      </c>
      <c r="C793" s="9" t="s">
        <v>814</v>
      </c>
      <c r="D793" s="9">
        <v>0</v>
      </c>
      <c r="E793" s="9">
        <f>VLOOKUP(B793,'[4]2018-19 Delivered &amp; Funded'!$B$10:$D$1650,3,FALSE)</f>
        <v>0</v>
      </c>
      <c r="F793" s="9">
        <f t="shared" si="12"/>
        <v>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230029.06999999998</v>
      </c>
      <c r="M793" s="9">
        <v>230029.06999999998</v>
      </c>
      <c r="N793" s="17">
        <v>0</v>
      </c>
      <c r="O793" s="17">
        <v>0</v>
      </c>
      <c r="P793" s="17">
        <v>0</v>
      </c>
      <c r="Q793" s="17">
        <v>0</v>
      </c>
      <c r="R793" s="17">
        <v>0</v>
      </c>
      <c r="S793" s="17">
        <v>0</v>
      </c>
      <c r="T793" s="17">
        <v>61414.750000000007</v>
      </c>
      <c r="U793" s="17">
        <v>61414.750000000007</v>
      </c>
      <c r="V793" s="17">
        <v>40392.03</v>
      </c>
      <c r="W793" s="17">
        <v>40392.03</v>
      </c>
      <c r="X793" s="44">
        <v>0</v>
      </c>
      <c r="Y793" s="44">
        <v>0</v>
      </c>
      <c r="Z793" s="35">
        <v>37800</v>
      </c>
      <c r="AA793" s="35"/>
      <c r="AB793" s="35">
        <v>37800</v>
      </c>
      <c r="AC793" s="45">
        <v>0</v>
      </c>
      <c r="AF793" s="51">
        <v>37800</v>
      </c>
      <c r="AG793" s="45">
        <v>0</v>
      </c>
      <c r="AH793" s="45"/>
      <c r="AI793" s="45" t="e">
        <v>#N/A</v>
      </c>
    </row>
    <row r="794" spans="1:35" s="6" customFormat="1" ht="15" x14ac:dyDescent="0.35">
      <c r="A794" s="36"/>
      <c r="B794" s="14">
        <v>10042155</v>
      </c>
      <c r="C794" s="15" t="s">
        <v>1379</v>
      </c>
      <c r="D794" s="9">
        <v>0</v>
      </c>
      <c r="E794" s="9">
        <f>VLOOKUP(B794,'[4]2018-19 Delivered &amp; Funded'!$B$10:$D$1650,3,FALSE)</f>
        <v>0</v>
      </c>
      <c r="F794" s="9">
        <f t="shared" si="12"/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9">
        <v>0</v>
      </c>
      <c r="S794" s="9">
        <v>0</v>
      </c>
      <c r="T794" s="9">
        <v>0</v>
      </c>
      <c r="U794" s="9">
        <v>0</v>
      </c>
      <c r="V794" s="9">
        <v>0</v>
      </c>
      <c r="W794" s="9">
        <v>0</v>
      </c>
      <c r="X794" s="44">
        <v>0</v>
      </c>
      <c r="Y794" s="44">
        <v>0</v>
      </c>
      <c r="Z794" s="35">
        <v>1558077.98</v>
      </c>
      <c r="AA794" s="35"/>
      <c r="AB794" s="35">
        <v>1558077.9800000002</v>
      </c>
      <c r="AC794" s="45">
        <v>0</v>
      </c>
      <c r="AF794" s="51">
        <v>1558077.98</v>
      </c>
      <c r="AG794" s="45">
        <v>0</v>
      </c>
      <c r="AH794" s="45"/>
      <c r="AI794" s="45" t="e">
        <v>#N/A</v>
      </c>
    </row>
    <row r="795" spans="1:35" s="8" customFormat="1" ht="15" customHeight="1" x14ac:dyDescent="0.35">
      <c r="A795" s="34"/>
      <c r="B795" s="10">
        <v>10031745</v>
      </c>
      <c r="C795" s="9" t="s">
        <v>1024</v>
      </c>
      <c r="D795" s="9">
        <v>0</v>
      </c>
      <c r="E795" s="9">
        <f>VLOOKUP(B795,'[4]2018-19 Delivered &amp; Funded'!$B$10:$D$1650,3,FALSE)</f>
        <v>0</v>
      </c>
      <c r="F795" s="9">
        <f t="shared" si="12"/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17">
        <v>0</v>
      </c>
      <c r="O795" s="17">
        <v>0</v>
      </c>
      <c r="P795" s="17">
        <v>42130.03</v>
      </c>
      <c r="Q795" s="17">
        <v>42130</v>
      </c>
      <c r="R795" s="17">
        <v>0</v>
      </c>
      <c r="S795" s="17">
        <v>0</v>
      </c>
      <c r="T795" s="17">
        <v>0</v>
      </c>
      <c r="U795" s="17">
        <v>0</v>
      </c>
      <c r="V795" s="17">
        <v>0</v>
      </c>
      <c r="W795" s="17">
        <v>0</v>
      </c>
      <c r="X795" s="44">
        <v>0</v>
      </c>
      <c r="Y795" s="44">
        <v>0</v>
      </c>
      <c r="Z795" s="35">
        <v>0</v>
      </c>
      <c r="AA795" s="35"/>
      <c r="AB795" s="35">
        <v>0</v>
      </c>
      <c r="AC795" s="45">
        <v>0</v>
      </c>
      <c r="AF795" s="51">
        <v>0</v>
      </c>
      <c r="AG795" s="45">
        <v>0</v>
      </c>
      <c r="AH795" s="45"/>
      <c r="AI795" s="45" t="e">
        <v>#N/A</v>
      </c>
    </row>
    <row r="796" spans="1:35" s="8" customFormat="1" ht="15" customHeight="1" x14ac:dyDescent="0.35">
      <c r="A796" s="34"/>
      <c r="B796" s="14">
        <v>10008379</v>
      </c>
      <c r="C796" s="15" t="s">
        <v>1191</v>
      </c>
      <c r="D796" s="9">
        <v>0</v>
      </c>
      <c r="E796" s="9">
        <f>VLOOKUP(B796,'[4]2018-19 Delivered &amp; Funded'!$B$10:$D$1650,3,FALSE)</f>
        <v>0</v>
      </c>
      <c r="F796" s="9">
        <f t="shared" si="12"/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0</v>
      </c>
      <c r="R796" s="9">
        <v>0</v>
      </c>
      <c r="S796" s="9">
        <v>0</v>
      </c>
      <c r="T796" s="9">
        <v>0</v>
      </c>
      <c r="U796" s="9">
        <v>0</v>
      </c>
      <c r="V796" s="9">
        <v>0</v>
      </c>
      <c r="W796" s="9">
        <v>0</v>
      </c>
      <c r="X796" s="44">
        <v>0</v>
      </c>
      <c r="Y796" s="44">
        <v>0</v>
      </c>
      <c r="Z796" s="35">
        <v>17070.62</v>
      </c>
      <c r="AA796" s="35"/>
      <c r="AB796" s="35">
        <v>17070.620000000003</v>
      </c>
      <c r="AC796" s="45">
        <v>0</v>
      </c>
      <c r="AF796" s="51">
        <v>17070.62</v>
      </c>
      <c r="AG796" s="45">
        <v>0</v>
      </c>
      <c r="AH796" s="45"/>
      <c r="AI796" s="45" t="e">
        <v>#N/A</v>
      </c>
    </row>
    <row r="797" spans="1:35" s="8" customFormat="1" ht="15" customHeight="1" x14ac:dyDescent="0.35">
      <c r="A797" s="34"/>
      <c r="B797" s="10">
        <v>10057010</v>
      </c>
      <c r="C797" s="9" t="s">
        <v>1005</v>
      </c>
      <c r="D797" s="9">
        <v>0</v>
      </c>
      <c r="E797" s="9">
        <f>VLOOKUP(B797,'[4]2018-19 Delivered &amp; Funded'!$B$10:$D$1650,3,FALSE)</f>
        <v>0</v>
      </c>
      <c r="F797" s="9">
        <f t="shared" si="12"/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0</v>
      </c>
      <c r="M797" s="9">
        <v>0</v>
      </c>
      <c r="N797" s="17">
        <v>0</v>
      </c>
      <c r="O797" s="17">
        <v>0</v>
      </c>
      <c r="P797" s="17">
        <v>0</v>
      </c>
      <c r="Q797" s="17">
        <v>0</v>
      </c>
      <c r="R797" s="17">
        <v>0</v>
      </c>
      <c r="S797" s="17">
        <v>0</v>
      </c>
      <c r="T797" s="17">
        <v>17449.23</v>
      </c>
      <c r="U797" s="17">
        <v>17449.23</v>
      </c>
      <c r="V797" s="17">
        <v>32437.97</v>
      </c>
      <c r="W797" s="17">
        <v>32437.97</v>
      </c>
      <c r="X797" s="44">
        <v>0</v>
      </c>
      <c r="Y797" s="44">
        <v>0</v>
      </c>
      <c r="Z797" s="35">
        <v>161800.59000000003</v>
      </c>
      <c r="AA797" s="35"/>
      <c r="AB797" s="35">
        <v>161800.59</v>
      </c>
      <c r="AC797" s="45">
        <v>0</v>
      </c>
      <c r="AF797" s="51">
        <v>161800.59000000003</v>
      </c>
      <c r="AG797" s="45">
        <v>0</v>
      </c>
      <c r="AH797" s="45"/>
      <c r="AI797" s="45" t="e">
        <v>#N/A</v>
      </c>
    </row>
    <row r="798" spans="1:35" s="8" customFormat="1" ht="15" customHeight="1" x14ac:dyDescent="0.35">
      <c r="A798" s="34"/>
      <c r="B798" s="10">
        <v>10021684</v>
      </c>
      <c r="C798" s="9" t="s">
        <v>653</v>
      </c>
      <c r="D798" s="9">
        <v>0</v>
      </c>
      <c r="E798" s="9">
        <f>VLOOKUP(B798,'[4]2018-19 Delivered &amp; Funded'!$B$10:$D$1650,3,FALSE)</f>
        <v>0</v>
      </c>
      <c r="F798" s="9">
        <f t="shared" si="12"/>
        <v>0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9">
        <v>3340630.43</v>
      </c>
      <c r="M798" s="9">
        <v>3333206.1100000008</v>
      </c>
      <c r="N798" s="17">
        <v>8542.1</v>
      </c>
      <c r="O798" s="17">
        <v>8542.1</v>
      </c>
      <c r="P798" s="17">
        <v>53965.23</v>
      </c>
      <c r="Q798" s="17">
        <v>53965.23</v>
      </c>
      <c r="R798" s="17">
        <v>36765.57</v>
      </c>
      <c r="S798" s="17">
        <v>36765.57</v>
      </c>
      <c r="T798" s="17">
        <v>0</v>
      </c>
      <c r="U798" s="17">
        <v>0</v>
      </c>
      <c r="V798" s="17">
        <v>0</v>
      </c>
      <c r="W798" s="17">
        <v>0</v>
      </c>
      <c r="X798" s="44">
        <v>650616.83000000007</v>
      </c>
      <c r="Y798" s="44">
        <v>650616.83000000007</v>
      </c>
      <c r="Z798" s="35">
        <v>39851.4</v>
      </c>
      <c r="AA798" s="35"/>
      <c r="AB798" s="35">
        <v>39851.399999999987</v>
      </c>
      <c r="AC798" s="45">
        <v>0</v>
      </c>
      <c r="AF798" s="51">
        <v>39851.4</v>
      </c>
      <c r="AG798" s="45">
        <v>0</v>
      </c>
      <c r="AH798" s="45"/>
      <c r="AI798" s="45" t="e">
        <v>#N/A</v>
      </c>
    </row>
    <row r="799" spans="1:35" s="8" customFormat="1" ht="15" customHeight="1" x14ac:dyDescent="0.35">
      <c r="A799" s="34"/>
      <c r="B799" s="14">
        <v>10064332</v>
      </c>
      <c r="C799" s="15" t="s">
        <v>1597</v>
      </c>
      <c r="D799" s="9">
        <v>0</v>
      </c>
      <c r="E799" s="9">
        <f>VLOOKUP(B799,'[4]2018-19 Delivered &amp; Funded'!$B$10:$D$1650,3,FALSE)</f>
        <v>0</v>
      </c>
      <c r="F799" s="9">
        <f t="shared" si="12"/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  <c r="Q799" s="9">
        <v>0</v>
      </c>
      <c r="R799" s="9">
        <v>0</v>
      </c>
      <c r="S799" s="9">
        <v>0</v>
      </c>
      <c r="T799" s="9">
        <v>0</v>
      </c>
      <c r="U799" s="9">
        <v>0</v>
      </c>
      <c r="V799" s="9">
        <v>0</v>
      </c>
      <c r="W799" s="9">
        <v>0</v>
      </c>
      <c r="X799" s="44">
        <v>0</v>
      </c>
      <c r="Y799" s="44">
        <v>0</v>
      </c>
      <c r="Z799" s="35">
        <v>66066.64</v>
      </c>
      <c r="AA799" s="35"/>
      <c r="AB799" s="35">
        <v>66066.640000000014</v>
      </c>
      <c r="AC799" s="45">
        <v>0</v>
      </c>
      <c r="AF799" s="51">
        <v>66066.64</v>
      </c>
      <c r="AG799" s="45">
        <v>0</v>
      </c>
      <c r="AH799" s="45"/>
      <c r="AI799" s="45" t="e">
        <v>#N/A</v>
      </c>
    </row>
    <row r="800" spans="1:35" s="8" customFormat="1" ht="15" customHeight="1" x14ac:dyDescent="0.35">
      <c r="A800" s="34"/>
      <c r="B800" s="14">
        <v>10004048</v>
      </c>
      <c r="C800" s="15" t="s">
        <v>1140</v>
      </c>
      <c r="D800" s="9">
        <v>0</v>
      </c>
      <c r="E800" s="9">
        <f>VLOOKUP(B800,'[4]2018-19 Delivered &amp; Funded'!$B$10:$D$1650,3,FALSE)</f>
        <v>0</v>
      </c>
      <c r="F800" s="9">
        <f t="shared" si="12"/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  <c r="V800" s="9">
        <v>0</v>
      </c>
      <c r="W800" s="9">
        <v>0</v>
      </c>
      <c r="X800" s="44">
        <v>0</v>
      </c>
      <c r="Y800" s="44">
        <v>0</v>
      </c>
      <c r="Z800" s="35">
        <v>98391.12</v>
      </c>
      <c r="AA800" s="35"/>
      <c r="AB800" s="35">
        <v>98391.12</v>
      </c>
      <c r="AC800" s="45">
        <v>0</v>
      </c>
      <c r="AF800" s="51">
        <v>98391.12</v>
      </c>
      <c r="AG800" s="45">
        <v>0</v>
      </c>
      <c r="AH800" s="45"/>
      <c r="AI800" s="45" t="e">
        <v>#N/A</v>
      </c>
    </row>
    <row r="801" spans="1:35" s="8" customFormat="1" ht="15" customHeight="1" x14ac:dyDescent="0.35">
      <c r="A801" s="34"/>
      <c r="B801" s="10">
        <v>10027453</v>
      </c>
      <c r="C801" s="9" t="s">
        <v>1021</v>
      </c>
      <c r="D801" s="9">
        <v>0</v>
      </c>
      <c r="E801" s="9">
        <f>VLOOKUP(B801,'[4]2018-19 Delivered &amp; Funded'!$B$10:$D$1650,3,FALSE)</f>
        <v>0</v>
      </c>
      <c r="F801" s="9">
        <f t="shared" si="12"/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17">
        <v>0</v>
      </c>
      <c r="O801" s="17">
        <v>0</v>
      </c>
      <c r="P801" s="17">
        <v>77379.61</v>
      </c>
      <c r="Q801" s="17">
        <v>77379.609999999986</v>
      </c>
      <c r="R801" s="17">
        <v>0</v>
      </c>
      <c r="S801" s="17">
        <v>0</v>
      </c>
      <c r="T801" s="17">
        <v>0</v>
      </c>
      <c r="U801" s="17">
        <v>0</v>
      </c>
      <c r="V801" s="17">
        <v>0</v>
      </c>
      <c r="W801" s="17">
        <v>0</v>
      </c>
      <c r="X801" s="44">
        <v>0</v>
      </c>
      <c r="Y801" s="44">
        <v>0</v>
      </c>
      <c r="Z801" s="35">
        <v>0</v>
      </c>
      <c r="AA801" s="35"/>
      <c r="AB801" s="35">
        <v>0</v>
      </c>
      <c r="AC801" s="45">
        <v>0</v>
      </c>
      <c r="AF801" s="51">
        <v>0</v>
      </c>
      <c r="AG801" s="45">
        <v>0</v>
      </c>
      <c r="AH801" s="45"/>
      <c r="AI801" s="45" t="e">
        <v>#N/A</v>
      </c>
    </row>
    <row r="802" spans="1:35" s="8" customFormat="1" ht="15" x14ac:dyDescent="0.35">
      <c r="A802" s="34"/>
      <c r="B802" s="10">
        <v>10023434</v>
      </c>
      <c r="C802" s="9" t="s">
        <v>815</v>
      </c>
      <c r="D802" s="9">
        <v>0</v>
      </c>
      <c r="E802" s="9">
        <f>VLOOKUP(B802,'[4]2018-19 Delivered &amp; Funded'!$B$10:$D$1650,3,FALSE)</f>
        <v>0</v>
      </c>
      <c r="F802" s="9">
        <f t="shared" si="12"/>
        <v>0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9">
        <v>150089.66</v>
      </c>
      <c r="M802" s="9">
        <v>150089.66</v>
      </c>
      <c r="N802" s="17">
        <v>0</v>
      </c>
      <c r="O802" s="17">
        <v>0</v>
      </c>
      <c r="P802" s="17">
        <v>0</v>
      </c>
      <c r="Q802" s="17">
        <v>0</v>
      </c>
      <c r="R802" s="17">
        <v>0</v>
      </c>
      <c r="S802" s="17">
        <v>0</v>
      </c>
      <c r="T802" s="17">
        <v>0</v>
      </c>
      <c r="U802" s="17">
        <v>0</v>
      </c>
      <c r="V802" s="17">
        <v>0</v>
      </c>
      <c r="W802" s="17">
        <v>0</v>
      </c>
      <c r="X802" s="44">
        <v>0</v>
      </c>
      <c r="Y802" s="44">
        <v>0</v>
      </c>
      <c r="Z802" s="35">
        <v>0</v>
      </c>
      <c r="AA802" s="35"/>
      <c r="AB802" s="35">
        <v>0</v>
      </c>
      <c r="AC802" s="45">
        <v>0</v>
      </c>
      <c r="AF802" s="51">
        <v>0</v>
      </c>
      <c r="AG802" s="45">
        <v>0</v>
      </c>
      <c r="AH802" s="45"/>
      <c r="AI802" s="45" t="e">
        <v>#N/A</v>
      </c>
    </row>
    <row r="803" spans="1:35" s="6" customFormat="1" ht="15" x14ac:dyDescent="0.35">
      <c r="A803" s="36"/>
      <c r="B803" s="10">
        <v>10008362</v>
      </c>
      <c r="C803" s="9" t="s">
        <v>1085</v>
      </c>
      <c r="D803" s="9">
        <v>0</v>
      </c>
      <c r="E803" s="9">
        <f>VLOOKUP(B803,'[4]2018-19 Delivered &amp; Funded'!$B$10:$D$1650,3,FALSE)</f>
        <v>0</v>
      </c>
      <c r="F803" s="9">
        <f t="shared" si="12"/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418076.49000000005</v>
      </c>
      <c r="M803" s="9">
        <v>291455</v>
      </c>
      <c r="N803" s="17">
        <v>0</v>
      </c>
      <c r="O803" s="17">
        <v>0</v>
      </c>
      <c r="P803" s="17">
        <v>0</v>
      </c>
      <c r="Q803" s="17">
        <v>0</v>
      </c>
      <c r="R803" s="17">
        <v>0</v>
      </c>
      <c r="S803" s="17">
        <v>0</v>
      </c>
      <c r="T803" s="17">
        <v>0</v>
      </c>
      <c r="U803" s="17">
        <v>0</v>
      </c>
      <c r="V803" s="17">
        <v>0</v>
      </c>
      <c r="W803" s="17">
        <v>0</v>
      </c>
      <c r="X803" s="44">
        <v>0</v>
      </c>
      <c r="Y803" s="44">
        <v>0</v>
      </c>
      <c r="Z803" s="35">
        <v>0</v>
      </c>
      <c r="AA803" s="35"/>
      <c r="AB803" s="35">
        <v>0</v>
      </c>
      <c r="AC803" s="45">
        <v>0</v>
      </c>
      <c r="AF803" s="51" t="e">
        <v>#N/A</v>
      </c>
      <c r="AG803" s="45" t="e">
        <v>#N/A</v>
      </c>
      <c r="AH803" s="45"/>
      <c r="AI803" s="45" t="e">
        <v>#N/A</v>
      </c>
    </row>
    <row r="804" spans="1:35" s="8" customFormat="1" ht="15" customHeight="1" x14ac:dyDescent="0.35">
      <c r="A804" s="34"/>
      <c r="B804" s="10">
        <v>10022507</v>
      </c>
      <c r="C804" s="9" t="s">
        <v>126</v>
      </c>
      <c r="D804" s="9">
        <v>0</v>
      </c>
      <c r="E804" s="9">
        <f>VLOOKUP(B804,'[4]2018-19 Delivered &amp; Funded'!$B$10:$D$1650,3,FALSE)</f>
        <v>0</v>
      </c>
      <c r="F804" s="9">
        <f t="shared" si="12"/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826356.92999999993</v>
      </c>
      <c r="M804" s="9">
        <v>826356.92999999993</v>
      </c>
      <c r="N804" s="17">
        <v>13714.369999999999</v>
      </c>
      <c r="O804" s="17">
        <v>13714.369999999999</v>
      </c>
      <c r="P804" s="17">
        <v>15921.52</v>
      </c>
      <c r="Q804" s="17">
        <v>15921.52</v>
      </c>
      <c r="R804" s="17">
        <v>590.13</v>
      </c>
      <c r="S804" s="17">
        <v>590.13</v>
      </c>
      <c r="T804" s="17">
        <v>0</v>
      </c>
      <c r="U804" s="17">
        <v>0</v>
      </c>
      <c r="V804" s="17">
        <v>0</v>
      </c>
      <c r="W804" s="17">
        <v>0</v>
      </c>
      <c r="X804" s="44">
        <v>0</v>
      </c>
      <c r="Y804" s="44">
        <v>0</v>
      </c>
      <c r="Z804" s="35">
        <v>0</v>
      </c>
      <c r="AA804" s="35"/>
      <c r="AB804" s="35">
        <v>0</v>
      </c>
      <c r="AC804" s="45">
        <v>0</v>
      </c>
      <c r="AF804" s="51" t="e">
        <v>#N/A</v>
      </c>
      <c r="AG804" s="45" t="e">
        <v>#N/A</v>
      </c>
      <c r="AH804" s="45"/>
      <c r="AI804" s="45" t="e">
        <v>#N/A</v>
      </c>
    </row>
    <row r="805" spans="1:35" s="6" customFormat="1" ht="15" x14ac:dyDescent="0.35">
      <c r="A805" s="36"/>
      <c r="B805" s="10">
        <v>10000673</v>
      </c>
      <c r="C805" s="9" t="s">
        <v>99</v>
      </c>
      <c r="D805" s="9">
        <v>0</v>
      </c>
      <c r="E805" s="9">
        <f>VLOOKUP(B805,'[4]2018-19 Delivered &amp; Funded'!$B$10:$D$1650,3,FALSE)</f>
        <v>0</v>
      </c>
      <c r="F805" s="9">
        <f t="shared" si="12"/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0</v>
      </c>
      <c r="N805" s="17">
        <v>0</v>
      </c>
      <c r="O805" s="17">
        <v>0</v>
      </c>
      <c r="P805" s="17">
        <v>0</v>
      </c>
      <c r="Q805" s="17">
        <v>0</v>
      </c>
      <c r="R805" s="17">
        <v>224706.50000000003</v>
      </c>
      <c r="S805" s="17">
        <v>224706.50000000006</v>
      </c>
      <c r="T805" s="17">
        <v>100102.61</v>
      </c>
      <c r="U805" s="17">
        <v>100102.61</v>
      </c>
      <c r="V805" s="17">
        <v>481797.35</v>
      </c>
      <c r="W805" s="17">
        <v>481797.35</v>
      </c>
      <c r="X805" s="44">
        <v>0</v>
      </c>
      <c r="Y805" s="44">
        <v>0</v>
      </c>
      <c r="Z805" s="35">
        <v>361918.76</v>
      </c>
      <c r="AA805" s="35"/>
      <c r="AB805" s="35">
        <v>361918.76</v>
      </c>
      <c r="AC805" s="45">
        <v>0</v>
      </c>
      <c r="AF805" s="51">
        <v>361918.76</v>
      </c>
      <c r="AG805" s="45">
        <v>0</v>
      </c>
      <c r="AH805" s="45"/>
      <c r="AI805" s="45" t="e">
        <v>#N/A</v>
      </c>
    </row>
    <row r="806" spans="1:35" s="6" customFormat="1" ht="15" x14ac:dyDescent="0.35">
      <c r="A806" s="36"/>
      <c r="B806" s="10">
        <v>10004078</v>
      </c>
      <c r="C806" s="9" t="s">
        <v>346</v>
      </c>
      <c r="D806" s="9">
        <v>0</v>
      </c>
      <c r="E806" s="9">
        <f>VLOOKUP(B806,'[4]2018-19 Delivered &amp; Funded'!$B$10:$D$1650,3,FALSE)</f>
        <v>0</v>
      </c>
      <c r="F806" s="9">
        <f t="shared" si="12"/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9">
        <v>0</v>
      </c>
      <c r="M806" s="9">
        <v>0</v>
      </c>
      <c r="N806" s="17">
        <v>0</v>
      </c>
      <c r="O806" s="17">
        <v>0</v>
      </c>
      <c r="P806" s="17">
        <v>0</v>
      </c>
      <c r="Q806" s="17">
        <v>0</v>
      </c>
      <c r="R806" s="17">
        <v>202501.61999999994</v>
      </c>
      <c r="S806" s="17">
        <v>202501.61999999991</v>
      </c>
      <c r="T806" s="17">
        <v>183408.40999999997</v>
      </c>
      <c r="U806" s="17">
        <v>183408.40999999997</v>
      </c>
      <c r="V806" s="17">
        <v>72442.460000000006</v>
      </c>
      <c r="W806" s="17">
        <v>72442.460000000006</v>
      </c>
      <c r="X806" s="44">
        <v>0</v>
      </c>
      <c r="Y806" s="44">
        <v>0</v>
      </c>
      <c r="Z806" s="35">
        <v>2421369.0800000005</v>
      </c>
      <c r="AA806" s="35"/>
      <c r="AB806" s="35">
        <v>2421369.08</v>
      </c>
      <c r="AC806" s="45">
        <v>0</v>
      </c>
      <c r="AF806" s="51">
        <v>2421369.0800000005</v>
      </c>
      <c r="AG806" s="45">
        <v>0</v>
      </c>
      <c r="AH806" s="45"/>
      <c r="AI806" s="45" t="e">
        <v>#N/A</v>
      </c>
    </row>
    <row r="807" spans="1:35" s="6" customFormat="1" ht="15" x14ac:dyDescent="0.35">
      <c r="A807" s="36"/>
      <c r="B807" s="10">
        <v>10024404</v>
      </c>
      <c r="C807" s="9" t="s">
        <v>677</v>
      </c>
      <c r="D807" s="9">
        <v>0</v>
      </c>
      <c r="E807" s="9">
        <f>VLOOKUP(B807,'[4]2018-19 Delivered &amp; Funded'!$B$10:$D$1650,3,FALSE)</f>
        <v>0</v>
      </c>
      <c r="F807" s="9">
        <f t="shared" si="12"/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17">
        <v>0</v>
      </c>
      <c r="O807" s="17">
        <v>0</v>
      </c>
      <c r="P807" s="17">
        <v>0</v>
      </c>
      <c r="Q807" s="17">
        <v>0</v>
      </c>
      <c r="R807" s="17">
        <v>30661.539999999997</v>
      </c>
      <c r="S807" s="17">
        <v>30662</v>
      </c>
      <c r="T807" s="17">
        <v>0</v>
      </c>
      <c r="U807" s="17">
        <v>0</v>
      </c>
      <c r="V807" s="17">
        <v>0</v>
      </c>
      <c r="W807" s="17">
        <v>0</v>
      </c>
      <c r="X807" s="44">
        <v>275743.11000000004</v>
      </c>
      <c r="Y807" s="44">
        <v>275743.11</v>
      </c>
      <c r="Z807" s="35">
        <v>44349.83</v>
      </c>
      <c r="AA807" s="35"/>
      <c r="AB807" s="35">
        <v>44349.82999999998</v>
      </c>
      <c r="AC807" s="45">
        <v>0</v>
      </c>
      <c r="AF807" s="51">
        <v>44349.83</v>
      </c>
      <c r="AG807" s="45">
        <v>0</v>
      </c>
      <c r="AH807" s="45"/>
      <c r="AI807" s="45" t="e">
        <v>#N/A</v>
      </c>
    </row>
    <row r="808" spans="1:35" s="8" customFormat="1" ht="15" customHeight="1" x14ac:dyDescent="0.35">
      <c r="A808" s="34"/>
      <c r="B808" s="10">
        <v>10012477</v>
      </c>
      <c r="C808" s="9" t="s">
        <v>632</v>
      </c>
      <c r="D808" s="9">
        <v>0</v>
      </c>
      <c r="E808" s="9">
        <f>VLOOKUP(B808,'[4]2018-19 Delivered &amp; Funded'!$B$10:$D$1650,3,FALSE)</f>
        <v>0</v>
      </c>
      <c r="F808" s="9">
        <f t="shared" si="12"/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17">
        <v>0</v>
      </c>
      <c r="O808" s="17">
        <v>0</v>
      </c>
      <c r="P808" s="17">
        <v>51.1</v>
      </c>
      <c r="Q808" s="17">
        <v>51.099999999999994</v>
      </c>
      <c r="R808" s="17">
        <v>243610.08999999991</v>
      </c>
      <c r="S808" s="17">
        <v>243610.08999999997</v>
      </c>
      <c r="T808" s="17">
        <v>198436.58999999997</v>
      </c>
      <c r="U808" s="17">
        <v>198436.58999999997</v>
      </c>
      <c r="V808" s="17">
        <v>492428.18000000005</v>
      </c>
      <c r="W808" s="17">
        <v>492428.18000000005</v>
      </c>
      <c r="X808" s="44">
        <v>0</v>
      </c>
      <c r="Y808" s="44">
        <v>0</v>
      </c>
      <c r="Z808" s="35">
        <v>0</v>
      </c>
      <c r="AA808" s="35"/>
      <c r="AB808" s="35">
        <v>0</v>
      </c>
      <c r="AC808" s="45">
        <v>0</v>
      </c>
      <c r="AF808" s="51">
        <v>0</v>
      </c>
      <c r="AG808" s="45">
        <v>0</v>
      </c>
      <c r="AH808" s="45"/>
      <c r="AI808" s="45" t="e">
        <v>#N/A</v>
      </c>
    </row>
    <row r="809" spans="1:35" s="8" customFormat="1" ht="15" customHeight="1" x14ac:dyDescent="0.35">
      <c r="A809" s="34"/>
      <c r="B809" s="10">
        <v>10004112</v>
      </c>
      <c r="C809" s="9" t="s">
        <v>29</v>
      </c>
      <c r="D809" s="9">
        <v>1326328.52</v>
      </c>
      <c r="E809" s="9">
        <f>VLOOKUP(B809,'[4]2018-19 Delivered &amp; Funded'!$B$10:$D$1650,3,FALSE)</f>
        <v>1326328.52</v>
      </c>
      <c r="F809" s="9">
        <f t="shared" si="12"/>
        <v>0</v>
      </c>
      <c r="G809" s="9">
        <v>1324592</v>
      </c>
      <c r="H809" s="9">
        <v>0</v>
      </c>
      <c r="I809" s="9">
        <v>0</v>
      </c>
      <c r="J809" s="9">
        <v>149589</v>
      </c>
      <c r="K809" s="9">
        <v>149589</v>
      </c>
      <c r="L809" s="9">
        <v>0</v>
      </c>
      <c r="M809" s="9">
        <v>0</v>
      </c>
      <c r="N809" s="17">
        <v>0</v>
      </c>
      <c r="O809" s="17">
        <v>0</v>
      </c>
      <c r="P809" s="17">
        <v>74179.95</v>
      </c>
      <c r="Q809" s="17">
        <v>74179.95</v>
      </c>
      <c r="R809" s="17">
        <v>600529.76999999979</v>
      </c>
      <c r="S809" s="17">
        <v>600529.32000000007</v>
      </c>
      <c r="T809" s="17">
        <v>145105.10999999999</v>
      </c>
      <c r="U809" s="17">
        <v>145105.10999999999</v>
      </c>
      <c r="V809" s="17">
        <v>398137.63</v>
      </c>
      <c r="W809" s="17">
        <v>398137.63</v>
      </c>
      <c r="X809" s="44">
        <v>0</v>
      </c>
      <c r="Y809" s="44">
        <v>0</v>
      </c>
      <c r="Z809" s="35">
        <v>795345.92999999993</v>
      </c>
      <c r="AA809" s="35"/>
      <c r="AB809" s="35">
        <v>795345.92999999993</v>
      </c>
      <c r="AC809" s="45">
        <v>0</v>
      </c>
      <c r="AF809" s="51">
        <v>795345.92999999993</v>
      </c>
      <c r="AG809" s="45">
        <v>0</v>
      </c>
      <c r="AH809" s="45"/>
      <c r="AI809" s="45" t="e">
        <v>#N/A</v>
      </c>
    </row>
    <row r="810" spans="1:35" s="8" customFormat="1" ht="15" customHeight="1" x14ac:dyDescent="0.35">
      <c r="A810" s="34"/>
      <c r="B810" s="10">
        <v>10004113</v>
      </c>
      <c r="C810" s="9" t="s">
        <v>347</v>
      </c>
      <c r="D810" s="9">
        <v>0</v>
      </c>
      <c r="E810" s="9">
        <f>VLOOKUP(B810,'[4]2018-19 Delivered &amp; Funded'!$B$10:$D$1650,3,FALSE)</f>
        <v>0</v>
      </c>
      <c r="F810" s="9">
        <f t="shared" si="12"/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17">
        <v>0</v>
      </c>
      <c r="O810" s="17">
        <v>0</v>
      </c>
      <c r="P810" s="17">
        <v>0</v>
      </c>
      <c r="Q810" s="17">
        <v>0</v>
      </c>
      <c r="R810" s="17">
        <v>0</v>
      </c>
      <c r="S810" s="17">
        <v>0</v>
      </c>
      <c r="T810" s="17">
        <v>0</v>
      </c>
      <c r="U810" s="17">
        <v>0</v>
      </c>
      <c r="V810" s="17">
        <v>0</v>
      </c>
      <c r="W810" s="17">
        <v>0</v>
      </c>
      <c r="X810" s="44">
        <v>0</v>
      </c>
      <c r="Y810" s="44">
        <v>0</v>
      </c>
      <c r="Z810" s="35">
        <v>244417.09999999998</v>
      </c>
      <c r="AA810" s="35"/>
      <c r="AB810" s="35">
        <v>244417.1</v>
      </c>
      <c r="AC810" s="45">
        <v>0</v>
      </c>
      <c r="AF810" s="51">
        <v>244417.09999999998</v>
      </c>
      <c r="AG810" s="45">
        <v>0</v>
      </c>
      <c r="AH810" s="45"/>
      <c r="AI810" s="45" t="e">
        <v>#N/A</v>
      </c>
    </row>
    <row r="811" spans="1:35" s="8" customFormat="1" ht="15" customHeight="1" x14ac:dyDescent="0.35">
      <c r="A811" s="34"/>
      <c r="B811" s="10">
        <v>10032653</v>
      </c>
      <c r="C811" s="9" t="s">
        <v>948</v>
      </c>
      <c r="D811" s="9">
        <v>0</v>
      </c>
      <c r="E811" s="9">
        <f>VLOOKUP(B811,'[4]2018-19 Delivered &amp; Funded'!$B$10:$D$1650,3,FALSE)</f>
        <v>0</v>
      </c>
      <c r="F811" s="9">
        <f t="shared" si="12"/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17">
        <v>0</v>
      </c>
      <c r="O811" s="17">
        <v>0</v>
      </c>
      <c r="P811" s="17">
        <v>0</v>
      </c>
      <c r="Q811" s="17">
        <v>0</v>
      </c>
      <c r="R811" s="17">
        <v>0</v>
      </c>
      <c r="S811" s="17">
        <v>0</v>
      </c>
      <c r="T811" s="17">
        <v>348276.38</v>
      </c>
      <c r="U811" s="17">
        <v>348276.38</v>
      </c>
      <c r="V811" s="17">
        <v>0</v>
      </c>
      <c r="W811" s="17">
        <v>0</v>
      </c>
      <c r="X811" s="44">
        <v>0</v>
      </c>
      <c r="Y811" s="44">
        <v>0</v>
      </c>
      <c r="Z811" s="35">
        <v>368011.24000000005</v>
      </c>
      <c r="AA811" s="35"/>
      <c r="AB811" s="35">
        <v>368011.24</v>
      </c>
      <c r="AC811" s="45">
        <v>0</v>
      </c>
      <c r="AF811" s="51">
        <v>368011.24000000005</v>
      </c>
      <c r="AG811" s="45">
        <v>0</v>
      </c>
      <c r="AH811" s="45"/>
      <c r="AI811" s="45" t="e">
        <v>#N/A</v>
      </c>
    </row>
    <row r="812" spans="1:35" s="8" customFormat="1" ht="15" customHeight="1" x14ac:dyDescent="0.35">
      <c r="A812" s="34"/>
      <c r="B812" s="14">
        <v>10020604</v>
      </c>
      <c r="C812" s="15" t="s">
        <v>1231</v>
      </c>
      <c r="D812" s="9">
        <v>0</v>
      </c>
      <c r="E812" s="9">
        <f>VLOOKUP(B812,'[4]2018-19 Delivered &amp; Funded'!$B$10:$D$1650,3,FALSE)</f>
        <v>0</v>
      </c>
      <c r="F812" s="9">
        <f t="shared" si="12"/>
        <v>0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  <c r="Q812" s="9">
        <v>0</v>
      </c>
      <c r="R812" s="9">
        <v>0</v>
      </c>
      <c r="S812" s="9">
        <v>0</v>
      </c>
      <c r="T812" s="9">
        <v>0</v>
      </c>
      <c r="U812" s="9">
        <v>0</v>
      </c>
      <c r="V812" s="9">
        <v>0</v>
      </c>
      <c r="W812" s="9">
        <v>0</v>
      </c>
      <c r="X812" s="44">
        <v>0</v>
      </c>
      <c r="Y812" s="44">
        <v>0</v>
      </c>
      <c r="Z812" s="35">
        <v>1067214.46</v>
      </c>
      <c r="AA812" s="35"/>
      <c r="AB812" s="35">
        <v>1067214.4599999997</v>
      </c>
      <c r="AC812" s="45">
        <v>0</v>
      </c>
      <c r="AF812" s="51">
        <v>1067214.46</v>
      </c>
      <c r="AG812" s="45">
        <v>0</v>
      </c>
      <c r="AH812" s="45"/>
      <c r="AI812" s="45" t="e">
        <v>#N/A</v>
      </c>
    </row>
    <row r="813" spans="1:35" s="8" customFormat="1" ht="15" customHeight="1" x14ac:dyDescent="0.35">
      <c r="A813" s="34"/>
      <c r="B813" s="10">
        <v>10023139</v>
      </c>
      <c r="C813" s="9" t="s">
        <v>666</v>
      </c>
      <c r="D813" s="9">
        <v>18818936.850000001</v>
      </c>
      <c r="E813" s="9">
        <f>VLOOKUP(B813,'[4]2018-19 Delivered &amp; Funded'!$B$10:$D$1650,3,FALSE)</f>
        <v>18818936.850000001</v>
      </c>
      <c r="F813" s="9">
        <f t="shared" si="12"/>
        <v>0</v>
      </c>
      <c r="G813" s="9">
        <v>18450094.390000001</v>
      </c>
      <c r="H813" s="9">
        <v>0</v>
      </c>
      <c r="I813" s="9">
        <v>0</v>
      </c>
      <c r="J813" s="9">
        <v>3161774.13</v>
      </c>
      <c r="K813" s="9">
        <v>3161774.13</v>
      </c>
      <c r="L813" s="9">
        <v>0</v>
      </c>
      <c r="M813" s="9">
        <v>0</v>
      </c>
      <c r="N813" s="17">
        <v>0</v>
      </c>
      <c r="O813" s="17">
        <v>0</v>
      </c>
      <c r="P813" s="17">
        <v>985127.06</v>
      </c>
      <c r="Q813" s="17">
        <v>985127.06</v>
      </c>
      <c r="R813" s="17">
        <v>0</v>
      </c>
      <c r="S813" s="17">
        <v>0</v>
      </c>
      <c r="T813" s="17">
        <v>0</v>
      </c>
      <c r="U813" s="17">
        <v>0</v>
      </c>
      <c r="V813" s="17">
        <v>0</v>
      </c>
      <c r="W813" s="17">
        <v>0</v>
      </c>
      <c r="X813" s="44">
        <v>0</v>
      </c>
      <c r="Y813" s="44">
        <v>0</v>
      </c>
      <c r="Z813" s="35">
        <v>0</v>
      </c>
      <c r="AA813" s="35"/>
      <c r="AB813" s="35">
        <v>0</v>
      </c>
      <c r="AC813" s="45">
        <v>0</v>
      </c>
      <c r="AF813" s="51" t="e">
        <v>#N/A</v>
      </c>
      <c r="AG813" s="45" t="e">
        <v>#N/A</v>
      </c>
      <c r="AH813" s="45"/>
      <c r="AI813" s="45" t="e">
        <v>#N/A</v>
      </c>
    </row>
    <row r="814" spans="1:35" s="8" customFormat="1" ht="15" customHeight="1" x14ac:dyDescent="0.35">
      <c r="A814" s="34"/>
      <c r="B814" s="14">
        <v>10026311</v>
      </c>
      <c r="C814" s="15" t="s">
        <v>1271</v>
      </c>
      <c r="D814" s="9">
        <v>0</v>
      </c>
      <c r="E814" s="9">
        <f>VLOOKUP(B814,'[4]2018-19 Delivered &amp; Funded'!$B$10:$D$1650,3,FALSE)</f>
        <v>0</v>
      </c>
      <c r="F814" s="9">
        <f t="shared" si="12"/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  <c r="Q814" s="9">
        <v>0</v>
      </c>
      <c r="R814" s="9">
        <v>0</v>
      </c>
      <c r="S814" s="9">
        <v>0</v>
      </c>
      <c r="T814" s="9">
        <v>0</v>
      </c>
      <c r="U814" s="9">
        <v>0</v>
      </c>
      <c r="V814" s="9">
        <v>0</v>
      </c>
      <c r="W814" s="9">
        <v>0</v>
      </c>
      <c r="X814" s="44">
        <v>0</v>
      </c>
      <c r="Y814" s="44">
        <v>0</v>
      </c>
      <c r="Z814" s="35">
        <v>265333.52</v>
      </c>
      <c r="AA814" s="35"/>
      <c r="AB814" s="35">
        <v>265333.52</v>
      </c>
      <c r="AC814" s="45">
        <v>0</v>
      </c>
      <c r="AF814" s="51">
        <v>265333.52</v>
      </c>
      <c r="AG814" s="45">
        <v>0</v>
      </c>
      <c r="AH814" s="45"/>
      <c r="AI814" s="45" t="e">
        <v>#N/A</v>
      </c>
    </row>
    <row r="815" spans="1:35" s="8" customFormat="1" ht="15" customHeight="1" x14ac:dyDescent="0.35">
      <c r="A815" s="34"/>
      <c r="B815" s="10">
        <v>10004124</v>
      </c>
      <c r="C815" s="9" t="s">
        <v>349</v>
      </c>
      <c r="D815" s="9">
        <v>1588939.8900000001</v>
      </c>
      <c r="E815" s="9">
        <f>VLOOKUP(B815,'[4]2018-19 Delivered &amp; Funded'!$B$10:$D$1650,3,FALSE)</f>
        <v>1588939.8900000001</v>
      </c>
      <c r="F815" s="9">
        <f t="shared" si="12"/>
        <v>0</v>
      </c>
      <c r="G815" s="9">
        <v>1588939.8900000001</v>
      </c>
      <c r="H815" s="9">
        <v>918344</v>
      </c>
      <c r="I815" s="9">
        <v>918344</v>
      </c>
      <c r="J815" s="9">
        <v>10412</v>
      </c>
      <c r="K815" s="9">
        <v>10412</v>
      </c>
      <c r="L815" s="9">
        <v>0</v>
      </c>
      <c r="M815" s="9">
        <v>0</v>
      </c>
      <c r="N815" s="17">
        <v>0</v>
      </c>
      <c r="O815" s="17">
        <v>0</v>
      </c>
      <c r="P815" s="17">
        <v>496.65</v>
      </c>
      <c r="Q815" s="17">
        <v>496.65</v>
      </c>
      <c r="R815" s="17">
        <v>30609.330000000005</v>
      </c>
      <c r="S815" s="17">
        <v>30609.330000000005</v>
      </c>
      <c r="T815" s="17">
        <v>16270.99</v>
      </c>
      <c r="U815" s="17">
        <v>16270.99</v>
      </c>
      <c r="V815" s="17">
        <v>24482.329999999998</v>
      </c>
      <c r="W815" s="17">
        <v>24482.329999999998</v>
      </c>
      <c r="X815" s="44">
        <v>0</v>
      </c>
      <c r="Y815" s="44">
        <v>0</v>
      </c>
      <c r="Z815" s="35">
        <v>304209.84999999998</v>
      </c>
      <c r="AA815" s="35"/>
      <c r="AB815" s="35">
        <v>304209.84999999998</v>
      </c>
      <c r="AC815" s="45">
        <v>0</v>
      </c>
      <c r="AF815" s="51">
        <v>304209.84999999998</v>
      </c>
      <c r="AG815" s="45">
        <v>0</v>
      </c>
      <c r="AH815" s="45"/>
      <c r="AI815" s="45" t="e">
        <v>#N/A</v>
      </c>
    </row>
    <row r="816" spans="1:35" s="8" customFormat="1" ht="15" customHeight="1" x14ac:dyDescent="0.35">
      <c r="A816" s="34"/>
      <c r="B816" s="14">
        <v>10042291</v>
      </c>
      <c r="C816" s="15" t="s">
        <v>1382</v>
      </c>
      <c r="D816" s="9">
        <v>0</v>
      </c>
      <c r="E816" s="9">
        <f>VLOOKUP(B816,'[4]2018-19 Delivered &amp; Funded'!$B$10:$D$1650,3,FALSE)</f>
        <v>0</v>
      </c>
      <c r="F816" s="9">
        <f t="shared" si="12"/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0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44">
        <v>0</v>
      </c>
      <c r="Y816" s="44">
        <v>0</v>
      </c>
      <c r="Z816" s="35">
        <v>15110.329999999998</v>
      </c>
      <c r="AA816" s="35"/>
      <c r="AB816" s="35">
        <v>15110.33</v>
      </c>
      <c r="AC816" s="45">
        <v>0</v>
      </c>
      <c r="AF816" s="51">
        <v>15110.329999999998</v>
      </c>
      <c r="AG816" s="45">
        <v>0</v>
      </c>
      <c r="AH816" s="45"/>
      <c r="AI816" s="45" t="e">
        <v>#N/A</v>
      </c>
    </row>
    <row r="817" spans="1:36" s="8" customFormat="1" ht="15" customHeight="1" x14ac:dyDescent="0.35">
      <c r="A817" s="34"/>
      <c r="B817" s="14">
        <v>10055021</v>
      </c>
      <c r="C817" s="15" t="s">
        <v>1480</v>
      </c>
      <c r="D817" s="9">
        <v>0</v>
      </c>
      <c r="E817" s="9">
        <f>VLOOKUP(B817,'[4]2018-19 Delivered &amp; Funded'!$B$10:$D$1650,3,FALSE)</f>
        <v>0</v>
      </c>
      <c r="F817" s="9">
        <f t="shared" si="12"/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  <c r="Q817" s="9">
        <v>0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44">
        <v>0</v>
      </c>
      <c r="Y817" s="44">
        <v>0</v>
      </c>
      <c r="Z817" s="35">
        <v>95212.77</v>
      </c>
      <c r="AA817" s="35"/>
      <c r="AB817" s="35">
        <v>95212.770000000033</v>
      </c>
      <c r="AC817" s="45">
        <v>0</v>
      </c>
      <c r="AF817" s="51">
        <v>95212.77</v>
      </c>
      <c r="AG817" s="45">
        <v>0</v>
      </c>
      <c r="AH817" s="45"/>
      <c r="AI817" s="45" t="e">
        <v>#N/A</v>
      </c>
    </row>
    <row r="818" spans="1:36" s="8" customFormat="1" ht="15" x14ac:dyDescent="0.35">
      <c r="A818" s="34"/>
      <c r="B818" s="10">
        <v>10004144</v>
      </c>
      <c r="C818" s="9" t="s">
        <v>350</v>
      </c>
      <c r="D818" s="9">
        <v>711017.19</v>
      </c>
      <c r="E818" s="9">
        <f>VLOOKUP(B818,'[4]2018-19 Delivered &amp; Funded'!$B$10:$D$1650,3,FALSE)</f>
        <v>711017.19</v>
      </c>
      <c r="F818" s="9">
        <f t="shared" si="12"/>
        <v>0</v>
      </c>
      <c r="G818" s="9">
        <v>711017.19</v>
      </c>
      <c r="H818" s="9">
        <v>79760</v>
      </c>
      <c r="I818" s="9">
        <v>79760</v>
      </c>
      <c r="J818" s="9">
        <v>14068.32</v>
      </c>
      <c r="K818" s="9">
        <v>14068.32</v>
      </c>
      <c r="L818" s="9">
        <v>0</v>
      </c>
      <c r="M818" s="9">
        <v>0</v>
      </c>
      <c r="N818" s="17">
        <v>0</v>
      </c>
      <c r="O818" s="17">
        <v>0</v>
      </c>
      <c r="P818" s="17">
        <v>36036.400000000001</v>
      </c>
      <c r="Q818" s="17">
        <v>36036.400000000001</v>
      </c>
      <c r="R818" s="17">
        <v>342099.40999999992</v>
      </c>
      <c r="S818" s="17">
        <v>342099.41000000003</v>
      </c>
      <c r="T818" s="17">
        <v>264799.24000000005</v>
      </c>
      <c r="U818" s="17">
        <v>264799.24000000005</v>
      </c>
      <c r="V818" s="17">
        <v>388623.89</v>
      </c>
      <c r="W818" s="17">
        <v>388623.89</v>
      </c>
      <c r="X818" s="44">
        <v>0</v>
      </c>
      <c r="Y818" s="44">
        <v>0</v>
      </c>
      <c r="Z818" s="35">
        <v>739113.55999999994</v>
      </c>
      <c r="AA818" s="35"/>
      <c r="AB818" s="35">
        <v>739113.56</v>
      </c>
      <c r="AC818" s="45">
        <v>0</v>
      </c>
      <c r="AF818" s="51">
        <v>739113.55999999994</v>
      </c>
      <c r="AG818" s="45">
        <v>0</v>
      </c>
      <c r="AH818" s="45"/>
      <c r="AI818" s="45" t="e">
        <v>#N/A</v>
      </c>
    </row>
    <row r="819" spans="1:36" s="8" customFormat="1" ht="15" customHeight="1" x14ac:dyDescent="0.35">
      <c r="A819" s="34"/>
      <c r="B819" s="10">
        <v>10009491</v>
      </c>
      <c r="C819" s="9" t="s">
        <v>618</v>
      </c>
      <c r="D819" s="9">
        <v>0</v>
      </c>
      <c r="E819" s="9">
        <f>VLOOKUP(B819,'[4]2018-19 Delivered &amp; Funded'!$B$10:$D$1650,3,FALSE)</f>
        <v>0</v>
      </c>
      <c r="F819" s="9">
        <f t="shared" si="12"/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17">
        <v>0</v>
      </c>
      <c r="O819" s="17">
        <v>0</v>
      </c>
      <c r="P819" s="17">
        <v>0</v>
      </c>
      <c r="Q819" s="17">
        <v>0</v>
      </c>
      <c r="R819" s="17">
        <v>7128.920000000001</v>
      </c>
      <c r="S819" s="17">
        <v>7128.920000000001</v>
      </c>
      <c r="T819" s="17">
        <v>0</v>
      </c>
      <c r="U819" s="17">
        <v>0</v>
      </c>
      <c r="V819" s="17">
        <v>0</v>
      </c>
      <c r="W819" s="17">
        <v>0</v>
      </c>
      <c r="X819" s="44">
        <v>0</v>
      </c>
      <c r="Y819" s="44">
        <v>0</v>
      </c>
      <c r="Z819" s="35">
        <v>27182.02</v>
      </c>
      <c r="AA819" s="35"/>
      <c r="AB819" s="35">
        <v>27182.020000000008</v>
      </c>
      <c r="AC819" s="45">
        <v>0</v>
      </c>
      <c r="AF819" s="51">
        <v>27182.02</v>
      </c>
      <c r="AG819" s="45">
        <v>0</v>
      </c>
      <c r="AH819" s="45"/>
      <c r="AI819" s="45" t="e">
        <v>#N/A</v>
      </c>
    </row>
    <row r="820" spans="1:36" s="8" customFormat="1" ht="15" customHeight="1" x14ac:dyDescent="0.35">
      <c r="A820" s="34"/>
      <c r="B820" s="14">
        <v>10041057</v>
      </c>
      <c r="C820" s="15" t="s">
        <v>1365</v>
      </c>
      <c r="D820" s="9">
        <v>0</v>
      </c>
      <c r="E820" s="9">
        <f>VLOOKUP(B820,'[4]2018-19 Delivered &amp; Funded'!$B$10:$D$1650,3,FALSE)</f>
        <v>0</v>
      </c>
      <c r="F820" s="9">
        <f t="shared" si="12"/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44">
        <v>0</v>
      </c>
      <c r="Y820" s="44">
        <v>0</v>
      </c>
      <c r="Z820" s="35">
        <v>1011624.8300000001</v>
      </c>
      <c r="AA820" s="35"/>
      <c r="AB820" s="35">
        <v>1011624.8299999996</v>
      </c>
      <c r="AC820" s="45">
        <v>0</v>
      </c>
      <c r="AF820" s="51">
        <v>1011624.8300000001</v>
      </c>
      <c r="AG820" s="45">
        <v>0</v>
      </c>
      <c r="AH820" s="45"/>
      <c r="AI820" s="45" t="e">
        <v>#N/A</v>
      </c>
    </row>
    <row r="821" spans="1:36" s="8" customFormat="1" ht="15" customHeight="1" x14ac:dyDescent="0.35">
      <c r="A821" s="34"/>
      <c r="B821" s="10">
        <v>10008947</v>
      </c>
      <c r="C821" s="9" t="s">
        <v>899</v>
      </c>
      <c r="D821" s="9">
        <v>0</v>
      </c>
      <c r="E821" s="9">
        <f>VLOOKUP(B821,'[4]2018-19 Delivered &amp; Funded'!$B$10:$D$1650,3,FALSE)</f>
        <v>0</v>
      </c>
      <c r="F821" s="9">
        <f t="shared" si="12"/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0</v>
      </c>
      <c r="M821" s="9">
        <v>0</v>
      </c>
      <c r="N821" s="17">
        <v>0</v>
      </c>
      <c r="O821" s="17">
        <v>0</v>
      </c>
      <c r="P821" s="17">
        <v>0</v>
      </c>
      <c r="Q821" s="17">
        <v>0</v>
      </c>
      <c r="R821" s="17">
        <v>0</v>
      </c>
      <c r="S821" s="17">
        <v>0</v>
      </c>
      <c r="T821" s="17">
        <v>819577.74</v>
      </c>
      <c r="U821" s="17">
        <v>819577.74</v>
      </c>
      <c r="V821" s="17">
        <v>49067.51</v>
      </c>
      <c r="W821" s="17">
        <v>49067.51</v>
      </c>
      <c r="X821" s="44">
        <v>0</v>
      </c>
      <c r="Y821" s="44">
        <v>0</v>
      </c>
      <c r="Z821" s="35">
        <v>93057.55</v>
      </c>
      <c r="AA821" s="35"/>
      <c r="AB821" s="35">
        <v>93057.550000000032</v>
      </c>
      <c r="AC821" s="45">
        <v>0</v>
      </c>
      <c r="AF821" s="51">
        <v>93057.549999999988</v>
      </c>
      <c r="AG821" s="45">
        <v>0</v>
      </c>
      <c r="AH821" s="45"/>
      <c r="AI821" s="45" t="e">
        <v>#N/A</v>
      </c>
    </row>
    <row r="822" spans="1:36" s="6" customFormat="1" ht="15" x14ac:dyDescent="0.35">
      <c r="A822" s="36"/>
      <c r="B822" s="10">
        <v>10004175</v>
      </c>
      <c r="C822" s="9" t="s">
        <v>351</v>
      </c>
      <c r="D822" s="9">
        <v>9220728.7400000002</v>
      </c>
      <c r="E822" s="9">
        <f>VLOOKUP(B822,'[4]2018-19 Delivered &amp; Funded'!$B$10:$D$1650,3,FALSE)</f>
        <v>9220728.7400000002</v>
      </c>
      <c r="F822" s="9">
        <f t="shared" si="12"/>
        <v>0</v>
      </c>
      <c r="G822" s="9">
        <v>7877026.9699999997</v>
      </c>
      <c r="H822" s="9">
        <v>5105723</v>
      </c>
      <c r="I822" s="9">
        <v>3827601</v>
      </c>
      <c r="J822" s="9">
        <v>277353</v>
      </c>
      <c r="K822" s="9">
        <v>277353</v>
      </c>
      <c r="L822" s="9">
        <v>0</v>
      </c>
      <c r="M822" s="9">
        <v>0</v>
      </c>
      <c r="N822" s="17">
        <v>0</v>
      </c>
      <c r="O822" s="17">
        <v>0</v>
      </c>
      <c r="P822" s="17">
        <v>0</v>
      </c>
      <c r="Q822" s="17">
        <v>0</v>
      </c>
      <c r="R822" s="17">
        <v>0</v>
      </c>
      <c r="S822" s="17">
        <v>0</v>
      </c>
      <c r="T822" s="17">
        <v>0</v>
      </c>
      <c r="U822" s="17">
        <v>0</v>
      </c>
      <c r="V822" s="17">
        <v>0</v>
      </c>
      <c r="W822" s="17">
        <v>0</v>
      </c>
      <c r="X822" s="44">
        <v>0</v>
      </c>
      <c r="Y822" s="44">
        <v>0</v>
      </c>
      <c r="Z822" s="35">
        <v>0</v>
      </c>
      <c r="AA822" s="35"/>
      <c r="AB822" s="35">
        <v>0</v>
      </c>
      <c r="AC822" s="45">
        <v>0</v>
      </c>
      <c r="AF822" s="51" t="e">
        <v>#N/A</v>
      </c>
      <c r="AG822" s="45" t="e">
        <v>#N/A</v>
      </c>
      <c r="AH822" s="45"/>
      <c r="AI822" s="45" t="e">
        <v>#N/A</v>
      </c>
    </row>
    <row r="823" spans="1:36" s="8" customFormat="1" ht="15" x14ac:dyDescent="0.35">
      <c r="A823" s="34"/>
      <c r="B823" s="10">
        <v>10004180</v>
      </c>
      <c r="C823" s="9" t="s">
        <v>352</v>
      </c>
      <c r="D823" s="9">
        <v>0</v>
      </c>
      <c r="E823" s="9">
        <f>VLOOKUP(B823,'[4]2018-19 Delivered &amp; Funded'!$B$10:$D$1650,3,FALSE)</f>
        <v>0</v>
      </c>
      <c r="F823" s="9">
        <f t="shared" si="12"/>
        <v>0</v>
      </c>
      <c r="G823" s="9">
        <v>0</v>
      </c>
      <c r="H823" s="9">
        <v>0</v>
      </c>
      <c r="I823" s="9">
        <v>0</v>
      </c>
      <c r="J823" s="9">
        <v>0</v>
      </c>
      <c r="K823" s="9">
        <v>0</v>
      </c>
      <c r="L823" s="9">
        <v>0</v>
      </c>
      <c r="M823" s="9">
        <v>0</v>
      </c>
      <c r="N823" s="17">
        <v>0</v>
      </c>
      <c r="O823" s="17">
        <v>0</v>
      </c>
      <c r="P823" s="17">
        <v>2257.5</v>
      </c>
      <c r="Q823" s="17">
        <v>2257.5</v>
      </c>
      <c r="R823" s="17">
        <v>990213.77000000025</v>
      </c>
      <c r="S823" s="17">
        <v>990213.77000000025</v>
      </c>
      <c r="T823" s="17">
        <v>242954.44</v>
      </c>
      <c r="U823" s="17">
        <v>242954.44</v>
      </c>
      <c r="V823" s="17">
        <v>47520</v>
      </c>
      <c r="W823" s="17">
        <v>47520</v>
      </c>
      <c r="X823" s="44">
        <v>0</v>
      </c>
      <c r="Y823" s="44">
        <v>0</v>
      </c>
      <c r="Z823" s="35">
        <v>4074665.7</v>
      </c>
      <c r="AA823" s="35"/>
      <c r="AB823" s="35">
        <v>4074665.7</v>
      </c>
      <c r="AC823" s="45">
        <v>0</v>
      </c>
      <c r="AF823" s="51">
        <v>4074665.7</v>
      </c>
      <c r="AG823" s="45">
        <v>0</v>
      </c>
      <c r="AH823" s="45"/>
      <c r="AI823" s="45" t="e">
        <v>#N/A</v>
      </c>
    </row>
    <row r="824" spans="1:36" s="6" customFormat="1" ht="15" x14ac:dyDescent="0.35">
      <c r="A824" s="36"/>
      <c r="B824" s="10">
        <v>10065854</v>
      </c>
      <c r="C824" s="9" t="s">
        <v>1086</v>
      </c>
      <c r="D824" s="9">
        <v>0</v>
      </c>
      <c r="E824" s="9">
        <f>VLOOKUP(B824,'[4]2018-19 Delivered &amp; Funded'!$B$10:$D$1650,3,FALSE)</f>
        <v>0</v>
      </c>
      <c r="F824" s="9">
        <f t="shared" si="12"/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17">
        <v>0</v>
      </c>
      <c r="O824" s="17">
        <v>0</v>
      </c>
      <c r="P824" s="17">
        <v>0</v>
      </c>
      <c r="Q824" s="17">
        <v>0</v>
      </c>
      <c r="R824" s="17">
        <v>19755.87</v>
      </c>
      <c r="S824" s="17">
        <v>19755.799999999996</v>
      </c>
      <c r="T824" s="17">
        <v>0</v>
      </c>
      <c r="U824" s="17">
        <v>0</v>
      </c>
      <c r="V824" s="17">
        <v>0</v>
      </c>
      <c r="W824" s="17">
        <v>0</v>
      </c>
      <c r="X824" s="44">
        <v>0</v>
      </c>
      <c r="Y824" s="44">
        <v>0</v>
      </c>
      <c r="Z824" s="35">
        <v>555955</v>
      </c>
      <c r="AA824" s="35"/>
      <c r="AB824" s="35">
        <v>555955</v>
      </c>
      <c r="AC824" s="45">
        <v>0</v>
      </c>
      <c r="AF824" s="51">
        <v>555955</v>
      </c>
      <c r="AG824" s="45">
        <v>0</v>
      </c>
      <c r="AH824" s="45"/>
      <c r="AI824" s="45" t="e">
        <v>#N/A</v>
      </c>
    </row>
    <row r="825" spans="1:36" s="8" customFormat="1" ht="15" customHeight="1" x14ac:dyDescent="0.35">
      <c r="A825" s="34"/>
      <c r="B825" s="10">
        <v>10004181</v>
      </c>
      <c r="C825" s="9" t="s">
        <v>353</v>
      </c>
      <c r="D825" s="9">
        <v>0</v>
      </c>
      <c r="E825" s="9">
        <f>VLOOKUP(B825,'[4]2018-19 Delivered &amp; Funded'!$B$10:$D$1650,3,FALSE)</f>
        <v>0</v>
      </c>
      <c r="F825" s="9">
        <f t="shared" si="12"/>
        <v>0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2556401.5700000003</v>
      </c>
      <c r="M825" s="9">
        <v>2556401.3900000006</v>
      </c>
      <c r="N825" s="17">
        <v>67206</v>
      </c>
      <c r="O825" s="17">
        <v>67206</v>
      </c>
      <c r="P825" s="17">
        <v>0</v>
      </c>
      <c r="Q825" s="17">
        <v>0</v>
      </c>
      <c r="R825" s="17">
        <v>91586.959999999977</v>
      </c>
      <c r="S825" s="17">
        <v>91586.48</v>
      </c>
      <c r="T825" s="17">
        <v>160121.13</v>
      </c>
      <c r="U825" s="17">
        <v>160121.13</v>
      </c>
      <c r="V825" s="17">
        <v>308562.87</v>
      </c>
      <c r="W825" s="17">
        <v>308562.87</v>
      </c>
      <c r="X825" s="44">
        <v>337221.57999999996</v>
      </c>
      <c r="Y825" s="44">
        <v>337221.58</v>
      </c>
      <c r="Z825" s="35">
        <v>312362.21000000002</v>
      </c>
      <c r="AA825" s="35"/>
      <c r="AB825" s="35">
        <v>312362.21000000008</v>
      </c>
      <c r="AC825" s="45">
        <v>0</v>
      </c>
      <c r="AF825" s="51">
        <v>312362.21000000002</v>
      </c>
      <c r="AG825" s="45">
        <v>0</v>
      </c>
      <c r="AH825" s="45"/>
      <c r="AI825" s="45" t="e">
        <v>#N/A</v>
      </c>
    </row>
    <row r="826" spans="1:36" s="8" customFormat="1" ht="15" customHeight="1" x14ac:dyDescent="0.35">
      <c r="A826" s="34"/>
      <c r="B826" s="10">
        <v>10016399</v>
      </c>
      <c r="C826" s="9" t="s">
        <v>904</v>
      </c>
      <c r="D826" s="9">
        <v>0</v>
      </c>
      <c r="E826" s="9">
        <f>VLOOKUP(B826,'[4]2018-19 Delivered &amp; Funded'!$B$10:$D$1650,3,FALSE)</f>
        <v>0</v>
      </c>
      <c r="F826" s="9">
        <f t="shared" si="12"/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17">
        <v>0</v>
      </c>
      <c r="O826" s="17">
        <v>0</v>
      </c>
      <c r="P826" s="17">
        <v>0</v>
      </c>
      <c r="Q826" s="17">
        <v>0</v>
      </c>
      <c r="R826" s="17">
        <v>0</v>
      </c>
      <c r="S826" s="17">
        <v>0</v>
      </c>
      <c r="T826" s="17">
        <v>507029.18999999994</v>
      </c>
      <c r="U826" s="17">
        <v>507029.18999999994</v>
      </c>
      <c r="V826" s="17">
        <v>10319.859999999999</v>
      </c>
      <c r="W826" s="17">
        <v>10319.859999999999</v>
      </c>
      <c r="X826" s="44">
        <v>0</v>
      </c>
      <c r="Y826" s="44">
        <v>0</v>
      </c>
      <c r="Z826" s="35">
        <v>819423.67000000016</v>
      </c>
      <c r="AA826" s="35"/>
      <c r="AB826" s="35">
        <v>819423.66999999993</v>
      </c>
      <c r="AC826" s="45">
        <v>0</v>
      </c>
      <c r="AF826" s="51">
        <v>819423.67000000016</v>
      </c>
      <c r="AG826" s="45">
        <v>0</v>
      </c>
      <c r="AH826" s="45"/>
      <c r="AI826" s="45" t="e">
        <v>#N/A</v>
      </c>
    </row>
    <row r="827" spans="1:36" s="8" customFormat="1" ht="15" customHeight="1" x14ac:dyDescent="0.35">
      <c r="A827" s="34"/>
      <c r="B827" s="14">
        <v>10005926</v>
      </c>
      <c r="C827" s="15" t="s">
        <v>1154</v>
      </c>
      <c r="D827" s="9">
        <v>0</v>
      </c>
      <c r="E827" s="9">
        <f>VLOOKUP(B827,'[4]2018-19 Delivered &amp; Funded'!$B$10:$D$1650,3,FALSE)</f>
        <v>0</v>
      </c>
      <c r="F827" s="9">
        <f t="shared" si="12"/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  <c r="Q827" s="9">
        <v>0</v>
      </c>
      <c r="R827" s="9">
        <v>0</v>
      </c>
      <c r="S827" s="9">
        <v>0</v>
      </c>
      <c r="T827" s="9">
        <v>0</v>
      </c>
      <c r="U827" s="9">
        <v>0</v>
      </c>
      <c r="V827" s="9">
        <v>0</v>
      </c>
      <c r="W827" s="9">
        <v>0</v>
      </c>
      <c r="X827" s="44">
        <v>0</v>
      </c>
      <c r="Y827" s="44">
        <v>0</v>
      </c>
      <c r="Z827" s="35">
        <v>2000</v>
      </c>
      <c r="AA827" s="35"/>
      <c r="AB827" s="35">
        <v>2000</v>
      </c>
      <c r="AC827" s="45">
        <v>0</v>
      </c>
      <c r="AF827" s="51">
        <v>2000</v>
      </c>
      <c r="AG827" s="45">
        <v>0</v>
      </c>
      <c r="AH827" s="45"/>
      <c r="AI827" s="54" t="e">
        <v>#N/A</v>
      </c>
      <c r="AJ827" s="45" t="e">
        <v>#N/A</v>
      </c>
    </row>
    <row r="828" spans="1:36" s="8" customFormat="1" ht="15" customHeight="1" x14ac:dyDescent="0.35">
      <c r="A828" s="34"/>
      <c r="B828" s="10">
        <v>10003748</v>
      </c>
      <c r="C828" s="9" t="s">
        <v>312</v>
      </c>
      <c r="D828" s="9">
        <v>0</v>
      </c>
      <c r="E828" s="9">
        <f>VLOOKUP(B828,'[4]2018-19 Delivered &amp; Funded'!$B$10:$D$1650,3,FALSE)</f>
        <v>0</v>
      </c>
      <c r="F828" s="9">
        <f t="shared" si="12"/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0</v>
      </c>
      <c r="N828" s="17">
        <v>0</v>
      </c>
      <c r="O828" s="17">
        <v>0</v>
      </c>
      <c r="P828" s="17">
        <v>0</v>
      </c>
      <c r="Q828" s="17">
        <v>0</v>
      </c>
      <c r="R828" s="17">
        <v>613407.75999999943</v>
      </c>
      <c r="S828" s="17">
        <v>613407.75999999978</v>
      </c>
      <c r="T828" s="17">
        <v>110776.62999999999</v>
      </c>
      <c r="U828" s="17">
        <v>110776.62999999999</v>
      </c>
      <c r="V828" s="17">
        <v>235862.69</v>
      </c>
      <c r="W828" s="17">
        <v>235862.69</v>
      </c>
      <c r="X828" s="44">
        <v>186985.55999999997</v>
      </c>
      <c r="Y828" s="44">
        <v>186985.55999999997</v>
      </c>
      <c r="Z828" s="35">
        <v>368214.03</v>
      </c>
      <c r="AA828" s="35"/>
      <c r="AB828" s="35">
        <v>368214.02999999991</v>
      </c>
      <c r="AC828" s="45">
        <v>0</v>
      </c>
      <c r="AF828" s="51">
        <v>368214.03</v>
      </c>
      <c r="AG828" s="45">
        <v>0</v>
      </c>
      <c r="AH828" s="45"/>
      <c r="AI828" s="45" t="e">
        <v>#N/A</v>
      </c>
    </row>
    <row r="829" spans="1:36" s="6" customFormat="1" ht="15" x14ac:dyDescent="0.35">
      <c r="A829" s="36"/>
      <c r="B829" s="10">
        <v>10024124</v>
      </c>
      <c r="C829" s="9" t="s">
        <v>108</v>
      </c>
      <c r="D829" s="9">
        <v>0</v>
      </c>
      <c r="E829" s="9">
        <f>VLOOKUP(B829,'[4]2018-19 Delivered &amp; Funded'!$B$10:$D$1650,3,FALSE)</f>
        <v>0</v>
      </c>
      <c r="F829" s="9">
        <f t="shared" si="12"/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0</v>
      </c>
      <c r="M829" s="9">
        <v>0</v>
      </c>
      <c r="N829" s="17">
        <v>0</v>
      </c>
      <c r="O829" s="17">
        <v>0</v>
      </c>
      <c r="P829" s="17">
        <v>22536.97</v>
      </c>
      <c r="Q829" s="17">
        <v>22536.880000000001</v>
      </c>
      <c r="R829" s="17">
        <v>1322872.2900000003</v>
      </c>
      <c r="S829" s="17">
        <v>1322872.29</v>
      </c>
      <c r="T829" s="17">
        <v>2679726.92</v>
      </c>
      <c r="U829" s="17">
        <v>2679726.92</v>
      </c>
      <c r="V829" s="17">
        <v>208967.52000000002</v>
      </c>
      <c r="W829" s="17">
        <v>208967.52000000002</v>
      </c>
      <c r="X829" s="44">
        <v>0</v>
      </c>
      <c r="Y829" s="44">
        <v>0</v>
      </c>
      <c r="Z829" s="35">
        <v>1552864.0899999999</v>
      </c>
      <c r="AA829" s="35"/>
      <c r="AB829" s="35">
        <v>1552864.0900000003</v>
      </c>
      <c r="AC829" s="45">
        <v>0</v>
      </c>
      <c r="AF829" s="51">
        <v>1552864.09</v>
      </c>
      <c r="AG829" s="45">
        <v>0</v>
      </c>
      <c r="AH829" s="45"/>
      <c r="AI829" s="45" t="e">
        <v>#N/A</v>
      </c>
    </row>
    <row r="830" spans="1:36" s="8" customFormat="1" ht="15" customHeight="1" x14ac:dyDescent="0.35">
      <c r="A830" s="34"/>
      <c r="B830" s="14">
        <v>10004222</v>
      </c>
      <c r="C830" s="15" t="s">
        <v>1141</v>
      </c>
      <c r="D830" s="9">
        <v>0</v>
      </c>
      <c r="E830" s="9">
        <f>VLOOKUP(B830,'[4]2018-19 Delivered &amp; Funded'!$B$10:$D$1650,3,FALSE)</f>
        <v>0</v>
      </c>
      <c r="F830" s="9">
        <f t="shared" si="12"/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0</v>
      </c>
      <c r="N830" s="9">
        <v>0</v>
      </c>
      <c r="O830" s="9">
        <v>0</v>
      </c>
      <c r="P830" s="9">
        <v>0</v>
      </c>
      <c r="Q830" s="9">
        <v>0</v>
      </c>
      <c r="R830" s="9">
        <v>0</v>
      </c>
      <c r="S830" s="9">
        <v>0</v>
      </c>
      <c r="T830" s="9">
        <v>0</v>
      </c>
      <c r="U830" s="9">
        <v>0</v>
      </c>
      <c r="V830" s="9">
        <v>0</v>
      </c>
      <c r="W830" s="9">
        <v>0</v>
      </c>
      <c r="X830" s="44">
        <v>0</v>
      </c>
      <c r="Y830" s="44">
        <v>0</v>
      </c>
      <c r="Z830" s="35">
        <v>455954.58</v>
      </c>
      <c r="AA830" s="35"/>
      <c r="AB830" s="35">
        <v>455954.58</v>
      </c>
      <c r="AC830" s="45">
        <v>0</v>
      </c>
      <c r="AF830" s="51">
        <v>455954.58</v>
      </c>
      <c r="AG830" s="45">
        <v>0</v>
      </c>
      <c r="AH830" s="45"/>
      <c r="AI830" s="45" t="e">
        <v>#N/A</v>
      </c>
    </row>
    <row r="831" spans="1:36" s="8" customFormat="1" ht="15" customHeight="1" x14ac:dyDescent="0.35">
      <c r="A831" s="34"/>
      <c r="B831" s="14">
        <v>10004223</v>
      </c>
      <c r="C831" s="15" t="s">
        <v>1142</v>
      </c>
      <c r="D831" s="9">
        <v>0</v>
      </c>
      <c r="E831" s="9">
        <f>VLOOKUP(B831,'[4]2018-19 Delivered &amp; Funded'!$B$10:$D$1650,3,FALSE)</f>
        <v>0</v>
      </c>
      <c r="F831" s="9">
        <f t="shared" si="12"/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0</v>
      </c>
      <c r="Q831" s="9">
        <v>0</v>
      </c>
      <c r="R831" s="9">
        <v>0</v>
      </c>
      <c r="S831" s="9">
        <v>0</v>
      </c>
      <c r="T831" s="9">
        <v>0</v>
      </c>
      <c r="U831" s="9">
        <v>0</v>
      </c>
      <c r="V831" s="9">
        <v>0</v>
      </c>
      <c r="W831" s="9">
        <v>0</v>
      </c>
      <c r="X831" s="44">
        <v>0</v>
      </c>
      <c r="Y831" s="44">
        <v>0</v>
      </c>
      <c r="Z831" s="35">
        <v>17174.73</v>
      </c>
      <c r="AA831" s="35"/>
      <c r="AB831" s="35">
        <v>17174.729999999996</v>
      </c>
      <c r="AC831" s="45">
        <v>0</v>
      </c>
      <c r="AF831" s="51">
        <v>17174.729999999996</v>
      </c>
      <c r="AG831" s="45">
        <v>0</v>
      </c>
      <c r="AH831" s="45"/>
      <c r="AI831" s="45" t="e">
        <v>#N/A</v>
      </c>
    </row>
    <row r="832" spans="1:36" s="8" customFormat="1" ht="15" customHeight="1" x14ac:dyDescent="0.35">
      <c r="A832" s="34"/>
      <c r="B832" s="10">
        <v>10000994</v>
      </c>
      <c r="C832" s="9" t="s">
        <v>816</v>
      </c>
      <c r="D832" s="9">
        <v>0</v>
      </c>
      <c r="E832" s="9">
        <f>VLOOKUP(B832,'[4]2018-19 Delivered &amp; Funded'!$B$10:$D$1650,3,FALSE)</f>
        <v>0</v>
      </c>
      <c r="F832" s="9">
        <f t="shared" si="12"/>
        <v>0</v>
      </c>
      <c r="G832" s="9">
        <v>0</v>
      </c>
      <c r="H832" s="9">
        <v>0</v>
      </c>
      <c r="I832" s="9">
        <v>0</v>
      </c>
      <c r="J832" s="9">
        <v>0</v>
      </c>
      <c r="K832" s="9">
        <v>0</v>
      </c>
      <c r="L832" s="9">
        <v>261798.14</v>
      </c>
      <c r="M832" s="9">
        <v>254236.99999999997</v>
      </c>
      <c r="N832" s="17">
        <v>0</v>
      </c>
      <c r="O832" s="17">
        <v>0</v>
      </c>
      <c r="P832" s="17">
        <v>0</v>
      </c>
      <c r="Q832" s="17">
        <v>0</v>
      </c>
      <c r="R832" s="17">
        <v>0</v>
      </c>
      <c r="S832" s="17">
        <v>0</v>
      </c>
      <c r="T832" s="17">
        <v>0</v>
      </c>
      <c r="U832" s="17">
        <v>0</v>
      </c>
      <c r="V832" s="17">
        <v>0</v>
      </c>
      <c r="W832" s="17">
        <v>0</v>
      </c>
      <c r="X832" s="44">
        <v>0</v>
      </c>
      <c r="Y832" s="44">
        <v>0</v>
      </c>
      <c r="Z832" s="35">
        <v>0</v>
      </c>
      <c r="AA832" s="35"/>
      <c r="AB832" s="35">
        <v>0</v>
      </c>
      <c r="AC832" s="45">
        <v>0</v>
      </c>
      <c r="AF832" s="51" t="e">
        <v>#N/A</v>
      </c>
      <c r="AG832" s="45" t="e">
        <v>#N/A</v>
      </c>
      <c r="AH832" s="45"/>
      <c r="AI832" s="45" t="e">
        <v>#N/A</v>
      </c>
    </row>
    <row r="833" spans="1:35" s="6" customFormat="1" ht="15" x14ac:dyDescent="0.35">
      <c r="A833" s="36"/>
      <c r="B833" s="10">
        <v>10007875</v>
      </c>
      <c r="C833" s="9" t="s">
        <v>590</v>
      </c>
      <c r="D833" s="9">
        <v>2265728.2400000002</v>
      </c>
      <c r="E833" s="9">
        <f>VLOOKUP(B833,'[4]2018-19 Delivered &amp; Funded'!$B$10:$D$1650,3,FALSE)</f>
        <v>2265728.2400000002</v>
      </c>
      <c r="F833" s="9">
        <f t="shared" si="12"/>
        <v>0</v>
      </c>
      <c r="G833" s="9">
        <v>2196207.2000000002</v>
      </c>
      <c r="H833" s="9">
        <v>1782696</v>
      </c>
      <c r="I833" s="9">
        <v>1782696</v>
      </c>
      <c r="J833" s="9">
        <v>17605.349999999999</v>
      </c>
      <c r="K833" s="9">
        <v>17605.349999999999</v>
      </c>
      <c r="L833" s="9">
        <v>0</v>
      </c>
      <c r="M833" s="9">
        <v>0</v>
      </c>
      <c r="N833" s="17">
        <v>0</v>
      </c>
      <c r="O833" s="17">
        <v>0</v>
      </c>
      <c r="P833" s="17">
        <v>63705.96</v>
      </c>
      <c r="Q833" s="17">
        <v>63705.96</v>
      </c>
      <c r="R833" s="17">
        <v>0</v>
      </c>
      <c r="S833" s="17">
        <v>0</v>
      </c>
      <c r="T833" s="17">
        <v>0</v>
      </c>
      <c r="U833" s="17">
        <v>0</v>
      </c>
      <c r="V833" s="17">
        <v>0</v>
      </c>
      <c r="W833" s="17">
        <v>0</v>
      </c>
      <c r="X833" s="44">
        <v>0</v>
      </c>
      <c r="Y833" s="44">
        <v>0</v>
      </c>
      <c r="Z833" s="35">
        <v>0</v>
      </c>
      <c r="AA833" s="35"/>
      <c r="AB833" s="35">
        <v>0</v>
      </c>
      <c r="AC833" s="45">
        <v>0</v>
      </c>
      <c r="AF833" s="51" t="e">
        <v>#N/A</v>
      </c>
      <c r="AG833" s="45" t="e">
        <v>#N/A</v>
      </c>
      <c r="AH833" s="45"/>
      <c r="AI833" s="45" t="e">
        <v>#N/A</v>
      </c>
    </row>
    <row r="834" spans="1:35" s="6" customFormat="1" ht="15" x14ac:dyDescent="0.35">
      <c r="A834" s="36"/>
      <c r="B834" s="14">
        <v>10007661</v>
      </c>
      <c r="C834" s="15" t="s">
        <v>1171</v>
      </c>
      <c r="D834" s="9">
        <v>0</v>
      </c>
      <c r="E834" s="9">
        <f>VLOOKUP(B834,'[4]2018-19 Delivered &amp; Funded'!$B$10:$D$1650,3,FALSE)</f>
        <v>0</v>
      </c>
      <c r="F834" s="9">
        <f t="shared" si="12"/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44">
        <v>0</v>
      </c>
      <c r="Y834" s="44">
        <v>0</v>
      </c>
      <c r="Z834" s="35">
        <v>243177.78000000003</v>
      </c>
      <c r="AA834" s="35"/>
      <c r="AB834" s="35">
        <v>243177.77999999997</v>
      </c>
      <c r="AC834" s="45">
        <v>0</v>
      </c>
      <c r="AF834" s="51">
        <v>243177.78000000003</v>
      </c>
      <c r="AG834" s="45">
        <v>0</v>
      </c>
      <c r="AH834" s="45"/>
      <c r="AI834" s="45" t="e">
        <v>#N/A</v>
      </c>
    </row>
    <row r="835" spans="1:35" s="8" customFormat="1" ht="15" customHeight="1" x14ac:dyDescent="0.35">
      <c r="A835" s="34"/>
      <c r="B835" s="14">
        <v>10061842</v>
      </c>
      <c r="C835" s="15" t="s">
        <v>1542</v>
      </c>
      <c r="D835" s="9">
        <v>0</v>
      </c>
      <c r="E835" s="9">
        <f>VLOOKUP(B835,'[4]2018-19 Delivered &amp; Funded'!$B$10:$D$1650,3,FALSE)</f>
        <v>0</v>
      </c>
      <c r="F835" s="9">
        <f t="shared" si="12"/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9">
        <v>0</v>
      </c>
      <c r="M835" s="9">
        <v>0</v>
      </c>
      <c r="N835" s="9">
        <v>0</v>
      </c>
      <c r="O835" s="9">
        <v>0</v>
      </c>
      <c r="P835" s="9">
        <v>0</v>
      </c>
      <c r="Q835" s="9">
        <v>0</v>
      </c>
      <c r="R835" s="9">
        <v>0</v>
      </c>
      <c r="S835" s="9">
        <v>0</v>
      </c>
      <c r="T835" s="9">
        <v>0</v>
      </c>
      <c r="U835" s="9">
        <v>0</v>
      </c>
      <c r="V835" s="9">
        <v>0</v>
      </c>
      <c r="W835" s="9">
        <v>0</v>
      </c>
      <c r="X835" s="44">
        <v>0</v>
      </c>
      <c r="Y835" s="44">
        <v>0</v>
      </c>
      <c r="Z835" s="35">
        <v>43630</v>
      </c>
      <c r="AA835" s="35"/>
      <c r="AB835" s="35">
        <v>43630</v>
      </c>
      <c r="AC835" s="45">
        <v>0</v>
      </c>
      <c r="AF835" s="51">
        <v>43630</v>
      </c>
      <c r="AG835" s="45">
        <v>0</v>
      </c>
      <c r="AH835" s="45"/>
      <c r="AI835" s="45" t="e">
        <v>#N/A</v>
      </c>
    </row>
    <row r="836" spans="1:35" s="8" customFormat="1" ht="15" customHeight="1" x14ac:dyDescent="0.35">
      <c r="A836" s="34"/>
      <c r="B836" s="10">
        <v>10054216</v>
      </c>
      <c r="C836" s="9" t="s">
        <v>757</v>
      </c>
      <c r="D836" s="9">
        <v>0</v>
      </c>
      <c r="E836" s="9">
        <f>VLOOKUP(B836,'[4]2018-19 Delivered &amp; Funded'!$B$10:$D$1650,3,FALSE)</f>
        <v>0</v>
      </c>
      <c r="F836" s="9">
        <f t="shared" si="12"/>
        <v>0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9">
        <v>155188.48999999996</v>
      </c>
      <c r="M836" s="9">
        <v>155188.46999999997</v>
      </c>
      <c r="N836" s="17">
        <v>0</v>
      </c>
      <c r="O836" s="17">
        <v>0</v>
      </c>
      <c r="P836" s="17">
        <v>0</v>
      </c>
      <c r="Q836" s="17">
        <v>0</v>
      </c>
      <c r="R836" s="17">
        <v>6757.5</v>
      </c>
      <c r="S836" s="17">
        <v>6757.5</v>
      </c>
      <c r="T836" s="17">
        <v>0</v>
      </c>
      <c r="U836" s="17">
        <v>0</v>
      </c>
      <c r="V836" s="17">
        <v>0</v>
      </c>
      <c r="W836" s="17">
        <v>0</v>
      </c>
      <c r="X836" s="44">
        <v>0</v>
      </c>
      <c r="Y836" s="44">
        <v>0</v>
      </c>
      <c r="Z836" s="35">
        <v>574752.06999999995</v>
      </c>
      <c r="AA836" s="35"/>
      <c r="AB836" s="35">
        <v>574752.06999999995</v>
      </c>
      <c r="AC836" s="45">
        <v>0</v>
      </c>
      <c r="AF836" s="51">
        <v>574752.07000000007</v>
      </c>
      <c r="AG836" s="45">
        <v>0</v>
      </c>
      <c r="AH836" s="45"/>
      <c r="AI836" s="45" t="e">
        <v>#N/A</v>
      </c>
    </row>
    <row r="837" spans="1:35" s="8" customFormat="1" ht="15" customHeight="1" x14ac:dyDescent="0.35">
      <c r="A837" s="34"/>
      <c r="B837" s="10">
        <v>10004257</v>
      </c>
      <c r="C837" s="9" t="s">
        <v>355</v>
      </c>
      <c r="D837" s="9">
        <v>0</v>
      </c>
      <c r="E837" s="9">
        <f>VLOOKUP(B837,'[4]2018-19 Delivered &amp; Funded'!$B$10:$D$1650,3,FALSE)</f>
        <v>0</v>
      </c>
      <c r="F837" s="9">
        <f t="shared" si="12"/>
        <v>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9">
        <v>0</v>
      </c>
      <c r="M837" s="9">
        <v>0</v>
      </c>
      <c r="N837" s="17">
        <v>0</v>
      </c>
      <c r="O837" s="17">
        <v>0</v>
      </c>
      <c r="P837" s="17">
        <v>0</v>
      </c>
      <c r="Q837" s="17">
        <v>0</v>
      </c>
      <c r="R837" s="17">
        <v>109613.87999999993</v>
      </c>
      <c r="S837" s="17">
        <v>109613.87999999993</v>
      </c>
      <c r="T837" s="17">
        <v>132461.64000000001</v>
      </c>
      <c r="U837" s="17">
        <v>132461.64000000001</v>
      </c>
      <c r="V837" s="17">
        <v>360582.95</v>
      </c>
      <c r="W837" s="17">
        <v>360582.95</v>
      </c>
      <c r="X837" s="44">
        <v>143172.76999999999</v>
      </c>
      <c r="Y837" s="44">
        <v>143172.77000000002</v>
      </c>
      <c r="Z837" s="35">
        <v>276627.06</v>
      </c>
      <c r="AA837" s="35"/>
      <c r="AB837" s="35">
        <v>276627.06000000006</v>
      </c>
      <c r="AC837" s="45">
        <v>0</v>
      </c>
      <c r="AF837" s="51">
        <v>276627.06</v>
      </c>
      <c r="AG837" s="45">
        <v>0</v>
      </c>
      <c r="AH837" s="45"/>
      <c r="AI837" s="45" t="e">
        <v>#N/A</v>
      </c>
    </row>
    <row r="838" spans="1:35" s="8" customFormat="1" ht="15" x14ac:dyDescent="0.35">
      <c r="A838" s="34"/>
      <c r="B838" s="10">
        <v>10010905</v>
      </c>
      <c r="C838" s="9" t="s">
        <v>625</v>
      </c>
      <c r="D838" s="9">
        <v>0</v>
      </c>
      <c r="E838" s="9">
        <f>VLOOKUP(B838,'[4]2018-19 Delivered &amp; Funded'!$B$10:$D$1650,3,FALSE)</f>
        <v>0</v>
      </c>
      <c r="F838" s="9">
        <f t="shared" si="12"/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17">
        <v>0</v>
      </c>
      <c r="O838" s="17">
        <v>0</v>
      </c>
      <c r="P838" s="17">
        <v>0</v>
      </c>
      <c r="Q838" s="17">
        <v>0</v>
      </c>
      <c r="R838" s="17">
        <v>160573.28000000006</v>
      </c>
      <c r="S838" s="17">
        <v>160573.28</v>
      </c>
      <c r="T838" s="17">
        <v>151128.42000000001</v>
      </c>
      <c r="U838" s="17">
        <v>151128.42000000001</v>
      </c>
      <c r="V838" s="17">
        <v>311198.74</v>
      </c>
      <c r="W838" s="17">
        <v>311198.74</v>
      </c>
      <c r="X838" s="44">
        <v>93177.78</v>
      </c>
      <c r="Y838" s="44">
        <v>88178.000000000015</v>
      </c>
      <c r="Z838" s="35">
        <v>734349.55</v>
      </c>
      <c r="AA838" s="35"/>
      <c r="AB838" s="35">
        <v>734349.55</v>
      </c>
      <c r="AC838" s="45">
        <v>0</v>
      </c>
      <c r="AF838" s="51">
        <v>734349.54999999993</v>
      </c>
      <c r="AG838" s="45">
        <v>0</v>
      </c>
      <c r="AH838" s="45"/>
      <c r="AI838" s="45" t="e">
        <v>#N/A</v>
      </c>
    </row>
    <row r="839" spans="1:35" s="8" customFormat="1" ht="15" x14ac:dyDescent="0.35">
      <c r="A839" s="34"/>
      <c r="B839" s="14">
        <v>10054499</v>
      </c>
      <c r="C839" s="15" t="s">
        <v>1467</v>
      </c>
      <c r="D839" s="9">
        <v>0</v>
      </c>
      <c r="E839" s="9">
        <f>VLOOKUP(B839,'[4]2018-19 Delivered &amp; Funded'!$B$10:$D$1650,3,FALSE)</f>
        <v>0</v>
      </c>
      <c r="F839" s="9">
        <f t="shared" si="12"/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0</v>
      </c>
      <c r="R839" s="9">
        <v>0</v>
      </c>
      <c r="S839" s="9">
        <v>0</v>
      </c>
      <c r="T839" s="9">
        <v>0</v>
      </c>
      <c r="U839" s="9">
        <v>0</v>
      </c>
      <c r="V839" s="9">
        <v>0</v>
      </c>
      <c r="W839" s="9">
        <v>0</v>
      </c>
      <c r="X839" s="44">
        <v>0</v>
      </c>
      <c r="Y839" s="44">
        <v>0</v>
      </c>
      <c r="Z839" s="35">
        <v>77120.830000000016</v>
      </c>
      <c r="AA839" s="35"/>
      <c r="AB839" s="35">
        <v>77120.83</v>
      </c>
      <c r="AC839" s="45">
        <v>0</v>
      </c>
      <c r="AF839" s="51">
        <v>77120.830000000016</v>
      </c>
      <c r="AG839" s="45">
        <v>0</v>
      </c>
      <c r="AH839" s="45"/>
      <c r="AI839" s="45" t="e">
        <v>#N/A</v>
      </c>
    </row>
    <row r="840" spans="1:35" s="8" customFormat="1" ht="15" customHeight="1" x14ac:dyDescent="0.35">
      <c r="A840" s="34"/>
      <c r="B840" s="10">
        <v>10004140</v>
      </c>
      <c r="C840" s="9" t="s">
        <v>889</v>
      </c>
      <c r="D840" s="9">
        <v>0</v>
      </c>
      <c r="E840" s="9">
        <f>VLOOKUP(B840,'[4]2018-19 Delivered &amp; Funded'!$B$10:$D$1650,3,FALSE)</f>
        <v>0</v>
      </c>
      <c r="F840" s="9">
        <f t="shared" si="12"/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17">
        <v>0</v>
      </c>
      <c r="O840" s="17">
        <v>0</v>
      </c>
      <c r="P840" s="17">
        <v>0</v>
      </c>
      <c r="Q840" s="17">
        <v>0</v>
      </c>
      <c r="R840" s="17">
        <v>0</v>
      </c>
      <c r="S840" s="17">
        <v>0</v>
      </c>
      <c r="T840" s="17">
        <v>157315.22</v>
      </c>
      <c r="U840" s="17">
        <v>157315.22</v>
      </c>
      <c r="V840" s="17">
        <v>227216.46</v>
      </c>
      <c r="W840" s="17">
        <v>227216.46</v>
      </c>
      <c r="X840" s="44">
        <v>0</v>
      </c>
      <c r="Y840" s="44">
        <v>0</v>
      </c>
      <c r="Z840" s="35">
        <v>35465.399999999994</v>
      </c>
      <c r="AA840" s="35"/>
      <c r="AB840" s="35">
        <v>35465.399999999994</v>
      </c>
      <c r="AC840" s="45">
        <v>0</v>
      </c>
      <c r="AF840" s="51">
        <v>35465.399999999994</v>
      </c>
      <c r="AG840" s="45">
        <v>0</v>
      </c>
      <c r="AH840" s="45"/>
      <c r="AI840" s="45" t="e">
        <v>#N/A</v>
      </c>
    </row>
    <row r="841" spans="1:35" s="8" customFormat="1" ht="15" customHeight="1" x14ac:dyDescent="0.35">
      <c r="A841" s="34"/>
      <c r="B841" s="10">
        <v>10028909</v>
      </c>
      <c r="C841" s="9" t="s">
        <v>817</v>
      </c>
      <c r="D841" s="9">
        <v>0</v>
      </c>
      <c r="E841" s="9">
        <f>VLOOKUP(B841,'[4]2018-19 Delivered &amp; Funded'!$B$10:$D$1650,3,FALSE)</f>
        <v>0</v>
      </c>
      <c r="F841" s="9">
        <f t="shared" si="12"/>
        <v>0</v>
      </c>
      <c r="G841" s="9">
        <v>0</v>
      </c>
      <c r="H841" s="9">
        <v>0</v>
      </c>
      <c r="I841" s="9">
        <v>0</v>
      </c>
      <c r="J841" s="9">
        <v>0</v>
      </c>
      <c r="K841" s="9">
        <v>0</v>
      </c>
      <c r="L841" s="9">
        <v>136876.35</v>
      </c>
      <c r="M841" s="9">
        <v>136876.34999999998</v>
      </c>
      <c r="N841" s="17">
        <v>0</v>
      </c>
      <c r="O841" s="17">
        <v>0</v>
      </c>
      <c r="P841" s="17">
        <v>256094.23</v>
      </c>
      <c r="Q841" s="17">
        <v>256094.23</v>
      </c>
      <c r="R841" s="17">
        <v>0</v>
      </c>
      <c r="S841" s="17">
        <v>0</v>
      </c>
      <c r="T841" s="17">
        <v>0</v>
      </c>
      <c r="U841" s="17">
        <v>0</v>
      </c>
      <c r="V841" s="17">
        <v>24455.839999999997</v>
      </c>
      <c r="W841" s="17">
        <v>24455.839999999997</v>
      </c>
      <c r="X841" s="44">
        <v>0</v>
      </c>
      <c r="Y841" s="44">
        <v>0</v>
      </c>
      <c r="Z841" s="35">
        <v>1660.0300000000007</v>
      </c>
      <c r="AA841" s="35"/>
      <c r="AB841" s="35">
        <v>1660.0300000000007</v>
      </c>
      <c r="AC841" s="45">
        <v>0</v>
      </c>
      <c r="AF841" s="51">
        <v>1660.0300000000007</v>
      </c>
      <c r="AG841" s="45">
        <v>0</v>
      </c>
      <c r="AH841" s="45"/>
      <c r="AI841" s="45" t="e">
        <v>#N/A</v>
      </c>
    </row>
    <row r="842" spans="1:35" s="8" customFormat="1" ht="15" x14ac:dyDescent="0.35">
      <c r="A842" s="34"/>
      <c r="B842" s="14">
        <v>10004283</v>
      </c>
      <c r="C842" s="15" t="s">
        <v>1143</v>
      </c>
      <c r="D842" s="9">
        <v>0</v>
      </c>
      <c r="E842" s="9">
        <f>VLOOKUP(B842,'[4]2018-19 Delivered &amp; Funded'!$B$10:$D$1650,3,FALSE)</f>
        <v>0</v>
      </c>
      <c r="F842" s="9">
        <f t="shared" si="12"/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9">
        <v>0</v>
      </c>
      <c r="S842" s="9">
        <v>0</v>
      </c>
      <c r="T842" s="9">
        <v>0</v>
      </c>
      <c r="U842" s="9">
        <v>0</v>
      </c>
      <c r="V842" s="9">
        <v>0</v>
      </c>
      <c r="W842" s="9">
        <v>0</v>
      </c>
      <c r="X842" s="44">
        <v>0</v>
      </c>
      <c r="Y842" s="44">
        <v>0</v>
      </c>
      <c r="Z842" s="35">
        <v>183335.72</v>
      </c>
      <c r="AA842" s="35"/>
      <c r="AB842" s="35">
        <v>183335.71999999997</v>
      </c>
      <c r="AC842" s="45">
        <v>0</v>
      </c>
      <c r="AF842" s="51">
        <v>183335.72</v>
      </c>
      <c r="AG842" s="45">
        <v>0</v>
      </c>
      <c r="AH842" s="45"/>
      <c r="AI842" s="45" t="e">
        <v>#N/A</v>
      </c>
    </row>
    <row r="843" spans="1:35" s="6" customFormat="1" ht="15" x14ac:dyDescent="0.35">
      <c r="A843" s="36"/>
      <c r="B843" s="10">
        <v>10004285</v>
      </c>
      <c r="C843" s="9" t="s">
        <v>356</v>
      </c>
      <c r="D843" s="9">
        <v>1744504.19</v>
      </c>
      <c r="E843" s="9">
        <f>VLOOKUP(B843,'[4]2018-19 Delivered &amp; Funded'!$B$10:$D$1650,3,FALSE)</f>
        <v>1744504.19</v>
      </c>
      <c r="F843" s="9">
        <f t="shared" ref="F843:F906" si="13">D843-E843</f>
        <v>0</v>
      </c>
      <c r="G843" s="9">
        <v>1712417.23</v>
      </c>
      <c r="H843" s="9">
        <v>1102078</v>
      </c>
      <c r="I843" s="9">
        <v>1102078</v>
      </c>
      <c r="J843" s="9">
        <v>8394.5700000000015</v>
      </c>
      <c r="K843" s="9">
        <v>8394.5700000000015</v>
      </c>
      <c r="L843" s="9">
        <v>0</v>
      </c>
      <c r="M843" s="9">
        <v>0</v>
      </c>
      <c r="N843" s="17">
        <v>0</v>
      </c>
      <c r="O843" s="17">
        <v>0</v>
      </c>
      <c r="P843" s="17">
        <v>2657.23</v>
      </c>
      <c r="Q843" s="17">
        <v>2657.2299999999996</v>
      </c>
      <c r="R843" s="17">
        <v>1234.74</v>
      </c>
      <c r="S843" s="17">
        <v>1234.74</v>
      </c>
      <c r="T843" s="17">
        <v>0</v>
      </c>
      <c r="U843" s="17">
        <v>0</v>
      </c>
      <c r="V843" s="17">
        <v>0</v>
      </c>
      <c r="W843" s="17">
        <v>0</v>
      </c>
      <c r="X843" s="44">
        <v>0</v>
      </c>
      <c r="Y843" s="44">
        <v>0</v>
      </c>
      <c r="Z843" s="35">
        <v>81746.559999999998</v>
      </c>
      <c r="AA843" s="35"/>
      <c r="AB843" s="35">
        <v>81746.559999999998</v>
      </c>
      <c r="AC843" s="45">
        <v>0</v>
      </c>
      <c r="AF843" s="51">
        <v>81746.559999999998</v>
      </c>
      <c r="AG843" s="45">
        <v>0</v>
      </c>
      <c r="AH843" s="45"/>
      <c r="AI843" s="45" t="e">
        <v>#N/A</v>
      </c>
    </row>
    <row r="844" spans="1:35" s="8" customFormat="1" ht="15" customHeight="1" x14ac:dyDescent="0.35">
      <c r="A844" s="34"/>
      <c r="B844" s="14">
        <v>10063556</v>
      </c>
      <c r="C844" s="15" t="s">
        <v>1590</v>
      </c>
      <c r="D844" s="9">
        <v>0</v>
      </c>
      <c r="E844" s="9">
        <f>VLOOKUP(B844,'[4]2018-19 Delivered &amp; Funded'!$B$10:$D$1650,3,FALSE)</f>
        <v>0</v>
      </c>
      <c r="F844" s="9">
        <f t="shared" si="13"/>
        <v>0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  <c r="V844" s="9">
        <v>0</v>
      </c>
      <c r="W844" s="9">
        <v>0</v>
      </c>
      <c r="X844" s="44">
        <v>0</v>
      </c>
      <c r="Y844" s="44">
        <v>0</v>
      </c>
      <c r="Z844" s="35">
        <v>52237.36</v>
      </c>
      <c r="AA844" s="35"/>
      <c r="AB844" s="35">
        <v>52237.36</v>
      </c>
      <c r="AC844" s="45">
        <v>0</v>
      </c>
      <c r="AF844" s="51">
        <v>52237.36</v>
      </c>
      <c r="AG844" s="45">
        <v>0</v>
      </c>
      <c r="AH844" s="45"/>
      <c r="AI844" s="45" t="e">
        <v>#N/A</v>
      </c>
    </row>
    <row r="845" spans="1:35" s="8" customFormat="1" ht="15" customHeight="1" x14ac:dyDescent="0.35">
      <c r="A845" s="34"/>
      <c r="B845" s="14">
        <v>10056323</v>
      </c>
      <c r="C845" s="15" t="s">
        <v>1491</v>
      </c>
      <c r="D845" s="9">
        <v>0</v>
      </c>
      <c r="E845" s="9">
        <f>VLOOKUP(B845,'[4]2018-19 Delivered &amp; Funded'!$B$10:$D$1650,3,FALSE)</f>
        <v>0</v>
      </c>
      <c r="F845" s="9">
        <f t="shared" si="13"/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  <c r="Q845" s="9">
        <v>0</v>
      </c>
      <c r="R845" s="9">
        <v>0</v>
      </c>
      <c r="S845" s="9">
        <v>0</v>
      </c>
      <c r="T845" s="9">
        <v>0</v>
      </c>
      <c r="U845" s="9">
        <v>0</v>
      </c>
      <c r="V845" s="9">
        <v>0</v>
      </c>
      <c r="W845" s="9">
        <v>0</v>
      </c>
      <c r="X845" s="44">
        <v>0</v>
      </c>
      <c r="Y845" s="44">
        <v>0</v>
      </c>
      <c r="Z845" s="35">
        <v>109317.36</v>
      </c>
      <c r="AA845" s="35"/>
      <c r="AB845" s="35">
        <v>109317.35999999996</v>
      </c>
      <c r="AC845" s="45">
        <v>0</v>
      </c>
      <c r="AF845" s="51">
        <v>109317.36</v>
      </c>
      <c r="AG845" s="45">
        <v>0</v>
      </c>
      <c r="AH845" s="45"/>
      <c r="AI845" s="45" t="e">
        <v>#N/A</v>
      </c>
    </row>
    <row r="846" spans="1:35" s="8" customFormat="1" ht="15" x14ac:dyDescent="0.35">
      <c r="A846" s="34"/>
      <c r="B846" s="10">
        <v>10022856</v>
      </c>
      <c r="C846" s="9" t="s">
        <v>664</v>
      </c>
      <c r="D846" s="9">
        <v>0</v>
      </c>
      <c r="E846" s="9">
        <f>VLOOKUP(B846,'[4]2018-19 Delivered &amp; Funded'!$B$10:$D$1650,3,FALSE)</f>
        <v>0</v>
      </c>
      <c r="F846" s="9">
        <f t="shared" si="13"/>
        <v>0</v>
      </c>
      <c r="G846" s="9">
        <v>0</v>
      </c>
      <c r="H846" s="9">
        <v>0</v>
      </c>
      <c r="I846" s="9">
        <v>0</v>
      </c>
      <c r="J846" s="9">
        <v>0</v>
      </c>
      <c r="K846" s="9">
        <v>0</v>
      </c>
      <c r="L846" s="9">
        <v>0</v>
      </c>
      <c r="M846" s="9">
        <v>0</v>
      </c>
      <c r="N846" s="17">
        <v>0</v>
      </c>
      <c r="O846" s="17">
        <v>0</v>
      </c>
      <c r="P846" s="17">
        <v>0</v>
      </c>
      <c r="Q846" s="17">
        <v>0</v>
      </c>
      <c r="R846" s="17">
        <v>7890.7300000000014</v>
      </c>
      <c r="S846" s="17">
        <v>7890.73</v>
      </c>
      <c r="T846" s="17">
        <v>0</v>
      </c>
      <c r="U846" s="17">
        <v>0</v>
      </c>
      <c r="V846" s="17">
        <v>0</v>
      </c>
      <c r="W846" s="17">
        <v>0</v>
      </c>
      <c r="X846" s="44">
        <v>0</v>
      </c>
      <c r="Y846" s="44">
        <v>0</v>
      </c>
      <c r="Z846" s="35">
        <v>2989998.49</v>
      </c>
      <c r="AA846" s="35"/>
      <c r="AB846" s="35">
        <v>2989998.4899999998</v>
      </c>
      <c r="AC846" s="45">
        <v>0</v>
      </c>
      <c r="AF846" s="51">
        <v>2989998.49</v>
      </c>
      <c r="AG846" s="45">
        <v>0</v>
      </c>
      <c r="AH846" s="45"/>
      <c r="AI846" s="45" t="e">
        <v>#N/A</v>
      </c>
    </row>
    <row r="847" spans="1:35" s="8" customFormat="1" ht="15" customHeight="1" x14ac:dyDescent="0.35">
      <c r="A847" s="34"/>
      <c r="B847" s="10">
        <v>10031230</v>
      </c>
      <c r="C847" s="9" t="s">
        <v>943</v>
      </c>
      <c r="D847" s="9">
        <v>0</v>
      </c>
      <c r="E847" s="9">
        <f>VLOOKUP(B847,'[4]2018-19 Delivered &amp; Funded'!$B$10:$D$1650,3,FALSE)</f>
        <v>0</v>
      </c>
      <c r="F847" s="9">
        <f t="shared" si="13"/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17">
        <v>0</v>
      </c>
      <c r="O847" s="17">
        <v>0</v>
      </c>
      <c r="P847" s="17">
        <v>0</v>
      </c>
      <c r="Q847" s="17">
        <v>0</v>
      </c>
      <c r="R847" s="17">
        <v>0</v>
      </c>
      <c r="S847" s="17">
        <v>0</v>
      </c>
      <c r="T847" s="17">
        <v>114743.04000000001</v>
      </c>
      <c r="U847" s="17">
        <v>114743.04000000001</v>
      </c>
      <c r="V847" s="17">
        <v>51259.01</v>
      </c>
      <c r="W847" s="17">
        <v>51259.01</v>
      </c>
      <c r="X847" s="44">
        <v>0</v>
      </c>
      <c r="Y847" s="44">
        <v>0</v>
      </c>
      <c r="Z847" s="35">
        <v>111335.03000000001</v>
      </c>
      <c r="AA847" s="35"/>
      <c r="AB847" s="35">
        <v>111335.03</v>
      </c>
      <c r="AC847" s="45">
        <v>0</v>
      </c>
      <c r="AF847" s="51">
        <v>111335.03000000001</v>
      </c>
      <c r="AG847" s="45">
        <v>0</v>
      </c>
      <c r="AH847" s="45"/>
      <c r="AI847" s="45" t="e">
        <v>#N/A</v>
      </c>
    </row>
    <row r="848" spans="1:35" s="6" customFormat="1" ht="15" x14ac:dyDescent="0.35">
      <c r="A848" s="36"/>
      <c r="B848" s="10">
        <v>10004303</v>
      </c>
      <c r="C848" s="9" t="s">
        <v>101</v>
      </c>
      <c r="D848" s="9">
        <v>0</v>
      </c>
      <c r="E848" s="9">
        <f>VLOOKUP(B848,'[4]2018-19 Delivered &amp; Funded'!$B$10:$D$1650,3,FALSE)</f>
        <v>0</v>
      </c>
      <c r="F848" s="9">
        <f t="shared" si="13"/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17">
        <v>0</v>
      </c>
      <c r="O848" s="17">
        <v>0</v>
      </c>
      <c r="P848" s="17">
        <v>10167.369999999999</v>
      </c>
      <c r="Q848" s="17">
        <v>10167.369999999999</v>
      </c>
      <c r="R848" s="17">
        <v>69164.099999999991</v>
      </c>
      <c r="S848" s="17">
        <v>69163.820000000022</v>
      </c>
      <c r="T848" s="17">
        <v>500292</v>
      </c>
      <c r="U848" s="17">
        <v>500292</v>
      </c>
      <c r="V848" s="17">
        <v>255200</v>
      </c>
      <c r="W848" s="17">
        <v>255200</v>
      </c>
      <c r="X848" s="44">
        <v>0</v>
      </c>
      <c r="Y848" s="44">
        <v>0</v>
      </c>
      <c r="Z848" s="35">
        <v>51325.43</v>
      </c>
      <c r="AA848" s="35"/>
      <c r="AB848" s="35">
        <v>51325.430000000008</v>
      </c>
      <c r="AC848" s="45">
        <v>0</v>
      </c>
      <c r="AF848" s="51">
        <v>51325.43</v>
      </c>
      <c r="AG848" s="45">
        <v>0</v>
      </c>
      <c r="AH848" s="45"/>
      <c r="AI848" s="45" t="e">
        <v>#N/A</v>
      </c>
    </row>
    <row r="849" spans="1:35" s="8" customFormat="1" ht="15" customHeight="1" x14ac:dyDescent="0.35">
      <c r="A849" s="34"/>
      <c r="B849" s="10">
        <v>10023787</v>
      </c>
      <c r="C849" s="9" t="s">
        <v>818</v>
      </c>
      <c r="D849" s="9">
        <v>0</v>
      </c>
      <c r="E849" s="9">
        <f>VLOOKUP(B849,'[4]2018-19 Delivered &amp; Funded'!$B$10:$D$1650,3,FALSE)</f>
        <v>0</v>
      </c>
      <c r="F849" s="9">
        <f t="shared" si="13"/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9">
        <v>143317.44999999998</v>
      </c>
      <c r="M849" s="9">
        <v>143317.18000000002</v>
      </c>
      <c r="N849" s="17">
        <v>0</v>
      </c>
      <c r="O849" s="17">
        <v>0</v>
      </c>
      <c r="P849" s="17">
        <v>0</v>
      </c>
      <c r="Q849" s="17">
        <v>0</v>
      </c>
      <c r="R849" s="17">
        <v>0</v>
      </c>
      <c r="S849" s="17">
        <v>0</v>
      </c>
      <c r="T849" s="17">
        <v>0</v>
      </c>
      <c r="U849" s="17">
        <v>0</v>
      </c>
      <c r="V849" s="17">
        <v>0</v>
      </c>
      <c r="W849" s="17">
        <v>0</v>
      </c>
      <c r="X849" s="44">
        <v>0</v>
      </c>
      <c r="Y849" s="44">
        <v>0</v>
      </c>
      <c r="Z849" s="35">
        <v>37046.800000000003</v>
      </c>
      <c r="AA849" s="35"/>
      <c r="AB849" s="35">
        <v>37046.799999999996</v>
      </c>
      <c r="AC849" s="45">
        <v>0</v>
      </c>
      <c r="AF849" s="51">
        <v>37046.800000000003</v>
      </c>
      <c r="AG849" s="45">
        <v>0</v>
      </c>
      <c r="AH849" s="45"/>
      <c r="AI849" s="45" t="e">
        <v>#N/A</v>
      </c>
    </row>
    <row r="850" spans="1:35" s="8" customFormat="1" ht="15" customHeight="1" x14ac:dyDescent="0.35">
      <c r="A850" s="34"/>
      <c r="B850" s="10">
        <v>10030102</v>
      </c>
      <c r="C850" s="9" t="s">
        <v>939</v>
      </c>
      <c r="D850" s="9">
        <v>0</v>
      </c>
      <c r="E850" s="9">
        <f>VLOOKUP(B850,'[4]2018-19 Delivered &amp; Funded'!$B$10:$D$1650,3,FALSE)</f>
        <v>0</v>
      </c>
      <c r="F850" s="9">
        <f t="shared" si="13"/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0</v>
      </c>
      <c r="N850" s="17">
        <v>0</v>
      </c>
      <c r="O850" s="17">
        <v>0</v>
      </c>
      <c r="P850" s="17">
        <v>0</v>
      </c>
      <c r="Q850" s="17">
        <v>0</v>
      </c>
      <c r="R850" s="17">
        <v>0</v>
      </c>
      <c r="S850" s="17">
        <v>0</v>
      </c>
      <c r="T850" s="17">
        <v>0</v>
      </c>
      <c r="U850" s="17">
        <v>0</v>
      </c>
      <c r="V850" s="17">
        <v>0</v>
      </c>
      <c r="W850" s="17">
        <v>0</v>
      </c>
      <c r="X850" s="44">
        <v>0</v>
      </c>
      <c r="Y850" s="44">
        <v>0</v>
      </c>
      <c r="Z850" s="35">
        <v>438027.99999999994</v>
      </c>
      <c r="AA850" s="35"/>
      <c r="AB850" s="35">
        <v>438027.99999999994</v>
      </c>
      <c r="AC850" s="45">
        <v>0</v>
      </c>
      <c r="AF850" s="51">
        <v>438027.99999999994</v>
      </c>
      <c r="AG850" s="45">
        <v>0</v>
      </c>
      <c r="AH850" s="45"/>
      <c r="AI850" s="45" t="e">
        <v>#N/A</v>
      </c>
    </row>
    <row r="851" spans="1:35" s="6" customFormat="1" ht="15" x14ac:dyDescent="0.35">
      <c r="A851" s="36"/>
      <c r="B851" s="10">
        <v>10055259</v>
      </c>
      <c r="C851" s="9" t="s">
        <v>1002</v>
      </c>
      <c r="D851" s="9">
        <v>0</v>
      </c>
      <c r="E851" s="9">
        <f>VLOOKUP(B851,'[4]2018-19 Delivered &amp; Funded'!$B$10:$D$1650,3,FALSE)</f>
        <v>0</v>
      </c>
      <c r="F851" s="9">
        <f t="shared" si="13"/>
        <v>0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17">
        <v>0</v>
      </c>
      <c r="O851" s="17">
        <v>0</v>
      </c>
      <c r="P851" s="17">
        <v>0</v>
      </c>
      <c r="Q851" s="17">
        <v>0</v>
      </c>
      <c r="R851" s="17">
        <v>0</v>
      </c>
      <c r="S851" s="17">
        <v>0</v>
      </c>
      <c r="T851" s="17">
        <v>12600</v>
      </c>
      <c r="U851" s="17">
        <v>12600</v>
      </c>
      <c r="V851" s="17">
        <v>0</v>
      </c>
      <c r="W851" s="17">
        <v>0</v>
      </c>
      <c r="X851" s="44">
        <v>0</v>
      </c>
      <c r="Y851" s="44">
        <v>0</v>
      </c>
      <c r="Z851" s="35">
        <v>59991.9</v>
      </c>
      <c r="AA851" s="35"/>
      <c r="AB851" s="35">
        <v>59991.900000000009</v>
      </c>
      <c r="AC851" s="45">
        <v>0</v>
      </c>
      <c r="AF851" s="51">
        <v>59991.9</v>
      </c>
      <c r="AG851" s="45">
        <v>0</v>
      </c>
      <c r="AH851" s="45"/>
      <c r="AI851" s="45" t="e">
        <v>#N/A</v>
      </c>
    </row>
    <row r="852" spans="1:35" s="8" customFormat="1" ht="15" customHeight="1" x14ac:dyDescent="0.35">
      <c r="A852" s="34"/>
      <c r="B852" s="14">
        <v>10021221</v>
      </c>
      <c r="C852" s="15" t="s">
        <v>1233</v>
      </c>
      <c r="D852" s="9">
        <v>0</v>
      </c>
      <c r="E852" s="9">
        <f>VLOOKUP(B852,'[4]2018-19 Delivered &amp; Funded'!$B$10:$D$1650,3,FALSE)</f>
        <v>0</v>
      </c>
      <c r="F852" s="9">
        <f t="shared" si="13"/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9">
        <v>0</v>
      </c>
      <c r="S852" s="9">
        <v>0</v>
      </c>
      <c r="T852" s="9">
        <v>0</v>
      </c>
      <c r="U852" s="9">
        <v>0</v>
      </c>
      <c r="V852" s="9">
        <v>0</v>
      </c>
      <c r="W852" s="9">
        <v>0</v>
      </c>
      <c r="X852" s="44">
        <v>0</v>
      </c>
      <c r="Y852" s="44">
        <v>0</v>
      </c>
      <c r="Z852" s="35">
        <v>162829.95000000001</v>
      </c>
      <c r="AA852" s="35"/>
      <c r="AB852" s="35">
        <v>162829.95000000001</v>
      </c>
      <c r="AC852" s="45">
        <v>0</v>
      </c>
      <c r="AF852" s="51">
        <v>162829.95000000001</v>
      </c>
      <c r="AG852" s="45">
        <v>0</v>
      </c>
      <c r="AH852" s="45"/>
      <c r="AI852" s="45" t="e">
        <v>#N/A</v>
      </c>
    </row>
    <row r="853" spans="1:35" s="8" customFormat="1" ht="15" customHeight="1" x14ac:dyDescent="0.35">
      <c r="A853" s="34"/>
      <c r="B853" s="10">
        <v>10003996</v>
      </c>
      <c r="C853" s="9" t="s">
        <v>341</v>
      </c>
      <c r="D853" s="9">
        <v>1407097.19</v>
      </c>
      <c r="E853" s="9">
        <f>VLOOKUP(B853,'[4]2018-19 Delivered &amp; Funded'!$B$10:$D$1650,3,FALSE)</f>
        <v>1407097.19</v>
      </c>
      <c r="F853" s="9">
        <f t="shared" si="13"/>
        <v>0</v>
      </c>
      <c r="G853" s="9">
        <v>1407004.19</v>
      </c>
      <c r="H853" s="9">
        <v>794271</v>
      </c>
      <c r="I853" s="9">
        <v>794271</v>
      </c>
      <c r="J853" s="9">
        <v>27696.59</v>
      </c>
      <c r="K853" s="9">
        <v>27696.59</v>
      </c>
      <c r="L853" s="9">
        <v>0</v>
      </c>
      <c r="M853" s="9">
        <v>0</v>
      </c>
      <c r="N853" s="17">
        <v>0</v>
      </c>
      <c r="O853" s="17">
        <v>0</v>
      </c>
      <c r="P853" s="17">
        <v>0</v>
      </c>
      <c r="Q853" s="17">
        <v>0</v>
      </c>
      <c r="R853" s="17">
        <v>0</v>
      </c>
      <c r="S853" s="17">
        <v>0</v>
      </c>
      <c r="T853" s="17">
        <v>0</v>
      </c>
      <c r="U853" s="17">
        <v>0</v>
      </c>
      <c r="V853" s="17">
        <v>0</v>
      </c>
      <c r="W853" s="17">
        <v>0</v>
      </c>
      <c r="X853" s="44">
        <v>0</v>
      </c>
      <c r="Y853" s="44">
        <v>0</v>
      </c>
      <c r="Z853" s="35">
        <v>0</v>
      </c>
      <c r="AA853" s="35"/>
      <c r="AB853" s="35">
        <v>0</v>
      </c>
      <c r="AC853" s="45">
        <v>0</v>
      </c>
      <c r="AF853" s="51">
        <v>0</v>
      </c>
      <c r="AG853" s="45">
        <v>0</v>
      </c>
      <c r="AH853" s="45"/>
      <c r="AI853" s="45" t="e">
        <v>#N/A</v>
      </c>
    </row>
    <row r="854" spans="1:35" s="8" customFormat="1" ht="15" customHeight="1" x14ac:dyDescent="0.35">
      <c r="A854" s="34"/>
      <c r="B854" s="14">
        <v>10026165</v>
      </c>
      <c r="C854" s="15" t="s">
        <v>1269</v>
      </c>
      <c r="D854" s="9">
        <v>0</v>
      </c>
      <c r="E854" s="9">
        <f>VLOOKUP(B854,'[4]2018-19 Delivered &amp; Funded'!$B$10:$D$1650,3,FALSE)</f>
        <v>0</v>
      </c>
      <c r="F854" s="9">
        <f t="shared" si="13"/>
        <v>0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0</v>
      </c>
      <c r="R854" s="9">
        <v>0</v>
      </c>
      <c r="S854" s="9">
        <v>0</v>
      </c>
      <c r="T854" s="9">
        <v>0</v>
      </c>
      <c r="U854" s="9">
        <v>0</v>
      </c>
      <c r="V854" s="9">
        <v>0</v>
      </c>
      <c r="W854" s="9">
        <v>0</v>
      </c>
      <c r="X854" s="44">
        <v>0</v>
      </c>
      <c r="Y854" s="44">
        <v>0</v>
      </c>
      <c r="Z854" s="35">
        <v>14844.33</v>
      </c>
      <c r="AA854" s="35"/>
      <c r="AB854" s="35">
        <v>14844.330000000002</v>
      </c>
      <c r="AC854" s="45">
        <v>0</v>
      </c>
      <c r="AF854" s="51">
        <v>14844.33</v>
      </c>
      <c r="AG854" s="45">
        <v>0</v>
      </c>
      <c r="AH854" s="45"/>
      <c r="AI854" s="45" t="e">
        <v>#N/A</v>
      </c>
    </row>
    <row r="855" spans="1:35" s="8" customFormat="1" ht="15" customHeight="1" x14ac:dyDescent="0.35">
      <c r="A855" s="34"/>
      <c r="B855" s="14">
        <v>10056801</v>
      </c>
      <c r="C855" s="15" t="s">
        <v>1498</v>
      </c>
      <c r="D855" s="9">
        <v>0</v>
      </c>
      <c r="E855" s="9">
        <f>VLOOKUP(B855,'[4]2018-19 Delivered &amp; Funded'!$B$10:$D$1650,3,FALSE)</f>
        <v>0</v>
      </c>
      <c r="F855" s="9">
        <f t="shared" si="13"/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0</v>
      </c>
      <c r="N855" s="9">
        <v>0</v>
      </c>
      <c r="O855" s="9">
        <v>0</v>
      </c>
      <c r="P855" s="9">
        <v>0</v>
      </c>
      <c r="Q855" s="9">
        <v>0</v>
      </c>
      <c r="R855" s="9">
        <v>0</v>
      </c>
      <c r="S855" s="9">
        <v>0</v>
      </c>
      <c r="T855" s="9">
        <v>0</v>
      </c>
      <c r="U855" s="9">
        <v>0</v>
      </c>
      <c r="V855" s="9">
        <v>0</v>
      </c>
      <c r="W855" s="9">
        <v>0</v>
      </c>
      <c r="X855" s="44">
        <v>0</v>
      </c>
      <c r="Y855" s="44">
        <v>0</v>
      </c>
      <c r="Z855" s="35">
        <v>219933.11999999997</v>
      </c>
      <c r="AA855" s="35"/>
      <c r="AB855" s="35">
        <v>219933.12</v>
      </c>
      <c r="AC855" s="45">
        <v>0</v>
      </c>
      <c r="AF855" s="51">
        <v>219933.11999999997</v>
      </c>
      <c r="AG855" s="45">
        <v>0</v>
      </c>
      <c r="AH855" s="45"/>
      <c r="AI855" s="45" t="e">
        <v>#N/A</v>
      </c>
    </row>
    <row r="856" spans="1:35" s="8" customFormat="1" ht="15" x14ac:dyDescent="0.35">
      <c r="A856" s="34"/>
      <c r="B856" s="14">
        <v>10004319</v>
      </c>
      <c r="C856" s="15" t="s">
        <v>1144</v>
      </c>
      <c r="D856" s="9">
        <v>0</v>
      </c>
      <c r="E856" s="9">
        <f>VLOOKUP(B856,'[4]2018-19 Delivered &amp; Funded'!$B$10:$D$1650,3,FALSE)</f>
        <v>0</v>
      </c>
      <c r="F856" s="9">
        <f t="shared" si="13"/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658189</v>
      </c>
      <c r="S856" s="9">
        <v>658189</v>
      </c>
      <c r="T856" s="9">
        <v>0</v>
      </c>
      <c r="U856" s="9">
        <v>0</v>
      </c>
      <c r="V856" s="9">
        <v>0</v>
      </c>
      <c r="W856" s="9">
        <v>0</v>
      </c>
      <c r="X856" s="44">
        <v>0</v>
      </c>
      <c r="Y856" s="44">
        <v>0</v>
      </c>
      <c r="Z856" s="35">
        <v>589446.00000000012</v>
      </c>
      <c r="AA856" s="35"/>
      <c r="AB856" s="35">
        <v>589445.99999999988</v>
      </c>
      <c r="AC856" s="45">
        <v>0</v>
      </c>
      <c r="AF856" s="51">
        <v>589446</v>
      </c>
      <c r="AG856" s="45">
        <v>0</v>
      </c>
      <c r="AH856" s="45"/>
      <c r="AI856" s="45" t="e">
        <v>#N/A</v>
      </c>
    </row>
    <row r="857" spans="1:35" s="8" customFormat="1" ht="15" customHeight="1" x14ac:dyDescent="0.35">
      <c r="A857" s="34"/>
      <c r="B857" s="10">
        <v>10018328</v>
      </c>
      <c r="C857" s="9" t="s">
        <v>125</v>
      </c>
      <c r="D857" s="9">
        <v>0</v>
      </c>
      <c r="E857" s="9">
        <f>VLOOKUP(B857,'[4]2018-19 Delivered &amp; Funded'!$B$10:$D$1650,3,FALSE)</f>
        <v>0</v>
      </c>
      <c r="F857" s="9">
        <f t="shared" si="13"/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1008829.97</v>
      </c>
      <c r="M857" s="9">
        <v>859261.68000000017</v>
      </c>
      <c r="N857" s="17">
        <v>22054</v>
      </c>
      <c r="O857" s="17">
        <v>22054</v>
      </c>
      <c r="P857" s="17">
        <v>28846.040000000005</v>
      </c>
      <c r="Q857" s="17">
        <v>28846.04</v>
      </c>
      <c r="R857" s="17">
        <v>27222.63</v>
      </c>
      <c r="S857" s="17">
        <v>27222.629999999997</v>
      </c>
      <c r="T857" s="17">
        <v>3927.5</v>
      </c>
      <c r="U857" s="17">
        <v>3927.5</v>
      </c>
      <c r="V857" s="17">
        <v>2440</v>
      </c>
      <c r="W857" s="17">
        <v>2440</v>
      </c>
      <c r="X857" s="44">
        <v>4376.51</v>
      </c>
      <c r="Y857" s="44">
        <v>4376.51</v>
      </c>
      <c r="Z857" s="35">
        <v>0</v>
      </c>
      <c r="AA857" s="35"/>
      <c r="AB857" s="35">
        <v>0</v>
      </c>
      <c r="AC857" s="45">
        <v>0</v>
      </c>
      <c r="AF857" s="51" t="e">
        <v>#N/A</v>
      </c>
      <c r="AG857" s="45" t="e">
        <v>#N/A</v>
      </c>
      <c r="AH857" s="45"/>
      <c r="AI857" s="45" t="e">
        <v>#N/A</v>
      </c>
    </row>
    <row r="858" spans="1:35" s="8" customFormat="1" ht="15" customHeight="1" x14ac:dyDescent="0.35">
      <c r="A858" s="34"/>
      <c r="B858" s="14">
        <v>10014196</v>
      </c>
      <c r="C858" s="15" t="s">
        <v>1217</v>
      </c>
      <c r="D858" s="9">
        <v>0</v>
      </c>
      <c r="E858" s="9">
        <f>VLOOKUP(B858,'[4]2018-19 Delivered &amp; Funded'!$B$10:$D$1650,3,FALSE)</f>
        <v>0</v>
      </c>
      <c r="F858" s="9">
        <f t="shared" si="13"/>
        <v>0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9">
        <v>146518</v>
      </c>
      <c r="S858" s="9">
        <v>146518</v>
      </c>
      <c r="T858" s="9">
        <v>27249</v>
      </c>
      <c r="U858" s="9">
        <v>27249</v>
      </c>
      <c r="V858" s="9">
        <v>183546.52</v>
      </c>
      <c r="W858" s="9">
        <v>183546.52</v>
      </c>
      <c r="X858" s="44">
        <v>0</v>
      </c>
      <c r="Y858" s="44">
        <v>0</v>
      </c>
      <c r="Z858" s="35">
        <v>5362.35</v>
      </c>
      <c r="AA858" s="35"/>
      <c r="AB858" s="35">
        <v>5362.3499999999995</v>
      </c>
      <c r="AC858" s="45">
        <v>0</v>
      </c>
      <c r="AF858" s="51">
        <v>5362.35</v>
      </c>
      <c r="AG858" s="45">
        <v>0</v>
      </c>
      <c r="AH858" s="45"/>
      <c r="AI858" s="45" t="e">
        <v>#N/A</v>
      </c>
    </row>
    <row r="859" spans="1:35" s="8" customFormat="1" ht="15" x14ac:dyDescent="0.35">
      <c r="A859" s="34"/>
      <c r="B859" s="10">
        <v>10012892</v>
      </c>
      <c r="C859" s="9" t="s">
        <v>634</v>
      </c>
      <c r="D859" s="9">
        <v>0</v>
      </c>
      <c r="E859" s="9">
        <f>VLOOKUP(B859,'[4]2018-19 Delivered &amp; Funded'!$B$10:$D$1650,3,FALSE)</f>
        <v>0</v>
      </c>
      <c r="F859" s="9">
        <f t="shared" si="13"/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17">
        <v>0</v>
      </c>
      <c r="O859" s="17">
        <v>0</v>
      </c>
      <c r="P859" s="17">
        <v>0</v>
      </c>
      <c r="Q859" s="17">
        <v>0</v>
      </c>
      <c r="R859" s="17">
        <v>438773.79000000004</v>
      </c>
      <c r="S859" s="17">
        <v>438773.79000000021</v>
      </c>
      <c r="T859" s="17">
        <v>101301.47999999998</v>
      </c>
      <c r="U859" s="17">
        <v>101301.47999999998</v>
      </c>
      <c r="V859" s="17">
        <v>748754.74</v>
      </c>
      <c r="W859" s="17">
        <v>748754.74</v>
      </c>
      <c r="X859" s="44">
        <v>72281.099999999991</v>
      </c>
      <c r="Y859" s="44">
        <v>67281</v>
      </c>
      <c r="Z859" s="35">
        <v>0</v>
      </c>
      <c r="AA859" s="35"/>
      <c r="AB859" s="35">
        <v>0</v>
      </c>
      <c r="AC859" s="45">
        <v>0</v>
      </c>
      <c r="AF859" s="51">
        <v>0</v>
      </c>
      <c r="AG859" s="45">
        <v>0</v>
      </c>
      <c r="AH859" s="45"/>
      <c r="AI859" s="45" t="e">
        <v>#N/A</v>
      </c>
    </row>
    <row r="860" spans="1:35" s="8" customFormat="1" ht="15" customHeight="1" x14ac:dyDescent="0.35">
      <c r="A860" s="34"/>
      <c r="B860" s="10">
        <v>10004344</v>
      </c>
      <c r="C860" s="9" t="s">
        <v>360</v>
      </c>
      <c r="D860" s="9">
        <v>4363044.2</v>
      </c>
      <c r="E860" s="9">
        <f>VLOOKUP(B860,'[4]2018-19 Delivered &amp; Funded'!$B$10:$D$1650,3,FALSE)</f>
        <v>4363044.2</v>
      </c>
      <c r="F860" s="9">
        <f t="shared" si="13"/>
        <v>0</v>
      </c>
      <c r="G860" s="9">
        <v>4359286.51</v>
      </c>
      <c r="H860" s="9">
        <v>194933</v>
      </c>
      <c r="I860" s="9">
        <v>194933</v>
      </c>
      <c r="J860" s="9">
        <v>410088.19</v>
      </c>
      <c r="K860" s="9">
        <v>410088.19</v>
      </c>
      <c r="L860" s="9">
        <v>417239.45</v>
      </c>
      <c r="M860" s="9">
        <v>417239.08999999997</v>
      </c>
      <c r="N860" s="17">
        <v>23825</v>
      </c>
      <c r="O860" s="17">
        <v>23825</v>
      </c>
      <c r="P860" s="17">
        <v>234653</v>
      </c>
      <c r="Q860" s="17">
        <v>234653</v>
      </c>
      <c r="R860" s="17">
        <v>1232282.0299999998</v>
      </c>
      <c r="S860" s="17">
        <v>1232282.0299999996</v>
      </c>
      <c r="T860" s="17">
        <v>699028.24</v>
      </c>
      <c r="U860" s="17">
        <v>699028.24</v>
      </c>
      <c r="V860" s="17">
        <v>1096280.78</v>
      </c>
      <c r="W860" s="17">
        <v>1096280.78</v>
      </c>
      <c r="X860" s="44">
        <v>0</v>
      </c>
      <c r="Y860" s="44">
        <v>0</v>
      </c>
      <c r="Z860" s="35">
        <v>1358962.97</v>
      </c>
      <c r="AA860" s="35"/>
      <c r="AB860" s="35">
        <v>1358962.9700000002</v>
      </c>
      <c r="AC860" s="45">
        <v>0</v>
      </c>
      <c r="AF860" s="51">
        <v>1358962.9699999997</v>
      </c>
      <c r="AG860" s="45">
        <v>0</v>
      </c>
      <c r="AH860" s="45"/>
      <c r="AI860" s="45" t="e">
        <v>#N/A</v>
      </c>
    </row>
    <row r="861" spans="1:35" s="8" customFormat="1" ht="15" customHeight="1" x14ac:dyDescent="0.35">
      <c r="A861" s="34"/>
      <c r="B861" s="10">
        <v>10004343</v>
      </c>
      <c r="C861" s="9" t="s">
        <v>359</v>
      </c>
      <c r="D861" s="9">
        <v>1568953.38</v>
      </c>
      <c r="E861" s="9">
        <f>VLOOKUP(B861,'[4]2018-19 Delivered &amp; Funded'!$B$10:$D$1650,3,FALSE)</f>
        <v>1568953.38</v>
      </c>
      <c r="F861" s="9">
        <f t="shared" si="13"/>
        <v>0</v>
      </c>
      <c r="G861" s="9">
        <v>1568953.38</v>
      </c>
      <c r="H861" s="9">
        <v>659688</v>
      </c>
      <c r="I861" s="9">
        <v>659688</v>
      </c>
      <c r="J861" s="9">
        <v>11396.939999999999</v>
      </c>
      <c r="K861" s="9">
        <v>11396.939999999999</v>
      </c>
      <c r="L861" s="9">
        <v>0</v>
      </c>
      <c r="M861" s="9">
        <v>0</v>
      </c>
      <c r="N861" s="17">
        <v>0</v>
      </c>
      <c r="O861" s="17">
        <v>0</v>
      </c>
      <c r="P861" s="17">
        <v>152.69</v>
      </c>
      <c r="Q861" s="17">
        <v>152.69</v>
      </c>
      <c r="R861" s="17">
        <v>18906.280000000002</v>
      </c>
      <c r="S861" s="17">
        <v>18906.280000000002</v>
      </c>
      <c r="T861" s="17">
        <v>38250.960000000006</v>
      </c>
      <c r="U861" s="17">
        <v>38250.960000000006</v>
      </c>
      <c r="V861" s="17">
        <v>75023.569999999992</v>
      </c>
      <c r="W861" s="17">
        <v>75023.569999999992</v>
      </c>
      <c r="X861" s="44">
        <v>0</v>
      </c>
      <c r="Y861" s="44">
        <v>0</v>
      </c>
      <c r="Z861" s="35">
        <v>328784.81999999995</v>
      </c>
      <c r="AA861" s="35"/>
      <c r="AB861" s="35">
        <v>328784.82</v>
      </c>
      <c r="AC861" s="45">
        <v>0</v>
      </c>
      <c r="AF861" s="51">
        <v>328784.82</v>
      </c>
      <c r="AG861" s="45">
        <v>0</v>
      </c>
      <c r="AH861" s="45"/>
      <c r="AI861" s="45" t="e">
        <v>#N/A</v>
      </c>
    </row>
    <row r="862" spans="1:35" s="6" customFormat="1" ht="15" x14ac:dyDescent="0.35">
      <c r="A862" s="36"/>
      <c r="B862" s="10">
        <v>10004351</v>
      </c>
      <c r="C862" s="9" t="s">
        <v>361</v>
      </c>
      <c r="D862" s="9">
        <v>0</v>
      </c>
      <c r="E862" s="9">
        <f>VLOOKUP(B862,'[4]2018-19 Delivered &amp; Funded'!$B$10:$D$1650,3,FALSE)</f>
        <v>0</v>
      </c>
      <c r="F862" s="9">
        <f t="shared" si="13"/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17">
        <v>0</v>
      </c>
      <c r="O862" s="17">
        <v>0</v>
      </c>
      <c r="P862" s="17">
        <v>0</v>
      </c>
      <c r="Q862" s="17">
        <v>0</v>
      </c>
      <c r="R862" s="17">
        <v>0</v>
      </c>
      <c r="S862" s="17">
        <v>0</v>
      </c>
      <c r="T862" s="17">
        <v>0</v>
      </c>
      <c r="U862" s="17">
        <v>0</v>
      </c>
      <c r="V862" s="17">
        <v>0</v>
      </c>
      <c r="W862" s="17">
        <v>0</v>
      </c>
      <c r="X862" s="44">
        <v>0</v>
      </c>
      <c r="Y862" s="44">
        <v>0</v>
      </c>
      <c r="Z862" s="35">
        <v>990054.4800000001</v>
      </c>
      <c r="AA862" s="35"/>
      <c r="AB862" s="35">
        <v>990054.47999999986</v>
      </c>
      <c r="AC862" s="45">
        <v>0</v>
      </c>
      <c r="AF862" s="51">
        <v>990054.4800000001</v>
      </c>
      <c r="AG862" s="45">
        <v>0</v>
      </c>
      <c r="AH862" s="45"/>
      <c r="AI862" s="45" t="e">
        <v>#N/A</v>
      </c>
    </row>
    <row r="863" spans="1:35" s="8" customFormat="1" ht="15" customHeight="1" x14ac:dyDescent="0.35">
      <c r="A863" s="34"/>
      <c r="B863" s="10">
        <v>10036176</v>
      </c>
      <c r="C863" s="9" t="s">
        <v>819</v>
      </c>
      <c r="D863" s="9">
        <v>0</v>
      </c>
      <c r="E863" s="9">
        <f>VLOOKUP(B863,'[4]2018-19 Delivered &amp; Funded'!$B$10:$D$1650,3,FALSE)</f>
        <v>0</v>
      </c>
      <c r="F863" s="9">
        <f t="shared" si="13"/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258021.16999999998</v>
      </c>
      <c r="M863" s="9">
        <v>258021</v>
      </c>
      <c r="N863" s="17">
        <v>0</v>
      </c>
      <c r="O863" s="17">
        <v>0</v>
      </c>
      <c r="P863" s="17">
        <v>0</v>
      </c>
      <c r="Q863" s="17">
        <v>0</v>
      </c>
      <c r="R863" s="17">
        <v>0</v>
      </c>
      <c r="S863" s="17">
        <v>0</v>
      </c>
      <c r="T863" s="17">
        <v>136618.05000000002</v>
      </c>
      <c r="U863" s="17">
        <v>136618.05000000002</v>
      </c>
      <c r="V863" s="17">
        <v>15865.05</v>
      </c>
      <c r="W863" s="17">
        <v>15865.05</v>
      </c>
      <c r="X863" s="44">
        <v>0</v>
      </c>
      <c r="Y863" s="44">
        <v>0</v>
      </c>
      <c r="Z863" s="35">
        <v>327705.32</v>
      </c>
      <c r="AA863" s="35"/>
      <c r="AB863" s="35">
        <v>327705.32000000007</v>
      </c>
      <c r="AC863" s="45">
        <v>0</v>
      </c>
      <c r="AF863" s="51">
        <v>327705.32</v>
      </c>
      <c r="AG863" s="45">
        <v>0</v>
      </c>
      <c r="AH863" s="45"/>
      <c r="AI863" s="45" t="e">
        <v>#N/A</v>
      </c>
    </row>
    <row r="864" spans="1:35" s="6" customFormat="1" ht="15" x14ac:dyDescent="0.35">
      <c r="A864" s="36"/>
      <c r="B864" s="10">
        <v>10004340</v>
      </c>
      <c r="C864" s="9" t="s">
        <v>358</v>
      </c>
      <c r="D864" s="9">
        <v>2240657.6900000004</v>
      </c>
      <c r="E864" s="9">
        <f>VLOOKUP(B864,'[4]2018-19 Delivered &amp; Funded'!$B$10:$D$1650,3,FALSE)</f>
        <v>2240657.6900000004</v>
      </c>
      <c r="F864" s="9">
        <f t="shared" si="13"/>
        <v>0</v>
      </c>
      <c r="G864" s="9">
        <v>2240417.6900000004</v>
      </c>
      <c r="H864" s="9">
        <v>0</v>
      </c>
      <c r="I864" s="9">
        <v>0</v>
      </c>
      <c r="J864" s="9">
        <v>67063.22</v>
      </c>
      <c r="K864" s="9">
        <v>67063.22</v>
      </c>
      <c r="L864" s="9">
        <v>0</v>
      </c>
      <c r="M864" s="9">
        <v>0</v>
      </c>
      <c r="N864" s="17">
        <v>0</v>
      </c>
      <c r="O864" s="17">
        <v>0</v>
      </c>
      <c r="P864" s="17">
        <v>70364.19</v>
      </c>
      <c r="Q864" s="17">
        <v>70364.19</v>
      </c>
      <c r="R864" s="17">
        <v>979150.40000000049</v>
      </c>
      <c r="S864" s="17">
        <v>979150.39999999979</v>
      </c>
      <c r="T864" s="17">
        <v>160819.22</v>
      </c>
      <c r="U864" s="17">
        <v>160819.22</v>
      </c>
      <c r="V864" s="17">
        <v>501076.70999999996</v>
      </c>
      <c r="W864" s="17">
        <v>501076.70999999996</v>
      </c>
      <c r="X864" s="44">
        <v>0</v>
      </c>
      <c r="Y864" s="44">
        <v>0</v>
      </c>
      <c r="Z864" s="35">
        <v>689854.64</v>
      </c>
      <c r="AA864" s="35"/>
      <c r="AB864" s="35">
        <v>689854.64</v>
      </c>
      <c r="AC864" s="45">
        <v>0</v>
      </c>
      <c r="AF864" s="51">
        <v>689854.64</v>
      </c>
      <c r="AG864" s="45">
        <v>0</v>
      </c>
      <c r="AH864" s="45"/>
      <c r="AI864" s="45" t="e">
        <v>#N/A</v>
      </c>
    </row>
    <row r="865" spans="1:36" s="6" customFormat="1" ht="15" x14ac:dyDescent="0.35">
      <c r="A865" s="36"/>
      <c r="B865" s="10">
        <v>10004355</v>
      </c>
      <c r="C865" s="9" t="s">
        <v>362</v>
      </c>
      <c r="D865" s="9">
        <v>0</v>
      </c>
      <c r="E865" s="9">
        <f>VLOOKUP(B865,'[4]2018-19 Delivered &amp; Funded'!$B$10:$D$1650,3,FALSE)</f>
        <v>0</v>
      </c>
      <c r="F865" s="9">
        <f t="shared" si="13"/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17">
        <v>0</v>
      </c>
      <c r="O865" s="17">
        <v>0</v>
      </c>
      <c r="P865" s="17">
        <v>0</v>
      </c>
      <c r="Q865" s="17">
        <v>0</v>
      </c>
      <c r="R865" s="17">
        <v>855802.17999999993</v>
      </c>
      <c r="S865" s="17">
        <v>855801.72999999986</v>
      </c>
      <c r="T865" s="17">
        <v>0</v>
      </c>
      <c r="U865" s="17">
        <v>0</v>
      </c>
      <c r="V865" s="17">
        <v>0</v>
      </c>
      <c r="W865" s="17">
        <v>0</v>
      </c>
      <c r="X865" s="44">
        <v>0</v>
      </c>
      <c r="Y865" s="44">
        <v>0</v>
      </c>
      <c r="Z865" s="35">
        <v>1795675.1999999995</v>
      </c>
      <c r="AA865" s="35"/>
      <c r="AB865" s="35">
        <v>1795675.2</v>
      </c>
      <c r="AC865" s="45">
        <v>0</v>
      </c>
      <c r="AF865" s="51">
        <v>1795675.2</v>
      </c>
      <c r="AG865" s="45">
        <v>0</v>
      </c>
      <c r="AH865" s="45"/>
      <c r="AI865" s="45" t="e">
        <v>#N/A</v>
      </c>
    </row>
    <row r="866" spans="1:36" s="8" customFormat="1" ht="15" x14ac:dyDescent="0.35">
      <c r="A866" s="34"/>
      <c r="B866" s="10">
        <v>10005264</v>
      </c>
      <c r="C866" s="9" t="s">
        <v>427</v>
      </c>
      <c r="D866" s="9">
        <v>0</v>
      </c>
      <c r="E866" s="9">
        <f>VLOOKUP(B866,'[4]2018-19 Delivered &amp; Funded'!$B$10:$D$1650,3,FALSE)</f>
        <v>0</v>
      </c>
      <c r="F866" s="9">
        <f t="shared" si="13"/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17">
        <v>0</v>
      </c>
      <c r="O866" s="17">
        <v>0</v>
      </c>
      <c r="P866" s="17">
        <v>0</v>
      </c>
      <c r="Q866" s="17">
        <v>0</v>
      </c>
      <c r="R866" s="17">
        <v>61689.189999999995</v>
      </c>
      <c r="S866" s="17">
        <v>61689.189999999995</v>
      </c>
      <c r="T866" s="17">
        <v>77920.67</v>
      </c>
      <c r="U866" s="17">
        <v>77920.67</v>
      </c>
      <c r="V866" s="17">
        <v>78380.549999999988</v>
      </c>
      <c r="W866" s="17">
        <v>78380.549999999988</v>
      </c>
      <c r="X866" s="44">
        <v>0</v>
      </c>
      <c r="Y866" s="44">
        <v>0</v>
      </c>
      <c r="Z866" s="35">
        <v>499447.18999999994</v>
      </c>
      <c r="AA866" s="35"/>
      <c r="AB866" s="35">
        <v>499447.18999999989</v>
      </c>
      <c r="AC866" s="45">
        <v>0</v>
      </c>
      <c r="AF866" s="51">
        <v>499447.18999999994</v>
      </c>
      <c r="AG866" s="45">
        <v>0</v>
      </c>
      <c r="AH866" s="45"/>
      <c r="AI866" s="45" t="e">
        <v>#N/A</v>
      </c>
    </row>
    <row r="867" spans="1:36" s="6" customFormat="1" ht="15" x14ac:dyDescent="0.35">
      <c r="A867" s="36"/>
      <c r="B867" s="10">
        <v>10004375</v>
      </c>
      <c r="C867" s="9" t="s">
        <v>364</v>
      </c>
      <c r="D867" s="9">
        <v>3182665.9</v>
      </c>
      <c r="E867" s="9">
        <f>VLOOKUP(B867,'[4]2018-19 Delivered &amp; Funded'!$B$10:$D$1650,3,FALSE)</f>
        <v>3182665.9</v>
      </c>
      <c r="F867" s="9">
        <f t="shared" si="13"/>
        <v>0</v>
      </c>
      <c r="G867" s="9">
        <v>3178163.5971900001</v>
      </c>
      <c r="H867" s="9">
        <v>0</v>
      </c>
      <c r="I867" s="9">
        <v>0</v>
      </c>
      <c r="J867" s="9">
        <v>354257.51999999996</v>
      </c>
      <c r="K867" s="9">
        <v>354257.51999999996</v>
      </c>
      <c r="L867" s="9">
        <v>0</v>
      </c>
      <c r="M867" s="9">
        <v>0</v>
      </c>
      <c r="N867" s="17">
        <v>0</v>
      </c>
      <c r="O867" s="17">
        <v>0</v>
      </c>
      <c r="P867" s="17">
        <v>210727.33000000002</v>
      </c>
      <c r="Q867" s="17">
        <v>210727.33000000002</v>
      </c>
      <c r="R867" s="17">
        <v>355503.74000000005</v>
      </c>
      <c r="S867" s="17">
        <v>355503.74000000017</v>
      </c>
      <c r="T867" s="17">
        <v>216715.57</v>
      </c>
      <c r="U867" s="17">
        <v>216715.57</v>
      </c>
      <c r="V867" s="17">
        <v>546092.74</v>
      </c>
      <c r="W867" s="17">
        <v>546092.74</v>
      </c>
      <c r="X867" s="44">
        <v>0</v>
      </c>
      <c r="Y867" s="44">
        <v>0</v>
      </c>
      <c r="Z867" s="35">
        <v>693681.06</v>
      </c>
      <c r="AA867" s="35"/>
      <c r="AB867" s="35">
        <v>693681.05999999982</v>
      </c>
      <c r="AC867" s="45">
        <v>0</v>
      </c>
      <c r="AF867" s="51">
        <v>693681.06</v>
      </c>
      <c r="AG867" s="45">
        <v>0</v>
      </c>
      <c r="AH867" s="45"/>
      <c r="AI867" s="54" t="e">
        <v>#N/A</v>
      </c>
      <c r="AJ867" s="45" t="e">
        <v>#N/A</v>
      </c>
    </row>
    <row r="868" spans="1:36" s="8" customFormat="1" ht="15" customHeight="1" x14ac:dyDescent="0.35">
      <c r="A868" s="34"/>
      <c r="B868" s="10">
        <v>10004376</v>
      </c>
      <c r="C868" s="9" t="s">
        <v>365</v>
      </c>
      <c r="D868" s="9">
        <v>1061464.3700000001</v>
      </c>
      <c r="E868" s="9">
        <f>VLOOKUP(B868,'[4]2018-19 Delivered &amp; Funded'!$B$10:$D$1650,3,FALSE)</f>
        <v>1061464.3700000001</v>
      </c>
      <c r="F868" s="9">
        <f t="shared" si="13"/>
        <v>0</v>
      </c>
      <c r="G868" s="9">
        <v>1061464.3700000001</v>
      </c>
      <c r="H868" s="9">
        <v>715955</v>
      </c>
      <c r="I868" s="9">
        <v>715955</v>
      </c>
      <c r="J868" s="9">
        <v>276.36</v>
      </c>
      <c r="K868" s="9">
        <v>276.36</v>
      </c>
      <c r="L868" s="9">
        <v>0</v>
      </c>
      <c r="M868" s="9">
        <v>0</v>
      </c>
      <c r="N868" s="17">
        <v>0</v>
      </c>
      <c r="O868" s="17">
        <v>0</v>
      </c>
      <c r="P868" s="17">
        <v>0</v>
      </c>
      <c r="Q868" s="17">
        <v>0</v>
      </c>
      <c r="R868" s="17">
        <v>8563.5600000000013</v>
      </c>
      <c r="S868" s="17">
        <v>8563.5599999999977</v>
      </c>
      <c r="T868" s="17">
        <v>0</v>
      </c>
      <c r="U868" s="17">
        <v>0</v>
      </c>
      <c r="V868" s="17">
        <v>0</v>
      </c>
      <c r="W868" s="17">
        <v>0</v>
      </c>
      <c r="X868" s="44">
        <v>0</v>
      </c>
      <c r="Y868" s="44">
        <v>0</v>
      </c>
      <c r="Z868" s="35">
        <v>10145.699999999999</v>
      </c>
      <c r="AA868" s="35"/>
      <c r="AB868" s="35">
        <v>10145.700000000001</v>
      </c>
      <c r="AC868" s="45">
        <v>0</v>
      </c>
      <c r="AF868" s="51">
        <v>10145.699999999999</v>
      </c>
      <c r="AG868" s="45">
        <v>0</v>
      </c>
      <c r="AH868" s="45"/>
      <c r="AI868" s="45" t="e">
        <v>#N/A</v>
      </c>
    </row>
    <row r="869" spans="1:36" s="6" customFormat="1" ht="15" x14ac:dyDescent="0.35">
      <c r="A869" s="36"/>
      <c r="B869" s="10">
        <v>10055995</v>
      </c>
      <c r="C869" s="9" t="s">
        <v>759</v>
      </c>
      <c r="D869" s="9">
        <v>0</v>
      </c>
      <c r="E869" s="9">
        <f>VLOOKUP(B869,'[4]2018-19 Delivered &amp; Funded'!$B$10:$D$1650,3,FALSE)</f>
        <v>0</v>
      </c>
      <c r="F869" s="9">
        <f t="shared" si="13"/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17">
        <v>0</v>
      </c>
      <c r="O869" s="17">
        <v>0</v>
      </c>
      <c r="P869" s="17">
        <v>0</v>
      </c>
      <c r="Q869" s="17">
        <v>0</v>
      </c>
      <c r="R869" s="17">
        <v>16361.98</v>
      </c>
      <c r="S869" s="17">
        <v>16361.98</v>
      </c>
      <c r="T869" s="17">
        <v>0</v>
      </c>
      <c r="U869" s="17">
        <v>0</v>
      </c>
      <c r="V869" s="17">
        <v>0</v>
      </c>
      <c r="W869" s="17">
        <v>0</v>
      </c>
      <c r="X869" s="44">
        <v>0</v>
      </c>
      <c r="Y869" s="44">
        <v>0</v>
      </c>
      <c r="Z869" s="35">
        <v>0</v>
      </c>
      <c r="AA869" s="35"/>
      <c r="AB869" s="35">
        <v>0</v>
      </c>
      <c r="AC869" s="45">
        <v>0</v>
      </c>
      <c r="AF869" s="51" t="e">
        <v>#N/A</v>
      </c>
      <c r="AG869" s="45" t="e">
        <v>#N/A</v>
      </c>
      <c r="AH869" s="45"/>
      <c r="AI869" s="45" t="e">
        <v>#N/A</v>
      </c>
    </row>
    <row r="870" spans="1:36" s="8" customFormat="1" ht="15" customHeight="1" x14ac:dyDescent="0.35">
      <c r="A870" s="34"/>
      <c r="B870" s="10">
        <v>10024055</v>
      </c>
      <c r="C870" s="9" t="s">
        <v>820</v>
      </c>
      <c r="D870" s="9">
        <v>0</v>
      </c>
      <c r="E870" s="9">
        <f>VLOOKUP(B870,'[4]2018-19 Delivered &amp; Funded'!$B$10:$D$1650,3,FALSE)</f>
        <v>0</v>
      </c>
      <c r="F870" s="9">
        <f t="shared" si="13"/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259765.15000000002</v>
      </c>
      <c r="M870" s="9">
        <v>259765.14999999997</v>
      </c>
      <c r="N870" s="17">
        <v>0</v>
      </c>
      <c r="O870" s="17">
        <v>0</v>
      </c>
      <c r="P870" s="17">
        <v>0</v>
      </c>
      <c r="Q870" s="17">
        <v>0</v>
      </c>
      <c r="R870" s="17">
        <v>0</v>
      </c>
      <c r="S870" s="17">
        <v>0</v>
      </c>
      <c r="T870" s="17">
        <v>29456.95</v>
      </c>
      <c r="U870" s="17">
        <v>29456.95</v>
      </c>
      <c r="V870" s="17">
        <v>47631.24</v>
      </c>
      <c r="W870" s="17">
        <v>47631.24</v>
      </c>
      <c r="X870" s="44">
        <v>0</v>
      </c>
      <c r="Y870" s="44">
        <v>0</v>
      </c>
      <c r="Z870" s="35">
        <v>75979.62</v>
      </c>
      <c r="AA870" s="35"/>
      <c r="AB870" s="35">
        <v>75979.619999999981</v>
      </c>
      <c r="AC870" s="45">
        <v>0</v>
      </c>
      <c r="AF870" s="51">
        <v>75979.62</v>
      </c>
      <c r="AG870" s="45">
        <v>0</v>
      </c>
      <c r="AH870" s="45"/>
      <c r="AI870" s="45" t="e">
        <v>#N/A</v>
      </c>
    </row>
    <row r="871" spans="1:36" s="8" customFormat="1" ht="15" customHeight="1" x14ac:dyDescent="0.35">
      <c r="A871" s="34"/>
      <c r="B871" s="10">
        <v>10004406</v>
      </c>
      <c r="C871" s="9" t="s">
        <v>890</v>
      </c>
      <c r="D871" s="9">
        <v>0</v>
      </c>
      <c r="E871" s="9">
        <f>VLOOKUP(B871,'[4]2018-19 Delivered &amp; Funded'!$B$10:$D$1650,3,FALSE)</f>
        <v>0</v>
      </c>
      <c r="F871" s="9">
        <f t="shared" si="13"/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17">
        <v>0</v>
      </c>
      <c r="O871" s="17">
        <v>0</v>
      </c>
      <c r="P871" s="17">
        <v>0</v>
      </c>
      <c r="Q871" s="17">
        <v>0</v>
      </c>
      <c r="R871" s="17">
        <v>0</v>
      </c>
      <c r="S871" s="17">
        <v>0</v>
      </c>
      <c r="T871" s="17">
        <v>50567.98</v>
      </c>
      <c r="U871" s="17">
        <v>50567.98</v>
      </c>
      <c r="V871" s="17">
        <v>217834.71999999997</v>
      </c>
      <c r="W871" s="17">
        <v>217834.71999999997</v>
      </c>
      <c r="X871" s="44">
        <v>0</v>
      </c>
      <c r="Y871" s="44">
        <v>0</v>
      </c>
      <c r="Z871" s="35">
        <v>0</v>
      </c>
      <c r="AA871" s="35"/>
      <c r="AB871" s="35">
        <v>0</v>
      </c>
      <c r="AC871" s="45">
        <v>0</v>
      </c>
      <c r="AF871" s="51">
        <v>0</v>
      </c>
      <c r="AG871" s="45">
        <v>0</v>
      </c>
      <c r="AH871" s="45"/>
      <c r="AI871" s="45" t="e">
        <v>#N/A</v>
      </c>
    </row>
    <row r="872" spans="1:36" s="8" customFormat="1" ht="15" customHeight="1" x14ac:dyDescent="0.35">
      <c r="A872" s="34"/>
      <c r="B872" s="10">
        <v>10044729</v>
      </c>
      <c r="C872" s="9" t="s">
        <v>748</v>
      </c>
      <c r="D872" s="9">
        <v>0</v>
      </c>
      <c r="E872" s="9">
        <f>VLOOKUP(B872,'[4]2018-19 Delivered &amp; Funded'!$B$10:$D$1650,3,FALSE)</f>
        <v>0</v>
      </c>
      <c r="F872" s="9">
        <f t="shared" si="13"/>
        <v>0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71948.87000000001</v>
      </c>
      <c r="M872" s="9">
        <v>71948.87</v>
      </c>
      <c r="N872" s="17">
        <v>0</v>
      </c>
      <c r="O872" s="17">
        <v>0</v>
      </c>
      <c r="P872" s="17">
        <v>0</v>
      </c>
      <c r="Q872" s="17">
        <v>0</v>
      </c>
      <c r="R872" s="17">
        <v>292345.82</v>
      </c>
      <c r="S872" s="17">
        <v>292345.82</v>
      </c>
      <c r="T872" s="17">
        <v>287102.49</v>
      </c>
      <c r="U872" s="17">
        <v>287102.49</v>
      </c>
      <c r="V872" s="17">
        <v>441587.97</v>
      </c>
      <c r="W872" s="17">
        <v>441587.97</v>
      </c>
      <c r="X872" s="44">
        <v>458324.91</v>
      </c>
      <c r="Y872" s="44">
        <v>458324.91000000003</v>
      </c>
      <c r="Z872" s="35">
        <v>140169.79999999999</v>
      </c>
      <c r="AA872" s="35"/>
      <c r="AB872" s="35">
        <v>140169.79999999996</v>
      </c>
      <c r="AC872" s="45">
        <v>0</v>
      </c>
      <c r="AF872" s="51">
        <v>140169.79999999999</v>
      </c>
      <c r="AG872" s="45">
        <v>0</v>
      </c>
      <c r="AH872" s="45"/>
      <c r="AI872" s="45" t="e">
        <v>#N/A</v>
      </c>
    </row>
    <row r="873" spans="1:36" s="6" customFormat="1" ht="15" x14ac:dyDescent="0.35">
      <c r="A873" s="36"/>
      <c r="B873" s="14">
        <v>10061548</v>
      </c>
      <c r="C873" s="15" t="s">
        <v>1528</v>
      </c>
      <c r="D873" s="9">
        <v>0</v>
      </c>
      <c r="E873" s="9">
        <f>VLOOKUP(B873,'[4]2018-19 Delivered &amp; Funded'!$B$10:$D$1650,3,FALSE)</f>
        <v>0</v>
      </c>
      <c r="F873" s="9">
        <f t="shared" si="13"/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  <c r="Q873" s="9">
        <v>0</v>
      </c>
      <c r="R873" s="9">
        <v>0</v>
      </c>
      <c r="S873" s="9">
        <v>0</v>
      </c>
      <c r="T873" s="9">
        <v>0</v>
      </c>
      <c r="U873" s="9">
        <v>0</v>
      </c>
      <c r="V873" s="9">
        <v>0</v>
      </c>
      <c r="W873" s="9">
        <v>0</v>
      </c>
      <c r="X873" s="44">
        <v>0</v>
      </c>
      <c r="Y873" s="44">
        <v>0</v>
      </c>
      <c r="Z873" s="35">
        <v>264644.85000000003</v>
      </c>
      <c r="AA873" s="35"/>
      <c r="AB873" s="35">
        <v>264644.84999999992</v>
      </c>
      <c r="AC873" s="45">
        <v>0</v>
      </c>
      <c r="AF873" s="51">
        <v>264644.84999999998</v>
      </c>
      <c r="AG873" s="45">
        <v>0</v>
      </c>
      <c r="AH873" s="45"/>
      <c r="AI873" s="45" t="e">
        <v>#N/A</v>
      </c>
    </row>
    <row r="874" spans="1:36" s="8" customFormat="1" ht="15" customHeight="1" x14ac:dyDescent="0.35">
      <c r="A874" s="34"/>
      <c r="B874" s="14">
        <v>10042357</v>
      </c>
      <c r="C874" s="15" t="s">
        <v>1383</v>
      </c>
      <c r="D874" s="9">
        <v>0</v>
      </c>
      <c r="E874" s="9">
        <f>VLOOKUP(B874,'[4]2018-19 Delivered &amp; Funded'!$B$10:$D$1650,3,FALSE)</f>
        <v>0</v>
      </c>
      <c r="F874" s="9">
        <f t="shared" si="13"/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  <c r="Q874" s="9">
        <v>0</v>
      </c>
      <c r="R874" s="9">
        <v>0</v>
      </c>
      <c r="S874" s="9">
        <v>0</v>
      </c>
      <c r="T874" s="9">
        <v>0</v>
      </c>
      <c r="U874" s="9">
        <v>0</v>
      </c>
      <c r="V874" s="9">
        <v>0</v>
      </c>
      <c r="W874" s="9">
        <v>0</v>
      </c>
      <c r="X874" s="44">
        <v>0</v>
      </c>
      <c r="Y874" s="44">
        <v>0</v>
      </c>
      <c r="Z874" s="35">
        <v>409950.43999999994</v>
      </c>
      <c r="AA874" s="35"/>
      <c r="AB874" s="35">
        <v>409950.43999999989</v>
      </c>
      <c r="AC874" s="45">
        <v>0</v>
      </c>
      <c r="AF874" s="51">
        <v>409950.43999999994</v>
      </c>
      <c r="AG874" s="45">
        <v>0</v>
      </c>
      <c r="AH874" s="45"/>
      <c r="AI874" s="45" t="e">
        <v>#N/A</v>
      </c>
    </row>
    <row r="875" spans="1:36" s="8" customFormat="1" ht="15" customHeight="1" x14ac:dyDescent="0.35">
      <c r="A875" s="34"/>
      <c r="B875" s="10">
        <v>10004432</v>
      </c>
      <c r="C875" s="9" t="s">
        <v>367</v>
      </c>
      <c r="D875" s="9">
        <v>5547316.4400000004</v>
      </c>
      <c r="E875" s="9">
        <f>VLOOKUP(B875,'[4]2018-19 Delivered &amp; Funded'!$B$10:$D$1650,3,FALSE)</f>
        <v>5547316.4400000004</v>
      </c>
      <c r="F875" s="9">
        <f t="shared" si="13"/>
        <v>0</v>
      </c>
      <c r="G875" s="9">
        <v>5547316.4400000004</v>
      </c>
      <c r="H875" s="9">
        <v>4053820</v>
      </c>
      <c r="I875" s="9">
        <v>4053820</v>
      </c>
      <c r="J875" s="9">
        <v>125210.4</v>
      </c>
      <c r="K875" s="9">
        <v>125210.4</v>
      </c>
      <c r="L875" s="9">
        <v>240455.84</v>
      </c>
      <c r="M875" s="9">
        <v>170536.79</v>
      </c>
      <c r="N875" s="17">
        <v>9171</v>
      </c>
      <c r="O875" s="17">
        <v>9171</v>
      </c>
      <c r="P875" s="17">
        <v>206259.05</v>
      </c>
      <c r="Q875" s="17">
        <v>206259.05</v>
      </c>
      <c r="R875" s="17">
        <v>0</v>
      </c>
      <c r="S875" s="17">
        <v>0</v>
      </c>
      <c r="T875" s="17">
        <v>0</v>
      </c>
      <c r="U875" s="17">
        <v>0</v>
      </c>
      <c r="V875" s="17">
        <v>0</v>
      </c>
      <c r="W875" s="17">
        <v>0</v>
      </c>
      <c r="X875" s="44">
        <v>0</v>
      </c>
      <c r="Y875" s="44">
        <v>0</v>
      </c>
      <c r="Z875" s="35">
        <v>0</v>
      </c>
      <c r="AA875" s="35"/>
      <c r="AB875" s="35">
        <v>0</v>
      </c>
      <c r="AC875" s="45">
        <v>0</v>
      </c>
      <c r="AF875" s="51" t="e">
        <v>#N/A</v>
      </c>
      <c r="AG875" s="45" t="e">
        <v>#N/A</v>
      </c>
      <c r="AH875" s="45"/>
      <c r="AI875" s="45" t="e">
        <v>#N/A</v>
      </c>
    </row>
    <row r="876" spans="1:36" s="6" customFormat="1" ht="15" x14ac:dyDescent="0.35">
      <c r="A876" s="36"/>
      <c r="B876" s="10">
        <v>10004434</v>
      </c>
      <c r="C876" s="9" t="s">
        <v>821</v>
      </c>
      <c r="D876" s="9">
        <v>0</v>
      </c>
      <c r="E876" s="9">
        <f>VLOOKUP(B876,'[4]2018-19 Delivered &amp; Funded'!$B$10:$D$1650,3,FALSE)</f>
        <v>0</v>
      </c>
      <c r="F876" s="9">
        <f t="shared" si="13"/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81131.27</v>
      </c>
      <c r="M876" s="9">
        <v>81131.06</v>
      </c>
      <c r="N876" s="17">
        <v>0</v>
      </c>
      <c r="O876" s="17">
        <v>0</v>
      </c>
      <c r="P876" s="17">
        <v>0</v>
      </c>
      <c r="Q876" s="17">
        <v>0</v>
      </c>
      <c r="R876" s="17">
        <v>0</v>
      </c>
      <c r="S876" s="17">
        <v>0</v>
      </c>
      <c r="T876" s="17">
        <v>0</v>
      </c>
      <c r="U876" s="17">
        <v>0</v>
      </c>
      <c r="V876" s="17">
        <v>0</v>
      </c>
      <c r="W876" s="17">
        <v>0</v>
      </c>
      <c r="X876" s="44">
        <v>0</v>
      </c>
      <c r="Y876" s="44">
        <v>0</v>
      </c>
      <c r="Z876" s="35">
        <v>0</v>
      </c>
      <c r="AA876" s="35"/>
      <c r="AB876" s="35">
        <v>0</v>
      </c>
      <c r="AC876" s="45">
        <v>0</v>
      </c>
      <c r="AF876" s="51" t="e">
        <v>#N/A</v>
      </c>
      <c r="AG876" s="45" t="e">
        <v>#N/A</v>
      </c>
      <c r="AH876" s="45"/>
      <c r="AI876" s="45" t="e">
        <v>#N/A</v>
      </c>
    </row>
    <row r="877" spans="1:36" s="8" customFormat="1" ht="15" customHeight="1" x14ac:dyDescent="0.35">
      <c r="A877" s="34"/>
      <c r="B877" s="14">
        <v>10002489</v>
      </c>
      <c r="C877" s="15" t="s">
        <v>1127</v>
      </c>
      <c r="D877" s="9">
        <v>0</v>
      </c>
      <c r="E877" s="9">
        <f>VLOOKUP(B877,'[4]2018-19 Delivered &amp; Funded'!$B$10:$D$1650,3,FALSE)</f>
        <v>0</v>
      </c>
      <c r="F877" s="9">
        <f t="shared" si="13"/>
        <v>0</v>
      </c>
      <c r="G877" s="9">
        <v>0</v>
      </c>
      <c r="H877" s="9">
        <v>0</v>
      </c>
      <c r="I877" s="9">
        <v>0</v>
      </c>
      <c r="J877" s="9">
        <v>0</v>
      </c>
      <c r="K877" s="9">
        <v>0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  <c r="Q877" s="9">
        <v>0</v>
      </c>
      <c r="R877" s="9">
        <v>0</v>
      </c>
      <c r="S877" s="9">
        <v>0</v>
      </c>
      <c r="T877" s="9">
        <v>0</v>
      </c>
      <c r="U877" s="9">
        <v>0</v>
      </c>
      <c r="V877" s="9">
        <v>0</v>
      </c>
      <c r="W877" s="9">
        <v>0</v>
      </c>
      <c r="X877" s="44">
        <v>0</v>
      </c>
      <c r="Y877" s="44">
        <v>0</v>
      </c>
      <c r="Z877" s="35">
        <v>114888.87</v>
      </c>
      <c r="AA877" s="35"/>
      <c r="AB877" s="35">
        <v>114888.87000000001</v>
      </c>
      <c r="AC877" s="45">
        <v>0</v>
      </c>
      <c r="AF877" s="51">
        <v>114888.87</v>
      </c>
      <c r="AG877" s="45">
        <v>0</v>
      </c>
      <c r="AH877" s="45"/>
      <c r="AI877" s="45" t="e">
        <v>#N/A</v>
      </c>
    </row>
    <row r="878" spans="1:36" s="8" customFormat="1" ht="15" customHeight="1" x14ac:dyDescent="0.35">
      <c r="A878" s="34"/>
      <c r="B878" s="10">
        <v>10004442</v>
      </c>
      <c r="C878" s="9" t="s">
        <v>31</v>
      </c>
      <c r="D878" s="9">
        <v>1063947.3800000001</v>
      </c>
      <c r="E878" s="9">
        <f>VLOOKUP(B878,'[4]2018-19 Delivered &amp; Funded'!$B$10:$D$1650,3,FALSE)</f>
        <v>1063947.3800000001</v>
      </c>
      <c r="F878" s="9">
        <f t="shared" si="13"/>
        <v>0</v>
      </c>
      <c r="G878" s="9">
        <v>1091350</v>
      </c>
      <c r="H878" s="9">
        <v>12221</v>
      </c>
      <c r="I878" s="9">
        <v>12221</v>
      </c>
      <c r="J878" s="9">
        <v>58894.700000000004</v>
      </c>
      <c r="K878" s="9">
        <v>58894.700000000004</v>
      </c>
      <c r="L878" s="9">
        <v>0</v>
      </c>
      <c r="M878" s="9">
        <v>0</v>
      </c>
      <c r="N878" s="17">
        <v>0</v>
      </c>
      <c r="O878" s="17">
        <v>0</v>
      </c>
      <c r="P878" s="17">
        <v>10141.5</v>
      </c>
      <c r="Q878" s="17">
        <v>10141.5</v>
      </c>
      <c r="R878" s="17">
        <v>747706.6</v>
      </c>
      <c r="S878" s="17">
        <v>747706.60000000021</v>
      </c>
      <c r="T878" s="17">
        <v>13298.27</v>
      </c>
      <c r="U878" s="17">
        <v>13298.27</v>
      </c>
      <c r="V878" s="17">
        <v>30772.410000000003</v>
      </c>
      <c r="W878" s="17">
        <v>30772.410000000003</v>
      </c>
      <c r="X878" s="44">
        <v>0</v>
      </c>
      <c r="Y878" s="44">
        <v>0</v>
      </c>
      <c r="Z878" s="35">
        <v>141915.21000000002</v>
      </c>
      <c r="AA878" s="35"/>
      <c r="AB878" s="35">
        <v>141915.21</v>
      </c>
      <c r="AC878" s="45">
        <v>0</v>
      </c>
      <c r="AF878" s="51">
        <v>141915.21000000002</v>
      </c>
      <c r="AG878" s="45">
        <v>0</v>
      </c>
      <c r="AH878" s="45"/>
      <c r="AI878" s="45" t="e">
        <v>#N/A</v>
      </c>
    </row>
    <row r="879" spans="1:36" s="8" customFormat="1" ht="15" customHeight="1" x14ac:dyDescent="0.35">
      <c r="A879" s="34"/>
      <c r="B879" s="14">
        <v>10061797</v>
      </c>
      <c r="C879" s="15" t="s">
        <v>1536</v>
      </c>
      <c r="D879" s="9">
        <v>0</v>
      </c>
      <c r="E879" s="9">
        <f>VLOOKUP(B879,'[4]2018-19 Delivered &amp; Funded'!$B$10:$D$1650,3,FALSE)</f>
        <v>0</v>
      </c>
      <c r="F879" s="9">
        <f t="shared" si="13"/>
        <v>0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0</v>
      </c>
      <c r="R879" s="9">
        <v>0</v>
      </c>
      <c r="S879" s="9">
        <v>0</v>
      </c>
      <c r="T879" s="9">
        <v>0</v>
      </c>
      <c r="U879" s="9">
        <v>0</v>
      </c>
      <c r="V879" s="9">
        <v>0</v>
      </c>
      <c r="W879" s="9">
        <v>0</v>
      </c>
      <c r="X879" s="44">
        <v>0</v>
      </c>
      <c r="Y879" s="44">
        <v>0</v>
      </c>
      <c r="Z879" s="35">
        <v>85417.549999999988</v>
      </c>
      <c r="AA879" s="35"/>
      <c r="AB879" s="35">
        <v>85417.55</v>
      </c>
      <c r="AC879" s="45">
        <v>0</v>
      </c>
      <c r="AF879" s="51">
        <v>85417.549999999988</v>
      </c>
      <c r="AG879" s="45">
        <v>0</v>
      </c>
      <c r="AH879" s="45"/>
      <c r="AI879" s="45" t="e">
        <v>#N/A</v>
      </c>
    </row>
    <row r="880" spans="1:36" s="8" customFormat="1" ht="15" customHeight="1" x14ac:dyDescent="0.35">
      <c r="A880" s="34"/>
      <c r="B880" s="10">
        <v>10023896</v>
      </c>
      <c r="C880" s="9" t="s">
        <v>670</v>
      </c>
      <c r="D880" s="9">
        <v>0</v>
      </c>
      <c r="E880" s="9">
        <f>VLOOKUP(B880,'[4]2018-19 Delivered &amp; Funded'!$B$10:$D$1650,3,FALSE)</f>
        <v>0</v>
      </c>
      <c r="F880" s="9">
        <f t="shared" si="13"/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151303.30000000002</v>
      </c>
      <c r="M880" s="9">
        <v>151303.30000000002</v>
      </c>
      <c r="N880" s="17">
        <v>0</v>
      </c>
      <c r="O880" s="17">
        <v>0</v>
      </c>
      <c r="P880" s="17">
        <v>69514.759999999995</v>
      </c>
      <c r="Q880" s="17">
        <v>69514.759999999995</v>
      </c>
      <c r="R880" s="17">
        <v>10661.199999999999</v>
      </c>
      <c r="S880" s="17">
        <v>10661.179999999998</v>
      </c>
      <c r="T880" s="17">
        <v>53715.54</v>
      </c>
      <c r="U880" s="17">
        <v>53715.54</v>
      </c>
      <c r="V880" s="17">
        <v>8272.0400000000009</v>
      </c>
      <c r="W880" s="17">
        <v>8272.0400000000009</v>
      </c>
      <c r="X880" s="44">
        <v>0</v>
      </c>
      <c r="Y880" s="44">
        <v>0</v>
      </c>
      <c r="Z880" s="35">
        <v>54642.76</v>
      </c>
      <c r="AA880" s="35"/>
      <c r="AB880" s="35">
        <v>54642.76</v>
      </c>
      <c r="AC880" s="45">
        <v>0</v>
      </c>
      <c r="AF880" s="51">
        <v>54642.76</v>
      </c>
      <c r="AG880" s="45">
        <v>0</v>
      </c>
      <c r="AH880" s="45"/>
      <c r="AI880" s="45" t="e">
        <v>#N/A</v>
      </c>
    </row>
    <row r="881" spans="1:35" s="8" customFormat="1" ht="15" customHeight="1" x14ac:dyDescent="0.35">
      <c r="A881" s="34"/>
      <c r="B881" s="14">
        <v>10034185</v>
      </c>
      <c r="C881" s="15" t="s">
        <v>1320</v>
      </c>
      <c r="D881" s="9">
        <v>0</v>
      </c>
      <c r="E881" s="9">
        <f>VLOOKUP(B881,'[4]2018-19 Delivered &amp; Funded'!$B$10:$D$1650,3,FALSE)</f>
        <v>0</v>
      </c>
      <c r="F881" s="9">
        <f t="shared" si="13"/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  <c r="Q881" s="9">
        <v>0</v>
      </c>
      <c r="R881" s="9">
        <v>0</v>
      </c>
      <c r="S881" s="9">
        <v>0</v>
      </c>
      <c r="T881" s="9">
        <v>0</v>
      </c>
      <c r="U881" s="9">
        <v>0</v>
      </c>
      <c r="V881" s="9">
        <v>0</v>
      </c>
      <c r="W881" s="9">
        <v>0</v>
      </c>
      <c r="X881" s="44">
        <v>0</v>
      </c>
      <c r="Y881" s="44">
        <v>0</v>
      </c>
      <c r="Z881" s="35">
        <v>120975.23000000001</v>
      </c>
      <c r="AA881" s="35"/>
      <c r="AB881" s="35">
        <v>120975.23000000001</v>
      </c>
      <c r="AC881" s="45">
        <v>0</v>
      </c>
      <c r="AF881" s="51">
        <v>120975.23000000001</v>
      </c>
      <c r="AG881" s="45">
        <v>0</v>
      </c>
      <c r="AH881" s="45"/>
      <c r="AI881" s="45" t="e">
        <v>#N/A</v>
      </c>
    </row>
    <row r="882" spans="1:35" s="8" customFormat="1" ht="15" customHeight="1" x14ac:dyDescent="0.35">
      <c r="A882" s="34"/>
      <c r="B882" s="14">
        <v>10062950</v>
      </c>
      <c r="C882" s="15" t="s">
        <v>1568</v>
      </c>
      <c r="D882" s="9">
        <v>0</v>
      </c>
      <c r="E882" s="9">
        <f>VLOOKUP(B882,'[4]2018-19 Delivered &amp; Funded'!$B$10:$D$1650,3,FALSE)</f>
        <v>0</v>
      </c>
      <c r="F882" s="9">
        <f t="shared" si="13"/>
        <v>0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0</v>
      </c>
      <c r="R882" s="9">
        <v>0</v>
      </c>
      <c r="S882" s="9">
        <v>0</v>
      </c>
      <c r="T882" s="9">
        <v>0</v>
      </c>
      <c r="U882" s="9">
        <v>0</v>
      </c>
      <c r="V882" s="9">
        <v>0</v>
      </c>
      <c r="W882" s="9">
        <v>0</v>
      </c>
      <c r="X882" s="44">
        <v>0</v>
      </c>
      <c r="Y882" s="44">
        <v>0</v>
      </c>
      <c r="Z882" s="35">
        <v>120693.72</v>
      </c>
      <c r="AA882" s="35"/>
      <c r="AB882" s="35">
        <v>120693.72</v>
      </c>
      <c r="AC882" s="45">
        <v>0</v>
      </c>
      <c r="AF882" s="51">
        <v>120693.72</v>
      </c>
      <c r="AG882" s="45">
        <v>0</v>
      </c>
      <c r="AH882" s="45"/>
      <c r="AI882" s="45" t="e">
        <v>#N/A</v>
      </c>
    </row>
    <row r="883" spans="1:35" s="6" customFormat="1" ht="15" x14ac:dyDescent="0.35">
      <c r="A883" s="36"/>
      <c r="B883" s="10">
        <v>10004478</v>
      </c>
      <c r="C883" s="9" t="s">
        <v>368</v>
      </c>
      <c r="D883" s="9">
        <v>955105.89999999991</v>
      </c>
      <c r="E883" s="9">
        <f>VLOOKUP(B883,'[4]2018-19 Delivered &amp; Funded'!$B$10:$D$1650,3,FALSE)</f>
        <v>955105.89999999991</v>
      </c>
      <c r="F883" s="9">
        <f t="shared" si="13"/>
        <v>0</v>
      </c>
      <c r="G883" s="9">
        <v>952158.05565999995</v>
      </c>
      <c r="H883" s="9">
        <v>0</v>
      </c>
      <c r="I883" s="9">
        <v>0</v>
      </c>
      <c r="J883" s="9">
        <v>96526.290000000008</v>
      </c>
      <c r="K883" s="9">
        <v>96526.290000000008</v>
      </c>
      <c r="L883" s="9">
        <v>0</v>
      </c>
      <c r="M883" s="9">
        <v>0</v>
      </c>
      <c r="N883" s="17">
        <v>0</v>
      </c>
      <c r="O883" s="17">
        <v>0</v>
      </c>
      <c r="P883" s="17">
        <v>66367.12</v>
      </c>
      <c r="Q883" s="17">
        <v>66367.12</v>
      </c>
      <c r="R883" s="17">
        <v>900031.06999999983</v>
      </c>
      <c r="S883" s="17">
        <v>900031.07000000007</v>
      </c>
      <c r="T883" s="17">
        <v>313367.27999999997</v>
      </c>
      <c r="U883" s="17">
        <v>313367.27999999997</v>
      </c>
      <c r="V883" s="17">
        <v>413910.22000000003</v>
      </c>
      <c r="W883" s="17">
        <v>413910.22000000003</v>
      </c>
      <c r="X883" s="44">
        <v>0</v>
      </c>
      <c r="Y883" s="44">
        <v>0</v>
      </c>
      <c r="Z883" s="35">
        <v>729843.88</v>
      </c>
      <c r="AA883" s="35"/>
      <c r="AB883" s="35">
        <v>729843.88000000012</v>
      </c>
      <c r="AC883" s="45">
        <v>0</v>
      </c>
      <c r="AF883" s="51">
        <v>729843.88</v>
      </c>
      <c r="AG883" s="45">
        <v>0</v>
      </c>
      <c r="AH883" s="45"/>
      <c r="AI883" s="45" t="e">
        <v>#N/A</v>
      </c>
    </row>
    <row r="884" spans="1:35" s="8" customFormat="1" ht="15" x14ac:dyDescent="0.35">
      <c r="A884" s="34"/>
      <c r="B884" s="14">
        <v>10032126</v>
      </c>
      <c r="C884" s="15" t="s">
        <v>1303</v>
      </c>
      <c r="D884" s="9">
        <v>0</v>
      </c>
      <c r="E884" s="9">
        <f>VLOOKUP(B884,'[4]2018-19 Delivered &amp; Funded'!$B$10:$D$1650,3,FALSE)</f>
        <v>0</v>
      </c>
      <c r="F884" s="9">
        <f t="shared" si="13"/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  <c r="V884" s="9">
        <v>0</v>
      </c>
      <c r="W884" s="9">
        <v>0</v>
      </c>
      <c r="X884" s="44">
        <v>0</v>
      </c>
      <c r="Y884" s="44">
        <v>0</v>
      </c>
      <c r="Z884" s="35">
        <v>189617.95</v>
      </c>
      <c r="AA884" s="35"/>
      <c r="AB884" s="35">
        <v>189617.95000000007</v>
      </c>
      <c r="AC884" s="45">
        <v>0</v>
      </c>
      <c r="AF884" s="51">
        <v>189617.94999999995</v>
      </c>
      <c r="AG884" s="45">
        <v>0</v>
      </c>
      <c r="AH884" s="45"/>
      <c r="AI884" s="45" t="e">
        <v>#N/A</v>
      </c>
    </row>
    <row r="885" spans="1:35" s="8" customFormat="1" ht="15" customHeight="1" x14ac:dyDescent="0.35">
      <c r="A885" s="34"/>
      <c r="B885" s="10">
        <v>10004484</v>
      </c>
      <c r="C885" s="9" t="s">
        <v>369</v>
      </c>
      <c r="D885" s="9">
        <v>0</v>
      </c>
      <c r="E885" s="9">
        <f>VLOOKUP(B885,'[4]2018-19 Delivered &amp; Funded'!$B$10:$D$1650,3,FALSE)</f>
        <v>0</v>
      </c>
      <c r="F885" s="9">
        <f t="shared" si="13"/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142036.26</v>
      </c>
      <c r="M885" s="9">
        <v>142036.25999999998</v>
      </c>
      <c r="N885" s="17">
        <v>0</v>
      </c>
      <c r="O885" s="17">
        <v>0</v>
      </c>
      <c r="P885" s="17">
        <v>0</v>
      </c>
      <c r="Q885" s="17">
        <v>0</v>
      </c>
      <c r="R885" s="17">
        <v>50764.330000000016</v>
      </c>
      <c r="S885" s="17">
        <v>50764.330000000016</v>
      </c>
      <c r="T885" s="17">
        <v>61358.590000000004</v>
      </c>
      <c r="U885" s="17">
        <v>61358.590000000004</v>
      </c>
      <c r="V885" s="17">
        <v>65635.39</v>
      </c>
      <c r="W885" s="17">
        <v>65635.39</v>
      </c>
      <c r="X885" s="44">
        <v>0</v>
      </c>
      <c r="Y885" s="44">
        <v>0</v>
      </c>
      <c r="Z885" s="35">
        <v>75586.829999999987</v>
      </c>
      <c r="AA885" s="35"/>
      <c r="AB885" s="35">
        <v>75586.829999999973</v>
      </c>
      <c r="AC885" s="45">
        <v>0</v>
      </c>
      <c r="AF885" s="51">
        <v>75586.829999999987</v>
      </c>
      <c r="AG885" s="45">
        <v>0</v>
      </c>
      <c r="AH885" s="45"/>
      <c r="AI885" s="45" t="e">
        <v>#N/A</v>
      </c>
    </row>
    <row r="886" spans="1:35" s="8" customFormat="1" ht="15" customHeight="1" x14ac:dyDescent="0.35">
      <c r="A886" s="34"/>
      <c r="B886" s="10">
        <v>10029234</v>
      </c>
      <c r="C886" s="9" t="s">
        <v>822</v>
      </c>
      <c r="D886" s="9">
        <v>0</v>
      </c>
      <c r="E886" s="9">
        <f>VLOOKUP(B886,'[4]2018-19 Delivered &amp; Funded'!$B$10:$D$1650,3,FALSE)</f>
        <v>0</v>
      </c>
      <c r="F886" s="9">
        <f t="shared" si="13"/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1158582.92</v>
      </c>
      <c r="M886" s="9">
        <v>1158582.8299999998</v>
      </c>
      <c r="N886" s="17">
        <v>0</v>
      </c>
      <c r="O886" s="17">
        <v>0</v>
      </c>
      <c r="P886" s="17">
        <v>0</v>
      </c>
      <c r="Q886" s="17">
        <v>0</v>
      </c>
      <c r="R886" s="17">
        <v>0</v>
      </c>
      <c r="S886" s="17">
        <v>0</v>
      </c>
      <c r="T886" s="17">
        <v>68920.500000000015</v>
      </c>
      <c r="U886" s="17">
        <v>68920.500000000015</v>
      </c>
      <c r="V886" s="17">
        <v>87364.72</v>
      </c>
      <c r="W886" s="17">
        <v>87364.72</v>
      </c>
      <c r="X886" s="44">
        <v>0</v>
      </c>
      <c r="Y886" s="44">
        <v>0</v>
      </c>
      <c r="Z886" s="35">
        <v>1698197.25</v>
      </c>
      <c r="AA886" s="35"/>
      <c r="AB886" s="35">
        <v>1698197.25</v>
      </c>
      <c r="AC886" s="45">
        <v>0</v>
      </c>
      <c r="AF886" s="51">
        <v>1698197.25</v>
      </c>
      <c r="AG886" s="45">
        <v>0</v>
      </c>
      <c r="AH886" s="45"/>
      <c r="AI886" s="45" t="e">
        <v>#N/A</v>
      </c>
    </row>
    <row r="887" spans="1:35" s="8" customFormat="1" ht="15" customHeight="1" x14ac:dyDescent="0.35">
      <c r="A887" s="34"/>
      <c r="B887" s="10">
        <v>10004486</v>
      </c>
      <c r="C887" s="9" t="s">
        <v>370</v>
      </c>
      <c r="D887" s="9">
        <v>0</v>
      </c>
      <c r="E887" s="9">
        <f>VLOOKUP(B887,'[4]2018-19 Delivered &amp; Funded'!$B$10:$D$1650,3,FALSE)</f>
        <v>0</v>
      </c>
      <c r="F887" s="9">
        <f t="shared" si="13"/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9">
        <v>687035.41</v>
      </c>
      <c r="M887" s="9">
        <v>662838.21</v>
      </c>
      <c r="N887" s="17">
        <v>9276.2099999999991</v>
      </c>
      <c r="O887" s="17">
        <v>9276.2099999999991</v>
      </c>
      <c r="P887" s="17">
        <v>929.91000000000008</v>
      </c>
      <c r="Q887" s="17">
        <v>929.91000000000008</v>
      </c>
      <c r="R887" s="17">
        <v>50311.660000000018</v>
      </c>
      <c r="S887" s="17">
        <v>50311.659999999989</v>
      </c>
      <c r="T887" s="17">
        <v>25026.329999999998</v>
      </c>
      <c r="U887" s="17">
        <v>25026.329999999998</v>
      </c>
      <c r="V887" s="17">
        <v>106479.93</v>
      </c>
      <c r="W887" s="17">
        <v>106479.93</v>
      </c>
      <c r="X887" s="44">
        <v>0</v>
      </c>
      <c r="Y887" s="44">
        <v>0</v>
      </c>
      <c r="Z887" s="35">
        <v>27842.63</v>
      </c>
      <c r="AA887" s="35"/>
      <c r="AB887" s="35">
        <v>27842.629999999997</v>
      </c>
      <c r="AC887" s="45">
        <v>0</v>
      </c>
      <c r="AF887" s="51">
        <v>27842.63</v>
      </c>
      <c r="AG887" s="45">
        <v>0</v>
      </c>
      <c r="AH887" s="45"/>
      <c r="AI887" s="45" t="e">
        <v>#N/A</v>
      </c>
    </row>
    <row r="888" spans="1:35" s="8" customFormat="1" ht="15" x14ac:dyDescent="0.35">
      <c r="A888" s="34"/>
      <c r="B888" s="10">
        <v>10004499</v>
      </c>
      <c r="C888" s="9" t="s">
        <v>371</v>
      </c>
      <c r="D888" s="9">
        <v>0</v>
      </c>
      <c r="E888" s="9">
        <f>VLOOKUP(B888,'[4]2018-19 Delivered &amp; Funded'!$B$10:$D$1650,3,FALSE)</f>
        <v>0</v>
      </c>
      <c r="F888" s="9">
        <f t="shared" si="13"/>
        <v>0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9">
        <v>0</v>
      </c>
      <c r="M888" s="9">
        <v>0</v>
      </c>
      <c r="N888" s="17">
        <v>0</v>
      </c>
      <c r="O888" s="17">
        <v>0</v>
      </c>
      <c r="P888" s="17">
        <v>0</v>
      </c>
      <c r="Q888" s="17">
        <v>0</v>
      </c>
      <c r="R888" s="17">
        <v>73587.200000000026</v>
      </c>
      <c r="S888" s="17">
        <v>73587.200000000055</v>
      </c>
      <c r="T888" s="17">
        <v>32717.29</v>
      </c>
      <c r="U888" s="17">
        <v>32717.29</v>
      </c>
      <c r="V888" s="17">
        <v>125219.84</v>
      </c>
      <c r="W888" s="17">
        <v>125219.84</v>
      </c>
      <c r="X888" s="44">
        <v>0</v>
      </c>
      <c r="Y888" s="44">
        <v>0</v>
      </c>
      <c r="Z888" s="35">
        <v>29411.679999999997</v>
      </c>
      <c r="AA888" s="35"/>
      <c r="AB888" s="35">
        <v>29411.679999999997</v>
      </c>
      <c r="AC888" s="45">
        <v>0</v>
      </c>
      <c r="AF888" s="51">
        <v>29411.679999999997</v>
      </c>
      <c r="AG888" s="45">
        <v>0</v>
      </c>
      <c r="AH888" s="45"/>
      <c r="AI888" s="45" t="e">
        <v>#N/A</v>
      </c>
    </row>
    <row r="889" spans="1:35" s="8" customFormat="1" ht="15" customHeight="1" x14ac:dyDescent="0.35">
      <c r="A889" s="34"/>
      <c r="B889" s="10">
        <v>10004512</v>
      </c>
      <c r="C889" s="11" t="s">
        <v>1075</v>
      </c>
      <c r="D889" s="9">
        <v>0</v>
      </c>
      <c r="E889" s="9">
        <f>VLOOKUP(B889,'[4]2018-19 Delivered &amp; Funded'!$B$10:$D$1650,3,FALSE)</f>
        <v>0</v>
      </c>
      <c r="F889" s="9">
        <f t="shared" si="13"/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17">
        <v>0</v>
      </c>
      <c r="O889" s="17">
        <v>0</v>
      </c>
      <c r="P889" s="17">
        <v>0</v>
      </c>
      <c r="Q889" s="17">
        <v>0</v>
      </c>
      <c r="R889" s="17">
        <v>175134.44999999995</v>
      </c>
      <c r="S889" s="17">
        <v>175134.44999999995</v>
      </c>
      <c r="T889" s="17">
        <v>0</v>
      </c>
      <c r="U889" s="17">
        <v>0</v>
      </c>
      <c r="V889" s="17">
        <v>0</v>
      </c>
      <c r="W889" s="17">
        <v>0</v>
      </c>
      <c r="X889" s="44">
        <v>0</v>
      </c>
      <c r="Y889" s="44">
        <v>0</v>
      </c>
      <c r="Z889" s="35">
        <v>520646.1</v>
      </c>
      <c r="AA889" s="35"/>
      <c r="AB889" s="35">
        <v>520646.10000000003</v>
      </c>
      <c r="AC889" s="45">
        <v>0</v>
      </c>
      <c r="AF889" s="51">
        <v>520646.1</v>
      </c>
      <c r="AG889" s="45">
        <v>0</v>
      </c>
      <c r="AH889" s="45"/>
      <c r="AI889" s="45" t="e">
        <v>#N/A</v>
      </c>
    </row>
    <row r="890" spans="1:35" s="8" customFormat="1" ht="15" customHeight="1" x14ac:dyDescent="0.35">
      <c r="A890" s="34"/>
      <c r="B890" s="10">
        <v>10056735</v>
      </c>
      <c r="C890" s="9" t="s">
        <v>1004</v>
      </c>
      <c r="D890" s="9">
        <v>0</v>
      </c>
      <c r="E890" s="9">
        <f>VLOOKUP(B890,'[4]2018-19 Delivered &amp; Funded'!$B$10:$D$1650,3,FALSE)</f>
        <v>0</v>
      </c>
      <c r="F890" s="9">
        <f t="shared" si="13"/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17">
        <v>0</v>
      </c>
      <c r="O890" s="17">
        <v>0</v>
      </c>
      <c r="P890" s="17">
        <v>0</v>
      </c>
      <c r="Q890" s="17">
        <v>0</v>
      </c>
      <c r="R890" s="17">
        <v>0</v>
      </c>
      <c r="S890" s="17">
        <v>0</v>
      </c>
      <c r="T890" s="17">
        <v>219238.12</v>
      </c>
      <c r="U890" s="17">
        <v>219238.12</v>
      </c>
      <c r="V890" s="17">
        <v>11276.79</v>
      </c>
      <c r="W890" s="17">
        <v>11276.79</v>
      </c>
      <c r="X890" s="44">
        <v>0</v>
      </c>
      <c r="Y890" s="44">
        <v>0</v>
      </c>
      <c r="Z890" s="35">
        <v>0</v>
      </c>
      <c r="AA890" s="35"/>
      <c r="AB890" s="35">
        <v>0</v>
      </c>
      <c r="AC890" s="45">
        <v>0</v>
      </c>
      <c r="AF890" s="51">
        <v>0</v>
      </c>
      <c r="AG890" s="45">
        <v>0</v>
      </c>
      <c r="AH890" s="45"/>
      <c r="AI890" s="45" t="e">
        <v>#N/A</v>
      </c>
    </row>
    <row r="891" spans="1:35" s="8" customFormat="1" ht="15" customHeight="1" x14ac:dyDescent="0.35">
      <c r="A891" s="34"/>
      <c r="B891" s="10">
        <v>10004530</v>
      </c>
      <c r="C891" s="9" t="s">
        <v>372</v>
      </c>
      <c r="D891" s="9">
        <v>0</v>
      </c>
      <c r="E891" s="9">
        <f>VLOOKUP(B891,'[4]2018-19 Delivered &amp; Funded'!$B$10:$D$1650,3,FALSE)</f>
        <v>0</v>
      </c>
      <c r="F891" s="9">
        <f t="shared" si="13"/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  <c r="N891" s="17">
        <v>0</v>
      </c>
      <c r="O891" s="17">
        <v>0</v>
      </c>
      <c r="P891" s="17">
        <v>0</v>
      </c>
      <c r="Q891" s="17">
        <v>0</v>
      </c>
      <c r="R891" s="17">
        <v>0</v>
      </c>
      <c r="S891" s="17">
        <v>0</v>
      </c>
      <c r="T891" s="17">
        <v>0</v>
      </c>
      <c r="U891" s="17">
        <v>0</v>
      </c>
      <c r="V891" s="17">
        <v>0</v>
      </c>
      <c r="W891" s="17">
        <v>0</v>
      </c>
      <c r="X891" s="44">
        <v>0</v>
      </c>
      <c r="Y891" s="44">
        <v>0</v>
      </c>
      <c r="Z891" s="35">
        <v>145009.19</v>
      </c>
      <c r="AA891" s="35"/>
      <c r="AB891" s="35">
        <v>145009.18999999997</v>
      </c>
      <c r="AC891" s="45">
        <v>0</v>
      </c>
      <c r="AF891" s="51">
        <v>145009.19</v>
      </c>
      <c r="AG891" s="45">
        <v>0</v>
      </c>
      <c r="AH891" s="45"/>
      <c r="AI891" s="45" t="e">
        <v>#N/A</v>
      </c>
    </row>
    <row r="892" spans="1:35" s="8" customFormat="1" ht="15" customHeight="1" x14ac:dyDescent="0.35">
      <c r="A892" s="34"/>
      <c r="B892" s="14">
        <v>10046315</v>
      </c>
      <c r="C892" s="15" t="s">
        <v>1409</v>
      </c>
      <c r="D892" s="9">
        <v>0</v>
      </c>
      <c r="E892" s="9">
        <f>VLOOKUP(B892,'[4]2018-19 Delivered &amp; Funded'!$B$10:$D$1650,3,FALSE)</f>
        <v>0</v>
      </c>
      <c r="F892" s="9">
        <f t="shared" si="13"/>
        <v>0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0</v>
      </c>
      <c r="R892" s="9">
        <v>0</v>
      </c>
      <c r="S892" s="9">
        <v>0</v>
      </c>
      <c r="T892" s="9">
        <v>0</v>
      </c>
      <c r="U892" s="9">
        <v>0</v>
      </c>
      <c r="V892" s="9">
        <v>0</v>
      </c>
      <c r="W892" s="9">
        <v>0</v>
      </c>
      <c r="X892" s="44">
        <v>0</v>
      </c>
      <c r="Y892" s="44">
        <v>0</v>
      </c>
      <c r="Z892" s="35">
        <v>27133.019999999997</v>
      </c>
      <c r="AA892" s="35"/>
      <c r="AB892" s="35">
        <v>27133.02</v>
      </c>
      <c r="AC892" s="45">
        <v>0</v>
      </c>
      <c r="AF892" s="51">
        <v>27133.019999999997</v>
      </c>
      <c r="AG892" s="45">
        <v>0</v>
      </c>
      <c r="AH892" s="45"/>
      <c r="AI892" s="45" t="e">
        <v>#N/A</v>
      </c>
    </row>
    <row r="893" spans="1:35" s="8" customFormat="1" ht="15" customHeight="1" x14ac:dyDescent="0.35">
      <c r="A893" s="34"/>
      <c r="B893" s="14">
        <v>10041236</v>
      </c>
      <c r="C893" s="15" t="s">
        <v>1370</v>
      </c>
      <c r="D893" s="9">
        <v>0</v>
      </c>
      <c r="E893" s="9">
        <f>VLOOKUP(B893,'[4]2018-19 Delivered &amp; Funded'!$B$10:$D$1650,3,FALSE)</f>
        <v>0</v>
      </c>
      <c r="F893" s="9">
        <f t="shared" si="13"/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0</v>
      </c>
      <c r="Q893" s="9">
        <v>0</v>
      </c>
      <c r="R893" s="9">
        <v>0</v>
      </c>
      <c r="S893" s="9">
        <v>0</v>
      </c>
      <c r="T893" s="9">
        <v>0</v>
      </c>
      <c r="U893" s="9">
        <v>0</v>
      </c>
      <c r="V893" s="9">
        <v>0</v>
      </c>
      <c r="W893" s="9">
        <v>0</v>
      </c>
      <c r="X893" s="44">
        <v>0</v>
      </c>
      <c r="Y893" s="44">
        <v>0</v>
      </c>
      <c r="Z893" s="35">
        <v>168254.31999999998</v>
      </c>
      <c r="AA893" s="35"/>
      <c r="AB893" s="35">
        <v>168254.32</v>
      </c>
      <c r="AC893" s="45">
        <v>0</v>
      </c>
      <c r="AF893" s="51">
        <v>168254.31999999998</v>
      </c>
      <c r="AG893" s="45">
        <v>0</v>
      </c>
      <c r="AH893" s="45"/>
      <c r="AI893" s="45" t="e">
        <v>#N/A</v>
      </c>
    </row>
    <row r="894" spans="1:35" s="8" customFormat="1" ht="15" customHeight="1" x14ac:dyDescent="0.35">
      <c r="A894" s="34"/>
      <c r="B894" s="10">
        <v>10004599</v>
      </c>
      <c r="C894" s="9" t="s">
        <v>34</v>
      </c>
      <c r="D894" s="9">
        <v>25241923.899999999</v>
      </c>
      <c r="E894" s="9">
        <f>VLOOKUP(B894,'[4]2018-19 Delivered &amp; Funded'!$B$10:$D$1650,3,FALSE)</f>
        <v>25241923.899999999</v>
      </c>
      <c r="F894" s="9">
        <f t="shared" si="13"/>
        <v>0</v>
      </c>
      <c r="G894" s="9">
        <v>25678337</v>
      </c>
      <c r="H894" s="9">
        <v>200888</v>
      </c>
      <c r="I894" s="9">
        <v>200888</v>
      </c>
      <c r="J894" s="9">
        <v>2387470.83</v>
      </c>
      <c r="K894" s="9">
        <v>2387470.83</v>
      </c>
      <c r="L894" s="9">
        <v>0</v>
      </c>
      <c r="M894" s="9">
        <v>0</v>
      </c>
      <c r="N894" s="17">
        <v>0</v>
      </c>
      <c r="O894" s="17">
        <v>0</v>
      </c>
      <c r="P894" s="17">
        <v>896523.86</v>
      </c>
      <c r="Q894" s="17">
        <v>896523.86</v>
      </c>
      <c r="R894" s="17">
        <v>2053816.8000000003</v>
      </c>
      <c r="S894" s="17">
        <v>2053816.8000000003</v>
      </c>
      <c r="T894" s="17">
        <v>1080882.94</v>
      </c>
      <c r="U894" s="17">
        <v>1080882.94</v>
      </c>
      <c r="V894" s="17">
        <v>2092695.13</v>
      </c>
      <c r="W894" s="17">
        <v>2092695.13</v>
      </c>
      <c r="X894" s="44">
        <v>0</v>
      </c>
      <c r="Y894" s="44">
        <v>0</v>
      </c>
      <c r="Z894" s="35">
        <v>2042501.7599999998</v>
      </c>
      <c r="AA894" s="35"/>
      <c r="AB894" s="35">
        <v>2042501.7599999998</v>
      </c>
      <c r="AC894" s="45">
        <v>0</v>
      </c>
      <c r="AF894" s="51">
        <v>2042501.7599999998</v>
      </c>
      <c r="AG894" s="45">
        <v>0</v>
      </c>
      <c r="AH894" s="45"/>
      <c r="AI894" s="45" t="e">
        <v>#N/A</v>
      </c>
    </row>
    <row r="895" spans="1:35" s="8" customFormat="1" ht="15" customHeight="1" x14ac:dyDescent="0.35">
      <c r="A895" s="34"/>
      <c r="B895" s="14">
        <v>10065593</v>
      </c>
      <c r="C895" s="15" t="s">
        <v>1604</v>
      </c>
      <c r="D895" s="9">
        <v>0</v>
      </c>
      <c r="E895" s="9">
        <f>VLOOKUP(B895,'[4]2018-19 Delivered &amp; Funded'!$B$10:$D$1650,3,FALSE)</f>
        <v>0</v>
      </c>
      <c r="F895" s="9">
        <f t="shared" si="13"/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0</v>
      </c>
      <c r="N895" s="9">
        <v>0</v>
      </c>
      <c r="O895" s="9">
        <v>0</v>
      </c>
      <c r="P895" s="9">
        <v>0</v>
      </c>
      <c r="Q895" s="9">
        <v>0</v>
      </c>
      <c r="R895" s="9">
        <v>0</v>
      </c>
      <c r="S895" s="9">
        <v>0</v>
      </c>
      <c r="T895" s="9">
        <v>0</v>
      </c>
      <c r="U895" s="9">
        <v>0</v>
      </c>
      <c r="V895" s="9">
        <v>0</v>
      </c>
      <c r="W895" s="9">
        <v>0</v>
      </c>
      <c r="X895" s="44">
        <v>0</v>
      </c>
      <c r="Y895" s="44">
        <v>0</v>
      </c>
      <c r="Z895" s="35">
        <v>137989.23000000001</v>
      </c>
      <c r="AA895" s="35"/>
      <c r="AB895" s="35">
        <v>137989.23000000007</v>
      </c>
      <c r="AC895" s="45">
        <v>0</v>
      </c>
      <c r="AF895" s="51">
        <v>137989.23000000001</v>
      </c>
      <c r="AG895" s="45">
        <v>0</v>
      </c>
      <c r="AH895" s="45"/>
      <c r="AI895" s="45" t="e">
        <v>#N/A</v>
      </c>
    </row>
    <row r="896" spans="1:35" s="8" customFormat="1" ht="15" customHeight="1" x14ac:dyDescent="0.35">
      <c r="A896" s="34"/>
      <c r="B896" s="14">
        <v>10004557</v>
      </c>
      <c r="C896" s="15" t="s">
        <v>1145</v>
      </c>
      <c r="D896" s="9">
        <v>0</v>
      </c>
      <c r="E896" s="9">
        <f>VLOOKUP(B896,'[4]2018-19 Delivered &amp; Funded'!$B$10:$D$1650,3,FALSE)</f>
        <v>0</v>
      </c>
      <c r="F896" s="9">
        <f t="shared" si="13"/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0</v>
      </c>
      <c r="N896" s="9">
        <v>0</v>
      </c>
      <c r="O896" s="9">
        <v>0</v>
      </c>
      <c r="P896" s="9">
        <v>0</v>
      </c>
      <c r="Q896" s="9">
        <v>0</v>
      </c>
      <c r="R896" s="9">
        <v>0</v>
      </c>
      <c r="S896" s="9">
        <v>0</v>
      </c>
      <c r="T896" s="9">
        <v>0</v>
      </c>
      <c r="U896" s="9">
        <v>0</v>
      </c>
      <c r="V896" s="9">
        <v>0</v>
      </c>
      <c r="W896" s="9">
        <v>0</v>
      </c>
      <c r="X896" s="44">
        <v>0</v>
      </c>
      <c r="Y896" s="44">
        <v>0</v>
      </c>
      <c r="Z896" s="35">
        <v>9094.69</v>
      </c>
      <c r="AA896" s="35"/>
      <c r="AB896" s="35">
        <v>9094.69</v>
      </c>
      <c r="AC896" s="45">
        <v>0</v>
      </c>
      <c r="AF896" s="51">
        <v>9094.69</v>
      </c>
      <c r="AG896" s="45">
        <v>0</v>
      </c>
      <c r="AH896" s="45"/>
      <c r="AI896" s="45" t="e">
        <v>#N/A</v>
      </c>
    </row>
    <row r="897" spans="1:35" s="8" customFormat="1" ht="15" customHeight="1" x14ac:dyDescent="0.35">
      <c r="A897" s="34"/>
      <c r="B897" s="10">
        <v>10045231</v>
      </c>
      <c r="C897" s="9" t="s">
        <v>823</v>
      </c>
      <c r="D897" s="9">
        <v>0</v>
      </c>
      <c r="E897" s="9">
        <f>VLOOKUP(B897,'[4]2018-19 Delivered &amp; Funded'!$B$10:$D$1650,3,FALSE)</f>
        <v>0</v>
      </c>
      <c r="F897" s="9">
        <f t="shared" si="13"/>
        <v>0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9">
        <v>228184.49999999997</v>
      </c>
      <c r="M897" s="9">
        <v>189822</v>
      </c>
      <c r="N897" s="17">
        <v>0</v>
      </c>
      <c r="O897" s="17">
        <v>0</v>
      </c>
      <c r="P897" s="17">
        <v>0</v>
      </c>
      <c r="Q897" s="17">
        <v>0</v>
      </c>
      <c r="R897" s="17">
        <v>0</v>
      </c>
      <c r="S897" s="17">
        <v>0</v>
      </c>
      <c r="T897" s="17">
        <v>0</v>
      </c>
      <c r="U897" s="17">
        <v>0</v>
      </c>
      <c r="V897" s="17">
        <v>0</v>
      </c>
      <c r="W897" s="17">
        <v>0</v>
      </c>
      <c r="X897" s="44">
        <v>0</v>
      </c>
      <c r="Y897" s="44">
        <v>0</v>
      </c>
      <c r="Z897" s="35">
        <v>1173.33</v>
      </c>
      <c r="AA897" s="35"/>
      <c r="AB897" s="35">
        <v>1173.33</v>
      </c>
      <c r="AC897" s="45">
        <v>0</v>
      </c>
      <c r="AF897" s="51">
        <v>1173.33</v>
      </c>
      <c r="AG897" s="45">
        <v>0</v>
      </c>
      <c r="AH897" s="45"/>
      <c r="AI897" s="45" t="e">
        <v>#N/A</v>
      </c>
    </row>
    <row r="898" spans="1:35" s="8" customFormat="1" ht="15" customHeight="1" x14ac:dyDescent="0.35">
      <c r="A898" s="34"/>
      <c r="B898" s="10">
        <v>10004576</v>
      </c>
      <c r="C898" s="9" t="s">
        <v>374</v>
      </c>
      <c r="D898" s="9">
        <v>3262208.8200000003</v>
      </c>
      <c r="E898" s="9">
        <f>VLOOKUP(B898,'[4]2018-19 Delivered &amp; Funded'!$B$10:$D$1650,3,FALSE)</f>
        <v>3262208.8200000003</v>
      </c>
      <c r="F898" s="9">
        <f t="shared" si="13"/>
        <v>0</v>
      </c>
      <c r="G898" s="9">
        <v>3262208.8200000003</v>
      </c>
      <c r="H898" s="9">
        <v>63053</v>
      </c>
      <c r="I898" s="9">
        <v>63053</v>
      </c>
      <c r="J898" s="9">
        <v>111830.36</v>
      </c>
      <c r="K898" s="9">
        <v>111830.36</v>
      </c>
      <c r="L898" s="9">
        <v>0</v>
      </c>
      <c r="M898" s="9">
        <v>0</v>
      </c>
      <c r="N898" s="17">
        <v>0</v>
      </c>
      <c r="O898" s="17">
        <v>0</v>
      </c>
      <c r="P898" s="17">
        <v>65587.850000000006</v>
      </c>
      <c r="Q898" s="17">
        <v>65587.850000000006</v>
      </c>
      <c r="R898" s="17">
        <v>1010154.3399999996</v>
      </c>
      <c r="S898" s="17">
        <v>1010154.3399999996</v>
      </c>
      <c r="T898" s="17">
        <v>397848.43</v>
      </c>
      <c r="U898" s="17">
        <v>397848.43</v>
      </c>
      <c r="V898" s="17">
        <v>555971.88</v>
      </c>
      <c r="W898" s="17">
        <v>555971.88</v>
      </c>
      <c r="X898" s="44">
        <v>0</v>
      </c>
      <c r="Y898" s="44">
        <v>0</v>
      </c>
      <c r="Z898" s="35">
        <v>1469072.3599999996</v>
      </c>
      <c r="AA898" s="35"/>
      <c r="AB898" s="35">
        <v>1469072.36</v>
      </c>
      <c r="AC898" s="45">
        <v>0</v>
      </c>
      <c r="AF898" s="51">
        <v>1469072.3599999999</v>
      </c>
      <c r="AG898" s="45">
        <v>0</v>
      </c>
      <c r="AH898" s="45"/>
      <c r="AI898" s="45" t="e">
        <v>#N/A</v>
      </c>
    </row>
    <row r="899" spans="1:35" s="8" customFormat="1" ht="15" customHeight="1" x14ac:dyDescent="0.35">
      <c r="A899" s="34"/>
      <c r="B899" s="10">
        <v>10006303</v>
      </c>
      <c r="C899" s="9" t="s">
        <v>480</v>
      </c>
      <c r="D899" s="9">
        <v>1639609.85</v>
      </c>
      <c r="E899" s="9">
        <f>VLOOKUP(B899,'[4]2018-19 Delivered &amp; Funded'!$B$10:$D$1650,3,FALSE)</f>
        <v>1639609.85</v>
      </c>
      <c r="F899" s="9">
        <f t="shared" si="13"/>
        <v>0</v>
      </c>
      <c r="G899" s="9">
        <v>1639609.85</v>
      </c>
      <c r="H899" s="9">
        <v>68211</v>
      </c>
      <c r="I899" s="9">
        <v>68211</v>
      </c>
      <c r="J899" s="9">
        <v>24058.27</v>
      </c>
      <c r="K899" s="9">
        <v>24058.27</v>
      </c>
      <c r="L899" s="9">
        <v>0</v>
      </c>
      <c r="M899" s="9">
        <v>0</v>
      </c>
      <c r="N899" s="17">
        <v>0</v>
      </c>
      <c r="O899" s="17">
        <v>0</v>
      </c>
      <c r="P899" s="17">
        <v>5198.3999999999996</v>
      </c>
      <c r="Q899" s="17">
        <v>5198.3999999999996</v>
      </c>
      <c r="R899" s="17">
        <v>364484.92000000016</v>
      </c>
      <c r="S899" s="17">
        <v>364484.92</v>
      </c>
      <c r="T899" s="17">
        <v>122667.79999999999</v>
      </c>
      <c r="U899" s="17">
        <v>122667.79999999999</v>
      </c>
      <c r="V899" s="17">
        <v>405972.48000000004</v>
      </c>
      <c r="W899" s="17">
        <v>405972.48000000004</v>
      </c>
      <c r="X899" s="44">
        <v>0</v>
      </c>
      <c r="Y899" s="44">
        <v>0</v>
      </c>
      <c r="Z899" s="35">
        <v>232542.88</v>
      </c>
      <c r="AA899" s="35"/>
      <c r="AB899" s="35">
        <v>232542.88</v>
      </c>
      <c r="AC899" s="45">
        <v>0</v>
      </c>
      <c r="AF899" s="51">
        <v>232542.88</v>
      </c>
      <c r="AG899" s="45">
        <v>0</v>
      </c>
      <c r="AH899" s="45"/>
      <c r="AI899" s="45" t="e">
        <v>#N/A</v>
      </c>
    </row>
    <row r="900" spans="1:35" s="8" customFormat="1" ht="15" customHeight="1" x14ac:dyDescent="0.35">
      <c r="A900" s="34"/>
      <c r="B900" s="10">
        <v>10004579</v>
      </c>
      <c r="C900" s="9" t="s">
        <v>375</v>
      </c>
      <c r="D900" s="9">
        <v>3249579.05</v>
      </c>
      <c r="E900" s="9">
        <f>VLOOKUP(B900,'[4]2018-19 Delivered &amp; Funded'!$B$10:$D$1650,3,FALSE)</f>
        <v>3249579.05</v>
      </c>
      <c r="F900" s="9">
        <f t="shared" si="13"/>
        <v>0</v>
      </c>
      <c r="G900" s="9">
        <v>3236727.1597599997</v>
      </c>
      <c r="H900" s="9">
        <v>66612</v>
      </c>
      <c r="I900" s="9">
        <v>54226</v>
      </c>
      <c r="J900" s="9">
        <v>8636.1299999999992</v>
      </c>
      <c r="K900" s="9">
        <v>8636.1299999999992</v>
      </c>
      <c r="L900" s="9">
        <v>0</v>
      </c>
      <c r="M900" s="9">
        <v>0</v>
      </c>
      <c r="N900" s="17">
        <v>0</v>
      </c>
      <c r="O900" s="17">
        <v>0</v>
      </c>
      <c r="P900" s="17">
        <v>18869.7</v>
      </c>
      <c r="Q900" s="17">
        <v>18869.699999999997</v>
      </c>
      <c r="R900" s="17">
        <v>242894.40999999997</v>
      </c>
      <c r="S900" s="17">
        <v>242894.41</v>
      </c>
      <c r="T900" s="17">
        <v>74349.48</v>
      </c>
      <c r="U900" s="17">
        <v>74349.48</v>
      </c>
      <c r="V900" s="17">
        <v>151824.71999999997</v>
      </c>
      <c r="W900" s="17">
        <v>151824.71999999997</v>
      </c>
      <c r="X900" s="44">
        <v>0</v>
      </c>
      <c r="Y900" s="44">
        <v>0</v>
      </c>
      <c r="Z900" s="35">
        <v>483119.1</v>
      </c>
      <c r="AA900" s="35"/>
      <c r="AB900" s="35">
        <v>483119.10000000009</v>
      </c>
      <c r="AC900" s="45">
        <v>0</v>
      </c>
      <c r="AF900" s="51">
        <v>483119.1</v>
      </c>
      <c r="AG900" s="45">
        <v>0</v>
      </c>
      <c r="AH900" s="45"/>
      <c r="AI900" s="45" t="e">
        <v>#N/A</v>
      </c>
    </row>
    <row r="901" spans="1:35" s="8" customFormat="1" ht="15" customHeight="1" x14ac:dyDescent="0.35">
      <c r="A901" s="34"/>
      <c r="B901" s="10">
        <v>10025712</v>
      </c>
      <c r="C901" s="9" t="s">
        <v>923</v>
      </c>
      <c r="D901" s="9">
        <v>0</v>
      </c>
      <c r="E901" s="9">
        <f>VLOOKUP(B901,'[4]2018-19 Delivered &amp; Funded'!$B$10:$D$1650,3,FALSE)</f>
        <v>0</v>
      </c>
      <c r="F901" s="9">
        <f t="shared" si="13"/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0</v>
      </c>
      <c r="N901" s="17">
        <v>0</v>
      </c>
      <c r="O901" s="17">
        <v>0</v>
      </c>
      <c r="P901" s="17">
        <v>0</v>
      </c>
      <c r="Q901" s="17">
        <v>0</v>
      </c>
      <c r="R901" s="17">
        <v>0</v>
      </c>
      <c r="S901" s="17">
        <v>0</v>
      </c>
      <c r="T901" s="17">
        <v>70792.2</v>
      </c>
      <c r="U901" s="17">
        <v>70792.2</v>
      </c>
      <c r="V901" s="17">
        <v>0</v>
      </c>
      <c r="W901" s="17">
        <v>0</v>
      </c>
      <c r="X901" s="44">
        <v>0</v>
      </c>
      <c r="Y901" s="44">
        <v>0</v>
      </c>
      <c r="Z901" s="35">
        <v>1235.5</v>
      </c>
      <c r="AA901" s="35"/>
      <c r="AB901" s="35">
        <v>1235.5</v>
      </c>
      <c r="AC901" s="45">
        <v>0</v>
      </c>
      <c r="AF901" s="51">
        <v>1235.5</v>
      </c>
      <c r="AG901" s="45">
        <v>0</v>
      </c>
      <c r="AH901" s="45"/>
      <c r="AI901" s="45" t="e">
        <v>#N/A</v>
      </c>
    </row>
    <row r="902" spans="1:35" s="8" customFormat="1" ht="15" customHeight="1" x14ac:dyDescent="0.35">
      <c r="A902" s="34"/>
      <c r="B902" s="10">
        <v>10034044</v>
      </c>
      <c r="C902" s="9" t="s">
        <v>953</v>
      </c>
      <c r="D902" s="9">
        <v>0</v>
      </c>
      <c r="E902" s="9">
        <f>VLOOKUP(B902,'[4]2018-19 Delivered &amp; Funded'!$B$10:$D$1650,3,FALSE)</f>
        <v>0</v>
      </c>
      <c r="F902" s="9">
        <f t="shared" si="13"/>
        <v>0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9">
        <v>0</v>
      </c>
      <c r="M902" s="9">
        <v>0</v>
      </c>
      <c r="N902" s="17">
        <v>0</v>
      </c>
      <c r="O902" s="17">
        <v>0</v>
      </c>
      <c r="P902" s="17">
        <v>110134.1</v>
      </c>
      <c r="Q902" s="17">
        <v>110134.1</v>
      </c>
      <c r="R902" s="17">
        <v>0</v>
      </c>
      <c r="S902" s="17">
        <v>0</v>
      </c>
      <c r="T902" s="17">
        <v>298571.27</v>
      </c>
      <c r="U902" s="17">
        <v>298571.27</v>
      </c>
      <c r="V902" s="17">
        <v>90200.25</v>
      </c>
      <c r="W902" s="17">
        <v>90200.25</v>
      </c>
      <c r="X902" s="44">
        <v>0</v>
      </c>
      <c r="Y902" s="44">
        <v>0</v>
      </c>
      <c r="Z902" s="35">
        <v>0</v>
      </c>
      <c r="AA902" s="35"/>
      <c r="AB902" s="35">
        <v>0</v>
      </c>
      <c r="AC902" s="45">
        <v>0</v>
      </c>
      <c r="AF902" s="51">
        <v>0</v>
      </c>
      <c r="AG902" s="45">
        <v>0</v>
      </c>
      <c r="AH902" s="45"/>
      <c r="AI902" s="45" t="e">
        <v>#N/A</v>
      </c>
    </row>
    <row r="903" spans="1:35" s="8" customFormat="1" ht="15" customHeight="1" x14ac:dyDescent="0.35">
      <c r="A903" s="34"/>
      <c r="B903" s="10">
        <v>10061867</v>
      </c>
      <c r="C903" s="9" t="s">
        <v>1008</v>
      </c>
      <c r="D903" s="9">
        <v>0</v>
      </c>
      <c r="E903" s="9">
        <f>VLOOKUP(B903,'[4]2018-19 Delivered &amp; Funded'!$B$10:$D$1650,3,FALSE)</f>
        <v>0</v>
      </c>
      <c r="F903" s="9">
        <f t="shared" si="13"/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17">
        <v>0</v>
      </c>
      <c r="O903" s="17">
        <v>0</v>
      </c>
      <c r="P903" s="17">
        <v>0</v>
      </c>
      <c r="Q903" s="17">
        <v>0</v>
      </c>
      <c r="R903" s="17">
        <v>0</v>
      </c>
      <c r="S903" s="17">
        <v>0</v>
      </c>
      <c r="T903" s="17">
        <v>282305.65000000002</v>
      </c>
      <c r="U903" s="17">
        <v>282305.65000000002</v>
      </c>
      <c r="V903" s="17">
        <v>41760</v>
      </c>
      <c r="W903" s="17">
        <v>41760</v>
      </c>
      <c r="X903" s="44">
        <v>0</v>
      </c>
      <c r="Y903" s="44">
        <v>0</v>
      </c>
      <c r="Z903" s="35">
        <v>6036.7999999999993</v>
      </c>
      <c r="AA903" s="35"/>
      <c r="AB903" s="35">
        <v>6036.7999999999993</v>
      </c>
      <c r="AC903" s="45">
        <v>0</v>
      </c>
      <c r="AF903" s="51">
        <v>6036.7999999999993</v>
      </c>
      <c r="AG903" s="45">
        <v>0</v>
      </c>
      <c r="AH903" s="45"/>
      <c r="AI903" s="45" t="e">
        <v>#N/A</v>
      </c>
    </row>
    <row r="904" spans="1:35" s="8" customFormat="1" ht="15" customHeight="1" x14ac:dyDescent="0.35">
      <c r="A904" s="34"/>
      <c r="B904" s="10">
        <v>10004596</v>
      </c>
      <c r="C904" s="9" t="s">
        <v>377</v>
      </c>
      <c r="D904" s="9">
        <v>1176602</v>
      </c>
      <c r="E904" s="9">
        <f>VLOOKUP(B904,'[4]2018-19 Delivered &amp; Funded'!$B$10:$D$1650,3,FALSE)</f>
        <v>1176602</v>
      </c>
      <c r="F904" s="9">
        <f t="shared" si="13"/>
        <v>0</v>
      </c>
      <c r="G904" s="9">
        <v>1176602</v>
      </c>
      <c r="H904" s="9">
        <v>45197</v>
      </c>
      <c r="I904" s="9">
        <v>45197</v>
      </c>
      <c r="J904" s="9">
        <v>101238.95999999999</v>
      </c>
      <c r="K904" s="9">
        <v>101238.95999999999</v>
      </c>
      <c r="L904" s="9">
        <v>0</v>
      </c>
      <c r="M904" s="9">
        <v>0</v>
      </c>
      <c r="N904" s="17">
        <v>0</v>
      </c>
      <c r="O904" s="17">
        <v>0</v>
      </c>
      <c r="P904" s="17">
        <v>24371.61</v>
      </c>
      <c r="Q904" s="17">
        <v>24371.61</v>
      </c>
      <c r="R904" s="17">
        <v>169127.55000000016</v>
      </c>
      <c r="S904" s="17">
        <v>169127.54999999993</v>
      </c>
      <c r="T904" s="17">
        <v>0</v>
      </c>
      <c r="U904" s="17">
        <v>0</v>
      </c>
      <c r="V904" s="17">
        <v>0</v>
      </c>
      <c r="W904" s="17">
        <v>0</v>
      </c>
      <c r="X904" s="44">
        <v>0</v>
      </c>
      <c r="Y904" s="44">
        <v>0</v>
      </c>
      <c r="Z904" s="35">
        <v>306825.53000000003</v>
      </c>
      <c r="AA904" s="35"/>
      <c r="AB904" s="35">
        <v>306825.52999999991</v>
      </c>
      <c r="AC904" s="45">
        <v>0</v>
      </c>
      <c r="AF904" s="51">
        <v>306825.53000000003</v>
      </c>
      <c r="AG904" s="45">
        <v>0</v>
      </c>
      <c r="AH904" s="45"/>
      <c r="AI904" s="45" t="e">
        <v>#N/A</v>
      </c>
    </row>
    <row r="905" spans="1:35" s="6" customFormat="1" ht="15" x14ac:dyDescent="0.35">
      <c r="A905" s="36"/>
      <c r="B905" s="10">
        <v>10004603</v>
      </c>
      <c r="C905" s="9" t="s">
        <v>35</v>
      </c>
      <c r="D905" s="9">
        <v>2860088.8</v>
      </c>
      <c r="E905" s="9">
        <f>VLOOKUP(B905,'[4]2018-19 Delivered &amp; Funded'!$B$10:$D$1650,3,FALSE)</f>
        <v>2860088.8</v>
      </c>
      <c r="F905" s="9">
        <f t="shared" si="13"/>
        <v>0</v>
      </c>
      <c r="G905" s="9">
        <v>2838057.88</v>
      </c>
      <c r="H905" s="9">
        <v>147624</v>
      </c>
      <c r="I905" s="9">
        <v>147624</v>
      </c>
      <c r="J905" s="9">
        <v>248559.05000000002</v>
      </c>
      <c r="K905" s="9">
        <v>248559.05000000002</v>
      </c>
      <c r="L905" s="9">
        <v>0</v>
      </c>
      <c r="M905" s="9">
        <v>0</v>
      </c>
      <c r="N905" s="17">
        <v>0</v>
      </c>
      <c r="O905" s="17">
        <v>0</v>
      </c>
      <c r="P905" s="17">
        <v>80031</v>
      </c>
      <c r="Q905" s="17">
        <v>80031</v>
      </c>
      <c r="R905" s="17">
        <v>1613743.38</v>
      </c>
      <c r="S905" s="17">
        <v>1613743.3799999997</v>
      </c>
      <c r="T905" s="17">
        <v>0</v>
      </c>
      <c r="U905" s="17">
        <v>0</v>
      </c>
      <c r="V905" s="17">
        <v>0</v>
      </c>
      <c r="W905" s="17">
        <v>0</v>
      </c>
      <c r="X905" s="44">
        <v>0</v>
      </c>
      <c r="Y905" s="44">
        <v>0</v>
      </c>
      <c r="Z905" s="35">
        <v>1398775.83</v>
      </c>
      <c r="AA905" s="35"/>
      <c r="AB905" s="35">
        <v>1398775.8299999994</v>
      </c>
      <c r="AC905" s="45">
        <v>0</v>
      </c>
      <c r="AF905" s="51">
        <v>1398775.8299999998</v>
      </c>
      <c r="AG905" s="45">
        <v>0</v>
      </c>
      <c r="AH905" s="45"/>
      <c r="AI905" s="45" t="e">
        <v>#N/A</v>
      </c>
    </row>
    <row r="906" spans="1:35" s="8" customFormat="1" ht="15" customHeight="1" x14ac:dyDescent="0.35">
      <c r="A906" s="34"/>
      <c r="B906" s="10">
        <v>10004601</v>
      </c>
      <c r="C906" s="9" t="s">
        <v>378</v>
      </c>
      <c r="D906" s="9">
        <v>3259836.4799999995</v>
      </c>
      <c r="E906" s="9">
        <f>VLOOKUP(B906,'[4]2018-19 Delivered &amp; Funded'!$B$10:$D$1650,3,FALSE)</f>
        <v>3259836.4799999995</v>
      </c>
      <c r="F906" s="9">
        <f t="shared" si="13"/>
        <v>0</v>
      </c>
      <c r="G906" s="9">
        <v>3259836.4799999995</v>
      </c>
      <c r="H906" s="9">
        <v>1085090</v>
      </c>
      <c r="I906" s="9">
        <v>1085090</v>
      </c>
      <c r="J906" s="9">
        <v>97486.290000000008</v>
      </c>
      <c r="K906" s="9">
        <v>97486.290000000008</v>
      </c>
      <c r="L906" s="9">
        <v>0</v>
      </c>
      <c r="M906" s="9">
        <v>0</v>
      </c>
      <c r="N906" s="17">
        <v>0</v>
      </c>
      <c r="O906" s="17">
        <v>0</v>
      </c>
      <c r="P906" s="17">
        <v>0</v>
      </c>
      <c r="Q906" s="17">
        <v>0</v>
      </c>
      <c r="R906" s="17">
        <v>13959.510000000002</v>
      </c>
      <c r="S906" s="17">
        <v>13959.510000000002</v>
      </c>
      <c r="T906" s="17">
        <v>0</v>
      </c>
      <c r="U906" s="17">
        <v>0</v>
      </c>
      <c r="V906" s="17">
        <v>0</v>
      </c>
      <c r="W906" s="17">
        <v>0</v>
      </c>
      <c r="X906" s="44">
        <v>0</v>
      </c>
      <c r="Y906" s="44">
        <v>0</v>
      </c>
      <c r="Z906" s="35">
        <v>134588.71</v>
      </c>
      <c r="AA906" s="35"/>
      <c r="AB906" s="35">
        <v>134588.71000000005</v>
      </c>
      <c r="AC906" s="45">
        <v>0</v>
      </c>
      <c r="AF906" s="51">
        <v>134588.71</v>
      </c>
      <c r="AG906" s="45">
        <v>0</v>
      </c>
      <c r="AH906" s="45"/>
      <c r="AI906" s="45" t="e">
        <v>#N/A</v>
      </c>
    </row>
    <row r="907" spans="1:35" s="8" customFormat="1" ht="15" customHeight="1" x14ac:dyDescent="0.35">
      <c r="A907" s="34"/>
      <c r="B907" s="10">
        <v>10004607</v>
      </c>
      <c r="C907" s="9" t="s">
        <v>379</v>
      </c>
      <c r="D907" s="9">
        <v>13069033.680000002</v>
      </c>
      <c r="E907" s="9">
        <f>VLOOKUP(B907,'[4]2018-19 Delivered &amp; Funded'!$B$10:$D$1650,3,FALSE)</f>
        <v>13069033.680000002</v>
      </c>
      <c r="F907" s="9">
        <f t="shared" ref="F907:F970" si="14">D907-E907</f>
        <v>0</v>
      </c>
      <c r="G907" s="9">
        <v>13045605.710960001</v>
      </c>
      <c r="H907" s="9">
        <v>0</v>
      </c>
      <c r="I907" s="9">
        <v>0</v>
      </c>
      <c r="J907" s="9">
        <v>1691874.98</v>
      </c>
      <c r="K907" s="9">
        <v>1691874.98</v>
      </c>
      <c r="L907" s="9">
        <v>183463.28</v>
      </c>
      <c r="M907" s="9">
        <v>178860</v>
      </c>
      <c r="N907" s="17">
        <v>12679</v>
      </c>
      <c r="O907" s="17">
        <v>12679</v>
      </c>
      <c r="P907" s="17">
        <v>1076028.6200000001</v>
      </c>
      <c r="Q907" s="17">
        <v>1076028.6200000001</v>
      </c>
      <c r="R907" s="17">
        <v>453959.00999999995</v>
      </c>
      <c r="S907" s="17">
        <v>453959.01</v>
      </c>
      <c r="T907" s="17">
        <v>53315.199999999997</v>
      </c>
      <c r="U907" s="17">
        <v>53315.199999999997</v>
      </c>
      <c r="V907" s="17">
        <v>53852.859999999993</v>
      </c>
      <c r="W907" s="17">
        <v>53852.859999999993</v>
      </c>
      <c r="X907" s="44">
        <v>0</v>
      </c>
      <c r="Y907" s="44">
        <v>0</v>
      </c>
      <c r="Z907" s="35">
        <v>183659.92</v>
      </c>
      <c r="AA907" s="35"/>
      <c r="AB907" s="35">
        <v>183659.91999999995</v>
      </c>
      <c r="AC907" s="45">
        <v>0</v>
      </c>
      <c r="AF907" s="51">
        <v>183659.92</v>
      </c>
      <c r="AG907" s="45">
        <v>0</v>
      </c>
      <c r="AH907" s="45"/>
      <c r="AI907" s="45" t="e">
        <v>#N/A</v>
      </c>
    </row>
    <row r="908" spans="1:35" s="8" customFormat="1" ht="15" customHeight="1" x14ac:dyDescent="0.35">
      <c r="A908" s="34"/>
      <c r="B908" s="10">
        <v>10003997</v>
      </c>
      <c r="C908" s="9" t="s">
        <v>342</v>
      </c>
      <c r="D908" s="9">
        <v>3722053.2800000003</v>
      </c>
      <c r="E908" s="9">
        <f>VLOOKUP(B908,'[4]2018-19 Delivered &amp; Funded'!$B$10:$D$1650,3,FALSE)</f>
        <v>3722053.2800000003</v>
      </c>
      <c r="F908" s="9">
        <f t="shared" si="14"/>
        <v>0</v>
      </c>
      <c r="G908" s="9">
        <v>3720669.36938</v>
      </c>
      <c r="H908" s="9">
        <v>1425788</v>
      </c>
      <c r="I908" s="9">
        <v>1425788</v>
      </c>
      <c r="J908" s="9">
        <v>0</v>
      </c>
      <c r="K908" s="9">
        <v>0</v>
      </c>
      <c r="L908" s="9">
        <v>0</v>
      </c>
      <c r="M908" s="9">
        <v>0</v>
      </c>
      <c r="N908" s="17">
        <v>0</v>
      </c>
      <c r="O908" s="17">
        <v>0</v>
      </c>
      <c r="P908" s="17">
        <v>0</v>
      </c>
      <c r="Q908" s="17">
        <v>0</v>
      </c>
      <c r="R908" s="17">
        <v>0</v>
      </c>
      <c r="S908" s="17">
        <v>0</v>
      </c>
      <c r="T908" s="17">
        <v>0</v>
      </c>
      <c r="U908" s="17">
        <v>0</v>
      </c>
      <c r="V908" s="17">
        <v>0</v>
      </c>
      <c r="W908" s="17">
        <v>0</v>
      </c>
      <c r="X908" s="44">
        <v>0</v>
      </c>
      <c r="Y908" s="44">
        <v>0</v>
      </c>
      <c r="Z908" s="35">
        <v>0</v>
      </c>
      <c r="AA908" s="35"/>
      <c r="AB908" s="35">
        <v>0</v>
      </c>
      <c r="AC908" s="45">
        <v>0</v>
      </c>
      <c r="AF908" s="51" t="e">
        <v>#N/A</v>
      </c>
      <c r="AG908" s="45" t="e">
        <v>#N/A</v>
      </c>
      <c r="AH908" s="45"/>
      <c r="AI908" s="45" t="e">
        <v>#N/A</v>
      </c>
    </row>
    <row r="909" spans="1:35" s="8" customFormat="1" ht="15" customHeight="1" x14ac:dyDescent="0.35">
      <c r="A909" s="34"/>
      <c r="B909" s="10">
        <v>10004608</v>
      </c>
      <c r="C909" s="9" t="s">
        <v>380</v>
      </c>
      <c r="D909" s="9">
        <v>37060.42</v>
      </c>
      <c r="E909" s="9">
        <f>VLOOKUP(B909,'[4]2018-19 Delivered &amp; Funded'!$B$10:$D$1650,3,FALSE)</f>
        <v>37060.42</v>
      </c>
      <c r="F909" s="9">
        <f t="shared" si="14"/>
        <v>0</v>
      </c>
      <c r="G909" s="9">
        <v>37060.42</v>
      </c>
      <c r="H909" s="9">
        <v>0</v>
      </c>
      <c r="I909" s="9">
        <v>0</v>
      </c>
      <c r="J909" s="9">
        <v>1764.1</v>
      </c>
      <c r="K909" s="9">
        <v>1764.1</v>
      </c>
      <c r="L909" s="9">
        <v>0</v>
      </c>
      <c r="M909" s="9">
        <v>0</v>
      </c>
      <c r="N909" s="17">
        <v>0</v>
      </c>
      <c r="O909" s="17">
        <v>0</v>
      </c>
      <c r="P909" s="17">
        <v>0</v>
      </c>
      <c r="Q909" s="17">
        <v>0</v>
      </c>
      <c r="R909" s="17">
        <v>0</v>
      </c>
      <c r="S909" s="17">
        <v>0</v>
      </c>
      <c r="T909" s="17">
        <v>0</v>
      </c>
      <c r="U909" s="17">
        <v>0</v>
      </c>
      <c r="V909" s="17">
        <v>0</v>
      </c>
      <c r="W909" s="17">
        <v>0</v>
      </c>
      <c r="X909" s="44">
        <v>0</v>
      </c>
      <c r="Y909" s="44">
        <v>0</v>
      </c>
      <c r="Z909" s="35">
        <v>0</v>
      </c>
      <c r="AA909" s="35"/>
      <c r="AB909" s="35">
        <v>0</v>
      </c>
      <c r="AC909" s="45">
        <v>0</v>
      </c>
      <c r="AF909" s="51" t="e">
        <v>#N/A</v>
      </c>
      <c r="AG909" s="45" t="e">
        <v>#N/A</v>
      </c>
      <c r="AH909" s="45"/>
      <c r="AI909" s="45" t="e">
        <v>#N/A</v>
      </c>
    </row>
    <row r="910" spans="1:35" s="8" customFormat="1" ht="15" customHeight="1" x14ac:dyDescent="0.35">
      <c r="A910" s="34"/>
      <c r="B910" s="10">
        <v>10004609</v>
      </c>
      <c r="C910" s="9" t="s">
        <v>824</v>
      </c>
      <c r="D910" s="9">
        <v>0</v>
      </c>
      <c r="E910" s="9">
        <f>VLOOKUP(B910,'[4]2018-19 Delivered &amp; Funded'!$B$10:$D$1650,3,FALSE)</f>
        <v>0</v>
      </c>
      <c r="F910" s="9">
        <f t="shared" si="14"/>
        <v>0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9">
        <v>77761.48</v>
      </c>
      <c r="M910" s="9">
        <v>77761.48</v>
      </c>
      <c r="N910" s="17">
        <v>840</v>
      </c>
      <c r="O910" s="17">
        <v>840</v>
      </c>
      <c r="P910" s="17">
        <v>0</v>
      </c>
      <c r="Q910" s="17">
        <v>0</v>
      </c>
      <c r="R910" s="17">
        <v>0</v>
      </c>
      <c r="S910" s="17">
        <v>0</v>
      </c>
      <c r="T910" s="17">
        <v>115388.9</v>
      </c>
      <c r="U910" s="17">
        <v>115388.9</v>
      </c>
      <c r="V910" s="17">
        <v>119255.11</v>
      </c>
      <c r="W910" s="17">
        <v>119255.11</v>
      </c>
      <c r="X910" s="44">
        <v>0</v>
      </c>
      <c r="Y910" s="44">
        <v>0</v>
      </c>
      <c r="Z910" s="35">
        <v>15367.49</v>
      </c>
      <c r="AA910" s="35"/>
      <c r="AB910" s="35">
        <v>15367.490000000002</v>
      </c>
      <c r="AC910" s="45">
        <v>0</v>
      </c>
      <c r="AF910" s="51">
        <v>15367.49</v>
      </c>
      <c r="AG910" s="45">
        <v>0</v>
      </c>
      <c r="AH910" s="45"/>
      <c r="AI910" s="45" t="e">
        <v>#N/A</v>
      </c>
    </row>
    <row r="911" spans="1:35" s="8" customFormat="1" ht="15" customHeight="1" x14ac:dyDescent="0.35">
      <c r="A911" s="34"/>
      <c r="B911" s="10">
        <v>10004632</v>
      </c>
      <c r="C911" s="9" t="s">
        <v>381</v>
      </c>
      <c r="D911" s="9">
        <v>0</v>
      </c>
      <c r="E911" s="9">
        <f>VLOOKUP(B911,'[4]2018-19 Delivered &amp; Funded'!$B$10:$D$1650,3,FALSE)</f>
        <v>0</v>
      </c>
      <c r="F911" s="9">
        <f t="shared" si="14"/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9">
        <v>0</v>
      </c>
      <c r="M911" s="9">
        <v>0</v>
      </c>
      <c r="N911" s="17">
        <v>0</v>
      </c>
      <c r="O911" s="17">
        <v>0</v>
      </c>
      <c r="P911" s="17">
        <v>0</v>
      </c>
      <c r="Q911" s="17">
        <v>0</v>
      </c>
      <c r="R911" s="17">
        <v>155230.39000000007</v>
      </c>
      <c r="S911" s="17">
        <v>155230.39000000007</v>
      </c>
      <c r="T911" s="17">
        <v>101658.23</v>
      </c>
      <c r="U911" s="17">
        <v>101658.23</v>
      </c>
      <c r="V911" s="17">
        <v>466450.37999999995</v>
      </c>
      <c r="W911" s="17">
        <v>466450.37999999995</v>
      </c>
      <c r="X911" s="44">
        <v>0</v>
      </c>
      <c r="Y911" s="44">
        <v>0</v>
      </c>
      <c r="Z911" s="35">
        <v>170507.18</v>
      </c>
      <c r="AA911" s="35"/>
      <c r="AB911" s="35">
        <v>170507.17999999991</v>
      </c>
      <c r="AC911" s="45">
        <v>0</v>
      </c>
      <c r="AF911" s="51">
        <v>170507.18000000002</v>
      </c>
      <c r="AG911" s="45">
        <v>0</v>
      </c>
      <c r="AH911" s="45"/>
      <c r="AI911" s="45" t="e">
        <v>#N/A</v>
      </c>
    </row>
    <row r="912" spans="1:35" s="6" customFormat="1" ht="15" x14ac:dyDescent="0.35">
      <c r="A912" s="36"/>
      <c r="B912" s="10">
        <v>10026702</v>
      </c>
      <c r="C912" s="9" t="s">
        <v>687</v>
      </c>
      <c r="D912" s="9">
        <v>0</v>
      </c>
      <c r="E912" s="9">
        <f>VLOOKUP(B912,'[4]2018-19 Delivered &amp; Funded'!$B$10:$D$1650,3,FALSE)</f>
        <v>0</v>
      </c>
      <c r="F912" s="9">
        <f t="shared" si="14"/>
        <v>0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9">
        <v>821552.8899999999</v>
      </c>
      <c r="M912" s="9">
        <v>821552.8899999999</v>
      </c>
      <c r="N912" s="17">
        <v>0</v>
      </c>
      <c r="O912" s="17">
        <v>0</v>
      </c>
      <c r="P912" s="17">
        <v>0</v>
      </c>
      <c r="Q912" s="17">
        <v>0</v>
      </c>
      <c r="R912" s="17">
        <v>366704.8899999999</v>
      </c>
      <c r="S912" s="17">
        <v>366704.82000000007</v>
      </c>
      <c r="T912" s="17">
        <v>0</v>
      </c>
      <c r="U912" s="17">
        <v>0</v>
      </c>
      <c r="V912" s="17">
        <v>0</v>
      </c>
      <c r="W912" s="17">
        <v>0</v>
      </c>
      <c r="X912" s="44">
        <v>0</v>
      </c>
      <c r="Y912" s="44">
        <v>0</v>
      </c>
      <c r="Z912" s="35">
        <v>0</v>
      </c>
      <c r="AA912" s="35"/>
      <c r="AB912" s="35">
        <v>0</v>
      </c>
      <c r="AC912" s="45">
        <v>0</v>
      </c>
      <c r="AF912" s="51" t="e">
        <v>#N/A</v>
      </c>
      <c r="AG912" s="45" t="e">
        <v>#N/A</v>
      </c>
      <c r="AH912" s="45"/>
      <c r="AI912" s="45" t="e">
        <v>#N/A</v>
      </c>
    </row>
    <row r="913" spans="1:35" s="8" customFormat="1" ht="15" customHeight="1" x14ac:dyDescent="0.35">
      <c r="A913" s="34"/>
      <c r="B913" s="14">
        <v>10061832</v>
      </c>
      <c r="C913" s="15" t="s">
        <v>1539</v>
      </c>
      <c r="D913" s="9">
        <v>0</v>
      </c>
      <c r="E913" s="9">
        <f>VLOOKUP(B913,'[4]2018-19 Delivered &amp; Funded'!$B$10:$D$1650,3,FALSE)</f>
        <v>0</v>
      </c>
      <c r="F913" s="9">
        <f t="shared" si="14"/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0</v>
      </c>
      <c r="Q913" s="9">
        <v>0</v>
      </c>
      <c r="R913" s="9">
        <v>0</v>
      </c>
      <c r="S913" s="9">
        <v>0</v>
      </c>
      <c r="T913" s="9">
        <v>0</v>
      </c>
      <c r="U913" s="9">
        <v>0</v>
      </c>
      <c r="V913" s="9">
        <v>0</v>
      </c>
      <c r="W913" s="9">
        <v>0</v>
      </c>
      <c r="X913" s="44">
        <v>0</v>
      </c>
      <c r="Y913" s="44">
        <v>0</v>
      </c>
      <c r="Z913" s="35">
        <v>17066.669999999998</v>
      </c>
      <c r="AA913" s="35"/>
      <c r="AB913" s="35">
        <v>17066.669999999998</v>
      </c>
      <c r="AC913" s="45">
        <v>0</v>
      </c>
      <c r="AF913" s="51">
        <v>17066.669999999998</v>
      </c>
      <c r="AG913" s="45">
        <v>0</v>
      </c>
      <c r="AH913" s="45"/>
      <c r="AI913" s="45" t="e">
        <v>#N/A</v>
      </c>
    </row>
    <row r="914" spans="1:35" s="8" customFormat="1" ht="15" customHeight="1" x14ac:dyDescent="0.35">
      <c r="A914" s="34"/>
      <c r="B914" s="14">
        <v>10004645</v>
      </c>
      <c r="C914" s="15" t="s">
        <v>1146</v>
      </c>
      <c r="D914" s="9">
        <v>0</v>
      </c>
      <c r="E914" s="9">
        <f>VLOOKUP(B914,'[4]2018-19 Delivered &amp; Funded'!$B$10:$D$1650,3,FALSE)</f>
        <v>0</v>
      </c>
      <c r="F914" s="9">
        <f t="shared" si="14"/>
        <v>0</v>
      </c>
      <c r="G914" s="9">
        <v>0</v>
      </c>
      <c r="H914" s="9">
        <v>0</v>
      </c>
      <c r="I914" s="9">
        <v>0</v>
      </c>
      <c r="J914" s="9">
        <v>0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9">
        <v>0</v>
      </c>
      <c r="S914" s="9">
        <v>0</v>
      </c>
      <c r="T914" s="9">
        <v>0</v>
      </c>
      <c r="U914" s="9">
        <v>0</v>
      </c>
      <c r="V914" s="9">
        <v>0</v>
      </c>
      <c r="W914" s="9">
        <v>0</v>
      </c>
      <c r="X914" s="44">
        <v>0</v>
      </c>
      <c r="Y914" s="44">
        <v>0</v>
      </c>
      <c r="Z914" s="35">
        <v>292.38</v>
      </c>
      <c r="AA914" s="35"/>
      <c r="AB914" s="35">
        <v>292.38</v>
      </c>
      <c r="AC914" s="45">
        <v>0</v>
      </c>
      <c r="AF914" s="51">
        <v>292.38</v>
      </c>
      <c r="AG914" s="45">
        <v>0</v>
      </c>
      <c r="AH914" s="45"/>
      <c r="AI914" s="45" t="e">
        <v>#N/A</v>
      </c>
    </row>
    <row r="915" spans="1:35" s="6" customFormat="1" ht="15" x14ac:dyDescent="0.35">
      <c r="A915" s="36"/>
      <c r="B915" s="10">
        <v>10004657</v>
      </c>
      <c r="C915" s="9" t="s">
        <v>383</v>
      </c>
      <c r="D915" s="9">
        <v>3721403.21</v>
      </c>
      <c r="E915" s="9">
        <f>VLOOKUP(B915,'[4]2018-19 Delivered &amp; Funded'!$B$10:$D$1650,3,FALSE)</f>
        <v>3721403.21</v>
      </c>
      <c r="F915" s="9">
        <f t="shared" si="14"/>
        <v>0</v>
      </c>
      <c r="G915" s="9">
        <v>3763799</v>
      </c>
      <c r="H915" s="9">
        <v>1658655</v>
      </c>
      <c r="I915" s="9">
        <v>1658655</v>
      </c>
      <c r="J915" s="9">
        <v>33003.64</v>
      </c>
      <c r="K915" s="9">
        <v>33003.64</v>
      </c>
      <c r="L915" s="9">
        <v>0</v>
      </c>
      <c r="M915" s="9">
        <v>0</v>
      </c>
      <c r="N915" s="17">
        <v>0</v>
      </c>
      <c r="O915" s="17">
        <v>0</v>
      </c>
      <c r="P915" s="17">
        <v>44072.33</v>
      </c>
      <c r="Q915" s="17">
        <v>44072.33</v>
      </c>
      <c r="R915" s="17">
        <v>33900.199999999997</v>
      </c>
      <c r="S915" s="17">
        <v>33900.19999999999</v>
      </c>
      <c r="T915" s="17">
        <v>10311.559999999998</v>
      </c>
      <c r="U915" s="17">
        <v>10311.559999999998</v>
      </c>
      <c r="V915" s="17">
        <v>15726.69</v>
      </c>
      <c r="W915" s="17">
        <v>15726.69</v>
      </c>
      <c r="X915" s="44">
        <v>0</v>
      </c>
      <c r="Y915" s="44">
        <v>0</v>
      </c>
      <c r="Z915" s="35">
        <v>248650.75</v>
      </c>
      <c r="AA915" s="35"/>
      <c r="AB915" s="35">
        <v>248650.74999999994</v>
      </c>
      <c r="AC915" s="45">
        <v>0</v>
      </c>
      <c r="AF915" s="51">
        <v>248650.75</v>
      </c>
      <c r="AG915" s="45">
        <v>0</v>
      </c>
      <c r="AH915" s="45"/>
      <c r="AI915" s="45" t="e">
        <v>#N/A</v>
      </c>
    </row>
    <row r="916" spans="1:35" s="6" customFormat="1" ht="15" x14ac:dyDescent="0.35">
      <c r="A916" s="36"/>
      <c r="B916" s="14">
        <v>10034387</v>
      </c>
      <c r="C916" s="15" t="s">
        <v>1325</v>
      </c>
      <c r="D916" s="9">
        <v>0</v>
      </c>
      <c r="E916" s="9">
        <f>VLOOKUP(B916,'[4]2018-19 Delivered &amp; Funded'!$B$10:$D$1650,3,FALSE)</f>
        <v>0</v>
      </c>
      <c r="F916" s="9">
        <f t="shared" si="14"/>
        <v>0</v>
      </c>
      <c r="G916" s="9">
        <v>0</v>
      </c>
      <c r="H916" s="9">
        <v>0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  <c r="Q916" s="9">
        <v>0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44">
        <v>0</v>
      </c>
      <c r="Y916" s="44">
        <v>0</v>
      </c>
      <c r="Z916" s="35">
        <v>210861.68</v>
      </c>
      <c r="AA916" s="35"/>
      <c r="AB916" s="35">
        <v>210861.68</v>
      </c>
      <c r="AC916" s="45">
        <v>0</v>
      </c>
      <c r="AF916" s="51">
        <v>210861.68</v>
      </c>
      <c r="AG916" s="45">
        <v>0</v>
      </c>
      <c r="AH916" s="45"/>
      <c r="AI916" s="45" t="e">
        <v>#N/A</v>
      </c>
    </row>
    <row r="917" spans="1:35" s="8" customFormat="1" ht="15" customHeight="1" x14ac:dyDescent="0.35">
      <c r="A917" s="34"/>
      <c r="B917" s="14">
        <v>10046499</v>
      </c>
      <c r="C917" s="15" t="s">
        <v>1413</v>
      </c>
      <c r="D917" s="9">
        <v>0</v>
      </c>
      <c r="E917" s="9">
        <f>VLOOKUP(B917,'[4]2018-19 Delivered &amp; Funded'!$B$10:$D$1650,3,FALSE)</f>
        <v>0</v>
      </c>
      <c r="F917" s="9">
        <f t="shared" si="14"/>
        <v>0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v>0</v>
      </c>
      <c r="Q917" s="9">
        <v>0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44">
        <v>0</v>
      </c>
      <c r="Y917" s="44">
        <v>0</v>
      </c>
      <c r="Z917" s="35">
        <v>102390.29999999999</v>
      </c>
      <c r="AA917" s="35"/>
      <c r="AB917" s="35">
        <v>102390.30000000002</v>
      </c>
      <c r="AC917" s="45">
        <v>0</v>
      </c>
      <c r="AF917" s="51">
        <v>102390.29999999999</v>
      </c>
      <c r="AG917" s="45">
        <v>0</v>
      </c>
      <c r="AH917" s="45"/>
      <c r="AI917" s="45" t="e">
        <v>#N/A</v>
      </c>
    </row>
    <row r="918" spans="1:35" s="8" customFormat="1" ht="15" customHeight="1" x14ac:dyDescent="0.35">
      <c r="A918" s="34"/>
      <c r="B918" s="10">
        <v>10004547</v>
      </c>
      <c r="C918" s="9" t="s">
        <v>373</v>
      </c>
      <c r="D918" s="9">
        <v>0</v>
      </c>
      <c r="E918" s="9">
        <f>VLOOKUP(B918,'[4]2018-19 Delivered &amp; Funded'!$B$10:$D$1650,3,FALSE)</f>
        <v>0</v>
      </c>
      <c r="F918" s="9">
        <f t="shared" si="14"/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9">
        <v>0</v>
      </c>
      <c r="M918" s="9">
        <v>0</v>
      </c>
      <c r="N918" s="17">
        <v>0</v>
      </c>
      <c r="O918" s="17">
        <v>0</v>
      </c>
      <c r="P918" s="17">
        <v>0</v>
      </c>
      <c r="Q918" s="17">
        <v>0</v>
      </c>
      <c r="R918" s="17">
        <v>223540.69999999995</v>
      </c>
      <c r="S918" s="17">
        <v>223540.69999999987</v>
      </c>
      <c r="T918" s="17">
        <v>0</v>
      </c>
      <c r="U918" s="17">
        <v>0</v>
      </c>
      <c r="V918" s="17">
        <v>0</v>
      </c>
      <c r="W918" s="17">
        <v>0</v>
      </c>
      <c r="X918" s="44">
        <v>20800.21</v>
      </c>
      <c r="Y918" s="44">
        <v>20800.209999999995</v>
      </c>
      <c r="Z918" s="35">
        <v>0</v>
      </c>
      <c r="AA918" s="35"/>
      <c r="AB918" s="35">
        <v>0</v>
      </c>
      <c r="AC918" s="45">
        <v>0</v>
      </c>
      <c r="AF918" s="51">
        <v>0</v>
      </c>
      <c r="AG918" s="45">
        <v>0</v>
      </c>
      <c r="AH918" s="45"/>
      <c r="AI918" s="45" t="e">
        <v>#N/A</v>
      </c>
    </row>
    <row r="919" spans="1:35" s="8" customFormat="1" ht="15" customHeight="1" x14ac:dyDescent="0.35">
      <c r="A919" s="34"/>
      <c r="B919" s="10">
        <v>10004684</v>
      </c>
      <c r="C919" s="21" t="s">
        <v>1090</v>
      </c>
      <c r="D919" s="9">
        <v>921400.47</v>
      </c>
      <c r="E919" s="9">
        <f>VLOOKUP(B919,'[4]2018-19 Delivered &amp; Funded'!$B$10:$D$1650,3,FALSE)</f>
        <v>921400.47</v>
      </c>
      <c r="F919" s="9">
        <f t="shared" si="14"/>
        <v>0</v>
      </c>
      <c r="G919" s="9">
        <v>921291.37910000002</v>
      </c>
      <c r="H919" s="9">
        <v>455683</v>
      </c>
      <c r="I919" s="9">
        <v>455683</v>
      </c>
      <c r="J919" s="9">
        <v>73500</v>
      </c>
      <c r="K919" s="9">
        <v>73500</v>
      </c>
      <c r="L919" s="9">
        <v>0</v>
      </c>
      <c r="M919" s="9">
        <v>0</v>
      </c>
      <c r="N919" s="17">
        <v>0</v>
      </c>
      <c r="O919" s="17">
        <v>0</v>
      </c>
      <c r="P919" s="17">
        <v>0</v>
      </c>
      <c r="Q919" s="17">
        <v>0</v>
      </c>
      <c r="R919" s="17">
        <v>0</v>
      </c>
      <c r="S919" s="17">
        <v>0</v>
      </c>
      <c r="T919" s="17">
        <v>0</v>
      </c>
      <c r="U919" s="17">
        <v>0</v>
      </c>
      <c r="V919" s="17">
        <v>0</v>
      </c>
      <c r="W919" s="17">
        <v>0</v>
      </c>
      <c r="X919" s="44">
        <v>0</v>
      </c>
      <c r="Y919" s="44">
        <v>0</v>
      </c>
      <c r="Z919" s="35">
        <v>0</v>
      </c>
      <c r="AA919" s="35"/>
      <c r="AB919" s="35">
        <v>0</v>
      </c>
      <c r="AC919" s="45">
        <v>0</v>
      </c>
      <c r="AF919" s="51" t="e">
        <v>#N/A</v>
      </c>
      <c r="AG919" s="45" t="e">
        <v>#N/A</v>
      </c>
      <c r="AH919" s="45"/>
      <c r="AI919" s="45" t="e">
        <v>#N/A</v>
      </c>
    </row>
    <row r="920" spans="1:35" s="8" customFormat="1" ht="15" customHeight="1" x14ac:dyDescent="0.35">
      <c r="A920" s="34"/>
      <c r="B920" s="10">
        <v>10004686</v>
      </c>
      <c r="C920" s="9" t="s">
        <v>385</v>
      </c>
      <c r="D920" s="9">
        <v>4744764.93</v>
      </c>
      <c r="E920" s="9">
        <f>VLOOKUP(B920,'[4]2018-19 Delivered &amp; Funded'!$B$10:$D$1650,3,FALSE)</f>
        <v>4744764.93</v>
      </c>
      <c r="F920" s="9">
        <f t="shared" si="14"/>
        <v>0</v>
      </c>
      <c r="G920" s="9">
        <v>4688413.74</v>
      </c>
      <c r="H920" s="9">
        <v>104117</v>
      </c>
      <c r="I920" s="9">
        <v>104117</v>
      </c>
      <c r="J920" s="9">
        <v>31030.370000000003</v>
      </c>
      <c r="K920" s="9">
        <v>31030.370000000003</v>
      </c>
      <c r="L920" s="9">
        <v>704407.52</v>
      </c>
      <c r="M920" s="9">
        <v>703121.00000000012</v>
      </c>
      <c r="N920" s="17">
        <v>0</v>
      </c>
      <c r="O920" s="17">
        <v>0</v>
      </c>
      <c r="P920" s="17">
        <v>223297.1</v>
      </c>
      <c r="Q920" s="17">
        <v>223297.1</v>
      </c>
      <c r="R920" s="17">
        <v>1237860.6699999997</v>
      </c>
      <c r="S920" s="17">
        <v>1237860.6100000003</v>
      </c>
      <c r="T920" s="17">
        <v>586241.79</v>
      </c>
      <c r="U920" s="17">
        <v>586241.79</v>
      </c>
      <c r="V920" s="17">
        <v>561231.04999999993</v>
      </c>
      <c r="W920" s="17">
        <v>561231.04999999993</v>
      </c>
      <c r="X920" s="44">
        <v>0</v>
      </c>
      <c r="Y920" s="44">
        <v>0</v>
      </c>
      <c r="Z920" s="35">
        <v>383772.4</v>
      </c>
      <c r="AA920" s="35"/>
      <c r="AB920" s="35">
        <v>383772.4</v>
      </c>
      <c r="AC920" s="45">
        <v>0</v>
      </c>
      <c r="AF920" s="51">
        <v>383772.4</v>
      </c>
      <c r="AG920" s="45">
        <v>0</v>
      </c>
      <c r="AH920" s="45"/>
      <c r="AI920" s="45" t="e">
        <v>#N/A</v>
      </c>
    </row>
    <row r="921" spans="1:35" s="8" customFormat="1" ht="15" customHeight="1" x14ac:dyDescent="0.35">
      <c r="A921" s="34"/>
      <c r="B921" s="10">
        <v>10004690</v>
      </c>
      <c r="C921" s="9" t="s">
        <v>386</v>
      </c>
      <c r="D921" s="9">
        <v>5413058.1699999999</v>
      </c>
      <c r="E921" s="9">
        <f>VLOOKUP(B921,'[4]2018-19 Delivered &amp; Funded'!$B$10:$D$1650,3,FALSE)</f>
        <v>5413058.1699999999</v>
      </c>
      <c r="F921" s="9">
        <f t="shared" si="14"/>
        <v>0</v>
      </c>
      <c r="G921" s="9">
        <v>5442147</v>
      </c>
      <c r="H921" s="9">
        <v>0</v>
      </c>
      <c r="I921" s="9">
        <v>0</v>
      </c>
      <c r="J921" s="9">
        <v>128102.78</v>
      </c>
      <c r="K921" s="9">
        <v>128102.78</v>
      </c>
      <c r="L921" s="9">
        <v>184350.05000000005</v>
      </c>
      <c r="M921" s="9">
        <v>184349.57000000004</v>
      </c>
      <c r="N921" s="17">
        <v>0</v>
      </c>
      <c r="O921" s="17">
        <v>0</v>
      </c>
      <c r="P921" s="17">
        <v>113486.51000000001</v>
      </c>
      <c r="Q921" s="17">
        <v>113486.51000000001</v>
      </c>
      <c r="R921" s="17">
        <v>541782.16</v>
      </c>
      <c r="S921" s="17">
        <v>541782.16</v>
      </c>
      <c r="T921" s="17">
        <v>170680.25</v>
      </c>
      <c r="U921" s="17">
        <v>170680.25</v>
      </c>
      <c r="V921" s="17">
        <v>369943.28</v>
      </c>
      <c r="W921" s="17">
        <v>369943.28</v>
      </c>
      <c r="X921" s="44">
        <v>0</v>
      </c>
      <c r="Y921" s="44">
        <v>0</v>
      </c>
      <c r="Z921" s="35">
        <v>1779914.7200000002</v>
      </c>
      <c r="AA921" s="35"/>
      <c r="AB921" s="35">
        <v>1779914.72</v>
      </c>
      <c r="AC921" s="45">
        <v>0</v>
      </c>
      <c r="AF921" s="51">
        <v>1779914.7200000002</v>
      </c>
      <c r="AG921" s="45">
        <v>0</v>
      </c>
      <c r="AH921" s="45"/>
      <c r="AI921" s="45" t="e">
        <v>#N/A</v>
      </c>
    </row>
    <row r="922" spans="1:35" s="8" customFormat="1" ht="15" customHeight="1" x14ac:dyDescent="0.35">
      <c r="A922" s="34"/>
      <c r="B922" s="14">
        <v>10009085</v>
      </c>
      <c r="C922" s="15" t="s">
        <v>1193</v>
      </c>
      <c r="D922" s="9">
        <v>0</v>
      </c>
      <c r="E922" s="9">
        <f>VLOOKUP(B922,'[4]2018-19 Delivered &amp; Funded'!$B$10:$D$1650,3,FALSE)</f>
        <v>0</v>
      </c>
      <c r="F922" s="9">
        <f t="shared" si="14"/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  <c r="Q922" s="9">
        <v>0</v>
      </c>
      <c r="R922" s="9">
        <v>0</v>
      </c>
      <c r="S922" s="9">
        <v>0</v>
      </c>
      <c r="T922" s="9">
        <v>0</v>
      </c>
      <c r="U922" s="9">
        <v>0</v>
      </c>
      <c r="V922" s="9">
        <v>0</v>
      </c>
      <c r="W922" s="9">
        <v>0</v>
      </c>
      <c r="X922" s="44">
        <v>0</v>
      </c>
      <c r="Y922" s="44">
        <v>0</v>
      </c>
      <c r="Z922" s="35">
        <v>95030.00999999998</v>
      </c>
      <c r="AA922" s="35"/>
      <c r="AB922" s="35">
        <v>95030.01</v>
      </c>
      <c r="AC922" s="45">
        <v>0</v>
      </c>
      <c r="AF922" s="51">
        <v>95030.01</v>
      </c>
      <c r="AG922" s="45">
        <v>0</v>
      </c>
      <c r="AH922" s="45"/>
      <c r="AI922" s="45" t="e">
        <v>#N/A</v>
      </c>
    </row>
    <row r="923" spans="1:35" s="8" customFormat="1" ht="15" x14ac:dyDescent="0.35">
      <c r="A923" s="34"/>
      <c r="B923" s="10">
        <v>10004721</v>
      </c>
      <c r="C923" s="9" t="s">
        <v>391</v>
      </c>
      <c r="D923" s="9">
        <v>654617.36</v>
      </c>
      <c r="E923" s="9">
        <f>VLOOKUP(B923,'[4]2018-19 Delivered &amp; Funded'!$B$10:$D$1650,3,FALSE)</f>
        <v>654617.36</v>
      </c>
      <c r="F923" s="9">
        <f t="shared" si="14"/>
        <v>0</v>
      </c>
      <c r="G923" s="9">
        <v>654617.36</v>
      </c>
      <c r="H923" s="9">
        <v>305317</v>
      </c>
      <c r="I923" s="9">
        <v>305317</v>
      </c>
      <c r="J923" s="9">
        <v>40490.42</v>
      </c>
      <c r="K923" s="9">
        <v>40490.42</v>
      </c>
      <c r="L923" s="9">
        <v>0</v>
      </c>
      <c r="M923" s="9">
        <v>0</v>
      </c>
      <c r="N923" s="17">
        <v>0</v>
      </c>
      <c r="O923" s="17">
        <v>0</v>
      </c>
      <c r="P923" s="17">
        <v>124594.79000000001</v>
      </c>
      <c r="Q923" s="17">
        <v>124594.79000000001</v>
      </c>
      <c r="R923" s="17">
        <v>815160.39</v>
      </c>
      <c r="S923" s="17">
        <v>815160.3899999999</v>
      </c>
      <c r="T923" s="17">
        <v>110585.34999999999</v>
      </c>
      <c r="U923" s="17">
        <v>110585.34999999999</v>
      </c>
      <c r="V923" s="17">
        <v>474140.33999999997</v>
      </c>
      <c r="W923" s="17">
        <v>474140.33999999997</v>
      </c>
      <c r="X923" s="44">
        <v>0</v>
      </c>
      <c r="Y923" s="44">
        <v>0</v>
      </c>
      <c r="Z923" s="35">
        <v>334431.54000000004</v>
      </c>
      <c r="AA923" s="35"/>
      <c r="AB923" s="35">
        <v>334431.54000000004</v>
      </c>
      <c r="AC923" s="45">
        <v>0</v>
      </c>
      <c r="AF923" s="51">
        <v>334431.54000000004</v>
      </c>
      <c r="AG923" s="45">
        <v>0</v>
      </c>
      <c r="AH923" s="45"/>
      <c r="AI923" s="45" t="e">
        <v>#N/A</v>
      </c>
    </row>
    <row r="924" spans="1:35" s="8" customFormat="1" ht="15" customHeight="1" x14ac:dyDescent="0.35">
      <c r="A924" s="34"/>
      <c r="B924" s="10">
        <v>10004692</v>
      </c>
      <c r="C924" s="9" t="s">
        <v>387</v>
      </c>
      <c r="D924" s="9">
        <v>0</v>
      </c>
      <c r="E924" s="9">
        <f>VLOOKUP(B924,'[4]2018-19 Delivered &amp; Funded'!$B$10:$D$1650,3,FALSE)</f>
        <v>0</v>
      </c>
      <c r="F924" s="9">
        <f t="shared" si="14"/>
        <v>0</v>
      </c>
      <c r="G924" s="9">
        <v>0</v>
      </c>
      <c r="H924" s="9">
        <v>0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17">
        <v>0</v>
      </c>
      <c r="O924" s="17">
        <v>0</v>
      </c>
      <c r="P924" s="17">
        <v>0</v>
      </c>
      <c r="Q924" s="17">
        <v>0</v>
      </c>
      <c r="R924" s="17">
        <v>1341639.9299999997</v>
      </c>
      <c r="S924" s="17">
        <v>1341639.9300000004</v>
      </c>
      <c r="T924" s="17">
        <v>885435</v>
      </c>
      <c r="U924" s="17">
        <v>885435</v>
      </c>
      <c r="V924" s="17">
        <v>1637654.28</v>
      </c>
      <c r="W924" s="17">
        <v>1637654.28</v>
      </c>
      <c r="X924" s="44">
        <v>0</v>
      </c>
      <c r="Y924" s="44">
        <v>0</v>
      </c>
      <c r="Z924" s="35">
        <v>1416503.0500000003</v>
      </c>
      <c r="AA924" s="35"/>
      <c r="AB924" s="35">
        <v>1416503.05</v>
      </c>
      <c r="AC924" s="45">
        <v>0</v>
      </c>
      <c r="AF924" s="51">
        <v>1416503.0500000003</v>
      </c>
      <c r="AG924" s="45">
        <v>0</v>
      </c>
      <c r="AH924" s="45"/>
      <c r="AI924" s="45" t="e">
        <v>#N/A</v>
      </c>
    </row>
    <row r="925" spans="1:35" s="8" customFormat="1" ht="15" customHeight="1" x14ac:dyDescent="0.35">
      <c r="A925" s="34"/>
      <c r="B925" s="10">
        <v>10004694</v>
      </c>
      <c r="C925" s="9" t="s">
        <v>388</v>
      </c>
      <c r="D925" s="9">
        <v>1150723.33</v>
      </c>
      <c r="E925" s="9">
        <f>VLOOKUP(B925,'[4]2018-19 Delivered &amp; Funded'!$B$10:$D$1650,3,FALSE)</f>
        <v>1150723.33</v>
      </c>
      <c r="F925" s="9">
        <f t="shared" si="14"/>
        <v>0</v>
      </c>
      <c r="G925" s="9">
        <v>1150723.33</v>
      </c>
      <c r="H925" s="9">
        <v>762830</v>
      </c>
      <c r="I925" s="9">
        <v>762830</v>
      </c>
      <c r="J925" s="9">
        <v>0</v>
      </c>
      <c r="K925" s="9">
        <v>0</v>
      </c>
      <c r="L925" s="9">
        <v>0</v>
      </c>
      <c r="M925" s="9">
        <v>0</v>
      </c>
      <c r="N925" s="17">
        <v>0</v>
      </c>
      <c r="O925" s="17">
        <v>0</v>
      </c>
      <c r="P925" s="17">
        <v>0</v>
      </c>
      <c r="Q925" s="17">
        <v>0</v>
      </c>
      <c r="R925" s="17">
        <v>0</v>
      </c>
      <c r="S925" s="17">
        <v>0</v>
      </c>
      <c r="T925" s="17">
        <v>0</v>
      </c>
      <c r="U925" s="17">
        <v>0</v>
      </c>
      <c r="V925" s="17">
        <v>0</v>
      </c>
      <c r="W925" s="17">
        <v>0</v>
      </c>
      <c r="X925" s="44">
        <v>0</v>
      </c>
      <c r="Y925" s="44">
        <v>0</v>
      </c>
      <c r="Z925" s="35">
        <v>13389.549999999997</v>
      </c>
      <c r="AA925" s="35"/>
      <c r="AB925" s="35">
        <v>13389.55</v>
      </c>
      <c r="AC925" s="45">
        <v>0</v>
      </c>
      <c r="AF925" s="51">
        <v>13389.549999999997</v>
      </c>
      <c r="AG925" s="45">
        <v>0</v>
      </c>
      <c r="AH925" s="45"/>
      <c r="AI925" s="45" t="e">
        <v>#N/A</v>
      </c>
    </row>
    <row r="926" spans="1:35" s="8" customFormat="1" ht="15" customHeight="1" x14ac:dyDescent="0.35">
      <c r="A926" s="34"/>
      <c r="B926" s="10">
        <v>10009257</v>
      </c>
      <c r="C926" s="9" t="s">
        <v>900</v>
      </c>
      <c r="D926" s="9">
        <v>0</v>
      </c>
      <c r="E926" s="9">
        <f>VLOOKUP(B926,'[4]2018-19 Delivered &amp; Funded'!$B$10:$D$1650,3,FALSE)</f>
        <v>0</v>
      </c>
      <c r="F926" s="9">
        <f t="shared" si="14"/>
        <v>0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17">
        <v>0</v>
      </c>
      <c r="O926" s="17">
        <v>0</v>
      </c>
      <c r="P926" s="17">
        <v>0</v>
      </c>
      <c r="Q926" s="17">
        <v>0</v>
      </c>
      <c r="R926" s="17">
        <v>0</v>
      </c>
      <c r="S926" s="17">
        <v>0</v>
      </c>
      <c r="T926" s="17">
        <v>205654.45</v>
      </c>
      <c r="U926" s="17">
        <v>205654.45</v>
      </c>
      <c r="V926" s="17">
        <v>327845.83999999997</v>
      </c>
      <c r="W926" s="17">
        <v>327845.83999999997</v>
      </c>
      <c r="X926" s="44">
        <v>0</v>
      </c>
      <c r="Y926" s="44">
        <v>0</v>
      </c>
      <c r="Z926" s="35">
        <v>22680.539999999994</v>
      </c>
      <c r="AA926" s="35"/>
      <c r="AB926" s="35">
        <v>22680.539999999994</v>
      </c>
      <c r="AC926" s="45">
        <v>0</v>
      </c>
      <c r="AF926" s="51">
        <v>22680.539999999994</v>
      </c>
      <c r="AG926" s="45">
        <v>0</v>
      </c>
      <c r="AH926" s="45"/>
      <c r="AI926" s="45" t="e">
        <v>#N/A</v>
      </c>
    </row>
    <row r="927" spans="1:35" s="8" customFormat="1" ht="15" customHeight="1" x14ac:dyDescent="0.35">
      <c r="A927" s="34"/>
      <c r="B927" s="14">
        <v>10034302</v>
      </c>
      <c r="C927" s="15" t="s">
        <v>1321</v>
      </c>
      <c r="D927" s="9">
        <v>0</v>
      </c>
      <c r="E927" s="9">
        <f>VLOOKUP(B927,'[4]2018-19 Delivered &amp; Funded'!$B$10:$D$1650,3,FALSE)</f>
        <v>0</v>
      </c>
      <c r="F927" s="9">
        <f t="shared" si="14"/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9">
        <v>0</v>
      </c>
      <c r="T927" s="9">
        <v>0</v>
      </c>
      <c r="U927" s="9">
        <v>0</v>
      </c>
      <c r="V927" s="9">
        <v>0</v>
      </c>
      <c r="W927" s="9">
        <v>0</v>
      </c>
      <c r="X927" s="44">
        <v>0</v>
      </c>
      <c r="Y927" s="44">
        <v>0</v>
      </c>
      <c r="Z927" s="35">
        <v>4612.5700000000015</v>
      </c>
      <c r="AA927" s="35"/>
      <c r="AB927" s="35">
        <v>4612.5700000000015</v>
      </c>
      <c r="AC927" s="45">
        <v>0</v>
      </c>
      <c r="AF927" s="51">
        <v>4612.5700000000015</v>
      </c>
      <c r="AG927" s="45">
        <v>0</v>
      </c>
      <c r="AH927" s="45"/>
      <c r="AI927" s="45" t="e">
        <v>#N/A</v>
      </c>
    </row>
    <row r="928" spans="1:35" s="8" customFormat="1" ht="15" customHeight="1" x14ac:dyDescent="0.35">
      <c r="A928" s="34"/>
      <c r="B928" s="10">
        <v>10004714</v>
      </c>
      <c r="C928" s="9" t="s">
        <v>389</v>
      </c>
      <c r="D928" s="9">
        <v>1951865.11</v>
      </c>
      <c r="E928" s="9">
        <f>VLOOKUP(B928,'[4]2018-19 Delivered &amp; Funded'!$B$10:$D$1650,3,FALSE)</f>
        <v>1951865.11</v>
      </c>
      <c r="F928" s="9">
        <f t="shared" si="14"/>
        <v>0</v>
      </c>
      <c r="G928" s="9">
        <v>1996620</v>
      </c>
      <c r="H928" s="9">
        <v>1034922</v>
      </c>
      <c r="I928" s="9">
        <v>1034922</v>
      </c>
      <c r="J928" s="9">
        <v>90586.37</v>
      </c>
      <c r="K928" s="9">
        <v>90586.37</v>
      </c>
      <c r="L928" s="9">
        <v>0</v>
      </c>
      <c r="M928" s="9">
        <v>0</v>
      </c>
      <c r="N928" s="17">
        <v>0</v>
      </c>
      <c r="O928" s="17">
        <v>0</v>
      </c>
      <c r="P928" s="17">
        <v>0</v>
      </c>
      <c r="Q928" s="17">
        <v>0</v>
      </c>
      <c r="R928" s="17">
        <v>13463.340000000002</v>
      </c>
      <c r="S928" s="17">
        <v>13463.339999999998</v>
      </c>
      <c r="T928" s="17">
        <v>0</v>
      </c>
      <c r="U928" s="17">
        <v>0</v>
      </c>
      <c r="V928" s="17">
        <v>0</v>
      </c>
      <c r="W928" s="17">
        <v>0</v>
      </c>
      <c r="X928" s="44">
        <v>0</v>
      </c>
      <c r="Y928" s="44">
        <v>0</v>
      </c>
      <c r="Z928" s="35">
        <v>68389.78</v>
      </c>
      <c r="AA928" s="35"/>
      <c r="AB928" s="35">
        <v>68389.78</v>
      </c>
      <c r="AC928" s="45">
        <v>0</v>
      </c>
      <c r="AF928" s="51">
        <v>68389.78</v>
      </c>
      <c r="AG928" s="45">
        <v>0</v>
      </c>
      <c r="AH928" s="45"/>
      <c r="AI928" s="45" t="e">
        <v>#N/A</v>
      </c>
    </row>
    <row r="929" spans="1:35" s="8" customFormat="1" ht="15" customHeight="1" x14ac:dyDescent="0.35">
      <c r="A929" s="34"/>
      <c r="B929" s="10">
        <v>10004718</v>
      </c>
      <c r="C929" s="9" t="s">
        <v>37</v>
      </c>
      <c r="D929" s="9">
        <v>6336984.1600000001</v>
      </c>
      <c r="E929" s="9">
        <f>VLOOKUP(B929,'[4]2018-19 Delivered &amp; Funded'!$B$10:$D$1650,3,FALSE)</f>
        <v>6336984.1600000001</v>
      </c>
      <c r="F929" s="9">
        <f t="shared" si="14"/>
        <v>0</v>
      </c>
      <c r="G929" s="9">
        <v>6488697</v>
      </c>
      <c r="H929" s="9">
        <v>0</v>
      </c>
      <c r="I929" s="9">
        <v>0</v>
      </c>
      <c r="J929" s="9">
        <v>163264.5</v>
      </c>
      <c r="K929" s="9">
        <v>163264.5</v>
      </c>
      <c r="L929" s="9">
        <v>0</v>
      </c>
      <c r="M929" s="9">
        <v>0</v>
      </c>
      <c r="N929" s="17">
        <v>0</v>
      </c>
      <c r="O929" s="17">
        <v>0</v>
      </c>
      <c r="P929" s="17">
        <v>228688.5</v>
      </c>
      <c r="Q929" s="17">
        <v>228688.5</v>
      </c>
      <c r="R929" s="17">
        <v>868417.1599999998</v>
      </c>
      <c r="S929" s="17">
        <v>868416.80999999982</v>
      </c>
      <c r="T929" s="17">
        <v>247586.38</v>
      </c>
      <c r="U929" s="17">
        <v>247586.38</v>
      </c>
      <c r="V929" s="17">
        <v>675007.2699999999</v>
      </c>
      <c r="W929" s="17">
        <v>675007.2699999999</v>
      </c>
      <c r="X929" s="44">
        <v>0</v>
      </c>
      <c r="Y929" s="44">
        <v>0</v>
      </c>
      <c r="Z929" s="35">
        <v>905848.9099999998</v>
      </c>
      <c r="AA929" s="35"/>
      <c r="AB929" s="35">
        <v>905848.91000000015</v>
      </c>
      <c r="AC929" s="45">
        <v>0</v>
      </c>
      <c r="AF929" s="51">
        <v>905848.9099999998</v>
      </c>
      <c r="AG929" s="45">
        <v>0</v>
      </c>
      <c r="AH929" s="45"/>
      <c r="AI929" s="45" t="e">
        <v>#N/A</v>
      </c>
    </row>
    <row r="930" spans="1:35" s="8" customFormat="1" ht="15" customHeight="1" x14ac:dyDescent="0.35">
      <c r="A930" s="34"/>
      <c r="B930" s="14">
        <v>10021306</v>
      </c>
      <c r="C930" s="15" t="s">
        <v>1235</v>
      </c>
      <c r="D930" s="9">
        <v>0</v>
      </c>
      <c r="E930" s="9">
        <f>VLOOKUP(B930,'[4]2018-19 Delivered &amp; Funded'!$B$10:$D$1650,3,FALSE)</f>
        <v>0</v>
      </c>
      <c r="F930" s="9">
        <f t="shared" si="14"/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  <c r="Q930" s="9">
        <v>0</v>
      </c>
      <c r="R930" s="9">
        <v>0</v>
      </c>
      <c r="S930" s="9">
        <v>0</v>
      </c>
      <c r="T930" s="9">
        <v>0</v>
      </c>
      <c r="U930" s="9">
        <v>0</v>
      </c>
      <c r="V930" s="9">
        <v>0</v>
      </c>
      <c r="W930" s="9">
        <v>0</v>
      </c>
      <c r="X930" s="44">
        <v>0</v>
      </c>
      <c r="Y930" s="44">
        <v>0</v>
      </c>
      <c r="Z930" s="35">
        <v>2043909.47</v>
      </c>
      <c r="AA930" s="35"/>
      <c r="AB930" s="35">
        <v>2043909.4700000002</v>
      </c>
      <c r="AC930" s="45">
        <v>0</v>
      </c>
      <c r="AF930" s="51">
        <v>2043909.47</v>
      </c>
      <c r="AG930" s="45">
        <v>0</v>
      </c>
      <c r="AH930" s="45"/>
      <c r="AI930" s="45" t="e">
        <v>#N/A</v>
      </c>
    </row>
    <row r="931" spans="1:35" s="8" customFormat="1" ht="15" customHeight="1" x14ac:dyDescent="0.35">
      <c r="A931" s="34"/>
      <c r="B931" s="10">
        <v>10004720</v>
      </c>
      <c r="C931" s="9" t="s">
        <v>390</v>
      </c>
      <c r="D931" s="9">
        <v>0</v>
      </c>
      <c r="E931" s="9">
        <f>VLOOKUP(B931,'[4]2018-19 Delivered &amp; Funded'!$B$10:$D$1650,3,FALSE)</f>
        <v>0</v>
      </c>
      <c r="F931" s="9">
        <f t="shared" si="14"/>
        <v>0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17">
        <v>0</v>
      </c>
      <c r="O931" s="17">
        <v>0</v>
      </c>
      <c r="P931" s="17">
        <v>0</v>
      </c>
      <c r="Q931" s="17">
        <v>0</v>
      </c>
      <c r="R931" s="17">
        <v>107668.87000000001</v>
      </c>
      <c r="S931" s="17">
        <v>107668.87</v>
      </c>
      <c r="T931" s="17">
        <v>68701.429999999993</v>
      </c>
      <c r="U931" s="17">
        <v>68701.429999999993</v>
      </c>
      <c r="V931" s="17">
        <v>145405.40000000002</v>
      </c>
      <c r="W931" s="17">
        <v>145405.40000000002</v>
      </c>
      <c r="X931" s="44">
        <v>139513.92000000001</v>
      </c>
      <c r="Y931" s="44">
        <v>139513.72</v>
      </c>
      <c r="Z931" s="35">
        <v>156963.32</v>
      </c>
      <c r="AA931" s="35"/>
      <c r="AB931" s="35">
        <v>156963.32</v>
      </c>
      <c r="AC931" s="45">
        <v>0</v>
      </c>
      <c r="AF931" s="51">
        <v>156963.32</v>
      </c>
      <c r="AG931" s="45">
        <v>0</v>
      </c>
      <c r="AH931" s="45"/>
      <c r="AI931" s="45" t="e">
        <v>#N/A</v>
      </c>
    </row>
    <row r="932" spans="1:35" s="8" customFormat="1" ht="15" customHeight="1" x14ac:dyDescent="0.35">
      <c r="A932" s="34"/>
      <c r="B932" s="10">
        <v>10004723</v>
      </c>
      <c r="C932" s="9" t="s">
        <v>392</v>
      </c>
      <c r="D932" s="9">
        <v>0</v>
      </c>
      <c r="E932" s="9">
        <f>VLOOKUP(B932,'[4]2018-19 Delivered &amp; Funded'!$B$10:$D$1650,3,FALSE)</f>
        <v>0</v>
      </c>
      <c r="F932" s="9">
        <f t="shared" si="14"/>
        <v>0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17">
        <v>0</v>
      </c>
      <c r="O932" s="17">
        <v>0</v>
      </c>
      <c r="P932" s="17">
        <v>0</v>
      </c>
      <c r="Q932" s="17">
        <v>0</v>
      </c>
      <c r="R932" s="17">
        <v>592195.1799999997</v>
      </c>
      <c r="S932" s="17">
        <v>592195.17999999982</v>
      </c>
      <c r="T932" s="17">
        <v>83208</v>
      </c>
      <c r="U932" s="17">
        <v>83208</v>
      </c>
      <c r="V932" s="17">
        <v>116747</v>
      </c>
      <c r="W932" s="17">
        <v>116747</v>
      </c>
      <c r="X932" s="44">
        <v>0</v>
      </c>
      <c r="Y932" s="44">
        <v>0</v>
      </c>
      <c r="Z932" s="35">
        <v>438835.06</v>
      </c>
      <c r="AA932" s="35"/>
      <c r="AB932" s="35">
        <v>438835.06</v>
      </c>
      <c r="AC932" s="45">
        <v>0</v>
      </c>
      <c r="AF932" s="51">
        <v>438835.06</v>
      </c>
      <c r="AG932" s="45">
        <v>0</v>
      </c>
      <c r="AH932" s="45"/>
      <c r="AI932" s="45" t="e">
        <v>#N/A</v>
      </c>
    </row>
    <row r="933" spans="1:35" s="6" customFormat="1" ht="15" x14ac:dyDescent="0.35">
      <c r="A933" s="36"/>
      <c r="B933" s="10">
        <v>10004727</v>
      </c>
      <c r="C933" s="9" t="s">
        <v>393</v>
      </c>
      <c r="D933" s="9">
        <v>2972316.73</v>
      </c>
      <c r="E933" s="9">
        <f>VLOOKUP(B933,'[4]2018-19 Delivered &amp; Funded'!$B$10:$D$1650,3,FALSE)</f>
        <v>2972316.73</v>
      </c>
      <c r="F933" s="9">
        <f t="shared" si="14"/>
        <v>0</v>
      </c>
      <c r="G933" s="9">
        <v>3030410</v>
      </c>
      <c r="H933" s="9">
        <v>1980507</v>
      </c>
      <c r="I933" s="9">
        <v>1980507</v>
      </c>
      <c r="J933" s="9">
        <v>10973.13</v>
      </c>
      <c r="K933" s="9">
        <v>10973.13</v>
      </c>
      <c r="L933" s="9">
        <v>0</v>
      </c>
      <c r="M933" s="9">
        <v>0</v>
      </c>
      <c r="N933" s="17">
        <v>0</v>
      </c>
      <c r="O933" s="17">
        <v>0</v>
      </c>
      <c r="P933" s="17">
        <v>1500</v>
      </c>
      <c r="Q933" s="17">
        <v>1500</v>
      </c>
      <c r="R933" s="17">
        <v>40628.469999999994</v>
      </c>
      <c r="S933" s="17">
        <v>40628.470000000008</v>
      </c>
      <c r="T933" s="17">
        <v>0</v>
      </c>
      <c r="U933" s="17">
        <v>0</v>
      </c>
      <c r="V933" s="17">
        <v>0</v>
      </c>
      <c r="W933" s="17">
        <v>0</v>
      </c>
      <c r="X933" s="44">
        <v>0</v>
      </c>
      <c r="Y933" s="44">
        <v>0</v>
      </c>
      <c r="Z933" s="35">
        <v>218533.55</v>
      </c>
      <c r="AA933" s="35"/>
      <c r="AB933" s="35">
        <v>218533.55</v>
      </c>
      <c r="AC933" s="45">
        <v>0</v>
      </c>
      <c r="AF933" s="51">
        <v>218533.55</v>
      </c>
      <c r="AG933" s="45">
        <v>0</v>
      </c>
      <c r="AH933" s="45"/>
      <c r="AI933" s="45" t="e">
        <v>#N/A</v>
      </c>
    </row>
    <row r="934" spans="1:35" s="8" customFormat="1" ht="15" customHeight="1" x14ac:dyDescent="0.35">
      <c r="A934" s="34"/>
      <c r="B934" s="10">
        <v>10007011</v>
      </c>
      <c r="C934" s="9" t="s">
        <v>517</v>
      </c>
      <c r="D934" s="9">
        <v>3427100.88</v>
      </c>
      <c r="E934" s="9">
        <f>VLOOKUP(B934,'[4]2018-19 Delivered &amp; Funded'!$B$10:$D$1650,3,FALSE)</f>
        <v>3427100.88</v>
      </c>
      <c r="F934" s="9">
        <f t="shared" si="14"/>
        <v>0</v>
      </c>
      <c r="G934" s="9">
        <v>3462420</v>
      </c>
      <c r="H934" s="9">
        <v>61128</v>
      </c>
      <c r="I934" s="9">
        <v>61128</v>
      </c>
      <c r="J934" s="9">
        <v>270560.26</v>
      </c>
      <c r="K934" s="9">
        <v>270560.26</v>
      </c>
      <c r="L934" s="9">
        <v>0</v>
      </c>
      <c r="M934" s="9">
        <v>0</v>
      </c>
      <c r="N934" s="17">
        <v>0</v>
      </c>
      <c r="O934" s="17">
        <v>0</v>
      </c>
      <c r="P934" s="17">
        <v>68779.760000000009</v>
      </c>
      <c r="Q934" s="17">
        <v>68779.760000000009</v>
      </c>
      <c r="R934" s="17">
        <v>799509.74000000011</v>
      </c>
      <c r="S934" s="17">
        <v>799509.74000000022</v>
      </c>
      <c r="T934" s="17">
        <v>140803.12</v>
      </c>
      <c r="U934" s="17">
        <v>140803.12</v>
      </c>
      <c r="V934" s="17">
        <v>532867.94999999995</v>
      </c>
      <c r="W934" s="17">
        <v>532867.94999999995</v>
      </c>
      <c r="X934" s="44">
        <v>0</v>
      </c>
      <c r="Y934" s="44">
        <v>0</v>
      </c>
      <c r="Z934" s="35">
        <v>652765.38</v>
      </c>
      <c r="AA934" s="35"/>
      <c r="AB934" s="35">
        <v>652765.38000000035</v>
      </c>
      <c r="AC934" s="45">
        <v>0</v>
      </c>
      <c r="AF934" s="51">
        <v>652765.38</v>
      </c>
      <c r="AG934" s="45">
        <v>0</v>
      </c>
      <c r="AH934" s="45"/>
      <c r="AI934" s="45" t="e">
        <v>#N/A</v>
      </c>
    </row>
    <row r="935" spans="1:35" s="8" customFormat="1" ht="15" customHeight="1" x14ac:dyDescent="0.35">
      <c r="A935" s="34"/>
      <c r="B935" s="10">
        <v>10004733</v>
      </c>
      <c r="C935" s="9" t="s">
        <v>394</v>
      </c>
      <c r="D935" s="9">
        <v>2240275.7599999998</v>
      </c>
      <c r="E935" s="9">
        <f>VLOOKUP(B935,'[4]2018-19 Delivered &amp; Funded'!$B$10:$D$1650,3,FALSE)</f>
        <v>2240275.7599999998</v>
      </c>
      <c r="F935" s="9">
        <f t="shared" si="14"/>
        <v>0</v>
      </c>
      <c r="G935" s="9">
        <v>2192996.5790999997</v>
      </c>
      <c r="H935" s="9">
        <v>2112395</v>
      </c>
      <c r="I935" s="9">
        <v>2066881</v>
      </c>
      <c r="J935" s="9">
        <v>0</v>
      </c>
      <c r="K935" s="9">
        <v>0</v>
      </c>
      <c r="L935" s="9">
        <v>0</v>
      </c>
      <c r="M935" s="9">
        <v>0</v>
      </c>
      <c r="N935" s="17">
        <v>0</v>
      </c>
      <c r="O935" s="17">
        <v>0</v>
      </c>
      <c r="P935" s="17">
        <v>0</v>
      </c>
      <c r="Q935" s="17">
        <v>0</v>
      </c>
      <c r="R935" s="17">
        <v>29187.600000000002</v>
      </c>
      <c r="S935" s="17">
        <v>29187.600000000009</v>
      </c>
      <c r="T935" s="17">
        <v>0</v>
      </c>
      <c r="U935" s="17">
        <v>0</v>
      </c>
      <c r="V935" s="17">
        <v>0</v>
      </c>
      <c r="W935" s="17">
        <v>0</v>
      </c>
      <c r="X935" s="44">
        <v>0</v>
      </c>
      <c r="Y935" s="44">
        <v>0</v>
      </c>
      <c r="Z935" s="35">
        <v>147256.99</v>
      </c>
      <c r="AA935" s="35"/>
      <c r="AB935" s="35">
        <v>147256.99000000005</v>
      </c>
      <c r="AC935" s="45">
        <v>0</v>
      </c>
      <c r="AF935" s="51">
        <v>147256.99</v>
      </c>
      <c r="AG935" s="45">
        <v>0</v>
      </c>
      <c r="AH935" s="45"/>
      <c r="AI935" s="45" t="e">
        <v>#N/A</v>
      </c>
    </row>
    <row r="936" spans="1:35" s="8" customFormat="1" ht="15" customHeight="1" x14ac:dyDescent="0.35">
      <c r="A936" s="34"/>
      <c r="B936" s="10">
        <v>10004643</v>
      </c>
      <c r="C936" s="9" t="s">
        <v>382</v>
      </c>
      <c r="D936" s="9">
        <v>0</v>
      </c>
      <c r="E936" s="9">
        <f>VLOOKUP(B936,'[4]2018-19 Delivered &amp; Funded'!$B$10:$D$1650,3,FALSE)</f>
        <v>0</v>
      </c>
      <c r="F936" s="9">
        <f t="shared" si="14"/>
        <v>0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  <c r="L936" s="9">
        <v>0</v>
      </c>
      <c r="M936" s="9">
        <v>0</v>
      </c>
      <c r="N936" s="17">
        <v>0</v>
      </c>
      <c r="O936" s="17">
        <v>0</v>
      </c>
      <c r="P936" s="17">
        <v>0</v>
      </c>
      <c r="Q936" s="17">
        <v>0</v>
      </c>
      <c r="R936" s="17">
        <v>339441.22000000003</v>
      </c>
      <c r="S936" s="17">
        <v>339441.22000000026</v>
      </c>
      <c r="T936" s="17">
        <v>0</v>
      </c>
      <c r="U936" s="17">
        <v>0</v>
      </c>
      <c r="V936" s="17">
        <v>0</v>
      </c>
      <c r="W936" s="17">
        <v>0</v>
      </c>
      <c r="X936" s="44">
        <v>0</v>
      </c>
      <c r="Y936" s="44">
        <v>0</v>
      </c>
      <c r="Z936" s="35">
        <v>116901.90000000002</v>
      </c>
      <c r="AA936" s="35"/>
      <c r="AB936" s="35">
        <v>116901.89999999995</v>
      </c>
      <c r="AC936" s="45">
        <v>0</v>
      </c>
      <c r="AF936" s="51">
        <v>116901.90000000002</v>
      </c>
      <c r="AG936" s="45">
        <v>0</v>
      </c>
      <c r="AH936" s="45"/>
      <c r="AI936" s="45" t="e">
        <v>#N/A</v>
      </c>
    </row>
    <row r="937" spans="1:35" s="8" customFormat="1" ht="15" customHeight="1" x14ac:dyDescent="0.35">
      <c r="A937" s="34"/>
      <c r="B937" s="10">
        <v>10013515</v>
      </c>
      <c r="C937" s="9" t="s">
        <v>104</v>
      </c>
      <c r="D937" s="9">
        <v>0</v>
      </c>
      <c r="E937" s="9">
        <f>VLOOKUP(B937,'[4]2018-19 Delivered &amp; Funded'!$B$10:$D$1650,3,FALSE)</f>
        <v>0</v>
      </c>
      <c r="F937" s="9">
        <f t="shared" si="14"/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9">
        <v>612805.1</v>
      </c>
      <c r="M937" s="9">
        <v>593250</v>
      </c>
      <c r="N937" s="17">
        <v>0</v>
      </c>
      <c r="O937" s="17">
        <v>0</v>
      </c>
      <c r="P937" s="17">
        <v>0</v>
      </c>
      <c r="Q937" s="17">
        <v>0</v>
      </c>
      <c r="R937" s="17">
        <v>57634.87</v>
      </c>
      <c r="S937" s="17">
        <v>57634.87000000001</v>
      </c>
      <c r="T937" s="17">
        <v>49880.729999999996</v>
      </c>
      <c r="U937" s="17">
        <v>49880.729999999996</v>
      </c>
      <c r="V937" s="17">
        <v>52785.98</v>
      </c>
      <c r="W937" s="17">
        <v>52785.98</v>
      </c>
      <c r="X937" s="44">
        <v>623695.32000000007</v>
      </c>
      <c r="Y937" s="44">
        <v>623695.31999999995</v>
      </c>
      <c r="Z937" s="35">
        <v>164257.05000000005</v>
      </c>
      <c r="AA937" s="35"/>
      <c r="AB937" s="35">
        <v>164257.05000000002</v>
      </c>
      <c r="AC937" s="45">
        <v>0</v>
      </c>
      <c r="AF937" s="51">
        <v>164257.05000000005</v>
      </c>
      <c r="AG937" s="45">
        <v>0</v>
      </c>
      <c r="AH937" s="45"/>
      <c r="AI937" s="45" t="e">
        <v>#N/A</v>
      </c>
    </row>
    <row r="938" spans="1:35" s="8" customFormat="1" ht="15" customHeight="1" x14ac:dyDescent="0.35">
      <c r="A938" s="34"/>
      <c r="B938" s="10">
        <v>10004739</v>
      </c>
      <c r="C938" s="9" t="s">
        <v>395</v>
      </c>
      <c r="D938" s="9">
        <v>3871112.28</v>
      </c>
      <c r="E938" s="9">
        <f>VLOOKUP(B938,'[4]2018-19 Delivered &amp; Funded'!$B$10:$D$1650,3,FALSE)</f>
        <v>3871112.28</v>
      </c>
      <c r="F938" s="9">
        <f t="shared" si="14"/>
        <v>0</v>
      </c>
      <c r="G938" s="9">
        <v>3611903.06</v>
      </c>
      <c r="H938" s="9">
        <v>1784849</v>
      </c>
      <c r="I938" s="9">
        <v>1784849</v>
      </c>
      <c r="J938" s="9">
        <v>794820.4</v>
      </c>
      <c r="K938" s="9">
        <v>794820.4</v>
      </c>
      <c r="L938" s="9">
        <v>0</v>
      </c>
      <c r="M938" s="9">
        <v>0</v>
      </c>
      <c r="N938" s="17">
        <v>0</v>
      </c>
      <c r="O938" s="17">
        <v>0</v>
      </c>
      <c r="P938" s="17">
        <v>1003338.2900000002</v>
      </c>
      <c r="Q938" s="17">
        <v>1003338.2900000002</v>
      </c>
      <c r="R938" s="17">
        <v>0</v>
      </c>
      <c r="S938" s="17">
        <v>0</v>
      </c>
      <c r="T938" s="17">
        <v>0</v>
      </c>
      <c r="U938" s="17">
        <v>0</v>
      </c>
      <c r="V938" s="17">
        <v>0</v>
      </c>
      <c r="W938" s="17">
        <v>0</v>
      </c>
      <c r="X938" s="44">
        <v>0</v>
      </c>
      <c r="Y938" s="44">
        <v>0</v>
      </c>
      <c r="Z938" s="35">
        <v>0</v>
      </c>
      <c r="AA938" s="35"/>
      <c r="AB938" s="35">
        <v>0</v>
      </c>
      <c r="AC938" s="45">
        <v>0</v>
      </c>
      <c r="AF938" s="51" t="e">
        <v>#N/A</v>
      </c>
      <c r="AG938" s="45" t="e">
        <v>#N/A</v>
      </c>
      <c r="AH938" s="45"/>
      <c r="AI938" s="45" t="e">
        <v>#N/A</v>
      </c>
    </row>
    <row r="939" spans="1:35" s="8" customFormat="1" ht="15" customHeight="1" x14ac:dyDescent="0.35">
      <c r="A939" s="34"/>
      <c r="B939" s="14">
        <v>10063508</v>
      </c>
      <c r="C939" s="15" t="s">
        <v>1587</v>
      </c>
      <c r="D939" s="9">
        <v>0</v>
      </c>
      <c r="E939" s="9">
        <f>VLOOKUP(B939,'[4]2018-19 Delivered &amp; Funded'!$B$10:$D$1650,3,FALSE)</f>
        <v>0</v>
      </c>
      <c r="F939" s="9">
        <f t="shared" si="14"/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0</v>
      </c>
      <c r="X939" s="44">
        <v>0</v>
      </c>
      <c r="Y939" s="44">
        <v>0</v>
      </c>
      <c r="Z939" s="35">
        <v>768085.74</v>
      </c>
      <c r="AA939" s="35"/>
      <c r="AB939" s="35">
        <v>768085.74</v>
      </c>
      <c r="AC939" s="45">
        <v>0</v>
      </c>
      <c r="AF939" s="51">
        <v>768085.74</v>
      </c>
      <c r="AG939" s="45">
        <v>0</v>
      </c>
      <c r="AH939" s="45"/>
      <c r="AI939" s="45" t="e">
        <v>#N/A</v>
      </c>
    </row>
    <row r="940" spans="1:35" s="8" customFormat="1" ht="15" customHeight="1" x14ac:dyDescent="0.35">
      <c r="A940" s="34"/>
      <c r="B940" s="10">
        <v>10004748</v>
      </c>
      <c r="C940" s="9" t="s">
        <v>396</v>
      </c>
      <c r="D940" s="9">
        <v>0</v>
      </c>
      <c r="E940" s="9">
        <f>VLOOKUP(B940,'[4]2018-19 Delivered &amp; Funded'!$B$10:$D$1650,3,FALSE)</f>
        <v>0</v>
      </c>
      <c r="F940" s="9">
        <f t="shared" si="14"/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17">
        <v>0</v>
      </c>
      <c r="O940" s="17">
        <v>0</v>
      </c>
      <c r="P940" s="17">
        <v>0</v>
      </c>
      <c r="Q940" s="17">
        <v>0</v>
      </c>
      <c r="R940" s="17">
        <v>84263.44</v>
      </c>
      <c r="S940" s="17">
        <v>84263.44</v>
      </c>
      <c r="T940" s="17">
        <v>29379.07</v>
      </c>
      <c r="U940" s="17">
        <v>29379.07</v>
      </c>
      <c r="V940" s="17">
        <v>192155.79</v>
      </c>
      <c r="W940" s="17">
        <v>192155.79</v>
      </c>
      <c r="X940" s="44">
        <v>0</v>
      </c>
      <c r="Y940" s="44">
        <v>0</v>
      </c>
      <c r="Z940" s="35">
        <v>2513.8999999999996</v>
      </c>
      <c r="AA940" s="35"/>
      <c r="AB940" s="35">
        <v>2513.8999999999992</v>
      </c>
      <c r="AC940" s="45">
        <v>0</v>
      </c>
      <c r="AF940" s="51">
        <v>2513.9</v>
      </c>
      <c r="AG940" s="45">
        <v>0</v>
      </c>
      <c r="AH940" s="45"/>
      <c r="AI940" s="45" t="e">
        <v>#N/A</v>
      </c>
    </row>
    <row r="941" spans="1:35" s="8" customFormat="1" ht="15" customHeight="1" x14ac:dyDescent="0.35">
      <c r="A941" s="34"/>
      <c r="B941" s="10">
        <v>10008816</v>
      </c>
      <c r="C941" s="9" t="s">
        <v>69</v>
      </c>
      <c r="D941" s="9">
        <v>0</v>
      </c>
      <c r="E941" s="9">
        <f>VLOOKUP(B941,'[4]2018-19 Delivered &amp; Funded'!$B$10:$D$1650,3,FALSE)</f>
        <v>0</v>
      </c>
      <c r="F941" s="9">
        <f t="shared" si="14"/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17">
        <v>0</v>
      </c>
      <c r="O941" s="17">
        <v>0</v>
      </c>
      <c r="P941" s="17">
        <v>3360</v>
      </c>
      <c r="Q941" s="17">
        <v>3360</v>
      </c>
      <c r="R941" s="17">
        <v>0</v>
      </c>
      <c r="S941" s="17">
        <v>0</v>
      </c>
      <c r="T941" s="17">
        <v>0</v>
      </c>
      <c r="U941" s="17">
        <v>0</v>
      </c>
      <c r="V941" s="17">
        <v>0</v>
      </c>
      <c r="W941" s="17">
        <v>0</v>
      </c>
      <c r="X941" s="44">
        <v>0</v>
      </c>
      <c r="Y941" s="44">
        <v>0</v>
      </c>
      <c r="Z941" s="35">
        <v>0</v>
      </c>
      <c r="AA941" s="35"/>
      <c r="AB941" s="35">
        <v>0</v>
      </c>
      <c r="AC941" s="45">
        <v>0</v>
      </c>
      <c r="AF941" s="51" t="e">
        <v>#N/A</v>
      </c>
      <c r="AG941" s="45" t="e">
        <v>#N/A</v>
      </c>
      <c r="AH941" s="45"/>
      <c r="AI941" s="45" t="e">
        <v>#N/A</v>
      </c>
    </row>
    <row r="942" spans="1:35" s="6" customFormat="1" ht="15" x14ac:dyDescent="0.35">
      <c r="A942" s="36"/>
      <c r="B942" s="14">
        <v>10052585</v>
      </c>
      <c r="C942" s="15" t="s">
        <v>1450</v>
      </c>
      <c r="D942" s="9">
        <v>0</v>
      </c>
      <c r="E942" s="9">
        <f>VLOOKUP(B942,'[4]2018-19 Delivered &amp; Funded'!$B$10:$D$1650,3,FALSE)</f>
        <v>0</v>
      </c>
      <c r="F942" s="9">
        <f t="shared" si="14"/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  <c r="Q942" s="9">
        <v>0</v>
      </c>
      <c r="R942" s="9">
        <v>0</v>
      </c>
      <c r="S942" s="9">
        <v>0</v>
      </c>
      <c r="T942" s="9">
        <v>0</v>
      </c>
      <c r="U942" s="9">
        <v>0</v>
      </c>
      <c r="V942" s="9">
        <v>0</v>
      </c>
      <c r="W942" s="9">
        <v>0</v>
      </c>
      <c r="X942" s="44">
        <v>0</v>
      </c>
      <c r="Y942" s="44">
        <v>0</v>
      </c>
      <c r="Z942" s="35">
        <v>237139.39</v>
      </c>
      <c r="AA942" s="35"/>
      <c r="AB942" s="35">
        <v>237139.38999999996</v>
      </c>
      <c r="AC942" s="45">
        <v>0</v>
      </c>
      <c r="AF942" s="51">
        <v>237139.39</v>
      </c>
      <c r="AG942" s="45">
        <v>0</v>
      </c>
      <c r="AH942" s="45"/>
      <c r="AI942" s="45" t="e">
        <v>#N/A</v>
      </c>
    </row>
    <row r="943" spans="1:35" s="8" customFormat="1" ht="15" customHeight="1" x14ac:dyDescent="0.35">
      <c r="A943" s="34"/>
      <c r="B943" s="10">
        <v>10004760</v>
      </c>
      <c r="C943" s="9" t="s">
        <v>39</v>
      </c>
      <c r="D943" s="9">
        <v>2317088.52</v>
      </c>
      <c r="E943" s="9">
        <f>VLOOKUP(B943,'[4]2018-19 Delivered &amp; Funded'!$B$10:$D$1650,3,FALSE)</f>
        <v>2317088.52</v>
      </c>
      <c r="F943" s="9">
        <f t="shared" si="14"/>
        <v>0</v>
      </c>
      <c r="G943" s="9">
        <v>2367369</v>
      </c>
      <c r="H943" s="9">
        <v>25648</v>
      </c>
      <c r="I943" s="9">
        <v>25648</v>
      </c>
      <c r="J943" s="9">
        <v>116822.92</v>
      </c>
      <c r="K943" s="9">
        <v>116822.92</v>
      </c>
      <c r="L943" s="9">
        <v>0</v>
      </c>
      <c r="M943" s="9">
        <v>0</v>
      </c>
      <c r="N943" s="17">
        <v>0</v>
      </c>
      <c r="O943" s="17">
        <v>0</v>
      </c>
      <c r="P943" s="17">
        <v>112484</v>
      </c>
      <c r="Q943" s="17">
        <v>112484</v>
      </c>
      <c r="R943" s="17">
        <v>665694.09999999986</v>
      </c>
      <c r="S943" s="17">
        <v>665694.09999999986</v>
      </c>
      <c r="T943" s="17">
        <v>314338.81999999995</v>
      </c>
      <c r="U943" s="17">
        <v>314338.81999999995</v>
      </c>
      <c r="V943" s="17">
        <v>613064.10999999987</v>
      </c>
      <c r="W943" s="17">
        <v>613064.10999999987</v>
      </c>
      <c r="X943" s="44">
        <v>0</v>
      </c>
      <c r="Y943" s="44">
        <v>0</v>
      </c>
      <c r="Z943" s="35">
        <v>512490.54000000004</v>
      </c>
      <c r="AA943" s="35"/>
      <c r="AB943" s="35">
        <v>512490.54000000004</v>
      </c>
      <c r="AC943" s="45">
        <v>0</v>
      </c>
      <c r="AF943" s="51">
        <v>512490.54000000004</v>
      </c>
      <c r="AG943" s="45">
        <v>0</v>
      </c>
      <c r="AH943" s="45"/>
      <c r="AI943" s="45" t="e">
        <v>#N/A</v>
      </c>
    </row>
    <row r="944" spans="1:35" s="8" customFormat="1" ht="15" customHeight="1" x14ac:dyDescent="0.35">
      <c r="A944" s="34"/>
      <c r="B944" s="14">
        <v>10049052</v>
      </c>
      <c r="C944" s="15" t="s">
        <v>1438</v>
      </c>
      <c r="D944" s="9">
        <v>0</v>
      </c>
      <c r="E944" s="9">
        <f>VLOOKUP(B944,'[4]2018-19 Delivered &amp; Funded'!$B$10:$D$1650,3,FALSE)</f>
        <v>0</v>
      </c>
      <c r="F944" s="9">
        <f t="shared" si="14"/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  <c r="V944" s="9">
        <v>0</v>
      </c>
      <c r="W944" s="9">
        <v>0</v>
      </c>
      <c r="X944" s="44">
        <v>0</v>
      </c>
      <c r="Y944" s="44">
        <v>0</v>
      </c>
      <c r="Z944" s="35">
        <v>416554.94</v>
      </c>
      <c r="AA944" s="35"/>
      <c r="AB944" s="35">
        <v>416554.94000000006</v>
      </c>
      <c r="AC944" s="45">
        <v>0</v>
      </c>
      <c r="AF944" s="51">
        <v>416554.94</v>
      </c>
      <c r="AG944" s="45">
        <v>0</v>
      </c>
      <c r="AH944" s="45"/>
      <c r="AI944" s="45" t="e">
        <v>#N/A</v>
      </c>
    </row>
    <row r="945" spans="1:35" s="8" customFormat="1" ht="15" customHeight="1" x14ac:dyDescent="0.35">
      <c r="A945" s="34"/>
      <c r="B945" s="10">
        <v>10041486</v>
      </c>
      <c r="C945" s="9" t="s">
        <v>825</v>
      </c>
      <c r="D945" s="9">
        <v>0</v>
      </c>
      <c r="E945" s="9">
        <f>VLOOKUP(B945,'[4]2018-19 Delivered &amp; Funded'!$B$10:$D$1650,3,FALSE)</f>
        <v>0</v>
      </c>
      <c r="F945" s="9">
        <f t="shared" si="14"/>
        <v>0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9">
        <v>317601.06999999995</v>
      </c>
      <c r="M945" s="9">
        <v>317600.64000000001</v>
      </c>
      <c r="N945" s="17">
        <v>0</v>
      </c>
      <c r="O945" s="17">
        <v>0</v>
      </c>
      <c r="P945" s="17">
        <v>0</v>
      </c>
      <c r="Q945" s="17">
        <v>0</v>
      </c>
      <c r="R945" s="17">
        <v>0</v>
      </c>
      <c r="S945" s="17">
        <v>0</v>
      </c>
      <c r="T945" s="17">
        <v>37562</v>
      </c>
      <c r="U945" s="17">
        <v>37562</v>
      </c>
      <c r="V945" s="17">
        <v>6280.34</v>
      </c>
      <c r="W945" s="17">
        <v>6280.34</v>
      </c>
      <c r="X945" s="44">
        <v>0</v>
      </c>
      <c r="Y945" s="44">
        <v>0</v>
      </c>
      <c r="Z945" s="35">
        <v>277392.82</v>
      </c>
      <c r="AA945" s="35"/>
      <c r="AB945" s="35">
        <v>277392.82000000007</v>
      </c>
      <c r="AC945" s="45">
        <v>0</v>
      </c>
      <c r="AF945" s="51">
        <v>277392.82</v>
      </c>
      <c r="AG945" s="45">
        <v>0</v>
      </c>
      <c r="AH945" s="45"/>
      <c r="AI945" s="45" t="e">
        <v>#N/A</v>
      </c>
    </row>
    <row r="946" spans="1:35" s="8" customFormat="1" ht="15" customHeight="1" x14ac:dyDescent="0.35">
      <c r="A946" s="34"/>
      <c r="B946" s="14">
        <v>10018297</v>
      </c>
      <c r="C946" s="15" t="s">
        <v>1220</v>
      </c>
      <c r="D946" s="9">
        <v>0</v>
      </c>
      <c r="E946" s="9">
        <f>VLOOKUP(B946,'[4]2018-19 Delivered &amp; Funded'!$B$10:$D$1650,3,FALSE)</f>
        <v>0</v>
      </c>
      <c r="F946" s="9">
        <f t="shared" si="14"/>
        <v>0</v>
      </c>
      <c r="G946" s="9">
        <v>0</v>
      </c>
      <c r="H946" s="9">
        <v>0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0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44">
        <v>0</v>
      </c>
      <c r="Y946" s="44">
        <v>0</v>
      </c>
      <c r="Z946" s="35">
        <v>157668.01</v>
      </c>
      <c r="AA946" s="35"/>
      <c r="AB946" s="35">
        <v>157668.00999999998</v>
      </c>
      <c r="AC946" s="45">
        <v>0</v>
      </c>
      <c r="AF946" s="51">
        <v>157668.01</v>
      </c>
      <c r="AG946" s="45">
        <v>0</v>
      </c>
      <c r="AH946" s="45"/>
      <c r="AI946" s="45" t="e">
        <v>#N/A</v>
      </c>
    </row>
    <row r="947" spans="1:35" s="8" customFormat="1" ht="15" customHeight="1" x14ac:dyDescent="0.35">
      <c r="A947" s="34"/>
      <c r="B947" s="10">
        <v>10004791</v>
      </c>
      <c r="C947" s="9" t="s">
        <v>399</v>
      </c>
      <c r="D947" s="9">
        <v>599263</v>
      </c>
      <c r="E947" s="9">
        <f>VLOOKUP(B947,'[4]2018-19 Delivered &amp; Funded'!$B$10:$D$1650,3,FALSE)</f>
        <v>599263</v>
      </c>
      <c r="F947" s="9">
        <f t="shared" si="14"/>
        <v>0</v>
      </c>
      <c r="G947" s="9">
        <v>599263</v>
      </c>
      <c r="H947" s="9">
        <v>599263</v>
      </c>
      <c r="I947" s="9">
        <v>599263</v>
      </c>
      <c r="J947" s="9">
        <v>0</v>
      </c>
      <c r="K947" s="9">
        <v>0</v>
      </c>
      <c r="L947" s="9">
        <v>0</v>
      </c>
      <c r="M947" s="9">
        <v>0</v>
      </c>
      <c r="N947" s="17">
        <v>0</v>
      </c>
      <c r="O947" s="17">
        <v>0</v>
      </c>
      <c r="P947" s="17">
        <v>0</v>
      </c>
      <c r="Q947" s="17">
        <v>0</v>
      </c>
      <c r="R947" s="17">
        <v>0</v>
      </c>
      <c r="S947" s="17">
        <v>0</v>
      </c>
      <c r="T947" s="17">
        <v>0</v>
      </c>
      <c r="U947" s="17">
        <v>0</v>
      </c>
      <c r="V947" s="17">
        <v>0</v>
      </c>
      <c r="W947" s="17">
        <v>0</v>
      </c>
      <c r="X947" s="44">
        <v>0</v>
      </c>
      <c r="Y947" s="44">
        <v>0</v>
      </c>
      <c r="Z947" s="35">
        <v>0</v>
      </c>
      <c r="AA947" s="35"/>
      <c r="AB947" s="35">
        <v>0</v>
      </c>
      <c r="AC947" s="45">
        <v>0</v>
      </c>
      <c r="AF947" s="51" t="e">
        <v>#N/A</v>
      </c>
      <c r="AG947" s="45" t="e">
        <v>#N/A</v>
      </c>
      <c r="AH947" s="45"/>
      <c r="AI947" s="45" t="e">
        <v>#N/A</v>
      </c>
    </row>
    <row r="948" spans="1:35" s="8" customFormat="1" ht="15" customHeight="1" x14ac:dyDescent="0.35">
      <c r="A948" s="34"/>
      <c r="B948" s="10">
        <v>10004577</v>
      </c>
      <c r="C948" s="9" t="s">
        <v>33</v>
      </c>
      <c r="D948" s="9">
        <v>17817531.050000001</v>
      </c>
      <c r="E948" s="9">
        <f>VLOOKUP(B948,'[4]2018-19 Delivered &amp; Funded'!$B$10:$D$1650,3,FALSE)</f>
        <v>17817531.050000001</v>
      </c>
      <c r="F948" s="9">
        <f t="shared" si="14"/>
        <v>0</v>
      </c>
      <c r="G948" s="9">
        <v>18004954</v>
      </c>
      <c r="H948" s="9">
        <v>655451</v>
      </c>
      <c r="I948" s="9">
        <v>655451</v>
      </c>
      <c r="J948" s="9">
        <v>986119</v>
      </c>
      <c r="K948" s="9">
        <v>986119</v>
      </c>
      <c r="L948" s="9">
        <v>0</v>
      </c>
      <c r="M948" s="9">
        <v>0</v>
      </c>
      <c r="N948" s="17">
        <v>0</v>
      </c>
      <c r="O948" s="17">
        <v>0</v>
      </c>
      <c r="P948" s="17">
        <v>474338.8</v>
      </c>
      <c r="Q948" s="17">
        <v>474338.8</v>
      </c>
      <c r="R948" s="17">
        <v>2038911.6799999992</v>
      </c>
      <c r="S948" s="17">
        <v>2038911.6799999997</v>
      </c>
      <c r="T948" s="17">
        <v>661937.72</v>
      </c>
      <c r="U948" s="17">
        <v>661937.72</v>
      </c>
      <c r="V948" s="17">
        <v>1406860.43</v>
      </c>
      <c r="W948" s="17">
        <v>1406860.43</v>
      </c>
      <c r="X948" s="44">
        <v>0</v>
      </c>
      <c r="Y948" s="44">
        <v>0</v>
      </c>
      <c r="Z948" s="35">
        <v>2629562.0499999993</v>
      </c>
      <c r="AA948" s="35"/>
      <c r="AB948" s="35">
        <v>2629562.0499999989</v>
      </c>
      <c r="AC948" s="45">
        <v>0</v>
      </c>
      <c r="AF948" s="51">
        <v>2629562.0499999993</v>
      </c>
      <c r="AG948" s="45">
        <v>0</v>
      </c>
      <c r="AH948" s="45"/>
      <c r="AI948" s="45" t="e">
        <v>#N/A</v>
      </c>
    </row>
    <row r="949" spans="1:35" s="8" customFormat="1" ht="15" customHeight="1" x14ac:dyDescent="0.35">
      <c r="A949" s="34"/>
      <c r="B949" s="10">
        <v>10004797</v>
      </c>
      <c r="C949" s="9" t="s">
        <v>400</v>
      </c>
      <c r="D949" s="9">
        <v>53433.9</v>
      </c>
      <c r="E949" s="9">
        <f>VLOOKUP(B949,'[4]2018-19 Delivered &amp; Funded'!$B$10:$D$1650,3,FALSE)</f>
        <v>53433.9</v>
      </c>
      <c r="F949" s="9">
        <f t="shared" si="14"/>
        <v>0</v>
      </c>
      <c r="G949" s="9">
        <v>53433.9</v>
      </c>
      <c r="H949" s="9">
        <v>0</v>
      </c>
      <c r="I949" s="9">
        <v>0</v>
      </c>
      <c r="J949" s="9">
        <v>3045</v>
      </c>
      <c r="K949" s="9">
        <v>3045</v>
      </c>
      <c r="L949" s="9">
        <v>0</v>
      </c>
      <c r="M949" s="9">
        <v>0</v>
      </c>
      <c r="N949" s="17">
        <v>0</v>
      </c>
      <c r="O949" s="17">
        <v>0</v>
      </c>
      <c r="P949" s="17">
        <v>30764</v>
      </c>
      <c r="Q949" s="17">
        <v>30764</v>
      </c>
      <c r="R949" s="17">
        <v>65901.759999999995</v>
      </c>
      <c r="S949" s="17">
        <v>65901.760000000009</v>
      </c>
      <c r="T949" s="17">
        <v>132827.53</v>
      </c>
      <c r="U949" s="17">
        <v>132827.53</v>
      </c>
      <c r="V949" s="17">
        <v>26439.989999999998</v>
      </c>
      <c r="W949" s="17">
        <v>26439.989999999998</v>
      </c>
      <c r="X949" s="44">
        <v>0</v>
      </c>
      <c r="Y949" s="44">
        <v>0</v>
      </c>
      <c r="Z949" s="35">
        <v>1864159.34</v>
      </c>
      <c r="AA949" s="35"/>
      <c r="AB949" s="35">
        <v>1864159.3400000005</v>
      </c>
      <c r="AC949" s="45">
        <v>0</v>
      </c>
      <c r="AF949" s="51">
        <v>1864159.34</v>
      </c>
      <c r="AG949" s="45">
        <v>0</v>
      </c>
      <c r="AH949" s="45"/>
      <c r="AI949" s="45" t="e">
        <v>#N/A</v>
      </c>
    </row>
    <row r="950" spans="1:35" s="8" customFormat="1" ht="15" customHeight="1" x14ac:dyDescent="0.35">
      <c r="A950" s="34"/>
      <c r="B950" s="10">
        <v>10004801</v>
      </c>
      <c r="C950" s="9" t="s">
        <v>401</v>
      </c>
      <c r="D950" s="9">
        <v>3050111.87</v>
      </c>
      <c r="E950" s="9">
        <f>VLOOKUP(B950,'[4]2018-19 Delivered &amp; Funded'!$B$10:$D$1650,3,FALSE)</f>
        <v>3050111.87</v>
      </c>
      <c r="F950" s="9">
        <f t="shared" si="14"/>
        <v>0</v>
      </c>
      <c r="G950" s="9">
        <v>2997281.5005565817</v>
      </c>
      <c r="H950" s="9">
        <v>2283981</v>
      </c>
      <c r="I950" s="9">
        <v>2283981</v>
      </c>
      <c r="J950" s="9">
        <v>60638</v>
      </c>
      <c r="K950" s="9">
        <v>60638</v>
      </c>
      <c r="L950" s="9">
        <v>0</v>
      </c>
      <c r="M950" s="9">
        <v>0</v>
      </c>
      <c r="N950" s="17">
        <v>0</v>
      </c>
      <c r="O950" s="17">
        <v>0</v>
      </c>
      <c r="P950" s="17">
        <v>900</v>
      </c>
      <c r="Q950" s="17">
        <v>900</v>
      </c>
      <c r="R950" s="17">
        <v>0</v>
      </c>
      <c r="S950" s="17">
        <v>0</v>
      </c>
      <c r="T950" s="17">
        <v>0</v>
      </c>
      <c r="U950" s="17">
        <v>0</v>
      </c>
      <c r="V950" s="17">
        <v>0</v>
      </c>
      <c r="W950" s="17">
        <v>0</v>
      </c>
      <c r="X950" s="44">
        <v>0</v>
      </c>
      <c r="Y950" s="44">
        <v>0</v>
      </c>
      <c r="Z950" s="35">
        <v>0</v>
      </c>
      <c r="AA950" s="35"/>
      <c r="AB950" s="35">
        <v>0</v>
      </c>
      <c r="AC950" s="45">
        <v>0</v>
      </c>
      <c r="AF950" s="51" t="e">
        <v>#N/A</v>
      </c>
      <c r="AG950" s="45" t="e">
        <v>#N/A</v>
      </c>
      <c r="AH950" s="45"/>
      <c r="AI950" s="45" t="e">
        <v>#N/A</v>
      </c>
    </row>
    <row r="951" spans="1:35" s="6" customFormat="1" ht="15" x14ac:dyDescent="0.35">
      <c r="A951" s="36"/>
      <c r="B951" s="14">
        <v>10000565</v>
      </c>
      <c r="C951" s="15" t="s">
        <v>1106</v>
      </c>
      <c r="D951" s="9">
        <v>0</v>
      </c>
      <c r="E951" s="9">
        <f>VLOOKUP(B951,'[4]2018-19 Delivered &amp; Funded'!$B$10:$D$1650,3,FALSE)</f>
        <v>0</v>
      </c>
      <c r="F951" s="9">
        <f t="shared" si="14"/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9">
        <v>0</v>
      </c>
      <c r="P951" s="9">
        <v>0</v>
      </c>
      <c r="Q951" s="9">
        <v>0</v>
      </c>
      <c r="R951" s="9">
        <v>0</v>
      </c>
      <c r="S951" s="9">
        <v>0</v>
      </c>
      <c r="T951" s="9">
        <v>0</v>
      </c>
      <c r="U951" s="9">
        <v>0</v>
      </c>
      <c r="V951" s="9">
        <v>0</v>
      </c>
      <c r="W951" s="9">
        <v>0</v>
      </c>
      <c r="X951" s="44">
        <v>0</v>
      </c>
      <c r="Y951" s="44">
        <v>0</v>
      </c>
      <c r="Z951" s="35">
        <v>2434.6000000000004</v>
      </c>
      <c r="AA951" s="35"/>
      <c r="AB951" s="35">
        <v>2434.6</v>
      </c>
      <c r="AC951" s="45">
        <v>0</v>
      </c>
      <c r="AF951" s="51">
        <v>2434.6000000000004</v>
      </c>
      <c r="AG951" s="45">
        <v>0</v>
      </c>
      <c r="AH951" s="45"/>
      <c r="AI951" s="45" t="e">
        <v>#N/A</v>
      </c>
    </row>
    <row r="952" spans="1:35" s="6" customFormat="1" ht="15" customHeight="1" x14ac:dyDescent="0.35">
      <c r="A952" s="36"/>
      <c r="B952" s="22">
        <v>10004807</v>
      </c>
      <c r="C952" s="22" t="s">
        <v>1098</v>
      </c>
      <c r="D952" s="9">
        <v>0</v>
      </c>
      <c r="E952" s="9">
        <f>VLOOKUP(B952,'[4]2018-19 Delivered &amp; Funded'!$B$10:$D$1650,3,FALSE)</f>
        <v>0</v>
      </c>
      <c r="F952" s="9">
        <f t="shared" si="14"/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702174.21999999986</v>
      </c>
      <c r="M952" s="9">
        <v>702174</v>
      </c>
      <c r="N952" s="23">
        <v>0</v>
      </c>
      <c r="O952" s="23">
        <v>0</v>
      </c>
      <c r="P952" s="23">
        <v>0</v>
      </c>
      <c r="Q952" s="23">
        <v>0</v>
      </c>
      <c r="R952" s="23">
        <v>181599.66000000006</v>
      </c>
      <c r="S952" s="23">
        <v>181599.66</v>
      </c>
      <c r="T952" s="23">
        <v>86267.94</v>
      </c>
      <c r="U952" s="23">
        <v>86267.94</v>
      </c>
      <c r="V952" s="23">
        <v>15564.19</v>
      </c>
      <c r="W952" s="23">
        <v>15564.19</v>
      </c>
      <c r="X952" s="44">
        <v>283706.11999999994</v>
      </c>
      <c r="Y952" s="44">
        <v>283706.12</v>
      </c>
      <c r="Z952" s="35">
        <v>0</v>
      </c>
      <c r="AA952" s="35"/>
      <c r="AB952" s="35">
        <v>0</v>
      </c>
      <c r="AC952" s="45">
        <v>0</v>
      </c>
      <c r="AF952" s="51" t="e">
        <v>#N/A</v>
      </c>
      <c r="AG952" s="45" t="e">
        <v>#N/A</v>
      </c>
      <c r="AH952" s="45"/>
      <c r="AI952" s="45" t="e">
        <v>#N/A</v>
      </c>
    </row>
    <row r="953" spans="1:35" s="8" customFormat="1" ht="15" customHeight="1" x14ac:dyDescent="0.35">
      <c r="A953" s="34"/>
      <c r="B953" s="10">
        <v>10038387</v>
      </c>
      <c r="C953" s="9" t="s">
        <v>826</v>
      </c>
      <c r="D953" s="9">
        <v>0</v>
      </c>
      <c r="E953" s="9">
        <f>VLOOKUP(B953,'[4]2018-19 Delivered &amp; Funded'!$B$10:$D$1650,3,FALSE)</f>
        <v>0</v>
      </c>
      <c r="F953" s="9">
        <f t="shared" si="14"/>
        <v>0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114735.75</v>
      </c>
      <c r="M953" s="9">
        <v>109072</v>
      </c>
      <c r="N953" s="17">
        <v>0</v>
      </c>
      <c r="O953" s="17">
        <v>0</v>
      </c>
      <c r="P953" s="17">
        <v>0</v>
      </c>
      <c r="Q953" s="17">
        <v>0</v>
      </c>
      <c r="R953" s="17">
        <v>0</v>
      </c>
      <c r="S953" s="17">
        <v>0</v>
      </c>
      <c r="T953" s="17">
        <v>0</v>
      </c>
      <c r="U953" s="17">
        <v>0</v>
      </c>
      <c r="V953" s="17">
        <v>0</v>
      </c>
      <c r="W953" s="17">
        <v>0</v>
      </c>
      <c r="X953" s="44">
        <v>0</v>
      </c>
      <c r="Y953" s="44">
        <v>0</v>
      </c>
      <c r="Z953" s="35">
        <v>55417.2</v>
      </c>
      <c r="AA953" s="35"/>
      <c r="AB953" s="35">
        <v>55417.2</v>
      </c>
      <c r="AC953" s="45">
        <v>0</v>
      </c>
      <c r="AF953" s="51">
        <v>55417.2</v>
      </c>
      <c r="AG953" s="45">
        <v>0</v>
      </c>
      <c r="AH953" s="45"/>
      <c r="AI953" s="45" t="e">
        <v>#N/A</v>
      </c>
    </row>
    <row r="954" spans="1:35" s="8" customFormat="1" ht="15" customHeight="1" x14ac:dyDescent="0.35">
      <c r="A954" s="34"/>
      <c r="B954" s="10">
        <v>10040775</v>
      </c>
      <c r="C954" s="9" t="s">
        <v>1081</v>
      </c>
      <c r="D954" s="9">
        <v>0</v>
      </c>
      <c r="E954" s="9">
        <f>VLOOKUP(B954,'[4]2018-19 Delivered &amp; Funded'!$B$10:$D$1650,3,FALSE)</f>
        <v>0</v>
      </c>
      <c r="F954" s="9">
        <f t="shared" si="14"/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9">
        <v>0</v>
      </c>
      <c r="M954" s="9">
        <v>0</v>
      </c>
      <c r="N954" s="17">
        <v>0</v>
      </c>
      <c r="O954" s="17">
        <v>0</v>
      </c>
      <c r="P954" s="17">
        <v>0</v>
      </c>
      <c r="Q954" s="17">
        <v>0</v>
      </c>
      <c r="R954" s="17">
        <v>0</v>
      </c>
      <c r="S954" s="17">
        <v>0</v>
      </c>
      <c r="T954" s="17">
        <v>93819.46</v>
      </c>
      <c r="U954" s="17">
        <v>93819.46</v>
      </c>
      <c r="V954" s="17">
        <v>259629.11</v>
      </c>
      <c r="W954" s="17">
        <v>259629.11</v>
      </c>
      <c r="X954" s="44">
        <v>0</v>
      </c>
      <c r="Y954" s="44">
        <v>0</v>
      </c>
      <c r="Z954" s="35">
        <v>138285.6</v>
      </c>
      <c r="AA954" s="35"/>
      <c r="AB954" s="35">
        <v>138285.6</v>
      </c>
      <c r="AC954" s="45">
        <v>0</v>
      </c>
      <c r="AF954" s="51">
        <v>138285.6</v>
      </c>
      <c r="AG954" s="45">
        <v>0</v>
      </c>
      <c r="AH954" s="45"/>
      <c r="AI954" s="45" t="e">
        <v>#N/A</v>
      </c>
    </row>
    <row r="955" spans="1:35" s="8" customFormat="1" ht="15" customHeight="1" x14ac:dyDescent="0.35">
      <c r="A955" s="34"/>
      <c r="B955" s="14">
        <v>10047973</v>
      </c>
      <c r="C955" s="15" t="s">
        <v>1428</v>
      </c>
      <c r="D955" s="9">
        <v>0</v>
      </c>
      <c r="E955" s="9">
        <f>VLOOKUP(B955,'[4]2018-19 Delivered &amp; Funded'!$B$10:$D$1650,3,FALSE)</f>
        <v>0</v>
      </c>
      <c r="F955" s="9">
        <f t="shared" si="14"/>
        <v>0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  <c r="L955" s="9">
        <v>0</v>
      </c>
      <c r="M955" s="9">
        <v>0</v>
      </c>
      <c r="N955" s="9">
        <v>0</v>
      </c>
      <c r="O955" s="9">
        <v>0</v>
      </c>
      <c r="P955" s="9">
        <v>0</v>
      </c>
      <c r="Q955" s="9">
        <v>0</v>
      </c>
      <c r="R955" s="9">
        <v>0</v>
      </c>
      <c r="S955" s="9">
        <v>0</v>
      </c>
      <c r="T955" s="9">
        <v>0</v>
      </c>
      <c r="U955" s="9">
        <v>0</v>
      </c>
      <c r="V955" s="9">
        <v>0</v>
      </c>
      <c r="W955" s="9">
        <v>0</v>
      </c>
      <c r="X955" s="44">
        <v>0</v>
      </c>
      <c r="Y955" s="44">
        <v>0</v>
      </c>
      <c r="Z955" s="35">
        <v>27000</v>
      </c>
      <c r="AA955" s="35"/>
      <c r="AB955" s="35">
        <v>27000</v>
      </c>
      <c r="AC955" s="45">
        <v>0</v>
      </c>
      <c r="AF955" s="51">
        <v>27000</v>
      </c>
      <c r="AG955" s="45">
        <v>0</v>
      </c>
      <c r="AH955" s="45"/>
      <c r="AI955" s="45" t="e">
        <v>#N/A</v>
      </c>
    </row>
    <row r="956" spans="1:35" s="8" customFormat="1" ht="15" customHeight="1" x14ac:dyDescent="0.35">
      <c r="A956" s="34"/>
      <c r="B956" s="14">
        <v>10030740</v>
      </c>
      <c r="C956" s="15" t="s">
        <v>1291</v>
      </c>
      <c r="D956" s="9">
        <v>0</v>
      </c>
      <c r="E956" s="9">
        <f>VLOOKUP(B956,'[4]2018-19 Delivered &amp; Funded'!$B$10:$D$1650,3,FALSE)</f>
        <v>0</v>
      </c>
      <c r="F956" s="9">
        <f t="shared" si="14"/>
        <v>0</v>
      </c>
      <c r="G956" s="9">
        <v>0</v>
      </c>
      <c r="H956" s="9">
        <v>0</v>
      </c>
      <c r="I956" s="9">
        <v>0</v>
      </c>
      <c r="J956" s="9">
        <v>0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  <c r="Q956" s="9">
        <v>0</v>
      </c>
      <c r="R956" s="9">
        <v>0</v>
      </c>
      <c r="S956" s="9">
        <v>0</v>
      </c>
      <c r="T956" s="9">
        <v>0</v>
      </c>
      <c r="U956" s="9">
        <v>0</v>
      </c>
      <c r="V956" s="9">
        <v>0</v>
      </c>
      <c r="W956" s="9">
        <v>0</v>
      </c>
      <c r="X956" s="44">
        <v>0</v>
      </c>
      <c r="Y956" s="44">
        <v>0</v>
      </c>
      <c r="Z956" s="35">
        <v>191305.01</v>
      </c>
      <c r="AA956" s="35"/>
      <c r="AB956" s="35">
        <v>191305.01</v>
      </c>
      <c r="AC956" s="45">
        <v>0</v>
      </c>
      <c r="AF956" s="51">
        <v>191305.01</v>
      </c>
      <c r="AG956" s="45">
        <v>0</v>
      </c>
      <c r="AH956" s="45"/>
      <c r="AI956" s="45" t="e">
        <v>#N/A</v>
      </c>
    </row>
    <row r="957" spans="1:35" s="8" customFormat="1" ht="15" customHeight="1" x14ac:dyDescent="0.35">
      <c r="A957" s="34"/>
      <c r="B957" s="10">
        <v>10024833</v>
      </c>
      <c r="C957" s="9" t="s">
        <v>827</v>
      </c>
      <c r="D957" s="9">
        <v>0</v>
      </c>
      <c r="E957" s="9">
        <f>VLOOKUP(B957,'[4]2018-19 Delivered &amp; Funded'!$B$10:$D$1650,3,FALSE)</f>
        <v>0</v>
      </c>
      <c r="F957" s="9">
        <f t="shared" si="14"/>
        <v>0</v>
      </c>
      <c r="G957" s="9">
        <v>0</v>
      </c>
      <c r="H957" s="9">
        <v>0</v>
      </c>
      <c r="I957" s="9">
        <v>0</v>
      </c>
      <c r="J957" s="9">
        <v>0</v>
      </c>
      <c r="K957" s="9">
        <v>0</v>
      </c>
      <c r="L957" s="9">
        <v>435591.97</v>
      </c>
      <c r="M957" s="9">
        <v>435591.97000000003</v>
      </c>
      <c r="N957" s="17">
        <v>0</v>
      </c>
      <c r="O957" s="17">
        <v>0</v>
      </c>
      <c r="P957" s="17">
        <v>0</v>
      </c>
      <c r="Q957" s="17">
        <v>0</v>
      </c>
      <c r="R957" s="17">
        <v>0</v>
      </c>
      <c r="S957" s="17">
        <v>0</v>
      </c>
      <c r="T957" s="17">
        <v>257438.69</v>
      </c>
      <c r="U957" s="17">
        <v>257438.69</v>
      </c>
      <c r="V957" s="17">
        <v>71133.95</v>
      </c>
      <c r="W957" s="17">
        <v>71133.95</v>
      </c>
      <c r="X957" s="44">
        <v>0</v>
      </c>
      <c r="Y957" s="44">
        <v>0</v>
      </c>
      <c r="Z957" s="35">
        <v>224142.55</v>
      </c>
      <c r="AA957" s="35"/>
      <c r="AB957" s="35">
        <v>224142.54999999996</v>
      </c>
      <c r="AC957" s="45">
        <v>0</v>
      </c>
      <c r="AF957" s="51">
        <v>224142.55</v>
      </c>
      <c r="AG957" s="45">
        <v>0</v>
      </c>
      <c r="AH957" s="45"/>
      <c r="AI957" s="45" t="e">
        <v>#N/A</v>
      </c>
    </row>
    <row r="958" spans="1:35" s="8" customFormat="1" ht="15" x14ac:dyDescent="0.35">
      <c r="A958" s="34"/>
      <c r="B958" s="14">
        <v>10011055</v>
      </c>
      <c r="C958" s="15" t="s">
        <v>1203</v>
      </c>
      <c r="D958" s="9">
        <v>0</v>
      </c>
      <c r="E958" s="9">
        <f>VLOOKUP(B958,'[4]2018-19 Delivered &amp; Funded'!$B$10:$D$1650,3,FALSE)</f>
        <v>0</v>
      </c>
      <c r="F958" s="9">
        <f t="shared" si="14"/>
        <v>0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  <c r="L958" s="9">
        <v>0</v>
      </c>
      <c r="M958" s="9">
        <v>0</v>
      </c>
      <c r="N958" s="9">
        <v>0</v>
      </c>
      <c r="O958" s="9">
        <v>0</v>
      </c>
      <c r="P958" s="9">
        <v>0</v>
      </c>
      <c r="Q958" s="9">
        <v>0</v>
      </c>
      <c r="R958" s="9">
        <v>0</v>
      </c>
      <c r="S958" s="9">
        <v>0</v>
      </c>
      <c r="T958" s="9">
        <v>0</v>
      </c>
      <c r="U958" s="9">
        <v>0</v>
      </c>
      <c r="V958" s="9">
        <v>0</v>
      </c>
      <c r="W958" s="9">
        <v>0</v>
      </c>
      <c r="X958" s="44">
        <v>0</v>
      </c>
      <c r="Y958" s="44">
        <v>0</v>
      </c>
      <c r="Z958" s="35">
        <v>385362.43</v>
      </c>
      <c r="AA958" s="35"/>
      <c r="AB958" s="35">
        <v>385362.43</v>
      </c>
      <c r="AC958" s="45">
        <v>0</v>
      </c>
      <c r="AF958" s="51">
        <v>385362.43</v>
      </c>
      <c r="AG958" s="45">
        <v>0</v>
      </c>
      <c r="AH958" s="45"/>
      <c r="AI958" s="45" t="e">
        <v>#N/A</v>
      </c>
    </row>
    <row r="959" spans="1:35" s="8" customFormat="1" ht="15" customHeight="1" x14ac:dyDescent="0.35">
      <c r="A959" s="34"/>
      <c r="B959" s="10">
        <v>10013486</v>
      </c>
      <c r="C959" s="9" t="s">
        <v>828</v>
      </c>
      <c r="D959" s="9">
        <v>0</v>
      </c>
      <c r="E959" s="9">
        <f>VLOOKUP(B959,'[4]2018-19 Delivered &amp; Funded'!$B$10:$D$1650,3,FALSE)</f>
        <v>0</v>
      </c>
      <c r="F959" s="9">
        <f t="shared" si="14"/>
        <v>0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9">
        <v>272566.56</v>
      </c>
      <c r="M959" s="9">
        <v>250597.71</v>
      </c>
      <c r="N959" s="17">
        <v>0</v>
      </c>
      <c r="O959" s="17">
        <v>0</v>
      </c>
      <c r="P959" s="17">
        <v>0</v>
      </c>
      <c r="Q959" s="17">
        <v>0</v>
      </c>
      <c r="R959" s="17">
        <v>0</v>
      </c>
      <c r="S959" s="17">
        <v>0</v>
      </c>
      <c r="T959" s="17">
        <v>0</v>
      </c>
      <c r="U959" s="17">
        <v>0</v>
      </c>
      <c r="V959" s="17">
        <v>0</v>
      </c>
      <c r="W959" s="17">
        <v>0</v>
      </c>
      <c r="X959" s="44">
        <v>0</v>
      </c>
      <c r="Y959" s="44">
        <v>0</v>
      </c>
      <c r="Z959" s="35">
        <v>0</v>
      </c>
      <c r="AA959" s="35"/>
      <c r="AB959" s="35">
        <v>0</v>
      </c>
      <c r="AC959" s="45">
        <v>0</v>
      </c>
      <c r="AF959" s="51" t="e">
        <v>#N/A</v>
      </c>
      <c r="AG959" s="45" t="e">
        <v>#N/A</v>
      </c>
      <c r="AH959" s="45"/>
      <c r="AI959" s="45" t="e">
        <v>#N/A</v>
      </c>
    </row>
    <row r="960" spans="1:35" s="8" customFormat="1" ht="15" customHeight="1" x14ac:dyDescent="0.35">
      <c r="A960" s="34"/>
      <c r="B960" s="10">
        <v>10004835</v>
      </c>
      <c r="C960" s="9" t="s">
        <v>403</v>
      </c>
      <c r="D960" s="9">
        <v>2240358.5299999998</v>
      </c>
      <c r="E960" s="9">
        <f>VLOOKUP(B960,'[4]2018-19 Delivered &amp; Funded'!$B$10:$D$1650,3,FALSE)</f>
        <v>2240358.5299999998</v>
      </c>
      <c r="F960" s="9">
        <f t="shared" si="14"/>
        <v>0</v>
      </c>
      <c r="G960" s="9">
        <v>2240358.5299999998</v>
      </c>
      <c r="H960" s="9">
        <v>0</v>
      </c>
      <c r="I960" s="9">
        <v>0</v>
      </c>
      <c r="J960" s="9">
        <v>181800</v>
      </c>
      <c r="K960" s="9">
        <v>181800</v>
      </c>
      <c r="L960" s="9">
        <v>0</v>
      </c>
      <c r="M960" s="9">
        <v>0</v>
      </c>
      <c r="N960" s="17">
        <v>0</v>
      </c>
      <c r="O960" s="17">
        <v>0</v>
      </c>
      <c r="P960" s="17">
        <v>211645.43</v>
      </c>
      <c r="Q960" s="17">
        <v>211645.43</v>
      </c>
      <c r="R960" s="17">
        <v>795175.91999999981</v>
      </c>
      <c r="S960" s="17">
        <v>795175.92000000039</v>
      </c>
      <c r="T960" s="17">
        <v>198130.6</v>
      </c>
      <c r="U960" s="17">
        <v>198130.6</v>
      </c>
      <c r="V960" s="17">
        <v>417257.74</v>
      </c>
      <c r="W960" s="17">
        <v>417257.74</v>
      </c>
      <c r="X960" s="44">
        <v>0</v>
      </c>
      <c r="Y960" s="44">
        <v>0</v>
      </c>
      <c r="Z960" s="35">
        <v>894779.70000000007</v>
      </c>
      <c r="AA960" s="35"/>
      <c r="AB960" s="35">
        <v>894779.70000000019</v>
      </c>
      <c r="AC960" s="45">
        <v>0</v>
      </c>
      <c r="AF960" s="51">
        <v>894779.69999999984</v>
      </c>
      <c r="AG960" s="45">
        <v>0</v>
      </c>
      <c r="AH960" s="45"/>
      <c r="AI960" s="45" t="e">
        <v>#N/A</v>
      </c>
    </row>
    <row r="961" spans="1:35" s="8" customFormat="1" ht="15" customHeight="1" x14ac:dyDescent="0.35">
      <c r="A961" s="34"/>
      <c r="B961" s="10">
        <v>10032256</v>
      </c>
      <c r="C961" s="9" t="s">
        <v>829</v>
      </c>
      <c r="D961" s="9">
        <v>0</v>
      </c>
      <c r="E961" s="9">
        <f>VLOOKUP(B961,'[4]2018-19 Delivered &amp; Funded'!$B$10:$D$1650,3,FALSE)</f>
        <v>0</v>
      </c>
      <c r="F961" s="9">
        <f t="shared" si="14"/>
        <v>0</v>
      </c>
      <c r="G961" s="9">
        <v>0</v>
      </c>
      <c r="H961" s="9">
        <v>0</v>
      </c>
      <c r="I961" s="9">
        <v>0</v>
      </c>
      <c r="J961" s="9">
        <v>0</v>
      </c>
      <c r="K961" s="9">
        <v>0</v>
      </c>
      <c r="L961" s="9">
        <v>107688.57999999999</v>
      </c>
      <c r="M961" s="9">
        <v>107688.58000000002</v>
      </c>
      <c r="N961" s="17">
        <v>0</v>
      </c>
      <c r="O961" s="17">
        <v>0</v>
      </c>
      <c r="P961" s="17">
        <v>0</v>
      </c>
      <c r="Q961" s="17">
        <v>0</v>
      </c>
      <c r="R961" s="17">
        <v>0</v>
      </c>
      <c r="S961" s="17">
        <v>0</v>
      </c>
      <c r="T961" s="17">
        <v>0</v>
      </c>
      <c r="U961" s="17">
        <v>0</v>
      </c>
      <c r="V961" s="17">
        <v>0</v>
      </c>
      <c r="W961" s="17">
        <v>0</v>
      </c>
      <c r="X961" s="44">
        <v>0</v>
      </c>
      <c r="Y961" s="44">
        <v>0</v>
      </c>
      <c r="Z961" s="35">
        <v>11791.02</v>
      </c>
      <c r="AA961" s="35"/>
      <c r="AB961" s="35">
        <v>11791.02</v>
      </c>
      <c r="AC961" s="45">
        <v>0</v>
      </c>
      <c r="AF961" s="51">
        <v>11791.02</v>
      </c>
      <c r="AG961" s="45">
        <v>0</v>
      </c>
      <c r="AH961" s="45"/>
      <c r="AI961" s="45" t="e">
        <v>#N/A</v>
      </c>
    </row>
    <row r="962" spans="1:35" s="8" customFormat="1" ht="15" customHeight="1" x14ac:dyDescent="0.35">
      <c r="A962" s="34"/>
      <c r="B962" s="10">
        <v>10004856</v>
      </c>
      <c r="C962" s="9" t="s">
        <v>404</v>
      </c>
      <c r="D962" s="9">
        <v>0</v>
      </c>
      <c r="E962" s="9">
        <f>VLOOKUP(B962,'[4]2018-19 Delivered &amp; Funded'!$B$10:$D$1650,3,FALSE)</f>
        <v>0</v>
      </c>
      <c r="F962" s="9">
        <f t="shared" si="14"/>
        <v>0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  <c r="L962" s="9">
        <v>0</v>
      </c>
      <c r="M962" s="9">
        <v>0</v>
      </c>
      <c r="N962" s="17">
        <v>0</v>
      </c>
      <c r="O962" s="17">
        <v>0</v>
      </c>
      <c r="P962" s="17">
        <v>0</v>
      </c>
      <c r="Q962" s="17">
        <v>0</v>
      </c>
      <c r="R962" s="17">
        <v>163826.74000000008</v>
      </c>
      <c r="S962" s="17">
        <v>163826.74000000011</v>
      </c>
      <c r="T962" s="17">
        <v>84098</v>
      </c>
      <c r="U962" s="17">
        <v>84098</v>
      </c>
      <c r="V962" s="17">
        <v>110065.16</v>
      </c>
      <c r="W962" s="17">
        <v>110065.16</v>
      </c>
      <c r="X962" s="44">
        <v>6511.0400000000009</v>
      </c>
      <c r="Y962" s="44">
        <v>6511.0400000000009</v>
      </c>
      <c r="Z962" s="35">
        <v>275137.52</v>
      </c>
      <c r="AA962" s="35"/>
      <c r="AB962" s="35">
        <v>275137.52000000008</v>
      </c>
      <c r="AC962" s="45">
        <v>0</v>
      </c>
      <c r="AF962" s="51">
        <v>275137.51999999996</v>
      </c>
      <c r="AG962" s="45">
        <v>0</v>
      </c>
      <c r="AH962" s="45"/>
      <c r="AI962" s="45" t="e">
        <v>#N/A</v>
      </c>
    </row>
    <row r="963" spans="1:35" s="8" customFormat="1" ht="15" customHeight="1" x14ac:dyDescent="0.35">
      <c r="A963" s="34"/>
      <c r="B963" s="10">
        <v>10004858</v>
      </c>
      <c r="C963" s="9" t="s">
        <v>405</v>
      </c>
      <c r="D963" s="9">
        <v>2921070.63</v>
      </c>
      <c r="E963" s="9">
        <f>VLOOKUP(B963,'[4]2018-19 Delivered &amp; Funded'!$B$10:$D$1650,3,FALSE)</f>
        <v>2921070.63</v>
      </c>
      <c r="F963" s="9">
        <f t="shared" si="14"/>
        <v>0</v>
      </c>
      <c r="G963" s="9">
        <v>2900601.54</v>
      </c>
      <c r="H963" s="9">
        <v>1082147</v>
      </c>
      <c r="I963" s="9">
        <v>1082147</v>
      </c>
      <c r="J963" s="9">
        <v>155995.99</v>
      </c>
      <c r="K963" s="9">
        <v>155995.99</v>
      </c>
      <c r="L963" s="9">
        <v>0</v>
      </c>
      <c r="M963" s="9">
        <v>0</v>
      </c>
      <c r="N963" s="17">
        <v>0</v>
      </c>
      <c r="O963" s="17">
        <v>0</v>
      </c>
      <c r="P963" s="17">
        <v>0</v>
      </c>
      <c r="Q963" s="17">
        <v>0</v>
      </c>
      <c r="R963" s="17">
        <v>0</v>
      </c>
      <c r="S963" s="17">
        <v>0</v>
      </c>
      <c r="T963" s="17">
        <v>0</v>
      </c>
      <c r="U963" s="17">
        <v>0</v>
      </c>
      <c r="V963" s="17">
        <v>0</v>
      </c>
      <c r="W963" s="17">
        <v>0</v>
      </c>
      <c r="X963" s="44">
        <v>0</v>
      </c>
      <c r="Y963" s="44">
        <v>0</v>
      </c>
      <c r="Z963" s="35">
        <v>0</v>
      </c>
      <c r="AA963" s="35"/>
      <c r="AB963" s="35">
        <v>0</v>
      </c>
      <c r="AC963" s="45">
        <v>0</v>
      </c>
      <c r="AF963" s="51" t="e">
        <v>#N/A</v>
      </c>
      <c r="AG963" s="45" t="e">
        <v>#N/A</v>
      </c>
      <c r="AH963" s="45"/>
      <c r="AI963" s="45" t="e">
        <v>#N/A</v>
      </c>
    </row>
    <row r="964" spans="1:35" s="8" customFormat="1" ht="15" customHeight="1" x14ac:dyDescent="0.35">
      <c r="A964" s="34"/>
      <c r="B964" s="10">
        <v>10004866</v>
      </c>
      <c r="C964" s="9" t="s">
        <v>406</v>
      </c>
      <c r="D964" s="9">
        <v>0</v>
      </c>
      <c r="E964" s="9">
        <f>VLOOKUP(B964,'[4]2018-19 Delivered &amp; Funded'!$B$10:$D$1650,3,FALSE)</f>
        <v>0</v>
      </c>
      <c r="F964" s="9">
        <f t="shared" si="14"/>
        <v>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9">
        <v>117497.38000000002</v>
      </c>
      <c r="M964" s="9">
        <v>117497.38000000002</v>
      </c>
      <c r="N964" s="17">
        <v>0</v>
      </c>
      <c r="O964" s="17">
        <v>0</v>
      </c>
      <c r="P964" s="17">
        <v>0</v>
      </c>
      <c r="Q964" s="17">
        <v>0</v>
      </c>
      <c r="R964" s="17">
        <v>328905.6100000001</v>
      </c>
      <c r="S964" s="17">
        <v>328905.61</v>
      </c>
      <c r="T964" s="17">
        <v>230811.88</v>
      </c>
      <c r="U964" s="17">
        <v>230811.88</v>
      </c>
      <c r="V964" s="17">
        <v>20405.91</v>
      </c>
      <c r="W964" s="17">
        <v>20405.91</v>
      </c>
      <c r="X964" s="44">
        <v>0</v>
      </c>
      <c r="Y964" s="44">
        <v>0</v>
      </c>
      <c r="Z964" s="35">
        <v>10587.36</v>
      </c>
      <c r="AA964" s="35"/>
      <c r="AB964" s="35">
        <v>10587.36</v>
      </c>
      <c r="AC964" s="45">
        <v>0</v>
      </c>
      <c r="AF964" s="51">
        <v>10587.36</v>
      </c>
      <c r="AG964" s="45">
        <v>0</v>
      </c>
      <c r="AH964" s="45"/>
      <c r="AI964" s="45" t="e">
        <v>#N/A</v>
      </c>
    </row>
    <row r="965" spans="1:35" s="8" customFormat="1" ht="15" customHeight="1" x14ac:dyDescent="0.35">
      <c r="A965" s="34"/>
      <c r="B965" s="21">
        <v>10044879</v>
      </c>
      <c r="C965" s="21" t="s">
        <v>1091</v>
      </c>
      <c r="D965" s="9">
        <v>0</v>
      </c>
      <c r="E965" s="9">
        <f>VLOOKUP(B965,'[4]2018-19 Delivered &amp; Funded'!$B$10:$D$1650,3,FALSE)</f>
        <v>0</v>
      </c>
      <c r="F965" s="9">
        <f t="shared" si="14"/>
        <v>0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  <c r="L965" s="9">
        <v>56266.45</v>
      </c>
      <c r="M965" s="9">
        <v>56266.44999999999</v>
      </c>
      <c r="N965" s="17">
        <v>0</v>
      </c>
      <c r="O965" s="17">
        <v>0</v>
      </c>
      <c r="P965" s="17">
        <v>0</v>
      </c>
      <c r="Q965" s="17">
        <v>0</v>
      </c>
      <c r="R965" s="17">
        <v>0</v>
      </c>
      <c r="S965" s="17">
        <v>0</v>
      </c>
      <c r="T965" s="17">
        <v>0</v>
      </c>
      <c r="U965" s="17">
        <v>0</v>
      </c>
      <c r="V965" s="17">
        <v>0</v>
      </c>
      <c r="W965" s="17">
        <v>0</v>
      </c>
      <c r="X965" s="44">
        <v>0</v>
      </c>
      <c r="Y965" s="44">
        <v>0</v>
      </c>
      <c r="Z965" s="35">
        <v>0</v>
      </c>
      <c r="AA965" s="35"/>
      <c r="AB965" s="35">
        <v>0</v>
      </c>
      <c r="AC965" s="45">
        <v>0</v>
      </c>
      <c r="AF965" s="51" t="e">
        <v>#N/A</v>
      </c>
      <c r="AG965" s="45" t="e">
        <v>#N/A</v>
      </c>
      <c r="AH965" s="45"/>
      <c r="AI965" s="45" t="e">
        <v>#N/A</v>
      </c>
    </row>
    <row r="966" spans="1:35" s="6" customFormat="1" ht="15" x14ac:dyDescent="0.35">
      <c r="A966" s="36"/>
      <c r="B966" s="10">
        <v>10022596</v>
      </c>
      <c r="C966" s="9" t="s">
        <v>914</v>
      </c>
      <c r="D966" s="9">
        <v>0</v>
      </c>
      <c r="E966" s="9">
        <f>VLOOKUP(B966,'[4]2018-19 Delivered &amp; Funded'!$B$10:$D$1650,3,FALSE)</f>
        <v>0</v>
      </c>
      <c r="F966" s="9">
        <f t="shared" si="14"/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9">
        <v>0</v>
      </c>
      <c r="M966" s="9">
        <v>0</v>
      </c>
      <c r="N966" s="17">
        <v>0</v>
      </c>
      <c r="O966" s="17">
        <v>0</v>
      </c>
      <c r="P966" s="17">
        <v>0</v>
      </c>
      <c r="Q966" s="17">
        <v>0</v>
      </c>
      <c r="R966" s="17">
        <v>0</v>
      </c>
      <c r="S966" s="17">
        <v>0</v>
      </c>
      <c r="T966" s="17">
        <v>20510.02</v>
      </c>
      <c r="U966" s="17">
        <v>20510.02</v>
      </c>
      <c r="V966" s="17">
        <v>14449.91</v>
      </c>
      <c r="W966" s="17">
        <v>14449.91</v>
      </c>
      <c r="X966" s="44">
        <v>0</v>
      </c>
      <c r="Y966" s="44">
        <v>0</v>
      </c>
      <c r="Z966" s="35">
        <v>0</v>
      </c>
      <c r="AA966" s="35"/>
      <c r="AB966" s="35">
        <v>0</v>
      </c>
      <c r="AC966" s="45">
        <v>0</v>
      </c>
      <c r="AF966" s="51">
        <v>0</v>
      </c>
      <c r="AG966" s="45">
        <v>0</v>
      </c>
      <c r="AH966" s="45"/>
      <c r="AI966" s="45" t="e">
        <v>#N/A</v>
      </c>
    </row>
    <row r="967" spans="1:35" s="8" customFormat="1" ht="15" customHeight="1" x14ac:dyDescent="0.35">
      <c r="A967" s="34"/>
      <c r="B967" s="10">
        <v>10043661</v>
      </c>
      <c r="C967" s="9" t="s">
        <v>830</v>
      </c>
      <c r="D967" s="9">
        <v>0</v>
      </c>
      <c r="E967" s="9">
        <f>VLOOKUP(B967,'[4]2018-19 Delivered &amp; Funded'!$B$10:$D$1650,3,FALSE)</f>
        <v>0</v>
      </c>
      <c r="F967" s="9">
        <f t="shared" si="14"/>
        <v>0</v>
      </c>
      <c r="G967" s="9">
        <v>0</v>
      </c>
      <c r="H967" s="9">
        <v>0</v>
      </c>
      <c r="I967" s="9">
        <v>0</v>
      </c>
      <c r="J967" s="9">
        <v>0</v>
      </c>
      <c r="K967" s="9">
        <v>0</v>
      </c>
      <c r="L967" s="9">
        <v>564336.66999999993</v>
      </c>
      <c r="M967" s="9">
        <v>563854.00000000012</v>
      </c>
      <c r="N967" s="17">
        <v>0</v>
      </c>
      <c r="O967" s="17">
        <v>0</v>
      </c>
      <c r="P967" s="17">
        <v>0</v>
      </c>
      <c r="Q967" s="17">
        <v>0</v>
      </c>
      <c r="R967" s="17">
        <v>0</v>
      </c>
      <c r="S967" s="17">
        <v>0</v>
      </c>
      <c r="T967" s="17">
        <v>156696.46</v>
      </c>
      <c r="U967" s="17">
        <v>156696.46</v>
      </c>
      <c r="V967" s="17">
        <v>113100.49</v>
      </c>
      <c r="W967" s="17">
        <v>113100.49</v>
      </c>
      <c r="X967" s="44">
        <v>0</v>
      </c>
      <c r="Y967" s="44">
        <v>0</v>
      </c>
      <c r="Z967" s="35">
        <v>26575.809999999998</v>
      </c>
      <c r="AA967" s="35"/>
      <c r="AB967" s="35">
        <v>26575.810000000005</v>
      </c>
      <c r="AC967" s="45">
        <v>0</v>
      </c>
      <c r="AF967" s="51">
        <v>26575.809999999998</v>
      </c>
      <c r="AG967" s="45">
        <v>0</v>
      </c>
      <c r="AH967" s="45"/>
      <c r="AI967" s="45" t="e">
        <v>#N/A</v>
      </c>
    </row>
    <row r="968" spans="1:35" s="8" customFormat="1" ht="15" customHeight="1" x14ac:dyDescent="0.35">
      <c r="A968" s="34"/>
      <c r="B968" s="10">
        <v>10004895</v>
      </c>
      <c r="C968" s="9" t="s">
        <v>407</v>
      </c>
      <c r="D968" s="9">
        <v>0</v>
      </c>
      <c r="E968" s="9">
        <f>VLOOKUP(B968,'[4]2018-19 Delivered &amp; Funded'!$B$10:$D$1650,3,FALSE)</f>
        <v>0</v>
      </c>
      <c r="F968" s="9">
        <f t="shared" si="14"/>
        <v>0</v>
      </c>
      <c r="G968" s="9">
        <v>0</v>
      </c>
      <c r="H968" s="9">
        <v>0</v>
      </c>
      <c r="I968" s="9">
        <v>0</v>
      </c>
      <c r="J968" s="9">
        <v>0</v>
      </c>
      <c r="K968" s="9">
        <v>0</v>
      </c>
      <c r="L968" s="9">
        <v>0</v>
      </c>
      <c r="M968" s="9">
        <v>0</v>
      </c>
      <c r="N968" s="17">
        <v>0</v>
      </c>
      <c r="O968" s="17">
        <v>0</v>
      </c>
      <c r="P968" s="17">
        <v>0</v>
      </c>
      <c r="Q968" s="17">
        <v>0</v>
      </c>
      <c r="R968" s="17">
        <v>160974.62</v>
      </c>
      <c r="S968" s="17">
        <v>160974.62000000002</v>
      </c>
      <c r="T968" s="17">
        <v>13573.16</v>
      </c>
      <c r="U968" s="17">
        <v>13573.16</v>
      </c>
      <c r="V968" s="17">
        <v>220001.81</v>
      </c>
      <c r="W968" s="17">
        <v>220001.81</v>
      </c>
      <c r="X968" s="44">
        <v>133730.82</v>
      </c>
      <c r="Y968" s="44">
        <v>133730.79999999999</v>
      </c>
      <c r="Z968" s="35">
        <v>0</v>
      </c>
      <c r="AA968" s="35"/>
      <c r="AB968" s="35">
        <v>0</v>
      </c>
      <c r="AC968" s="45">
        <v>0</v>
      </c>
      <c r="AF968" s="51">
        <v>0</v>
      </c>
      <c r="AG968" s="45">
        <v>0</v>
      </c>
      <c r="AH968" s="45"/>
      <c r="AI968" s="45" t="e">
        <v>#N/A</v>
      </c>
    </row>
    <row r="969" spans="1:35" s="8" customFormat="1" ht="15" customHeight="1" x14ac:dyDescent="0.35">
      <c r="A969" s="34"/>
      <c r="B969" s="14">
        <v>10054833</v>
      </c>
      <c r="C969" s="15" t="s">
        <v>1476</v>
      </c>
      <c r="D969" s="9">
        <v>0</v>
      </c>
      <c r="E969" s="9">
        <f>VLOOKUP(B969,'[4]2018-19 Delivered &amp; Funded'!$B$10:$D$1650,3,FALSE)</f>
        <v>0</v>
      </c>
      <c r="F969" s="9">
        <f t="shared" si="14"/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</v>
      </c>
      <c r="R969" s="9">
        <v>0</v>
      </c>
      <c r="S969" s="9">
        <v>0</v>
      </c>
      <c r="T969" s="9">
        <v>0</v>
      </c>
      <c r="U969" s="9">
        <v>0</v>
      </c>
      <c r="V969" s="9">
        <v>0</v>
      </c>
      <c r="W969" s="9">
        <v>0</v>
      </c>
      <c r="X969" s="44">
        <v>0</v>
      </c>
      <c r="Y969" s="44">
        <v>0</v>
      </c>
      <c r="Z969" s="35">
        <v>5078.84</v>
      </c>
      <c r="AA969" s="35"/>
      <c r="AB969" s="35">
        <v>5078.8399999999992</v>
      </c>
      <c r="AC969" s="45">
        <v>0</v>
      </c>
      <c r="AF969" s="51">
        <v>5078.84</v>
      </c>
      <c r="AG969" s="45">
        <v>0</v>
      </c>
      <c r="AH969" s="45"/>
      <c r="AI969" s="45" t="e">
        <v>#N/A</v>
      </c>
    </row>
    <row r="970" spans="1:35" s="8" customFormat="1" ht="15" customHeight="1" x14ac:dyDescent="0.35">
      <c r="A970" s="34"/>
      <c r="B970" s="10">
        <v>10054747</v>
      </c>
      <c r="C970" s="9" t="s">
        <v>758</v>
      </c>
      <c r="D970" s="9">
        <v>1163920.5899999999</v>
      </c>
      <c r="E970" s="9">
        <f>VLOOKUP(B970,'[4]2018-19 Delivered &amp; Funded'!$B$10:$D$1650,3,FALSE)</f>
        <v>1163920.5899999999</v>
      </c>
      <c r="F970" s="9">
        <f t="shared" si="14"/>
        <v>0</v>
      </c>
      <c r="G970" s="9">
        <v>1128410.8499999999</v>
      </c>
      <c r="H970" s="9">
        <v>0</v>
      </c>
      <c r="I970" s="9">
        <v>0</v>
      </c>
      <c r="J970" s="9">
        <v>767.29</v>
      </c>
      <c r="K970" s="9">
        <v>767.29</v>
      </c>
      <c r="L970" s="9">
        <v>0</v>
      </c>
      <c r="M970" s="9">
        <v>0</v>
      </c>
      <c r="N970" s="17">
        <v>0</v>
      </c>
      <c r="O970" s="17">
        <v>0</v>
      </c>
      <c r="P970" s="17">
        <v>0</v>
      </c>
      <c r="Q970" s="17">
        <v>0</v>
      </c>
      <c r="R970" s="17">
        <v>0</v>
      </c>
      <c r="S970" s="17">
        <v>0</v>
      </c>
      <c r="T970" s="17">
        <v>0</v>
      </c>
      <c r="U970" s="17">
        <v>0</v>
      </c>
      <c r="V970" s="17">
        <v>0</v>
      </c>
      <c r="W970" s="17">
        <v>0</v>
      </c>
      <c r="X970" s="44">
        <v>0</v>
      </c>
      <c r="Y970" s="44">
        <v>0</v>
      </c>
      <c r="Z970" s="35">
        <v>33747.000000000007</v>
      </c>
      <c r="AA970" s="35"/>
      <c r="AB970" s="35">
        <v>33746.999999999985</v>
      </c>
      <c r="AC970" s="45">
        <v>0</v>
      </c>
      <c r="AF970" s="51">
        <v>33747.000000000007</v>
      </c>
      <c r="AG970" s="45">
        <v>0</v>
      </c>
      <c r="AH970" s="45"/>
      <c r="AI970" s="45" t="e">
        <v>#N/A</v>
      </c>
    </row>
    <row r="971" spans="1:35" s="8" customFormat="1" ht="15" customHeight="1" x14ac:dyDescent="0.35">
      <c r="A971" s="34"/>
      <c r="B971" s="10">
        <v>10022439</v>
      </c>
      <c r="C971" s="9" t="s">
        <v>658</v>
      </c>
      <c r="D971" s="9">
        <v>0</v>
      </c>
      <c r="E971" s="9">
        <f>VLOOKUP(B971,'[4]2018-19 Delivered &amp; Funded'!$B$10:$D$1650,3,FALSE)</f>
        <v>0</v>
      </c>
      <c r="F971" s="9">
        <f t="shared" ref="F971:F1034" si="15">D971-E971</f>
        <v>0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9">
        <v>773298.1</v>
      </c>
      <c r="M971" s="9">
        <v>773298.1</v>
      </c>
      <c r="N971" s="17">
        <v>0</v>
      </c>
      <c r="O971" s="17">
        <v>0</v>
      </c>
      <c r="P971" s="17">
        <v>0</v>
      </c>
      <c r="Q971" s="17">
        <v>0</v>
      </c>
      <c r="R971" s="17">
        <v>72051.060000000012</v>
      </c>
      <c r="S971" s="17">
        <v>72051.060000000027</v>
      </c>
      <c r="T971" s="17">
        <v>102368.13999999998</v>
      </c>
      <c r="U971" s="17">
        <v>102368.13999999998</v>
      </c>
      <c r="V971" s="17">
        <v>141626.11000000002</v>
      </c>
      <c r="W971" s="17">
        <v>141626.11000000002</v>
      </c>
      <c r="X971" s="44">
        <v>3154.0199999999995</v>
      </c>
      <c r="Y971" s="44">
        <v>3154.02</v>
      </c>
      <c r="Z971" s="35">
        <v>2555755.5200000005</v>
      </c>
      <c r="AA971" s="35"/>
      <c r="AB971" s="35">
        <v>2555755.52</v>
      </c>
      <c r="AC971" s="45">
        <v>0</v>
      </c>
      <c r="AF971" s="51">
        <v>2555755.5200000005</v>
      </c>
      <c r="AG971" s="45">
        <v>0</v>
      </c>
      <c r="AH971" s="45"/>
      <c r="AI971" s="45" t="e">
        <v>#N/A</v>
      </c>
    </row>
    <row r="972" spans="1:35" s="8" customFormat="1" ht="15" customHeight="1" x14ac:dyDescent="0.35">
      <c r="A972" s="34"/>
      <c r="B972" s="14">
        <v>10004930</v>
      </c>
      <c r="C972" s="15" t="s">
        <v>1147</v>
      </c>
      <c r="D972" s="9">
        <v>0</v>
      </c>
      <c r="E972" s="9">
        <f>VLOOKUP(B972,'[4]2018-19 Delivered &amp; Funded'!$B$10:$D$1650,3,FALSE)</f>
        <v>0</v>
      </c>
      <c r="F972" s="9">
        <f t="shared" si="15"/>
        <v>0</v>
      </c>
      <c r="G972" s="9">
        <v>0</v>
      </c>
      <c r="H972" s="9">
        <v>0</v>
      </c>
      <c r="I972" s="9">
        <v>0</v>
      </c>
      <c r="J972" s="9">
        <v>0</v>
      </c>
      <c r="K972" s="9">
        <v>0</v>
      </c>
      <c r="L972" s="9">
        <v>0</v>
      </c>
      <c r="M972" s="9">
        <v>0</v>
      </c>
      <c r="N972" s="9">
        <v>0</v>
      </c>
      <c r="O972" s="9">
        <v>0</v>
      </c>
      <c r="P972" s="9">
        <v>0</v>
      </c>
      <c r="Q972" s="9">
        <v>0</v>
      </c>
      <c r="R972" s="9">
        <v>0</v>
      </c>
      <c r="S972" s="9">
        <v>0</v>
      </c>
      <c r="T972" s="9">
        <v>0</v>
      </c>
      <c r="U972" s="9">
        <v>0</v>
      </c>
      <c r="V972" s="9">
        <v>0</v>
      </c>
      <c r="W972" s="9">
        <v>0</v>
      </c>
      <c r="X972" s="44">
        <v>0</v>
      </c>
      <c r="Y972" s="44">
        <v>0</v>
      </c>
      <c r="Z972" s="35">
        <v>546801.22</v>
      </c>
      <c r="AA972" s="35"/>
      <c r="AB972" s="35">
        <v>546801.22</v>
      </c>
      <c r="AC972" s="45">
        <v>0</v>
      </c>
      <c r="AF972" s="51">
        <v>546801.22</v>
      </c>
      <c r="AG972" s="45">
        <v>0</v>
      </c>
      <c r="AH972" s="45"/>
      <c r="AI972" s="45" t="e">
        <v>#N/A</v>
      </c>
    </row>
    <row r="973" spans="1:35" s="8" customFormat="1" ht="15" customHeight="1" x14ac:dyDescent="0.35">
      <c r="A973" s="34"/>
      <c r="B973" s="14">
        <v>10041773</v>
      </c>
      <c r="C973" s="15" t="s">
        <v>1372</v>
      </c>
      <c r="D973" s="9">
        <v>0</v>
      </c>
      <c r="E973" s="9">
        <f>VLOOKUP(B973,'[4]2018-19 Delivered &amp; Funded'!$B$10:$D$1650,3,FALSE)</f>
        <v>0</v>
      </c>
      <c r="F973" s="9">
        <f t="shared" si="15"/>
        <v>0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9">
        <v>0</v>
      </c>
      <c r="M973" s="9">
        <v>0</v>
      </c>
      <c r="N973" s="9">
        <v>0</v>
      </c>
      <c r="O973" s="9">
        <v>0</v>
      </c>
      <c r="P973" s="9">
        <v>0</v>
      </c>
      <c r="Q973" s="9">
        <v>0</v>
      </c>
      <c r="R973" s="9">
        <v>0</v>
      </c>
      <c r="S973" s="9">
        <v>0</v>
      </c>
      <c r="T973" s="9">
        <v>0</v>
      </c>
      <c r="U973" s="9">
        <v>0</v>
      </c>
      <c r="V973" s="9">
        <v>0</v>
      </c>
      <c r="W973" s="9">
        <v>0</v>
      </c>
      <c r="X973" s="44">
        <v>0</v>
      </c>
      <c r="Y973" s="44">
        <v>0</v>
      </c>
      <c r="Z973" s="35">
        <v>178911.03</v>
      </c>
      <c r="AA973" s="35"/>
      <c r="AB973" s="35">
        <v>178911.03</v>
      </c>
      <c r="AC973" s="45">
        <v>0</v>
      </c>
      <c r="AF973" s="51">
        <v>178911.03</v>
      </c>
      <c r="AG973" s="45">
        <v>0</v>
      </c>
      <c r="AH973" s="45"/>
      <c r="AI973" s="45" t="e">
        <v>#N/A</v>
      </c>
    </row>
    <row r="974" spans="1:35" s="8" customFormat="1" ht="15" x14ac:dyDescent="0.35">
      <c r="A974" s="34"/>
      <c r="B974" s="14">
        <v>10021243</v>
      </c>
      <c r="C974" s="15" t="s">
        <v>1234</v>
      </c>
      <c r="D974" s="9">
        <v>0</v>
      </c>
      <c r="E974" s="9">
        <f>VLOOKUP(B974,'[4]2018-19 Delivered &amp; Funded'!$B$10:$D$1650,3,FALSE)</f>
        <v>0</v>
      </c>
      <c r="F974" s="9">
        <f t="shared" si="15"/>
        <v>0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  <c r="Q974" s="9">
        <v>0</v>
      </c>
      <c r="R974" s="9">
        <v>0</v>
      </c>
      <c r="S974" s="9">
        <v>0</v>
      </c>
      <c r="T974" s="9">
        <v>0</v>
      </c>
      <c r="U974" s="9">
        <v>0</v>
      </c>
      <c r="V974" s="9">
        <v>0</v>
      </c>
      <c r="W974" s="9">
        <v>0</v>
      </c>
      <c r="X974" s="44">
        <v>0</v>
      </c>
      <c r="Y974" s="44">
        <v>0</v>
      </c>
      <c r="Z974" s="35">
        <v>111497.84</v>
      </c>
      <c r="AA974" s="35"/>
      <c r="AB974" s="35">
        <v>111497.83999999997</v>
      </c>
      <c r="AC974" s="45">
        <v>0</v>
      </c>
      <c r="AF974" s="51">
        <v>111497.84</v>
      </c>
      <c r="AG974" s="45">
        <v>0</v>
      </c>
      <c r="AH974" s="45"/>
      <c r="AI974" s="45" t="e">
        <v>#N/A</v>
      </c>
    </row>
    <row r="975" spans="1:35" s="6" customFormat="1" ht="15" x14ac:dyDescent="0.35">
      <c r="A975" s="36"/>
      <c r="B975" s="14">
        <v>10062065</v>
      </c>
      <c r="C975" s="15" t="s">
        <v>1552</v>
      </c>
      <c r="D975" s="9">
        <v>0</v>
      </c>
      <c r="E975" s="9">
        <f>VLOOKUP(B975,'[4]2018-19 Delivered &amp; Funded'!$B$10:$D$1650,3,FALSE)</f>
        <v>0</v>
      </c>
      <c r="F975" s="9">
        <f t="shared" si="15"/>
        <v>0</v>
      </c>
      <c r="G975" s="9">
        <v>0</v>
      </c>
      <c r="H975" s="9">
        <v>0</v>
      </c>
      <c r="I975" s="9">
        <v>0</v>
      </c>
      <c r="J975" s="9">
        <v>0</v>
      </c>
      <c r="K975" s="9">
        <v>0</v>
      </c>
      <c r="L975" s="9">
        <v>0</v>
      </c>
      <c r="M975" s="9">
        <v>0</v>
      </c>
      <c r="N975" s="9">
        <v>0</v>
      </c>
      <c r="O975" s="9">
        <v>0</v>
      </c>
      <c r="P975" s="9">
        <v>0</v>
      </c>
      <c r="Q975" s="9">
        <v>0</v>
      </c>
      <c r="R975" s="9">
        <v>0</v>
      </c>
      <c r="S975" s="9">
        <v>0</v>
      </c>
      <c r="T975" s="9">
        <v>0</v>
      </c>
      <c r="U975" s="9">
        <v>0</v>
      </c>
      <c r="V975" s="9">
        <v>0</v>
      </c>
      <c r="W975" s="9">
        <v>0</v>
      </c>
      <c r="X975" s="44">
        <v>0</v>
      </c>
      <c r="Y975" s="44">
        <v>0</v>
      </c>
      <c r="Z975" s="35">
        <v>73955.249999999985</v>
      </c>
      <c r="AA975" s="35"/>
      <c r="AB975" s="35">
        <v>73955.25</v>
      </c>
      <c r="AC975" s="45">
        <v>0</v>
      </c>
      <c r="AF975" s="51">
        <v>73955.249999999985</v>
      </c>
      <c r="AG975" s="45">
        <v>0</v>
      </c>
      <c r="AH975" s="45"/>
      <c r="AI975" s="45" t="e">
        <v>#N/A</v>
      </c>
    </row>
    <row r="976" spans="1:35" s="8" customFormat="1" ht="15" customHeight="1" x14ac:dyDescent="0.35">
      <c r="A976" s="34"/>
      <c r="B976" s="10">
        <v>10011880</v>
      </c>
      <c r="C976" s="9" t="s">
        <v>628</v>
      </c>
      <c r="D976" s="9">
        <v>0</v>
      </c>
      <c r="E976" s="9">
        <f>VLOOKUP(B976,'[4]2018-19 Delivered &amp; Funded'!$B$10:$D$1650,3,FALSE)</f>
        <v>0</v>
      </c>
      <c r="F976" s="9">
        <f t="shared" si="15"/>
        <v>0</v>
      </c>
      <c r="G976" s="9">
        <v>0</v>
      </c>
      <c r="H976" s="9">
        <v>0</v>
      </c>
      <c r="I976" s="9">
        <v>0</v>
      </c>
      <c r="J976" s="9">
        <v>0</v>
      </c>
      <c r="K976" s="9">
        <v>0</v>
      </c>
      <c r="L976" s="9">
        <v>445168.53</v>
      </c>
      <c r="M976" s="9">
        <v>440826.85000000003</v>
      </c>
      <c r="N976" s="17">
        <v>0</v>
      </c>
      <c r="O976" s="17">
        <v>0</v>
      </c>
      <c r="P976" s="17">
        <v>0</v>
      </c>
      <c r="Q976" s="17">
        <v>0</v>
      </c>
      <c r="R976" s="17">
        <v>647582.68999999994</v>
      </c>
      <c r="S976" s="17">
        <v>647582.69000000006</v>
      </c>
      <c r="T976" s="17">
        <v>440258.31</v>
      </c>
      <c r="U976" s="17">
        <v>440258.31</v>
      </c>
      <c r="V976" s="17">
        <v>616573.31000000006</v>
      </c>
      <c r="W976" s="17">
        <v>616573.31000000006</v>
      </c>
      <c r="X976" s="44">
        <v>82613.659999999989</v>
      </c>
      <c r="Y976" s="44">
        <v>82613.659999999989</v>
      </c>
      <c r="Z976" s="35">
        <v>1209718.49</v>
      </c>
      <c r="AA976" s="35"/>
      <c r="AB976" s="35">
        <v>1209718.49</v>
      </c>
      <c r="AC976" s="45">
        <v>0</v>
      </c>
      <c r="AF976" s="51">
        <v>1209718.49</v>
      </c>
      <c r="AG976" s="45">
        <v>0</v>
      </c>
      <c r="AH976" s="45"/>
      <c r="AI976" s="45" t="e">
        <v>#N/A</v>
      </c>
    </row>
    <row r="977" spans="1:35" s="8" customFormat="1" ht="15" customHeight="1" x14ac:dyDescent="0.35">
      <c r="A977" s="34"/>
      <c r="B977" s="10">
        <v>10019380</v>
      </c>
      <c r="C977" s="9" t="s">
        <v>831</v>
      </c>
      <c r="D977" s="9">
        <v>0</v>
      </c>
      <c r="E977" s="9">
        <f>VLOOKUP(B977,'[4]2018-19 Delivered &amp; Funded'!$B$10:$D$1650,3,FALSE)</f>
        <v>0</v>
      </c>
      <c r="F977" s="9">
        <f t="shared" si="15"/>
        <v>0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  <c r="L977" s="9">
        <v>192933.31999999998</v>
      </c>
      <c r="M977" s="9">
        <v>192664.02999999997</v>
      </c>
      <c r="N977" s="17">
        <v>20975.37</v>
      </c>
      <c r="O977" s="17">
        <v>20975.37</v>
      </c>
      <c r="P977" s="17">
        <v>45765.060000000005</v>
      </c>
      <c r="Q977" s="17">
        <v>45765</v>
      </c>
      <c r="R977" s="17">
        <v>0</v>
      </c>
      <c r="S977" s="17">
        <v>0</v>
      </c>
      <c r="T977" s="17">
        <v>0</v>
      </c>
      <c r="U977" s="17">
        <v>0</v>
      </c>
      <c r="V977" s="17">
        <v>0</v>
      </c>
      <c r="W977" s="17">
        <v>0</v>
      </c>
      <c r="X977" s="44">
        <v>0</v>
      </c>
      <c r="Y977" s="44">
        <v>0</v>
      </c>
      <c r="Z977" s="35">
        <v>0</v>
      </c>
      <c r="AA977" s="35"/>
      <c r="AB977" s="35">
        <v>0</v>
      </c>
      <c r="AC977" s="45">
        <v>0</v>
      </c>
      <c r="AF977" s="51" t="e">
        <v>#N/A</v>
      </c>
      <c r="AG977" s="45" t="e">
        <v>#N/A</v>
      </c>
      <c r="AH977" s="45"/>
      <c r="AI977" s="45" t="e">
        <v>#N/A</v>
      </c>
    </row>
    <row r="978" spans="1:35" s="8" customFormat="1" ht="15" customHeight="1" x14ac:dyDescent="0.35">
      <c r="A978" s="34"/>
      <c r="B978" s="10">
        <v>10004977</v>
      </c>
      <c r="C978" s="9" t="s">
        <v>137</v>
      </c>
      <c r="D978" s="9">
        <v>0</v>
      </c>
      <c r="E978" s="9">
        <f>VLOOKUP(B978,'[4]2018-19 Delivered &amp; Funded'!$B$10:$D$1650,3,FALSE)</f>
        <v>0</v>
      </c>
      <c r="F978" s="9">
        <f t="shared" si="15"/>
        <v>0</v>
      </c>
      <c r="G978" s="9">
        <v>0</v>
      </c>
      <c r="H978" s="9">
        <v>0</v>
      </c>
      <c r="I978" s="9">
        <v>0</v>
      </c>
      <c r="J978" s="9">
        <v>0</v>
      </c>
      <c r="K978" s="9">
        <v>0</v>
      </c>
      <c r="L978" s="9">
        <v>0</v>
      </c>
      <c r="M978" s="9">
        <v>0</v>
      </c>
      <c r="N978" s="17">
        <v>0</v>
      </c>
      <c r="O978" s="17">
        <v>0</v>
      </c>
      <c r="P978" s="17">
        <v>272.71000000000004</v>
      </c>
      <c r="Q978" s="17">
        <v>272.70999999999998</v>
      </c>
      <c r="R978" s="17">
        <v>999962.30000000016</v>
      </c>
      <c r="S978" s="17">
        <v>999962.2999999997</v>
      </c>
      <c r="T978" s="17">
        <v>2017557.85</v>
      </c>
      <c r="U978" s="17">
        <v>2017557.85</v>
      </c>
      <c r="V978" s="17">
        <v>1735190</v>
      </c>
      <c r="W978" s="17">
        <v>1735190</v>
      </c>
      <c r="X978" s="44">
        <v>0</v>
      </c>
      <c r="Y978" s="44">
        <v>0</v>
      </c>
      <c r="Z978" s="35">
        <v>4520346.43</v>
      </c>
      <c r="AA978" s="35"/>
      <c r="AB978" s="35">
        <v>4520346.4299999978</v>
      </c>
      <c r="AC978" s="45">
        <v>0</v>
      </c>
      <c r="AF978" s="51">
        <v>4520346.43</v>
      </c>
      <c r="AG978" s="45">
        <v>0</v>
      </c>
      <c r="AH978" s="45"/>
      <c r="AI978" s="45" t="e">
        <v>#N/A</v>
      </c>
    </row>
    <row r="979" spans="1:35" s="8" customFormat="1" ht="15" customHeight="1" x14ac:dyDescent="0.35">
      <c r="A979" s="34"/>
      <c r="B979" s="10">
        <v>10056315</v>
      </c>
      <c r="C979" s="9" t="s">
        <v>124</v>
      </c>
      <c r="D979" s="9">
        <v>0</v>
      </c>
      <c r="E979" s="9">
        <f>VLOOKUP(B979,'[4]2018-19 Delivered &amp; Funded'!$B$10:$D$1650,3,FALSE)</f>
        <v>0</v>
      </c>
      <c r="F979" s="9">
        <f t="shared" si="15"/>
        <v>0</v>
      </c>
      <c r="G979" s="9">
        <v>0</v>
      </c>
      <c r="H979" s="9">
        <v>0</v>
      </c>
      <c r="I979" s="9">
        <v>0</v>
      </c>
      <c r="J979" s="9">
        <v>0</v>
      </c>
      <c r="K979" s="9">
        <v>0</v>
      </c>
      <c r="L979" s="9">
        <v>0</v>
      </c>
      <c r="M979" s="9">
        <v>0</v>
      </c>
      <c r="N979" s="17">
        <v>0</v>
      </c>
      <c r="O979" s="17">
        <v>0</v>
      </c>
      <c r="P979" s="17">
        <v>0</v>
      </c>
      <c r="Q979" s="17">
        <v>0</v>
      </c>
      <c r="R979" s="17">
        <v>0</v>
      </c>
      <c r="S979" s="17">
        <v>0</v>
      </c>
      <c r="T979" s="17">
        <v>119492.89999999998</v>
      </c>
      <c r="U979" s="17">
        <v>119492.89999999998</v>
      </c>
      <c r="V979" s="17">
        <v>31215.68</v>
      </c>
      <c r="W979" s="17">
        <v>31215.68</v>
      </c>
      <c r="X979" s="44">
        <v>0</v>
      </c>
      <c r="Y979" s="44">
        <v>0</v>
      </c>
      <c r="Z979" s="35">
        <v>14589.29</v>
      </c>
      <c r="AA979" s="35"/>
      <c r="AB979" s="35">
        <v>14589.289999999999</v>
      </c>
      <c r="AC979" s="45">
        <v>0</v>
      </c>
      <c r="AF979" s="51">
        <v>14589.29</v>
      </c>
      <c r="AG979" s="45">
        <v>0</v>
      </c>
      <c r="AH979" s="45"/>
      <c r="AI979" s="45" t="e">
        <v>#N/A</v>
      </c>
    </row>
    <row r="980" spans="1:35" s="8" customFormat="1" ht="15" customHeight="1" x14ac:dyDescent="0.35">
      <c r="A980" s="34"/>
      <c r="B980" s="14">
        <v>10021754</v>
      </c>
      <c r="C980" s="15" t="s">
        <v>1237</v>
      </c>
      <c r="D980" s="9">
        <v>0</v>
      </c>
      <c r="E980" s="9">
        <f>VLOOKUP(B980,'[4]2018-19 Delivered &amp; Funded'!$B$10:$D$1650,3,FALSE)</f>
        <v>0</v>
      </c>
      <c r="F980" s="9">
        <f t="shared" si="15"/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  <c r="V980" s="9">
        <v>0</v>
      </c>
      <c r="W980" s="9">
        <v>0</v>
      </c>
      <c r="X980" s="44">
        <v>0</v>
      </c>
      <c r="Y980" s="44">
        <v>0</v>
      </c>
      <c r="Z980" s="35">
        <v>55002.530000000006</v>
      </c>
      <c r="AA980" s="35"/>
      <c r="AB980" s="35">
        <v>55002.529999999992</v>
      </c>
      <c r="AC980" s="45">
        <v>0</v>
      </c>
      <c r="AF980" s="51">
        <v>55002.530000000006</v>
      </c>
      <c r="AG980" s="45">
        <v>0</v>
      </c>
      <c r="AH980" s="45"/>
      <c r="AI980" s="45" t="e">
        <v>#N/A</v>
      </c>
    </row>
    <row r="981" spans="1:35" s="8" customFormat="1" ht="15" customHeight="1" x14ac:dyDescent="0.35">
      <c r="A981" s="34"/>
      <c r="B981" s="10">
        <v>10025697</v>
      </c>
      <c r="C981" s="9" t="s">
        <v>922</v>
      </c>
      <c r="D981" s="9">
        <v>0</v>
      </c>
      <c r="E981" s="9">
        <f>VLOOKUP(B981,'[4]2018-19 Delivered &amp; Funded'!$B$10:$D$1650,3,FALSE)</f>
        <v>0</v>
      </c>
      <c r="F981" s="9">
        <f t="shared" si="15"/>
        <v>0</v>
      </c>
      <c r="G981" s="9">
        <v>0</v>
      </c>
      <c r="H981" s="9">
        <v>0</v>
      </c>
      <c r="I981" s="9">
        <v>0</v>
      </c>
      <c r="J981" s="9">
        <v>0</v>
      </c>
      <c r="K981" s="9">
        <v>0</v>
      </c>
      <c r="L981" s="9">
        <v>0</v>
      </c>
      <c r="M981" s="9">
        <v>0</v>
      </c>
      <c r="N981" s="17">
        <v>0</v>
      </c>
      <c r="O981" s="17">
        <v>0</v>
      </c>
      <c r="P981" s="17">
        <v>0</v>
      </c>
      <c r="Q981" s="17">
        <v>0</v>
      </c>
      <c r="R981" s="17">
        <v>0</v>
      </c>
      <c r="S981" s="17">
        <v>0</v>
      </c>
      <c r="T981" s="17">
        <v>152647.77000000002</v>
      </c>
      <c r="U981" s="17">
        <v>152647.77000000002</v>
      </c>
      <c r="V981" s="17">
        <v>5047.75</v>
      </c>
      <c r="W981" s="17">
        <v>5047.75</v>
      </c>
      <c r="X981" s="44">
        <v>0</v>
      </c>
      <c r="Y981" s="44">
        <v>0</v>
      </c>
      <c r="Z981" s="35">
        <v>1207247.1300000001</v>
      </c>
      <c r="AA981" s="35"/>
      <c r="AB981" s="35">
        <v>1207247.1300000004</v>
      </c>
      <c r="AC981" s="45">
        <v>0</v>
      </c>
      <c r="AF981" s="51">
        <v>1207247.1300000001</v>
      </c>
      <c r="AG981" s="45">
        <v>0</v>
      </c>
      <c r="AH981" s="45"/>
      <c r="AI981" s="45" t="e">
        <v>#N/A</v>
      </c>
    </row>
    <row r="982" spans="1:35" s="6" customFormat="1" ht="15" x14ac:dyDescent="0.35">
      <c r="A982" s="36"/>
      <c r="B982" s="14">
        <v>10032937</v>
      </c>
      <c r="C982" s="15" t="s">
        <v>1309</v>
      </c>
      <c r="D982" s="9">
        <v>0</v>
      </c>
      <c r="E982" s="9">
        <f>VLOOKUP(B982,'[4]2018-19 Delivered &amp; Funded'!$B$10:$D$1650,3,FALSE)</f>
        <v>0</v>
      </c>
      <c r="F982" s="9">
        <f t="shared" si="15"/>
        <v>0</v>
      </c>
      <c r="G982" s="9">
        <v>0</v>
      </c>
      <c r="H982" s="9">
        <v>0</v>
      </c>
      <c r="I982" s="9">
        <v>0</v>
      </c>
      <c r="J982" s="9">
        <v>0</v>
      </c>
      <c r="K982" s="9">
        <v>0</v>
      </c>
      <c r="L982" s="9">
        <v>0</v>
      </c>
      <c r="M982" s="9">
        <v>0</v>
      </c>
      <c r="N982" s="9">
        <v>0</v>
      </c>
      <c r="O982" s="9">
        <v>0</v>
      </c>
      <c r="P982" s="9">
        <v>0</v>
      </c>
      <c r="Q982" s="9">
        <v>0</v>
      </c>
      <c r="R982" s="9">
        <v>0</v>
      </c>
      <c r="S982" s="9">
        <v>0</v>
      </c>
      <c r="T982" s="9">
        <v>0</v>
      </c>
      <c r="U982" s="9">
        <v>0</v>
      </c>
      <c r="V982" s="9">
        <v>0</v>
      </c>
      <c r="W982" s="9">
        <v>0</v>
      </c>
      <c r="X982" s="44">
        <v>0</v>
      </c>
      <c r="Y982" s="44">
        <v>0</v>
      </c>
      <c r="Z982" s="35">
        <v>155076.25</v>
      </c>
      <c r="AA982" s="35"/>
      <c r="AB982" s="35">
        <v>155076.25</v>
      </c>
      <c r="AC982" s="45">
        <v>0</v>
      </c>
      <c r="AF982" s="51">
        <v>155076.25</v>
      </c>
      <c r="AG982" s="45">
        <v>0</v>
      </c>
      <c r="AH982" s="45"/>
      <c r="AI982" s="45" t="e">
        <v>#N/A</v>
      </c>
    </row>
    <row r="983" spans="1:35" s="8" customFormat="1" ht="15" customHeight="1" x14ac:dyDescent="0.35">
      <c r="A983" s="34"/>
      <c r="B983" s="10">
        <v>10036548</v>
      </c>
      <c r="C983" s="9" t="s">
        <v>961</v>
      </c>
      <c r="D983" s="9">
        <v>0</v>
      </c>
      <c r="E983" s="9">
        <f>VLOOKUP(B983,'[4]2018-19 Delivered &amp; Funded'!$B$10:$D$1650,3,FALSE)</f>
        <v>0</v>
      </c>
      <c r="F983" s="9">
        <f t="shared" si="15"/>
        <v>0</v>
      </c>
      <c r="G983" s="9">
        <v>0</v>
      </c>
      <c r="H983" s="9">
        <v>0</v>
      </c>
      <c r="I983" s="9">
        <v>0</v>
      </c>
      <c r="J983" s="9">
        <v>0</v>
      </c>
      <c r="K983" s="9">
        <v>0</v>
      </c>
      <c r="L983" s="9">
        <v>0</v>
      </c>
      <c r="M983" s="9">
        <v>0</v>
      </c>
      <c r="N983" s="17">
        <v>0</v>
      </c>
      <c r="O983" s="17">
        <v>0</v>
      </c>
      <c r="P983" s="17">
        <v>0</v>
      </c>
      <c r="Q983" s="17">
        <v>0</v>
      </c>
      <c r="R983" s="17">
        <v>0</v>
      </c>
      <c r="S983" s="17">
        <v>0</v>
      </c>
      <c r="T983" s="17">
        <v>174496.26</v>
      </c>
      <c r="U983" s="17">
        <v>174496.26</v>
      </c>
      <c r="V983" s="17">
        <v>3418.7</v>
      </c>
      <c r="W983" s="17">
        <v>3418.7</v>
      </c>
      <c r="X983" s="44">
        <v>0</v>
      </c>
      <c r="Y983" s="44">
        <v>0</v>
      </c>
      <c r="Z983" s="35">
        <v>811577.49</v>
      </c>
      <c r="AA983" s="35"/>
      <c r="AB983" s="35">
        <v>811577.48999999987</v>
      </c>
      <c r="AC983" s="45">
        <v>0</v>
      </c>
      <c r="AF983" s="51">
        <v>811577.48999999987</v>
      </c>
      <c r="AG983" s="45">
        <v>0</v>
      </c>
      <c r="AH983" s="45"/>
      <c r="AI983" s="45" t="e">
        <v>#N/A</v>
      </c>
    </row>
    <row r="984" spans="1:35" s="8" customFormat="1" ht="15" x14ac:dyDescent="0.35">
      <c r="A984" s="34"/>
      <c r="B984" s="10">
        <v>10021793</v>
      </c>
      <c r="C984" s="9" t="s">
        <v>655</v>
      </c>
      <c r="D984" s="9">
        <v>0</v>
      </c>
      <c r="E984" s="9">
        <f>VLOOKUP(B984,'[4]2018-19 Delivered &amp; Funded'!$B$10:$D$1650,3,FALSE)</f>
        <v>0</v>
      </c>
      <c r="F984" s="9">
        <f t="shared" si="15"/>
        <v>0</v>
      </c>
      <c r="G984" s="9">
        <v>0</v>
      </c>
      <c r="H984" s="9">
        <v>0</v>
      </c>
      <c r="I984" s="9">
        <v>0</v>
      </c>
      <c r="J984" s="9">
        <v>0</v>
      </c>
      <c r="K984" s="9">
        <v>0</v>
      </c>
      <c r="L984" s="9">
        <v>844007.93</v>
      </c>
      <c r="M984" s="9">
        <v>840703.74000000011</v>
      </c>
      <c r="N984" s="17">
        <v>0</v>
      </c>
      <c r="O984" s="17">
        <v>0</v>
      </c>
      <c r="P984" s="17">
        <v>34621.14</v>
      </c>
      <c r="Q984" s="17">
        <v>34621.14</v>
      </c>
      <c r="R984" s="17">
        <v>287201.2</v>
      </c>
      <c r="S984" s="17">
        <v>287200.72999999992</v>
      </c>
      <c r="T984" s="17">
        <v>138734.09</v>
      </c>
      <c r="U984" s="17">
        <v>138734.09</v>
      </c>
      <c r="V984" s="17">
        <v>233423.66000000003</v>
      </c>
      <c r="W984" s="17">
        <v>233423.66000000003</v>
      </c>
      <c r="X984" s="44">
        <v>71122.06</v>
      </c>
      <c r="Y984" s="44">
        <v>71122.059999999983</v>
      </c>
      <c r="Z984" s="35">
        <v>15654.83</v>
      </c>
      <c r="AA984" s="35"/>
      <c r="AB984" s="35">
        <v>15654.829999999994</v>
      </c>
      <c r="AC984" s="45">
        <v>0</v>
      </c>
      <c r="AF984" s="51">
        <v>15654.829999999998</v>
      </c>
      <c r="AG984" s="45">
        <v>0</v>
      </c>
      <c r="AH984" s="45"/>
      <c r="AI984" s="45" t="e">
        <v>#N/A</v>
      </c>
    </row>
    <row r="985" spans="1:35" s="6" customFormat="1" ht="15" x14ac:dyDescent="0.35">
      <c r="A985" s="36"/>
      <c r="B985" s="14">
        <v>10023115</v>
      </c>
      <c r="C985" s="15" t="s">
        <v>1246</v>
      </c>
      <c r="D985" s="9">
        <v>0</v>
      </c>
      <c r="E985" s="9">
        <f>VLOOKUP(B985,'[4]2018-19 Delivered &amp; Funded'!$B$10:$D$1650,3,FALSE)</f>
        <v>0</v>
      </c>
      <c r="F985" s="9">
        <f t="shared" si="15"/>
        <v>0</v>
      </c>
      <c r="G985" s="9">
        <v>0</v>
      </c>
      <c r="H985" s="9">
        <v>0</v>
      </c>
      <c r="I985" s="9">
        <v>0</v>
      </c>
      <c r="J985" s="9">
        <v>0</v>
      </c>
      <c r="K985" s="9">
        <v>0</v>
      </c>
      <c r="L985" s="9">
        <v>0</v>
      </c>
      <c r="M985" s="9">
        <v>0</v>
      </c>
      <c r="N985" s="9">
        <v>0</v>
      </c>
      <c r="O985" s="9">
        <v>0</v>
      </c>
      <c r="P985" s="9">
        <v>0</v>
      </c>
      <c r="Q985" s="9">
        <v>0</v>
      </c>
      <c r="R985" s="9">
        <v>0</v>
      </c>
      <c r="S985" s="9">
        <v>0</v>
      </c>
      <c r="T985" s="9">
        <v>0</v>
      </c>
      <c r="U985" s="9">
        <v>0</v>
      </c>
      <c r="V985" s="9">
        <v>0</v>
      </c>
      <c r="W985" s="9">
        <v>0</v>
      </c>
      <c r="X985" s="44">
        <v>0</v>
      </c>
      <c r="Y985" s="44">
        <v>0</v>
      </c>
      <c r="Z985" s="35">
        <v>11144.419999999998</v>
      </c>
      <c r="AA985" s="35"/>
      <c r="AB985" s="35">
        <v>11144.420000000002</v>
      </c>
      <c r="AC985" s="45">
        <v>0</v>
      </c>
      <c r="AF985" s="51">
        <v>11144.419999999998</v>
      </c>
      <c r="AG985" s="45">
        <v>0</v>
      </c>
      <c r="AH985" s="45"/>
      <c r="AI985" s="45" t="e">
        <v>#N/A</v>
      </c>
    </row>
    <row r="986" spans="1:35" s="8" customFormat="1" ht="15" customHeight="1" x14ac:dyDescent="0.35">
      <c r="A986" s="34"/>
      <c r="B986" s="14">
        <v>10040391</v>
      </c>
      <c r="C986" s="15" t="s">
        <v>1358</v>
      </c>
      <c r="D986" s="9">
        <v>0</v>
      </c>
      <c r="E986" s="9">
        <f>VLOOKUP(B986,'[4]2018-19 Delivered &amp; Funded'!$B$10:$D$1650,3,FALSE)</f>
        <v>0</v>
      </c>
      <c r="F986" s="9">
        <f t="shared" si="15"/>
        <v>0</v>
      </c>
      <c r="G986" s="9">
        <v>0</v>
      </c>
      <c r="H986" s="9">
        <v>0</v>
      </c>
      <c r="I986" s="9">
        <v>0</v>
      </c>
      <c r="J986" s="9">
        <v>0</v>
      </c>
      <c r="K986" s="9">
        <v>0</v>
      </c>
      <c r="L986" s="9">
        <v>0</v>
      </c>
      <c r="M986" s="9">
        <v>0</v>
      </c>
      <c r="N986" s="9">
        <v>0</v>
      </c>
      <c r="O986" s="9">
        <v>0</v>
      </c>
      <c r="P986" s="9">
        <v>0</v>
      </c>
      <c r="Q986" s="9">
        <v>0</v>
      </c>
      <c r="R986" s="9">
        <v>0</v>
      </c>
      <c r="S986" s="9">
        <v>0</v>
      </c>
      <c r="T986" s="9">
        <v>0</v>
      </c>
      <c r="U986" s="9">
        <v>0</v>
      </c>
      <c r="V986" s="9">
        <v>0</v>
      </c>
      <c r="W986" s="9">
        <v>0</v>
      </c>
      <c r="X986" s="44">
        <v>0</v>
      </c>
      <c r="Y986" s="44">
        <v>0</v>
      </c>
      <c r="Z986" s="35">
        <v>17000</v>
      </c>
      <c r="AA986" s="35"/>
      <c r="AB986" s="35">
        <v>17000</v>
      </c>
      <c r="AC986" s="45">
        <v>0</v>
      </c>
      <c r="AF986" s="51">
        <v>17000</v>
      </c>
      <c r="AG986" s="45">
        <v>0</v>
      </c>
      <c r="AH986" s="45"/>
      <c r="AI986" s="45" t="e">
        <v>#N/A</v>
      </c>
    </row>
    <row r="987" spans="1:35" s="8" customFormat="1" ht="15" customHeight="1" x14ac:dyDescent="0.35">
      <c r="A987" s="34"/>
      <c r="B987" s="10">
        <v>10013198</v>
      </c>
      <c r="C987" s="9" t="s">
        <v>93</v>
      </c>
      <c r="D987" s="9">
        <v>0</v>
      </c>
      <c r="E987" s="9">
        <f>VLOOKUP(B987,'[4]2018-19 Delivered &amp; Funded'!$B$10:$D$1650,3,FALSE)</f>
        <v>0</v>
      </c>
      <c r="F987" s="9">
        <f t="shared" si="15"/>
        <v>0</v>
      </c>
      <c r="G987" s="9">
        <v>0</v>
      </c>
      <c r="H987" s="9">
        <v>0</v>
      </c>
      <c r="I987" s="9">
        <v>0</v>
      </c>
      <c r="J987" s="9">
        <v>0</v>
      </c>
      <c r="K987" s="9">
        <v>0</v>
      </c>
      <c r="L987" s="9">
        <v>0</v>
      </c>
      <c r="M987" s="9">
        <v>0</v>
      </c>
      <c r="N987" s="17">
        <v>0</v>
      </c>
      <c r="O987" s="17">
        <v>0</v>
      </c>
      <c r="P987" s="17">
        <v>0</v>
      </c>
      <c r="Q987" s="17">
        <v>0</v>
      </c>
      <c r="R987" s="17">
        <v>0</v>
      </c>
      <c r="S987" s="17">
        <v>0</v>
      </c>
      <c r="T987" s="17">
        <v>179491.74</v>
      </c>
      <c r="U987" s="17">
        <v>179491.74</v>
      </c>
      <c r="V987" s="17">
        <v>2987.1199999999994</v>
      </c>
      <c r="W987" s="17">
        <v>2987.1199999999994</v>
      </c>
      <c r="X987" s="44">
        <v>0</v>
      </c>
      <c r="Y987" s="44">
        <v>0</v>
      </c>
      <c r="Z987" s="35">
        <v>42419.81</v>
      </c>
      <c r="AA987" s="35"/>
      <c r="AB987" s="35">
        <v>42419.81</v>
      </c>
      <c r="AC987" s="45">
        <v>0</v>
      </c>
      <c r="AF987" s="51">
        <v>42419.81</v>
      </c>
      <c r="AG987" s="45">
        <v>0</v>
      </c>
      <c r="AH987" s="45"/>
      <c r="AI987" s="45" t="e">
        <v>#N/A</v>
      </c>
    </row>
    <row r="988" spans="1:35" s="6" customFormat="1" ht="15" x14ac:dyDescent="0.35">
      <c r="A988" s="36"/>
      <c r="B988" s="14">
        <v>10061888</v>
      </c>
      <c r="C988" s="15" t="s">
        <v>1543</v>
      </c>
      <c r="D988" s="9">
        <v>0</v>
      </c>
      <c r="E988" s="9">
        <f>VLOOKUP(B988,'[4]2018-19 Delivered &amp; Funded'!$B$10:$D$1650,3,FALSE)</f>
        <v>0</v>
      </c>
      <c r="F988" s="9">
        <f t="shared" si="15"/>
        <v>0</v>
      </c>
      <c r="G988" s="9">
        <v>0</v>
      </c>
      <c r="H988" s="9">
        <v>0</v>
      </c>
      <c r="I988" s="9">
        <v>0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  <c r="Q988" s="9">
        <v>0</v>
      </c>
      <c r="R988" s="9">
        <v>0</v>
      </c>
      <c r="S988" s="9">
        <v>0</v>
      </c>
      <c r="T988" s="9">
        <v>0</v>
      </c>
      <c r="U988" s="9">
        <v>0</v>
      </c>
      <c r="V988" s="9">
        <v>0</v>
      </c>
      <c r="W988" s="9">
        <v>0</v>
      </c>
      <c r="X988" s="44">
        <v>0</v>
      </c>
      <c r="Y988" s="44">
        <v>0</v>
      </c>
      <c r="Z988" s="35">
        <v>169301.24000000002</v>
      </c>
      <c r="AA988" s="35"/>
      <c r="AB988" s="35">
        <v>169301.24</v>
      </c>
      <c r="AC988" s="45">
        <v>0</v>
      </c>
      <c r="AF988" s="51">
        <v>169301.24000000002</v>
      </c>
      <c r="AG988" s="45">
        <v>0</v>
      </c>
      <c r="AH988" s="45"/>
      <c r="AI988" s="45" t="e">
        <v>#N/A</v>
      </c>
    </row>
    <row r="989" spans="1:35" s="8" customFormat="1" ht="15" customHeight="1" x14ac:dyDescent="0.35">
      <c r="A989" s="34"/>
      <c r="B989" s="14">
        <v>10054841</v>
      </c>
      <c r="C989" s="15" t="s">
        <v>1477</v>
      </c>
      <c r="D989" s="9">
        <v>0</v>
      </c>
      <c r="E989" s="9">
        <f>VLOOKUP(B989,'[4]2018-19 Delivered &amp; Funded'!$B$10:$D$1650,3,FALSE)</f>
        <v>0</v>
      </c>
      <c r="F989" s="9">
        <f t="shared" si="15"/>
        <v>0</v>
      </c>
      <c r="G989" s="9">
        <v>0</v>
      </c>
      <c r="H989" s="9">
        <v>0</v>
      </c>
      <c r="I989" s="9">
        <v>0</v>
      </c>
      <c r="J989" s="9">
        <v>0</v>
      </c>
      <c r="K989" s="9">
        <v>0</v>
      </c>
      <c r="L989" s="9">
        <v>0</v>
      </c>
      <c r="M989" s="9">
        <v>0</v>
      </c>
      <c r="N989" s="9">
        <v>0</v>
      </c>
      <c r="O989" s="9">
        <v>0</v>
      </c>
      <c r="P989" s="9">
        <v>0</v>
      </c>
      <c r="Q989" s="9">
        <v>0</v>
      </c>
      <c r="R989" s="9">
        <v>0</v>
      </c>
      <c r="S989" s="9">
        <v>0</v>
      </c>
      <c r="T989" s="9">
        <v>0</v>
      </c>
      <c r="U989" s="9">
        <v>0</v>
      </c>
      <c r="V989" s="9">
        <v>0</v>
      </c>
      <c r="W989" s="9">
        <v>0</v>
      </c>
      <c r="X989" s="44">
        <v>0</v>
      </c>
      <c r="Y989" s="44">
        <v>0</v>
      </c>
      <c r="Z989" s="35">
        <v>4612.5300000000007</v>
      </c>
      <c r="AA989" s="35"/>
      <c r="AB989" s="35">
        <v>4612.5300000000007</v>
      </c>
      <c r="AC989" s="45">
        <v>0</v>
      </c>
      <c r="AF989" s="51">
        <v>4612.5300000000007</v>
      </c>
      <c r="AG989" s="45">
        <v>0</v>
      </c>
      <c r="AH989" s="45"/>
      <c r="AI989" s="45" t="e">
        <v>#N/A</v>
      </c>
    </row>
    <row r="990" spans="1:35" s="6" customFormat="1" ht="15" x14ac:dyDescent="0.35">
      <c r="A990" s="36"/>
      <c r="B990" s="10">
        <v>10042570</v>
      </c>
      <c r="C990" s="9" t="s">
        <v>744</v>
      </c>
      <c r="D990" s="9">
        <v>0</v>
      </c>
      <c r="E990" s="9">
        <f>VLOOKUP(B990,'[4]2018-19 Delivered &amp; Funded'!$B$10:$D$1650,3,FALSE)</f>
        <v>0</v>
      </c>
      <c r="F990" s="9">
        <f t="shared" si="15"/>
        <v>0</v>
      </c>
      <c r="G990" s="9">
        <v>0</v>
      </c>
      <c r="H990" s="9">
        <v>0</v>
      </c>
      <c r="I990" s="9">
        <v>0</v>
      </c>
      <c r="J990" s="9">
        <v>0</v>
      </c>
      <c r="K990" s="9">
        <v>0</v>
      </c>
      <c r="L990" s="9">
        <v>0</v>
      </c>
      <c r="M990" s="9">
        <v>0</v>
      </c>
      <c r="N990" s="17">
        <v>0</v>
      </c>
      <c r="O990" s="17">
        <v>0</v>
      </c>
      <c r="P990" s="17">
        <v>0</v>
      </c>
      <c r="Q990" s="17">
        <v>0</v>
      </c>
      <c r="R990" s="17">
        <v>22680</v>
      </c>
      <c r="S990" s="17">
        <v>22680</v>
      </c>
      <c r="T990" s="17">
        <v>0</v>
      </c>
      <c r="U990" s="17">
        <v>0</v>
      </c>
      <c r="V990" s="17">
        <v>0</v>
      </c>
      <c r="W990" s="17">
        <v>0</v>
      </c>
      <c r="X990" s="44">
        <v>0</v>
      </c>
      <c r="Y990" s="44">
        <v>0</v>
      </c>
      <c r="Z990" s="35">
        <v>1005469.2799999999</v>
      </c>
      <c r="AA990" s="35"/>
      <c r="AB990" s="35">
        <v>1005469.28</v>
      </c>
      <c r="AC990" s="45">
        <v>0</v>
      </c>
      <c r="AF990" s="51">
        <v>1005469.2799999999</v>
      </c>
      <c r="AG990" s="45">
        <v>0</v>
      </c>
      <c r="AH990" s="45"/>
      <c r="AI990" s="45" t="e">
        <v>#N/A</v>
      </c>
    </row>
    <row r="991" spans="1:35" s="8" customFormat="1" ht="15" customHeight="1" x14ac:dyDescent="0.35">
      <c r="A991" s="34"/>
      <c r="B991" s="10">
        <v>10040038</v>
      </c>
      <c r="C991" s="9" t="s">
        <v>973</v>
      </c>
      <c r="D991" s="9">
        <v>0</v>
      </c>
      <c r="E991" s="9">
        <f>VLOOKUP(B991,'[4]2018-19 Delivered &amp; Funded'!$B$10:$D$1650,3,FALSE)</f>
        <v>0</v>
      </c>
      <c r="F991" s="9">
        <f t="shared" si="15"/>
        <v>0</v>
      </c>
      <c r="G991" s="9">
        <v>0</v>
      </c>
      <c r="H991" s="9">
        <v>0</v>
      </c>
      <c r="I991" s="9">
        <v>0</v>
      </c>
      <c r="J991" s="9">
        <v>0</v>
      </c>
      <c r="K991" s="9">
        <v>0</v>
      </c>
      <c r="L991" s="9">
        <v>0</v>
      </c>
      <c r="M991" s="9">
        <v>0</v>
      </c>
      <c r="N991" s="17">
        <v>0</v>
      </c>
      <c r="O991" s="17">
        <v>0</v>
      </c>
      <c r="P991" s="17">
        <v>0</v>
      </c>
      <c r="Q991" s="17">
        <v>0</v>
      </c>
      <c r="R991" s="17">
        <v>0</v>
      </c>
      <c r="S991" s="17">
        <v>0</v>
      </c>
      <c r="T991" s="17">
        <v>256491.92000000004</v>
      </c>
      <c r="U991" s="17">
        <v>256491.92000000004</v>
      </c>
      <c r="V991" s="17">
        <v>86254.209999999992</v>
      </c>
      <c r="W991" s="17">
        <v>86254.209999999992</v>
      </c>
      <c r="X991" s="44">
        <v>0</v>
      </c>
      <c r="Y991" s="44">
        <v>0</v>
      </c>
      <c r="Z991" s="35">
        <v>10666.66</v>
      </c>
      <c r="AA991" s="35"/>
      <c r="AB991" s="35">
        <v>10666.66</v>
      </c>
      <c r="AC991" s="45">
        <v>0</v>
      </c>
      <c r="AF991" s="51">
        <v>10666.66</v>
      </c>
      <c r="AG991" s="45">
        <v>0</v>
      </c>
      <c r="AH991" s="45"/>
      <c r="AI991" s="45" t="e">
        <v>#N/A</v>
      </c>
    </row>
    <row r="992" spans="1:35" s="8" customFormat="1" ht="15" customHeight="1" x14ac:dyDescent="0.35">
      <c r="A992" s="34"/>
      <c r="B992" s="10">
        <v>10038931</v>
      </c>
      <c r="C992" s="9" t="s">
        <v>968</v>
      </c>
      <c r="D992" s="9">
        <v>0</v>
      </c>
      <c r="E992" s="9">
        <f>VLOOKUP(B992,'[4]2018-19 Delivered &amp; Funded'!$B$10:$D$1650,3,FALSE)</f>
        <v>0</v>
      </c>
      <c r="F992" s="9">
        <f t="shared" si="15"/>
        <v>0</v>
      </c>
      <c r="G992" s="9">
        <v>0</v>
      </c>
      <c r="H992" s="9">
        <v>0</v>
      </c>
      <c r="I992" s="9">
        <v>0</v>
      </c>
      <c r="J992" s="9">
        <v>0</v>
      </c>
      <c r="K992" s="9">
        <v>0</v>
      </c>
      <c r="L992" s="9">
        <v>0</v>
      </c>
      <c r="M992" s="9">
        <v>0</v>
      </c>
      <c r="N992" s="17">
        <v>0</v>
      </c>
      <c r="O992" s="17">
        <v>0</v>
      </c>
      <c r="P992" s="17">
        <v>0</v>
      </c>
      <c r="Q992" s="17">
        <v>0</v>
      </c>
      <c r="R992" s="17">
        <v>0</v>
      </c>
      <c r="S992" s="17">
        <v>0</v>
      </c>
      <c r="T992" s="17">
        <v>36461.42</v>
      </c>
      <c r="U992" s="17">
        <v>36461.42</v>
      </c>
      <c r="V992" s="17">
        <v>45220.180000000008</v>
      </c>
      <c r="W992" s="17">
        <v>45220.180000000008</v>
      </c>
      <c r="X992" s="44">
        <v>0</v>
      </c>
      <c r="Y992" s="44">
        <v>0</v>
      </c>
      <c r="Z992" s="35">
        <v>344564.63</v>
      </c>
      <c r="AA992" s="35"/>
      <c r="AB992" s="35">
        <v>344564.62999999995</v>
      </c>
      <c r="AC992" s="45">
        <v>0</v>
      </c>
      <c r="AF992" s="51">
        <v>344564.63</v>
      </c>
      <c r="AG992" s="45">
        <v>0</v>
      </c>
      <c r="AH992" s="45"/>
      <c r="AI992" s="45" t="e">
        <v>#N/A</v>
      </c>
    </row>
    <row r="993" spans="1:35" s="8" customFormat="1" ht="15" customHeight="1" x14ac:dyDescent="0.35">
      <c r="A993" s="34"/>
      <c r="B993" s="14">
        <v>10005041</v>
      </c>
      <c r="C993" s="15" t="s">
        <v>1148</v>
      </c>
      <c r="D993" s="9">
        <v>0</v>
      </c>
      <c r="E993" s="9">
        <f>VLOOKUP(B993,'[4]2018-19 Delivered &amp; Funded'!$B$10:$D$1650,3,FALSE)</f>
        <v>0</v>
      </c>
      <c r="F993" s="9">
        <f t="shared" si="15"/>
        <v>0</v>
      </c>
      <c r="G993" s="9">
        <v>0</v>
      </c>
      <c r="H993" s="9">
        <v>0</v>
      </c>
      <c r="I993" s="9">
        <v>0</v>
      </c>
      <c r="J993" s="9">
        <v>0</v>
      </c>
      <c r="K993" s="9">
        <v>0</v>
      </c>
      <c r="L993" s="9">
        <v>0</v>
      </c>
      <c r="M993" s="9">
        <v>0</v>
      </c>
      <c r="N993" s="9">
        <v>0</v>
      </c>
      <c r="O993" s="9">
        <v>0</v>
      </c>
      <c r="P993" s="9">
        <v>0</v>
      </c>
      <c r="Q993" s="9">
        <v>0</v>
      </c>
      <c r="R993" s="9">
        <v>0</v>
      </c>
      <c r="S993" s="9">
        <v>0</v>
      </c>
      <c r="T993" s="9">
        <v>0</v>
      </c>
      <c r="U993" s="9">
        <v>0</v>
      </c>
      <c r="V993" s="9">
        <v>0</v>
      </c>
      <c r="W993" s="9">
        <v>0</v>
      </c>
      <c r="X993" s="44">
        <v>0</v>
      </c>
      <c r="Y993" s="44">
        <v>0</v>
      </c>
      <c r="Z993" s="35">
        <v>86459.88</v>
      </c>
      <c r="AA993" s="35"/>
      <c r="AB993" s="35">
        <v>86459.88</v>
      </c>
      <c r="AC993" s="45">
        <v>0</v>
      </c>
      <c r="AF993" s="51">
        <v>86459.88</v>
      </c>
      <c r="AG993" s="45">
        <v>0</v>
      </c>
      <c r="AH993" s="45"/>
      <c r="AI993" s="45" t="e">
        <v>#N/A</v>
      </c>
    </row>
    <row r="994" spans="1:35" s="8" customFormat="1" ht="15" customHeight="1" x14ac:dyDescent="0.35">
      <c r="A994" s="34"/>
      <c r="B994" s="10">
        <v>10020395</v>
      </c>
      <c r="C994" s="9" t="s">
        <v>134</v>
      </c>
      <c r="D994" s="9">
        <v>0</v>
      </c>
      <c r="E994" s="9">
        <f>VLOOKUP(B994,'[4]2018-19 Delivered &amp; Funded'!$B$10:$D$1650,3,FALSE)</f>
        <v>0</v>
      </c>
      <c r="F994" s="9">
        <f t="shared" si="15"/>
        <v>0</v>
      </c>
      <c r="G994" s="9">
        <v>0</v>
      </c>
      <c r="H994" s="9">
        <v>0</v>
      </c>
      <c r="I994" s="9">
        <v>0</v>
      </c>
      <c r="J994" s="9">
        <v>0</v>
      </c>
      <c r="K994" s="9">
        <v>0</v>
      </c>
      <c r="L994" s="9">
        <v>0</v>
      </c>
      <c r="M994" s="9">
        <v>0</v>
      </c>
      <c r="N994" s="17">
        <v>0</v>
      </c>
      <c r="O994" s="17">
        <v>0</v>
      </c>
      <c r="P994" s="17">
        <v>4358</v>
      </c>
      <c r="Q994" s="17">
        <v>4358</v>
      </c>
      <c r="R994" s="17">
        <v>195931</v>
      </c>
      <c r="S994" s="17">
        <v>195931</v>
      </c>
      <c r="T994" s="17">
        <v>74393</v>
      </c>
      <c r="U994" s="17">
        <v>74393</v>
      </c>
      <c r="V994" s="17">
        <v>129115</v>
      </c>
      <c r="W994" s="17">
        <v>129115</v>
      </c>
      <c r="X994" s="44">
        <v>0</v>
      </c>
      <c r="Y994" s="44">
        <v>0</v>
      </c>
      <c r="Z994" s="35">
        <v>35009.26</v>
      </c>
      <c r="AA994" s="35"/>
      <c r="AB994" s="35">
        <v>35009.260000000009</v>
      </c>
      <c r="AC994" s="45">
        <v>0</v>
      </c>
      <c r="AF994" s="51">
        <v>35009.26</v>
      </c>
      <c r="AG994" s="45">
        <v>0</v>
      </c>
      <c r="AH994" s="45"/>
      <c r="AI994" s="45" t="e">
        <v>#N/A</v>
      </c>
    </row>
    <row r="995" spans="1:35" s="8" customFormat="1" ht="15" customHeight="1" x14ac:dyDescent="0.35">
      <c r="A995" s="34"/>
      <c r="B995" s="10">
        <v>10026650</v>
      </c>
      <c r="C995" s="9" t="s">
        <v>1079</v>
      </c>
      <c r="D995" s="9">
        <v>0</v>
      </c>
      <c r="E995" s="9">
        <f>VLOOKUP(B995,'[4]2018-19 Delivered &amp; Funded'!$B$10:$D$1650,3,FALSE)</f>
        <v>0</v>
      </c>
      <c r="F995" s="9">
        <f t="shared" si="15"/>
        <v>0</v>
      </c>
      <c r="G995" s="9">
        <v>0</v>
      </c>
      <c r="H995" s="9">
        <v>0</v>
      </c>
      <c r="I995" s="9">
        <v>0</v>
      </c>
      <c r="J995" s="9">
        <v>0</v>
      </c>
      <c r="K995" s="9">
        <v>0</v>
      </c>
      <c r="L995" s="9">
        <v>362625.13</v>
      </c>
      <c r="M995" s="9">
        <v>362624.81</v>
      </c>
      <c r="N995" s="17">
        <v>1500</v>
      </c>
      <c r="O995" s="17">
        <v>1500</v>
      </c>
      <c r="P995" s="17">
        <v>0</v>
      </c>
      <c r="Q995" s="17">
        <v>0</v>
      </c>
      <c r="R995" s="17">
        <v>0</v>
      </c>
      <c r="S995" s="17">
        <v>0</v>
      </c>
      <c r="T995" s="17">
        <v>0</v>
      </c>
      <c r="U995" s="17">
        <v>0</v>
      </c>
      <c r="V995" s="17">
        <v>0</v>
      </c>
      <c r="W995" s="17">
        <v>0</v>
      </c>
      <c r="X995" s="44">
        <v>0</v>
      </c>
      <c r="Y995" s="44">
        <v>0</v>
      </c>
      <c r="Z995" s="35">
        <v>296546.33999999997</v>
      </c>
      <c r="AA995" s="35"/>
      <c r="AB995" s="35">
        <v>296546.33999999997</v>
      </c>
      <c r="AC995" s="45">
        <v>0</v>
      </c>
      <c r="AF995" s="51">
        <v>296546.33999999997</v>
      </c>
      <c r="AG995" s="45">
        <v>0</v>
      </c>
      <c r="AH995" s="45"/>
      <c r="AI995" s="45" t="e">
        <v>#N/A</v>
      </c>
    </row>
    <row r="996" spans="1:35" s="8" customFormat="1" ht="15" customHeight="1" x14ac:dyDescent="0.35">
      <c r="A996" s="34"/>
      <c r="B996" s="10">
        <v>10036431</v>
      </c>
      <c r="C996" s="9" t="s">
        <v>727</v>
      </c>
      <c r="D996" s="9">
        <v>0</v>
      </c>
      <c r="E996" s="9">
        <f>VLOOKUP(B996,'[4]2018-19 Delivered &amp; Funded'!$B$10:$D$1650,3,FALSE)</f>
        <v>0</v>
      </c>
      <c r="F996" s="9">
        <f t="shared" si="15"/>
        <v>0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9">
        <v>11656500.269999998</v>
      </c>
      <c r="M996" s="9">
        <v>11656500.27</v>
      </c>
      <c r="N996" s="17">
        <v>0</v>
      </c>
      <c r="O996" s="17">
        <v>0</v>
      </c>
      <c r="P996" s="17">
        <v>0</v>
      </c>
      <c r="Q996" s="17">
        <v>0</v>
      </c>
      <c r="R996" s="17">
        <v>387201.50999999983</v>
      </c>
      <c r="S996" s="17">
        <v>387201.50999999995</v>
      </c>
      <c r="T996" s="17">
        <v>54150.06</v>
      </c>
      <c r="U996" s="17">
        <v>54150.06</v>
      </c>
      <c r="V996" s="17">
        <v>7916.9000000000005</v>
      </c>
      <c r="W996" s="17">
        <v>7916.9000000000005</v>
      </c>
      <c r="X996" s="44">
        <v>4706.2800000000007</v>
      </c>
      <c r="Y996" s="44">
        <v>4706</v>
      </c>
      <c r="Z996" s="35">
        <v>9768820.790000001</v>
      </c>
      <c r="AA996" s="35"/>
      <c r="AB996" s="35">
        <v>9768820.7899999972</v>
      </c>
      <c r="AC996" s="45">
        <v>0</v>
      </c>
      <c r="AF996" s="51">
        <v>9768820.790000001</v>
      </c>
      <c r="AG996" s="45">
        <v>0</v>
      </c>
      <c r="AH996" s="45"/>
      <c r="AI996" s="45" t="e">
        <v>#N/A</v>
      </c>
    </row>
    <row r="997" spans="1:35" s="6" customFormat="1" ht="15" x14ac:dyDescent="0.35">
      <c r="A997" s="36"/>
      <c r="B997" s="14">
        <v>10052607</v>
      </c>
      <c r="C997" s="15" t="s">
        <v>1451</v>
      </c>
      <c r="D997" s="9">
        <v>0</v>
      </c>
      <c r="E997" s="9">
        <f>VLOOKUP(B997,'[4]2018-19 Delivered &amp; Funded'!$B$10:$D$1650,3,FALSE)</f>
        <v>0</v>
      </c>
      <c r="F997" s="9">
        <f t="shared" si="15"/>
        <v>0</v>
      </c>
      <c r="G997" s="9">
        <v>0</v>
      </c>
      <c r="H997" s="9">
        <v>0</v>
      </c>
      <c r="I997" s="9">
        <v>0</v>
      </c>
      <c r="J997" s="9">
        <v>0</v>
      </c>
      <c r="K997" s="9">
        <v>0</v>
      </c>
      <c r="L997" s="9">
        <v>0</v>
      </c>
      <c r="M997" s="9">
        <v>0</v>
      </c>
      <c r="N997" s="9">
        <v>0</v>
      </c>
      <c r="O997" s="9">
        <v>0</v>
      </c>
      <c r="P997" s="9">
        <v>0</v>
      </c>
      <c r="Q997" s="9">
        <v>0</v>
      </c>
      <c r="R997" s="9">
        <v>0</v>
      </c>
      <c r="S997" s="9">
        <v>0</v>
      </c>
      <c r="T997" s="9">
        <v>0</v>
      </c>
      <c r="U997" s="9">
        <v>0</v>
      </c>
      <c r="V997" s="9">
        <v>0</v>
      </c>
      <c r="W997" s="9">
        <v>0</v>
      </c>
      <c r="X997" s="44">
        <v>0</v>
      </c>
      <c r="Y997" s="44">
        <v>0</v>
      </c>
      <c r="Z997" s="35">
        <v>303126.19</v>
      </c>
      <c r="AA997" s="35"/>
      <c r="AB997" s="35">
        <v>303126.19000000006</v>
      </c>
      <c r="AC997" s="45">
        <v>0</v>
      </c>
      <c r="AF997" s="51">
        <v>303126.19</v>
      </c>
      <c r="AG997" s="45">
        <v>0</v>
      </c>
      <c r="AH997" s="45"/>
      <c r="AI997" s="45" t="e">
        <v>#N/A</v>
      </c>
    </row>
    <row r="998" spans="1:35" s="8" customFormat="1" ht="15" x14ac:dyDescent="0.35">
      <c r="A998" s="34"/>
      <c r="B998" s="10">
        <v>10044197</v>
      </c>
      <c r="C998" s="9" t="s">
        <v>832</v>
      </c>
      <c r="D998" s="9">
        <v>0</v>
      </c>
      <c r="E998" s="9">
        <f>VLOOKUP(B998,'[4]2018-19 Delivered &amp; Funded'!$B$10:$D$1650,3,FALSE)</f>
        <v>0</v>
      </c>
      <c r="F998" s="9">
        <f t="shared" si="15"/>
        <v>0</v>
      </c>
      <c r="G998" s="9">
        <v>0</v>
      </c>
      <c r="H998" s="9">
        <v>0</v>
      </c>
      <c r="I998" s="9">
        <v>0</v>
      </c>
      <c r="J998" s="9">
        <v>0</v>
      </c>
      <c r="K998" s="9">
        <v>0</v>
      </c>
      <c r="L998" s="9">
        <v>344466.03999999992</v>
      </c>
      <c r="M998" s="9">
        <v>344466.03999999992</v>
      </c>
      <c r="N998" s="17">
        <v>0</v>
      </c>
      <c r="O998" s="17">
        <v>0</v>
      </c>
      <c r="P998" s="17">
        <v>0</v>
      </c>
      <c r="Q998" s="17">
        <v>0</v>
      </c>
      <c r="R998" s="17">
        <v>0</v>
      </c>
      <c r="S998" s="17">
        <v>0</v>
      </c>
      <c r="T998" s="17">
        <v>0</v>
      </c>
      <c r="U998" s="17">
        <v>0</v>
      </c>
      <c r="V998" s="17">
        <v>0</v>
      </c>
      <c r="W998" s="17">
        <v>0</v>
      </c>
      <c r="X998" s="44">
        <v>0</v>
      </c>
      <c r="Y998" s="44">
        <v>0</v>
      </c>
      <c r="Z998" s="35">
        <v>1204430.76</v>
      </c>
      <c r="AA998" s="35"/>
      <c r="AB998" s="35">
        <v>1204430.7599999998</v>
      </c>
      <c r="AC998" s="45">
        <v>0</v>
      </c>
      <c r="AF998" s="51">
        <v>1204430.76</v>
      </c>
      <c r="AG998" s="45">
        <v>0</v>
      </c>
      <c r="AH998" s="45"/>
      <c r="AI998" s="45" t="e">
        <v>#N/A</v>
      </c>
    </row>
    <row r="999" spans="1:35" s="8" customFormat="1" ht="15" customHeight="1" x14ac:dyDescent="0.35">
      <c r="A999" s="34"/>
      <c r="B999" s="10">
        <v>10005064</v>
      </c>
      <c r="C999" s="9" t="s">
        <v>409</v>
      </c>
      <c r="D999" s="9">
        <v>0</v>
      </c>
      <c r="E999" s="9">
        <f>VLOOKUP(B999,'[4]2018-19 Delivered &amp; Funded'!$B$10:$D$1650,3,FALSE)</f>
        <v>0</v>
      </c>
      <c r="F999" s="9">
        <f t="shared" si="15"/>
        <v>0</v>
      </c>
      <c r="G999" s="9">
        <v>0</v>
      </c>
      <c r="H999" s="9">
        <v>0</v>
      </c>
      <c r="I999" s="9">
        <v>0</v>
      </c>
      <c r="J999" s="9">
        <v>0</v>
      </c>
      <c r="K999" s="9">
        <v>0</v>
      </c>
      <c r="L999" s="9">
        <v>0</v>
      </c>
      <c r="M999" s="9">
        <v>0</v>
      </c>
      <c r="N999" s="17">
        <v>0</v>
      </c>
      <c r="O999" s="17">
        <v>0</v>
      </c>
      <c r="P999" s="17">
        <v>0</v>
      </c>
      <c r="Q999" s="17">
        <v>0</v>
      </c>
      <c r="R999" s="17">
        <v>434443.25999999978</v>
      </c>
      <c r="S999" s="17">
        <v>434443.25999999983</v>
      </c>
      <c r="T999" s="17">
        <v>226171.59</v>
      </c>
      <c r="U999" s="17">
        <v>226171.59</v>
      </c>
      <c r="V999" s="17">
        <v>275816.63</v>
      </c>
      <c r="W999" s="17">
        <v>275816.63</v>
      </c>
      <c r="X999" s="44">
        <v>0</v>
      </c>
      <c r="Y999" s="44">
        <v>0</v>
      </c>
      <c r="Z999" s="35">
        <v>1450860.1</v>
      </c>
      <c r="AA999" s="35"/>
      <c r="AB999" s="35">
        <v>1450860.0999999996</v>
      </c>
      <c r="AC999" s="45">
        <v>0</v>
      </c>
      <c r="AF999" s="51">
        <v>1450860.1</v>
      </c>
      <c r="AG999" s="45">
        <v>0</v>
      </c>
      <c r="AH999" s="45"/>
      <c r="AI999" s="45" t="e">
        <v>#N/A</v>
      </c>
    </row>
    <row r="1000" spans="1:35" s="8" customFormat="1" ht="15" customHeight="1" x14ac:dyDescent="0.35">
      <c r="A1000" s="34"/>
      <c r="B1000" s="10">
        <v>10005072</v>
      </c>
      <c r="C1000" s="9" t="s">
        <v>410</v>
      </c>
      <c r="D1000" s="9">
        <v>374145.4</v>
      </c>
      <c r="E1000" s="9">
        <f>VLOOKUP(B1000,'[4]2018-19 Delivered &amp; Funded'!$B$10:$D$1650,3,FALSE)</f>
        <v>374145.4</v>
      </c>
      <c r="F1000" s="9">
        <f t="shared" si="15"/>
        <v>0</v>
      </c>
      <c r="G1000" s="9">
        <v>378986</v>
      </c>
      <c r="H1000" s="9">
        <v>21092</v>
      </c>
      <c r="I1000" s="9">
        <v>21092</v>
      </c>
      <c r="J1000" s="9">
        <v>11408.119999999999</v>
      </c>
      <c r="K1000" s="9">
        <v>11408.119999999999</v>
      </c>
      <c r="L1000" s="9">
        <v>0</v>
      </c>
      <c r="M1000" s="9">
        <v>0</v>
      </c>
      <c r="N1000" s="17">
        <v>0</v>
      </c>
      <c r="O1000" s="17">
        <v>0</v>
      </c>
      <c r="P1000" s="17">
        <v>26377.809999999998</v>
      </c>
      <c r="Q1000" s="17">
        <v>26377.809999999998</v>
      </c>
      <c r="R1000" s="17">
        <v>0</v>
      </c>
      <c r="S1000" s="17">
        <v>0</v>
      </c>
      <c r="T1000" s="17">
        <v>0</v>
      </c>
      <c r="U1000" s="17">
        <v>0</v>
      </c>
      <c r="V1000" s="17">
        <v>0</v>
      </c>
      <c r="W1000" s="17">
        <v>0</v>
      </c>
      <c r="X1000" s="44">
        <v>0</v>
      </c>
      <c r="Y1000" s="44">
        <v>0</v>
      </c>
      <c r="Z1000" s="35">
        <v>88911.680000000008</v>
      </c>
      <c r="AA1000" s="35"/>
      <c r="AB1000" s="35">
        <v>88911.680000000037</v>
      </c>
      <c r="AC1000" s="45">
        <v>0</v>
      </c>
      <c r="AF1000" s="51">
        <v>88911.680000000008</v>
      </c>
      <c r="AG1000" s="45">
        <v>0</v>
      </c>
      <c r="AH1000" s="45"/>
      <c r="AI1000" s="45" t="e">
        <v>#N/A</v>
      </c>
    </row>
    <row r="1001" spans="1:35" s="8" customFormat="1" ht="15" customHeight="1" x14ac:dyDescent="0.35">
      <c r="A1001" s="34"/>
      <c r="B1001" s="10">
        <v>10005074</v>
      </c>
      <c r="C1001" s="9" t="s">
        <v>411</v>
      </c>
      <c r="D1001" s="9">
        <v>1385247.99</v>
      </c>
      <c r="E1001" s="9">
        <f>VLOOKUP(B1001,'[4]2018-19 Delivered &amp; Funded'!$B$10:$D$1650,3,FALSE)</f>
        <v>1385247.99</v>
      </c>
      <c r="F1001" s="9">
        <f t="shared" si="15"/>
        <v>0</v>
      </c>
      <c r="G1001" s="9">
        <v>1354115.25</v>
      </c>
      <c r="H1001" s="9">
        <v>564675</v>
      </c>
      <c r="I1001" s="9">
        <v>564675</v>
      </c>
      <c r="J1001" s="9">
        <v>6696.9</v>
      </c>
      <c r="K1001" s="9">
        <v>6696.9</v>
      </c>
      <c r="L1001" s="9">
        <v>0</v>
      </c>
      <c r="M1001" s="9">
        <v>0</v>
      </c>
      <c r="N1001" s="17">
        <v>0</v>
      </c>
      <c r="O1001" s="17">
        <v>0</v>
      </c>
      <c r="P1001" s="17">
        <v>3315.35</v>
      </c>
      <c r="Q1001" s="17">
        <v>3315.35</v>
      </c>
      <c r="R1001" s="17">
        <v>71070.540000000023</v>
      </c>
      <c r="S1001" s="17">
        <v>71070.540000000052</v>
      </c>
      <c r="T1001" s="17">
        <v>42288.97</v>
      </c>
      <c r="U1001" s="17">
        <v>42288.97</v>
      </c>
      <c r="V1001" s="17">
        <v>77416.5</v>
      </c>
      <c r="W1001" s="17">
        <v>77416.5</v>
      </c>
      <c r="X1001" s="44">
        <v>0</v>
      </c>
      <c r="Y1001" s="44">
        <v>0</v>
      </c>
      <c r="Z1001" s="35">
        <v>261873.13000000003</v>
      </c>
      <c r="AA1001" s="35"/>
      <c r="AB1001" s="35">
        <v>261873.12999999992</v>
      </c>
      <c r="AC1001" s="45">
        <v>0</v>
      </c>
      <c r="AF1001" s="51">
        <v>261873.13000000003</v>
      </c>
      <c r="AG1001" s="45">
        <v>0</v>
      </c>
      <c r="AH1001" s="45"/>
      <c r="AI1001" s="45" t="e">
        <v>#N/A</v>
      </c>
    </row>
    <row r="1002" spans="1:35" s="8" customFormat="1" ht="15" customHeight="1" x14ac:dyDescent="0.35">
      <c r="A1002" s="34"/>
      <c r="B1002" s="10">
        <v>10005077</v>
      </c>
      <c r="C1002" s="9" t="s">
        <v>412</v>
      </c>
      <c r="D1002" s="9">
        <v>2470295.0299999998</v>
      </c>
      <c r="E1002" s="9">
        <f>VLOOKUP(B1002,'[4]2018-19 Delivered &amp; Funded'!$B$10:$D$1650,3,FALSE)</f>
        <v>2470295.0299999998</v>
      </c>
      <c r="F1002" s="9">
        <f t="shared" si="15"/>
        <v>0</v>
      </c>
      <c r="G1002" s="9">
        <v>2470295.0299999998</v>
      </c>
      <c r="H1002" s="9">
        <v>0</v>
      </c>
      <c r="I1002" s="9">
        <v>0</v>
      </c>
      <c r="J1002" s="9">
        <v>211645.84999999998</v>
      </c>
      <c r="K1002" s="9">
        <v>211645.84999999998</v>
      </c>
      <c r="L1002" s="9">
        <v>0</v>
      </c>
      <c r="M1002" s="9">
        <v>0</v>
      </c>
      <c r="N1002" s="17">
        <v>0</v>
      </c>
      <c r="O1002" s="17">
        <v>0</v>
      </c>
      <c r="P1002" s="17">
        <v>88426.39</v>
      </c>
      <c r="Q1002" s="17">
        <v>88426.39</v>
      </c>
      <c r="R1002" s="17">
        <v>975068.23</v>
      </c>
      <c r="S1002" s="17">
        <v>975068.23000000021</v>
      </c>
      <c r="T1002" s="17">
        <v>240692.74</v>
      </c>
      <c r="U1002" s="17">
        <v>240692.74</v>
      </c>
      <c r="V1002" s="17">
        <v>591473.57999999996</v>
      </c>
      <c r="W1002" s="17">
        <v>591473.57999999996</v>
      </c>
      <c r="X1002" s="44">
        <v>0</v>
      </c>
      <c r="Y1002" s="44">
        <v>0</v>
      </c>
      <c r="Z1002" s="35">
        <v>575063.2699999999</v>
      </c>
      <c r="AA1002" s="35"/>
      <c r="AB1002" s="35">
        <v>575063.27</v>
      </c>
      <c r="AC1002" s="45">
        <v>0</v>
      </c>
      <c r="AF1002" s="51">
        <v>575063.2699999999</v>
      </c>
      <c r="AG1002" s="45">
        <v>0</v>
      </c>
      <c r="AH1002" s="45"/>
      <c r="AI1002" s="45" t="e">
        <v>#N/A</v>
      </c>
    </row>
    <row r="1003" spans="1:35" s="8" customFormat="1" ht="15" customHeight="1" x14ac:dyDescent="0.35">
      <c r="A1003" s="34"/>
      <c r="B1003" s="14">
        <v>10048439</v>
      </c>
      <c r="C1003" s="15" t="s">
        <v>1431</v>
      </c>
      <c r="D1003" s="9">
        <v>0</v>
      </c>
      <c r="E1003" s="9">
        <f>VLOOKUP(B1003,'[4]2018-19 Delivered &amp; Funded'!$B$10:$D$1650,3,FALSE)</f>
        <v>0</v>
      </c>
      <c r="F1003" s="9">
        <f t="shared" si="15"/>
        <v>0</v>
      </c>
      <c r="G1003" s="9">
        <v>0</v>
      </c>
      <c r="H1003" s="9">
        <v>0</v>
      </c>
      <c r="I1003" s="9">
        <v>0</v>
      </c>
      <c r="J1003" s="9">
        <v>0</v>
      </c>
      <c r="K1003" s="9">
        <v>0</v>
      </c>
      <c r="L1003" s="9">
        <v>0</v>
      </c>
      <c r="M1003" s="9">
        <v>0</v>
      </c>
      <c r="N1003" s="9">
        <v>0</v>
      </c>
      <c r="O1003" s="9">
        <v>0</v>
      </c>
      <c r="P1003" s="9">
        <v>0</v>
      </c>
      <c r="Q1003" s="9">
        <v>0</v>
      </c>
      <c r="R1003" s="9">
        <v>0</v>
      </c>
      <c r="S1003" s="9">
        <v>0</v>
      </c>
      <c r="T1003" s="9">
        <v>0</v>
      </c>
      <c r="U1003" s="9">
        <v>0</v>
      </c>
      <c r="V1003" s="9">
        <v>0</v>
      </c>
      <c r="W1003" s="9">
        <v>0</v>
      </c>
      <c r="X1003" s="44">
        <v>0</v>
      </c>
      <c r="Y1003" s="44">
        <v>0</v>
      </c>
      <c r="Z1003" s="35">
        <v>14749.73</v>
      </c>
      <c r="AA1003" s="35"/>
      <c r="AB1003" s="35">
        <v>14749.73</v>
      </c>
      <c r="AC1003" s="45">
        <v>0</v>
      </c>
      <c r="AF1003" s="51">
        <v>14749.73</v>
      </c>
      <c r="AG1003" s="45">
        <v>0</v>
      </c>
      <c r="AH1003" s="45"/>
      <c r="AI1003" s="45" t="e">
        <v>#N/A</v>
      </c>
    </row>
    <row r="1004" spans="1:35" s="6" customFormat="1" ht="15" x14ac:dyDescent="0.35">
      <c r="A1004" s="36"/>
      <c r="B1004" s="10">
        <v>10004676</v>
      </c>
      <c r="C1004" s="9" t="s">
        <v>384</v>
      </c>
      <c r="D1004" s="9">
        <v>3585191.42</v>
      </c>
      <c r="E1004" s="9">
        <f>VLOOKUP(B1004,'[4]2018-19 Delivered &amp; Funded'!$B$10:$D$1650,3,FALSE)</f>
        <v>3585191.42</v>
      </c>
      <c r="F1004" s="9">
        <f t="shared" si="15"/>
        <v>0</v>
      </c>
      <c r="G1004" s="9">
        <v>3585191.42</v>
      </c>
      <c r="H1004" s="9">
        <v>142869</v>
      </c>
      <c r="I1004" s="9">
        <v>142869</v>
      </c>
      <c r="J1004" s="9">
        <v>290232.76</v>
      </c>
      <c r="K1004" s="9">
        <v>290232.76</v>
      </c>
      <c r="L1004" s="9">
        <v>0</v>
      </c>
      <c r="M1004" s="9">
        <v>0</v>
      </c>
      <c r="N1004" s="17">
        <v>0</v>
      </c>
      <c r="O1004" s="17">
        <v>0</v>
      </c>
      <c r="P1004" s="17">
        <v>120560.28</v>
      </c>
      <c r="Q1004" s="17">
        <v>120560.28</v>
      </c>
      <c r="R1004" s="17">
        <v>1061123.7899999996</v>
      </c>
      <c r="S1004" s="17">
        <v>1061123.7900000005</v>
      </c>
      <c r="T1004" s="17">
        <v>381125.91000000003</v>
      </c>
      <c r="U1004" s="17">
        <v>381125.91000000003</v>
      </c>
      <c r="V1004" s="17">
        <v>886248.41</v>
      </c>
      <c r="W1004" s="17">
        <v>886248.41</v>
      </c>
      <c r="X1004" s="44">
        <v>0</v>
      </c>
      <c r="Y1004" s="44">
        <v>0</v>
      </c>
      <c r="Z1004" s="35">
        <v>911014.45</v>
      </c>
      <c r="AA1004" s="35"/>
      <c r="AB1004" s="35">
        <v>911014.45</v>
      </c>
      <c r="AC1004" s="45">
        <v>0</v>
      </c>
      <c r="AF1004" s="51">
        <v>911014.44999999984</v>
      </c>
      <c r="AG1004" s="45">
        <v>0</v>
      </c>
      <c r="AH1004" s="45"/>
      <c r="AI1004" s="45" t="e">
        <v>#N/A</v>
      </c>
    </row>
    <row r="1005" spans="1:35" s="8" customFormat="1" ht="15" customHeight="1" x14ac:dyDescent="0.35">
      <c r="A1005" s="34"/>
      <c r="B1005" s="10">
        <v>10021539</v>
      </c>
      <c r="C1005" s="9" t="s">
        <v>833</v>
      </c>
      <c r="D1005" s="9">
        <v>0</v>
      </c>
      <c r="E1005" s="9">
        <f>VLOOKUP(B1005,'[4]2018-19 Delivered &amp; Funded'!$B$10:$D$1650,3,FALSE)</f>
        <v>0</v>
      </c>
      <c r="F1005" s="9">
        <f t="shared" si="15"/>
        <v>0</v>
      </c>
      <c r="G1005" s="9">
        <v>0</v>
      </c>
      <c r="H1005" s="9">
        <v>0</v>
      </c>
      <c r="I1005" s="9">
        <v>0</v>
      </c>
      <c r="J1005" s="9">
        <v>0</v>
      </c>
      <c r="K1005" s="9">
        <v>0</v>
      </c>
      <c r="L1005" s="9">
        <v>179663.77</v>
      </c>
      <c r="M1005" s="9">
        <v>179663.77</v>
      </c>
      <c r="N1005" s="17">
        <v>4163</v>
      </c>
      <c r="O1005" s="17">
        <v>4163</v>
      </c>
      <c r="P1005" s="17">
        <v>0</v>
      </c>
      <c r="Q1005" s="17">
        <v>0</v>
      </c>
      <c r="R1005" s="17">
        <v>0</v>
      </c>
      <c r="S1005" s="17">
        <v>0</v>
      </c>
      <c r="T1005" s="17">
        <v>0</v>
      </c>
      <c r="U1005" s="17">
        <v>0</v>
      </c>
      <c r="V1005" s="17">
        <v>0</v>
      </c>
      <c r="W1005" s="17">
        <v>0</v>
      </c>
      <c r="X1005" s="44">
        <v>0</v>
      </c>
      <c r="Y1005" s="44">
        <v>0</v>
      </c>
      <c r="Z1005" s="35">
        <v>3006.15</v>
      </c>
      <c r="AA1005" s="35"/>
      <c r="AB1005" s="35">
        <v>3006.1500000000005</v>
      </c>
      <c r="AC1005" s="45">
        <v>0</v>
      </c>
      <c r="AF1005" s="51">
        <v>3006.15</v>
      </c>
      <c r="AG1005" s="45">
        <v>0</v>
      </c>
      <c r="AH1005" s="45"/>
      <c r="AI1005" s="45" t="e">
        <v>#N/A</v>
      </c>
    </row>
    <row r="1006" spans="1:35" s="8" customFormat="1" ht="15" customHeight="1" x14ac:dyDescent="0.35">
      <c r="A1006" s="34"/>
      <c r="B1006" s="10">
        <v>10008426</v>
      </c>
      <c r="C1006" s="9" t="s">
        <v>602</v>
      </c>
      <c r="D1006" s="9">
        <v>0</v>
      </c>
      <c r="E1006" s="9">
        <f>VLOOKUP(B1006,'[4]2018-19 Delivered &amp; Funded'!$B$10:$D$1650,3,FALSE)</f>
        <v>0</v>
      </c>
      <c r="F1006" s="9">
        <f t="shared" si="15"/>
        <v>0</v>
      </c>
      <c r="G1006" s="9">
        <v>0</v>
      </c>
      <c r="H1006" s="9">
        <v>0</v>
      </c>
      <c r="I1006" s="9">
        <v>0</v>
      </c>
      <c r="J1006" s="9">
        <v>0</v>
      </c>
      <c r="K1006" s="9">
        <v>0</v>
      </c>
      <c r="L1006" s="9">
        <v>0</v>
      </c>
      <c r="M1006" s="9">
        <v>0</v>
      </c>
      <c r="N1006" s="17">
        <v>0</v>
      </c>
      <c r="O1006" s="17">
        <v>0</v>
      </c>
      <c r="P1006" s="17">
        <v>0</v>
      </c>
      <c r="Q1006" s="17">
        <v>0</v>
      </c>
      <c r="R1006" s="17">
        <v>396821.54000000004</v>
      </c>
      <c r="S1006" s="17">
        <v>396821.54000000015</v>
      </c>
      <c r="T1006" s="17">
        <v>183503.6</v>
      </c>
      <c r="U1006" s="17">
        <v>183503.6</v>
      </c>
      <c r="V1006" s="17">
        <v>402691.51999999996</v>
      </c>
      <c r="W1006" s="17">
        <v>402691.51999999996</v>
      </c>
      <c r="X1006" s="44">
        <v>258896.37999999998</v>
      </c>
      <c r="Y1006" s="44">
        <v>258896.37999999998</v>
      </c>
      <c r="Z1006" s="35">
        <v>152903.01</v>
      </c>
      <c r="AA1006" s="35"/>
      <c r="AB1006" s="35">
        <v>152903.00999999995</v>
      </c>
      <c r="AC1006" s="45">
        <v>0</v>
      </c>
      <c r="AF1006" s="51">
        <v>152903.01</v>
      </c>
      <c r="AG1006" s="45">
        <v>0</v>
      </c>
      <c r="AH1006" s="45"/>
      <c r="AI1006" s="45" t="e">
        <v>#N/A</v>
      </c>
    </row>
    <row r="1007" spans="1:35" s="6" customFormat="1" ht="15" x14ac:dyDescent="0.35">
      <c r="A1007" s="36"/>
      <c r="B1007" s="14">
        <v>10005086</v>
      </c>
      <c r="C1007" s="15" t="s">
        <v>1149</v>
      </c>
      <c r="D1007" s="9">
        <v>0</v>
      </c>
      <c r="E1007" s="9">
        <f>VLOOKUP(B1007,'[4]2018-19 Delivered &amp; Funded'!$B$10:$D$1650,3,FALSE)</f>
        <v>0</v>
      </c>
      <c r="F1007" s="9">
        <f t="shared" si="15"/>
        <v>0</v>
      </c>
      <c r="G1007" s="9">
        <v>0</v>
      </c>
      <c r="H1007" s="9">
        <v>0</v>
      </c>
      <c r="I1007" s="9">
        <v>0</v>
      </c>
      <c r="J1007" s="9">
        <v>0</v>
      </c>
      <c r="K1007" s="9">
        <v>0</v>
      </c>
      <c r="L1007" s="9">
        <v>0</v>
      </c>
      <c r="M1007" s="9">
        <v>0</v>
      </c>
      <c r="N1007" s="9">
        <v>0</v>
      </c>
      <c r="O1007" s="9">
        <v>0</v>
      </c>
      <c r="P1007" s="9">
        <v>0</v>
      </c>
      <c r="Q1007" s="9">
        <v>0</v>
      </c>
      <c r="R1007" s="9">
        <v>0</v>
      </c>
      <c r="S1007" s="9">
        <v>0</v>
      </c>
      <c r="T1007" s="9">
        <v>0</v>
      </c>
      <c r="U1007" s="9">
        <v>0</v>
      </c>
      <c r="V1007" s="9">
        <v>0</v>
      </c>
      <c r="W1007" s="9">
        <v>0</v>
      </c>
      <c r="X1007" s="44">
        <v>0</v>
      </c>
      <c r="Y1007" s="44">
        <v>0</v>
      </c>
      <c r="Z1007" s="35">
        <v>70017.119999999995</v>
      </c>
      <c r="AA1007" s="35"/>
      <c r="AB1007" s="35">
        <v>70017.119999999995</v>
      </c>
      <c r="AC1007" s="45">
        <v>0</v>
      </c>
      <c r="AF1007" s="51">
        <v>70017.119999999995</v>
      </c>
      <c r="AG1007" s="45">
        <v>0</v>
      </c>
      <c r="AH1007" s="45"/>
      <c r="AI1007" s="45" t="e">
        <v>#N/A</v>
      </c>
    </row>
    <row r="1008" spans="1:35" s="8" customFormat="1" ht="15" customHeight="1" x14ac:dyDescent="0.35">
      <c r="A1008" s="34"/>
      <c r="B1008" s="10">
        <v>10005089</v>
      </c>
      <c r="C1008" s="9" t="s">
        <v>413</v>
      </c>
      <c r="D1008" s="9">
        <v>0</v>
      </c>
      <c r="E1008" s="9">
        <f>VLOOKUP(B1008,'[4]2018-19 Delivered &amp; Funded'!$B$10:$D$1650,3,FALSE)</f>
        <v>0</v>
      </c>
      <c r="F1008" s="9">
        <f t="shared" si="15"/>
        <v>0</v>
      </c>
      <c r="G1008" s="9">
        <v>0</v>
      </c>
      <c r="H1008" s="9">
        <v>0</v>
      </c>
      <c r="I1008" s="9">
        <v>0</v>
      </c>
      <c r="J1008" s="9">
        <v>0</v>
      </c>
      <c r="K1008" s="9">
        <v>0</v>
      </c>
      <c r="L1008" s="9">
        <v>0</v>
      </c>
      <c r="M1008" s="9">
        <v>0</v>
      </c>
      <c r="N1008" s="17">
        <v>0</v>
      </c>
      <c r="O1008" s="17">
        <v>0</v>
      </c>
      <c r="P1008" s="17">
        <v>0</v>
      </c>
      <c r="Q1008" s="17">
        <v>0</v>
      </c>
      <c r="R1008" s="17">
        <v>91991.130000000019</v>
      </c>
      <c r="S1008" s="17">
        <v>91991.13</v>
      </c>
      <c r="T1008" s="17">
        <v>40757.630000000005</v>
      </c>
      <c r="U1008" s="17">
        <v>40757.630000000005</v>
      </c>
      <c r="V1008" s="17">
        <v>320334.96999999997</v>
      </c>
      <c r="W1008" s="17">
        <v>320334.96999999997</v>
      </c>
      <c r="X1008" s="44">
        <v>0</v>
      </c>
      <c r="Y1008" s="44">
        <v>0</v>
      </c>
      <c r="Z1008" s="35">
        <v>0</v>
      </c>
      <c r="AA1008" s="35"/>
      <c r="AB1008" s="35">
        <v>0</v>
      </c>
      <c r="AC1008" s="45">
        <v>0</v>
      </c>
      <c r="AF1008" s="51">
        <v>0</v>
      </c>
      <c r="AG1008" s="45">
        <v>0</v>
      </c>
      <c r="AH1008" s="45"/>
      <c r="AI1008" s="45" t="e">
        <v>#N/A</v>
      </c>
    </row>
    <row r="1009" spans="1:35" s="6" customFormat="1" ht="15" x14ac:dyDescent="0.35">
      <c r="A1009" s="36"/>
      <c r="B1009" s="10">
        <v>10005094</v>
      </c>
      <c r="C1009" s="9" t="s">
        <v>116</v>
      </c>
      <c r="D1009" s="9">
        <v>0</v>
      </c>
      <c r="E1009" s="9">
        <f>VLOOKUP(B1009,'[4]2018-19 Delivered &amp; Funded'!$B$10:$D$1650,3,FALSE)</f>
        <v>0</v>
      </c>
      <c r="F1009" s="9">
        <f t="shared" si="15"/>
        <v>0</v>
      </c>
      <c r="G1009" s="9">
        <v>0</v>
      </c>
      <c r="H1009" s="9">
        <v>0</v>
      </c>
      <c r="I1009" s="9">
        <v>0</v>
      </c>
      <c r="J1009" s="9">
        <v>0</v>
      </c>
      <c r="K1009" s="9">
        <v>0</v>
      </c>
      <c r="L1009" s="9">
        <v>717017.4</v>
      </c>
      <c r="M1009" s="9">
        <v>701862.17999999993</v>
      </c>
      <c r="N1009" s="17">
        <v>787.5</v>
      </c>
      <c r="O1009" s="17">
        <v>787.5</v>
      </c>
      <c r="P1009" s="17">
        <v>0</v>
      </c>
      <c r="Q1009" s="17">
        <v>0</v>
      </c>
      <c r="R1009" s="17">
        <v>0</v>
      </c>
      <c r="S1009" s="17">
        <v>0</v>
      </c>
      <c r="T1009" s="17">
        <v>1316.52</v>
      </c>
      <c r="U1009" s="17">
        <v>1316.52</v>
      </c>
      <c r="V1009" s="17">
        <v>0</v>
      </c>
      <c r="W1009" s="17">
        <v>0</v>
      </c>
      <c r="X1009" s="44">
        <v>0</v>
      </c>
      <c r="Y1009" s="44">
        <v>0</v>
      </c>
      <c r="Z1009" s="35">
        <v>5591.1399999999994</v>
      </c>
      <c r="AA1009" s="35"/>
      <c r="AB1009" s="35">
        <v>5591.1399999999985</v>
      </c>
      <c r="AC1009" s="45">
        <v>0</v>
      </c>
      <c r="AF1009" s="51">
        <v>5591.1399999999994</v>
      </c>
      <c r="AG1009" s="45">
        <v>0</v>
      </c>
      <c r="AH1009" s="45"/>
      <c r="AI1009" s="45" t="e">
        <v>#N/A</v>
      </c>
    </row>
    <row r="1010" spans="1:35" s="8" customFormat="1" ht="15" customHeight="1" x14ac:dyDescent="0.35">
      <c r="A1010" s="34"/>
      <c r="B1010" s="10">
        <v>10024054</v>
      </c>
      <c r="C1010" s="9" t="s">
        <v>918</v>
      </c>
      <c r="D1010" s="9">
        <v>0</v>
      </c>
      <c r="E1010" s="9">
        <f>VLOOKUP(B1010,'[4]2018-19 Delivered &amp; Funded'!$B$10:$D$1650,3,FALSE)</f>
        <v>0</v>
      </c>
      <c r="F1010" s="9">
        <f t="shared" si="15"/>
        <v>0</v>
      </c>
      <c r="G1010" s="9">
        <v>0</v>
      </c>
      <c r="H1010" s="9">
        <v>0</v>
      </c>
      <c r="I1010" s="9">
        <v>0</v>
      </c>
      <c r="J1010" s="9">
        <v>0</v>
      </c>
      <c r="K1010" s="9">
        <v>0</v>
      </c>
      <c r="L1010" s="9">
        <v>0</v>
      </c>
      <c r="M1010" s="9">
        <v>0</v>
      </c>
      <c r="N1010" s="17">
        <v>0</v>
      </c>
      <c r="O1010" s="17">
        <v>0</v>
      </c>
      <c r="P1010" s="17">
        <v>0</v>
      </c>
      <c r="Q1010" s="17">
        <v>0</v>
      </c>
      <c r="R1010" s="17">
        <v>0</v>
      </c>
      <c r="S1010" s="17">
        <v>0</v>
      </c>
      <c r="T1010" s="17">
        <v>38614.750000000007</v>
      </c>
      <c r="U1010" s="17">
        <v>38614.750000000007</v>
      </c>
      <c r="V1010" s="17">
        <v>25617.68</v>
      </c>
      <c r="W1010" s="17">
        <v>25617.68</v>
      </c>
      <c r="X1010" s="44">
        <v>0</v>
      </c>
      <c r="Y1010" s="44">
        <v>0</v>
      </c>
      <c r="Z1010" s="35">
        <v>23343.899999999998</v>
      </c>
      <c r="AA1010" s="35"/>
      <c r="AB1010" s="35">
        <v>23343.900000000005</v>
      </c>
      <c r="AC1010" s="45">
        <v>0</v>
      </c>
      <c r="AF1010" s="51">
        <v>23343.899999999998</v>
      </c>
      <c r="AG1010" s="45">
        <v>0</v>
      </c>
      <c r="AH1010" s="45"/>
      <c r="AI1010" s="45" t="e">
        <v>#N/A</v>
      </c>
    </row>
    <row r="1011" spans="1:35" s="8" customFormat="1" ht="15" customHeight="1" x14ac:dyDescent="0.35">
      <c r="A1011" s="34"/>
      <c r="B1011" s="10">
        <v>10012179</v>
      </c>
      <c r="C1011" s="9" t="s">
        <v>834</v>
      </c>
      <c r="D1011" s="9">
        <v>0</v>
      </c>
      <c r="E1011" s="9">
        <f>VLOOKUP(B1011,'[4]2018-19 Delivered &amp; Funded'!$B$10:$D$1650,3,FALSE)</f>
        <v>0</v>
      </c>
      <c r="F1011" s="9">
        <f t="shared" si="15"/>
        <v>0</v>
      </c>
      <c r="G1011" s="9">
        <v>0</v>
      </c>
      <c r="H1011" s="9">
        <v>0</v>
      </c>
      <c r="I1011" s="9">
        <v>0</v>
      </c>
      <c r="J1011" s="9">
        <v>0</v>
      </c>
      <c r="K1011" s="9">
        <v>0</v>
      </c>
      <c r="L1011" s="9">
        <v>928149.30999999994</v>
      </c>
      <c r="M1011" s="9">
        <v>820023.92</v>
      </c>
      <c r="N1011" s="17">
        <v>4875</v>
      </c>
      <c r="O1011" s="17">
        <v>4875</v>
      </c>
      <c r="P1011" s="17">
        <v>0</v>
      </c>
      <c r="Q1011" s="17">
        <v>0</v>
      </c>
      <c r="R1011" s="17">
        <v>0</v>
      </c>
      <c r="S1011" s="17">
        <v>0</v>
      </c>
      <c r="T1011" s="17">
        <v>0</v>
      </c>
      <c r="U1011" s="17">
        <v>0</v>
      </c>
      <c r="V1011" s="17">
        <v>0</v>
      </c>
      <c r="W1011" s="17">
        <v>0</v>
      </c>
      <c r="X1011" s="44">
        <v>0</v>
      </c>
      <c r="Y1011" s="44">
        <v>0</v>
      </c>
      <c r="Z1011" s="35">
        <v>5749.34</v>
      </c>
      <c r="AA1011" s="35"/>
      <c r="AB1011" s="35">
        <v>5749.34</v>
      </c>
      <c r="AC1011" s="45">
        <v>0</v>
      </c>
      <c r="AF1011" s="51">
        <v>5749.34</v>
      </c>
      <c r="AG1011" s="45">
        <v>0</v>
      </c>
      <c r="AH1011" s="45"/>
      <c r="AI1011" s="45" t="e">
        <v>#N/A</v>
      </c>
    </row>
    <row r="1012" spans="1:35" s="8" customFormat="1" ht="15" customHeight="1" x14ac:dyDescent="0.35">
      <c r="A1012" s="34"/>
      <c r="B1012" s="14">
        <v>10040417</v>
      </c>
      <c r="C1012" s="15" t="s">
        <v>1359</v>
      </c>
      <c r="D1012" s="9">
        <v>0</v>
      </c>
      <c r="E1012" s="9">
        <f>VLOOKUP(B1012,'[4]2018-19 Delivered &amp; Funded'!$B$10:$D$1650,3,FALSE)</f>
        <v>0</v>
      </c>
      <c r="F1012" s="9">
        <f t="shared" si="15"/>
        <v>0</v>
      </c>
      <c r="G1012" s="9">
        <v>0</v>
      </c>
      <c r="H1012" s="9">
        <v>0</v>
      </c>
      <c r="I1012" s="9">
        <v>0</v>
      </c>
      <c r="J1012" s="9">
        <v>0</v>
      </c>
      <c r="K1012" s="9">
        <v>0</v>
      </c>
      <c r="L1012" s="9">
        <v>0</v>
      </c>
      <c r="M1012" s="9">
        <v>0</v>
      </c>
      <c r="N1012" s="9">
        <v>0</v>
      </c>
      <c r="O1012" s="9">
        <v>0</v>
      </c>
      <c r="P1012" s="9">
        <v>0</v>
      </c>
      <c r="Q1012" s="9">
        <v>0</v>
      </c>
      <c r="R1012" s="9">
        <v>0</v>
      </c>
      <c r="S1012" s="9">
        <v>0</v>
      </c>
      <c r="T1012" s="9">
        <v>0</v>
      </c>
      <c r="U1012" s="9">
        <v>0</v>
      </c>
      <c r="V1012" s="9">
        <v>0</v>
      </c>
      <c r="W1012" s="9">
        <v>0</v>
      </c>
      <c r="X1012" s="44">
        <v>0</v>
      </c>
      <c r="Y1012" s="44">
        <v>0</v>
      </c>
      <c r="Z1012" s="35">
        <v>313434.18</v>
      </c>
      <c r="AA1012" s="35"/>
      <c r="AB1012" s="35">
        <v>313434.17999999993</v>
      </c>
      <c r="AC1012" s="45">
        <v>0</v>
      </c>
      <c r="AF1012" s="51">
        <v>313434.18</v>
      </c>
      <c r="AG1012" s="45">
        <v>0</v>
      </c>
      <c r="AH1012" s="45"/>
      <c r="AI1012" s="45" t="e">
        <v>#N/A</v>
      </c>
    </row>
    <row r="1013" spans="1:35" s="6" customFormat="1" ht="15" x14ac:dyDescent="0.35">
      <c r="A1013" s="36"/>
      <c r="B1013" s="10">
        <v>10005101</v>
      </c>
      <c r="C1013" s="9" t="s">
        <v>414</v>
      </c>
      <c r="D1013" s="9">
        <v>0</v>
      </c>
      <c r="E1013" s="9">
        <f>VLOOKUP(B1013,'[4]2018-19 Delivered &amp; Funded'!$B$10:$D$1650,3,FALSE)</f>
        <v>0</v>
      </c>
      <c r="F1013" s="9">
        <f t="shared" si="15"/>
        <v>0</v>
      </c>
      <c r="G1013" s="9">
        <v>0</v>
      </c>
      <c r="H1013" s="9">
        <v>0</v>
      </c>
      <c r="I1013" s="9">
        <v>0</v>
      </c>
      <c r="J1013" s="9">
        <v>0</v>
      </c>
      <c r="K1013" s="9">
        <v>0</v>
      </c>
      <c r="L1013" s="9">
        <v>436814.41</v>
      </c>
      <c r="M1013" s="9">
        <v>402331.00000000006</v>
      </c>
      <c r="N1013" s="17">
        <v>0</v>
      </c>
      <c r="O1013" s="17">
        <v>0</v>
      </c>
      <c r="P1013" s="17">
        <v>0</v>
      </c>
      <c r="Q1013" s="17">
        <v>0</v>
      </c>
      <c r="R1013" s="17">
        <v>3425.33</v>
      </c>
      <c r="S1013" s="17">
        <v>3425.33</v>
      </c>
      <c r="T1013" s="17">
        <v>0</v>
      </c>
      <c r="U1013" s="17">
        <v>0</v>
      </c>
      <c r="V1013" s="17">
        <v>0</v>
      </c>
      <c r="W1013" s="17">
        <v>0</v>
      </c>
      <c r="X1013" s="44">
        <v>0</v>
      </c>
      <c r="Y1013" s="44">
        <v>0</v>
      </c>
      <c r="Z1013" s="35">
        <v>166117.04</v>
      </c>
      <c r="AA1013" s="35"/>
      <c r="AB1013" s="35">
        <v>166117.04000000004</v>
      </c>
      <c r="AC1013" s="45">
        <v>0</v>
      </c>
      <c r="AF1013" s="51">
        <v>166117.04</v>
      </c>
      <c r="AG1013" s="45">
        <v>0</v>
      </c>
      <c r="AH1013" s="45"/>
      <c r="AI1013" s="45" t="e">
        <v>#N/A</v>
      </c>
    </row>
    <row r="1014" spans="1:35" s="8" customFormat="1" ht="15" customHeight="1" x14ac:dyDescent="0.35">
      <c r="A1014" s="34"/>
      <c r="B1014" s="10">
        <v>10054451</v>
      </c>
      <c r="C1014" s="9" t="s">
        <v>998</v>
      </c>
      <c r="D1014" s="9">
        <v>0</v>
      </c>
      <c r="E1014" s="9">
        <f>VLOOKUP(B1014,'[4]2018-19 Delivered &amp; Funded'!$B$10:$D$1650,3,FALSE)</f>
        <v>0</v>
      </c>
      <c r="F1014" s="9">
        <f t="shared" si="15"/>
        <v>0</v>
      </c>
      <c r="G1014" s="9">
        <v>0</v>
      </c>
      <c r="H1014" s="9">
        <v>0</v>
      </c>
      <c r="I1014" s="9">
        <v>0</v>
      </c>
      <c r="J1014" s="9">
        <v>0</v>
      </c>
      <c r="K1014" s="9">
        <v>0</v>
      </c>
      <c r="L1014" s="9">
        <v>0</v>
      </c>
      <c r="M1014" s="9">
        <v>0</v>
      </c>
      <c r="N1014" s="17">
        <v>0</v>
      </c>
      <c r="O1014" s="17">
        <v>0</v>
      </c>
      <c r="P1014" s="17">
        <v>0</v>
      </c>
      <c r="Q1014" s="17">
        <v>0</v>
      </c>
      <c r="R1014" s="17">
        <v>0</v>
      </c>
      <c r="S1014" s="17">
        <v>0</v>
      </c>
      <c r="T1014" s="17">
        <v>110724.39000000001</v>
      </c>
      <c r="U1014" s="17">
        <v>110724.39000000001</v>
      </c>
      <c r="V1014" s="17">
        <v>109515.57</v>
      </c>
      <c r="W1014" s="17">
        <v>109515.57</v>
      </c>
      <c r="X1014" s="44">
        <v>0</v>
      </c>
      <c r="Y1014" s="44">
        <v>0</v>
      </c>
      <c r="Z1014" s="35">
        <v>190835.65999999997</v>
      </c>
      <c r="AA1014" s="35"/>
      <c r="AB1014" s="35">
        <v>190835.66</v>
      </c>
      <c r="AC1014" s="45">
        <v>0</v>
      </c>
      <c r="AF1014" s="51">
        <v>190835.65999999997</v>
      </c>
      <c r="AG1014" s="45">
        <v>0</v>
      </c>
      <c r="AH1014" s="45"/>
      <c r="AI1014" s="45" t="e">
        <v>#N/A</v>
      </c>
    </row>
    <row r="1015" spans="1:35" s="6" customFormat="1" ht="15" x14ac:dyDescent="0.35">
      <c r="A1015" s="36"/>
      <c r="B1015" s="10">
        <v>10043575</v>
      </c>
      <c r="C1015" s="9" t="s">
        <v>746</v>
      </c>
      <c r="D1015" s="9">
        <v>0</v>
      </c>
      <c r="E1015" s="9">
        <f>VLOOKUP(B1015,'[4]2018-19 Delivered &amp; Funded'!$B$10:$D$1650,3,FALSE)</f>
        <v>0</v>
      </c>
      <c r="F1015" s="9">
        <f t="shared" si="15"/>
        <v>0</v>
      </c>
      <c r="G1015" s="9">
        <v>0</v>
      </c>
      <c r="H1015" s="9">
        <v>0</v>
      </c>
      <c r="I1015" s="9">
        <v>0</v>
      </c>
      <c r="J1015" s="9">
        <v>0</v>
      </c>
      <c r="K1015" s="9">
        <v>0</v>
      </c>
      <c r="L1015" s="9">
        <v>0</v>
      </c>
      <c r="M1015" s="9">
        <v>0</v>
      </c>
      <c r="N1015" s="17">
        <v>0</v>
      </c>
      <c r="O1015" s="17">
        <v>0</v>
      </c>
      <c r="P1015" s="17">
        <v>0</v>
      </c>
      <c r="Q1015" s="17">
        <v>0</v>
      </c>
      <c r="R1015" s="17">
        <v>325.58</v>
      </c>
      <c r="S1015" s="17">
        <v>325.58</v>
      </c>
      <c r="T1015" s="17">
        <v>0</v>
      </c>
      <c r="U1015" s="17">
        <v>0</v>
      </c>
      <c r="V1015" s="17">
        <v>0</v>
      </c>
      <c r="W1015" s="17">
        <v>0</v>
      </c>
      <c r="X1015" s="44">
        <v>0</v>
      </c>
      <c r="Y1015" s="44">
        <v>0</v>
      </c>
      <c r="Z1015" s="35">
        <v>191158.43</v>
      </c>
      <c r="AA1015" s="35"/>
      <c r="AB1015" s="35">
        <v>191158.43000000002</v>
      </c>
      <c r="AC1015" s="45">
        <v>0</v>
      </c>
      <c r="AF1015" s="51">
        <v>191158.43</v>
      </c>
      <c r="AG1015" s="45">
        <v>0</v>
      </c>
      <c r="AH1015" s="45"/>
      <c r="AI1015" s="45" t="e">
        <v>#N/A</v>
      </c>
    </row>
    <row r="1016" spans="1:35" s="8" customFormat="1" ht="15" customHeight="1" x14ac:dyDescent="0.35">
      <c r="A1016" s="34"/>
      <c r="B1016" s="14">
        <v>10023592</v>
      </c>
      <c r="C1016" s="15" t="s">
        <v>1252</v>
      </c>
      <c r="D1016" s="9">
        <v>0</v>
      </c>
      <c r="E1016" s="9">
        <f>VLOOKUP(B1016,'[4]2018-19 Delivered &amp; Funded'!$B$10:$D$1650,3,FALSE)</f>
        <v>0</v>
      </c>
      <c r="F1016" s="9">
        <f t="shared" si="15"/>
        <v>0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0</v>
      </c>
      <c r="R1016" s="9">
        <v>0</v>
      </c>
      <c r="S1016" s="9">
        <v>0</v>
      </c>
      <c r="T1016" s="9">
        <v>0</v>
      </c>
      <c r="U1016" s="9">
        <v>0</v>
      </c>
      <c r="V1016" s="9">
        <v>0</v>
      </c>
      <c r="W1016" s="9">
        <v>0</v>
      </c>
      <c r="X1016" s="44">
        <v>0</v>
      </c>
      <c r="Y1016" s="44">
        <v>0</v>
      </c>
      <c r="Z1016" s="35">
        <v>33043.54</v>
      </c>
      <c r="AA1016" s="35"/>
      <c r="AB1016" s="35">
        <v>33043.54</v>
      </c>
      <c r="AC1016" s="45">
        <v>0</v>
      </c>
      <c r="AF1016" s="51">
        <v>33043.540000000008</v>
      </c>
      <c r="AG1016" s="45">
        <v>0</v>
      </c>
      <c r="AH1016" s="45"/>
      <c r="AI1016" s="45" t="e">
        <v>#N/A</v>
      </c>
    </row>
    <row r="1017" spans="1:35" s="8" customFormat="1" ht="15" customHeight="1" x14ac:dyDescent="0.35">
      <c r="A1017" s="34"/>
      <c r="B1017" s="10">
        <v>10005124</v>
      </c>
      <c r="C1017" s="9" t="s">
        <v>416</v>
      </c>
      <c r="D1017" s="9">
        <v>966820.52</v>
      </c>
      <c r="E1017" s="9">
        <f>VLOOKUP(B1017,'[4]2018-19 Delivered &amp; Funded'!$B$10:$D$1650,3,FALSE)</f>
        <v>966820.52</v>
      </c>
      <c r="F1017" s="9">
        <f t="shared" si="15"/>
        <v>0</v>
      </c>
      <c r="G1017" s="9">
        <v>966820.52</v>
      </c>
      <c r="H1017" s="9">
        <v>55607</v>
      </c>
      <c r="I1017" s="9">
        <v>55607</v>
      </c>
      <c r="J1017" s="9">
        <v>210158.55</v>
      </c>
      <c r="K1017" s="9">
        <v>210158.55</v>
      </c>
      <c r="L1017" s="9">
        <v>0</v>
      </c>
      <c r="M1017" s="9">
        <v>0</v>
      </c>
      <c r="N1017" s="17">
        <v>0</v>
      </c>
      <c r="O1017" s="17">
        <v>0</v>
      </c>
      <c r="P1017" s="17">
        <v>66562</v>
      </c>
      <c r="Q1017" s="17">
        <v>66562</v>
      </c>
      <c r="R1017" s="17">
        <v>303845.51</v>
      </c>
      <c r="S1017" s="17">
        <v>303845.51000000007</v>
      </c>
      <c r="T1017" s="17">
        <v>0</v>
      </c>
      <c r="U1017" s="17">
        <v>0</v>
      </c>
      <c r="V1017" s="17">
        <v>0</v>
      </c>
      <c r="W1017" s="17">
        <v>0</v>
      </c>
      <c r="X1017" s="44">
        <v>0</v>
      </c>
      <c r="Y1017" s="44">
        <v>0</v>
      </c>
      <c r="Z1017" s="35">
        <v>160651.75</v>
      </c>
      <c r="AA1017" s="35"/>
      <c r="AB1017" s="35">
        <v>160651.74999999997</v>
      </c>
      <c r="AC1017" s="45">
        <v>0</v>
      </c>
      <c r="AF1017" s="51">
        <v>160651.75</v>
      </c>
      <c r="AG1017" s="45">
        <v>0</v>
      </c>
      <c r="AH1017" s="45"/>
      <c r="AI1017" s="45" t="e">
        <v>#N/A</v>
      </c>
    </row>
    <row r="1018" spans="1:35" s="6" customFormat="1" ht="15" x14ac:dyDescent="0.35">
      <c r="A1018" s="36"/>
      <c r="B1018" s="10">
        <v>10005126</v>
      </c>
      <c r="C1018" s="9" t="s">
        <v>417</v>
      </c>
      <c r="D1018" s="9">
        <v>1515920.02</v>
      </c>
      <c r="E1018" s="9">
        <f>VLOOKUP(B1018,'[4]2018-19 Delivered &amp; Funded'!$B$10:$D$1650,3,FALSE)</f>
        <v>1515920.02</v>
      </c>
      <c r="F1018" s="9">
        <f t="shared" si="15"/>
        <v>0</v>
      </c>
      <c r="G1018" s="9">
        <v>1514682.1052428572</v>
      </c>
      <c r="H1018" s="9">
        <v>796036</v>
      </c>
      <c r="I1018" s="9">
        <v>796036</v>
      </c>
      <c r="J1018" s="9">
        <v>1091</v>
      </c>
      <c r="K1018" s="9">
        <v>1091</v>
      </c>
      <c r="L1018" s="9">
        <v>0</v>
      </c>
      <c r="M1018" s="9">
        <v>0</v>
      </c>
      <c r="N1018" s="17">
        <v>0</v>
      </c>
      <c r="O1018" s="17">
        <v>0</v>
      </c>
      <c r="P1018" s="17">
        <v>0</v>
      </c>
      <c r="Q1018" s="17">
        <v>0</v>
      </c>
      <c r="R1018" s="17">
        <v>1784.73</v>
      </c>
      <c r="S1018" s="17">
        <v>1784.73</v>
      </c>
      <c r="T1018" s="17">
        <v>0</v>
      </c>
      <c r="U1018" s="17">
        <v>0</v>
      </c>
      <c r="V1018" s="17">
        <v>0</v>
      </c>
      <c r="W1018" s="17">
        <v>0</v>
      </c>
      <c r="X1018" s="44">
        <v>0</v>
      </c>
      <c r="Y1018" s="44">
        <v>0</v>
      </c>
      <c r="Z1018" s="35">
        <v>0</v>
      </c>
      <c r="AA1018" s="35"/>
      <c r="AB1018" s="35">
        <v>0</v>
      </c>
      <c r="AC1018" s="45">
        <v>0</v>
      </c>
      <c r="AF1018" s="51" t="e">
        <v>#N/A</v>
      </c>
      <c r="AG1018" s="45" t="e">
        <v>#N/A</v>
      </c>
      <c r="AH1018" s="45"/>
      <c r="AI1018" s="45" t="e">
        <v>#N/A</v>
      </c>
    </row>
    <row r="1019" spans="1:35" s="8" customFormat="1" ht="15" customHeight="1" x14ac:dyDescent="0.35">
      <c r="A1019" s="34"/>
      <c r="B1019" s="10">
        <v>10005127</v>
      </c>
      <c r="C1019" s="9" t="s">
        <v>418</v>
      </c>
      <c r="D1019" s="9">
        <v>50715.95</v>
      </c>
      <c r="E1019" s="9">
        <f>VLOOKUP(B1019,'[4]2018-19 Delivered &amp; Funded'!$B$10:$D$1650,3,FALSE)</f>
        <v>50715.95</v>
      </c>
      <c r="F1019" s="9">
        <f t="shared" si="15"/>
        <v>0</v>
      </c>
      <c r="G1019" s="9">
        <v>50715.95</v>
      </c>
      <c r="H1019" s="9">
        <v>13050</v>
      </c>
      <c r="I1019" s="9">
        <v>13050</v>
      </c>
      <c r="J1019" s="9">
        <v>12647.24</v>
      </c>
      <c r="K1019" s="9">
        <v>12647.24</v>
      </c>
      <c r="L1019" s="9">
        <v>0</v>
      </c>
      <c r="M1019" s="9">
        <v>0</v>
      </c>
      <c r="N1019" s="17">
        <v>0</v>
      </c>
      <c r="O1019" s="17">
        <v>0</v>
      </c>
      <c r="P1019" s="17">
        <v>9885</v>
      </c>
      <c r="Q1019" s="17">
        <v>9885</v>
      </c>
      <c r="R1019" s="17">
        <v>0</v>
      </c>
      <c r="S1019" s="17">
        <v>0</v>
      </c>
      <c r="T1019" s="17">
        <v>0</v>
      </c>
      <c r="U1019" s="17">
        <v>0</v>
      </c>
      <c r="V1019" s="17">
        <v>0</v>
      </c>
      <c r="W1019" s="17">
        <v>0</v>
      </c>
      <c r="X1019" s="44">
        <v>0</v>
      </c>
      <c r="Y1019" s="44">
        <v>0</v>
      </c>
      <c r="Z1019" s="35">
        <v>4800</v>
      </c>
      <c r="AA1019" s="35"/>
      <c r="AB1019" s="35">
        <v>4800</v>
      </c>
      <c r="AC1019" s="45">
        <v>0</v>
      </c>
      <c r="AF1019" s="51">
        <v>4800</v>
      </c>
      <c r="AG1019" s="45">
        <v>0</v>
      </c>
      <c r="AH1019" s="45"/>
      <c r="AI1019" s="45" t="e">
        <v>#N/A</v>
      </c>
    </row>
    <row r="1020" spans="1:35" s="6" customFormat="1" ht="15" x14ac:dyDescent="0.35">
      <c r="A1020" s="36"/>
      <c r="B1020" s="14">
        <v>10054814</v>
      </c>
      <c r="C1020" s="15" t="s">
        <v>1475</v>
      </c>
      <c r="D1020" s="9">
        <v>0</v>
      </c>
      <c r="E1020" s="9">
        <f>VLOOKUP(B1020,'[4]2018-19 Delivered &amp; Funded'!$B$10:$D$1650,3,FALSE)</f>
        <v>0</v>
      </c>
      <c r="F1020" s="9">
        <f t="shared" si="15"/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  <c r="V1020" s="9">
        <v>0</v>
      </c>
      <c r="W1020" s="9">
        <v>0</v>
      </c>
      <c r="X1020" s="44">
        <v>0</v>
      </c>
      <c r="Y1020" s="44">
        <v>0</v>
      </c>
      <c r="Z1020" s="35">
        <v>10510.57</v>
      </c>
      <c r="AA1020" s="35"/>
      <c r="AB1020" s="35">
        <v>10510.570000000002</v>
      </c>
      <c r="AC1020" s="45">
        <v>0</v>
      </c>
      <c r="AF1020" s="51">
        <v>10510.57</v>
      </c>
      <c r="AG1020" s="45">
        <v>0</v>
      </c>
      <c r="AH1020" s="45"/>
      <c r="AI1020" s="45" t="e">
        <v>#N/A</v>
      </c>
    </row>
    <row r="1021" spans="1:35" s="8" customFormat="1" ht="15" customHeight="1" x14ac:dyDescent="0.35">
      <c r="A1021" s="34"/>
      <c r="B1021" s="14">
        <v>10010570</v>
      </c>
      <c r="C1021" s="15" t="s">
        <v>1197</v>
      </c>
      <c r="D1021" s="9">
        <v>0</v>
      </c>
      <c r="E1021" s="9">
        <f>VLOOKUP(B1021,'[4]2018-19 Delivered &amp; Funded'!$B$10:$D$1650,3,FALSE)</f>
        <v>0</v>
      </c>
      <c r="F1021" s="9">
        <f t="shared" si="15"/>
        <v>0</v>
      </c>
      <c r="G1021" s="9">
        <v>0</v>
      </c>
      <c r="H1021" s="9">
        <v>0</v>
      </c>
      <c r="I1021" s="9">
        <v>0</v>
      </c>
      <c r="J1021" s="9">
        <v>0</v>
      </c>
      <c r="K1021" s="9">
        <v>0</v>
      </c>
      <c r="L1021" s="9">
        <v>0</v>
      </c>
      <c r="M1021" s="9">
        <v>0</v>
      </c>
      <c r="N1021" s="9">
        <v>0</v>
      </c>
      <c r="O1021" s="9">
        <v>0</v>
      </c>
      <c r="P1021" s="9">
        <v>0</v>
      </c>
      <c r="Q1021" s="9">
        <v>0</v>
      </c>
      <c r="R1021" s="9">
        <v>0</v>
      </c>
      <c r="S1021" s="9">
        <v>0</v>
      </c>
      <c r="T1021" s="9">
        <v>0</v>
      </c>
      <c r="U1021" s="9">
        <v>0</v>
      </c>
      <c r="V1021" s="9">
        <v>0</v>
      </c>
      <c r="W1021" s="9">
        <v>0</v>
      </c>
      <c r="X1021" s="44">
        <v>0</v>
      </c>
      <c r="Y1021" s="44">
        <v>0</v>
      </c>
      <c r="Z1021" s="35">
        <v>56170.090000000004</v>
      </c>
      <c r="AA1021" s="35"/>
      <c r="AB1021" s="35">
        <v>56170.09</v>
      </c>
      <c r="AC1021" s="45">
        <v>0</v>
      </c>
      <c r="AF1021" s="51">
        <v>56170.090000000004</v>
      </c>
      <c r="AG1021" s="45">
        <v>0</v>
      </c>
      <c r="AH1021" s="45"/>
      <c r="AI1021" s="45" t="e">
        <v>#N/A</v>
      </c>
    </row>
    <row r="1022" spans="1:35" s="8" customFormat="1" ht="15" customHeight="1" x14ac:dyDescent="0.35">
      <c r="A1022" s="34"/>
      <c r="B1022" s="14">
        <v>10063554</v>
      </c>
      <c r="C1022" s="15" t="s">
        <v>1589</v>
      </c>
      <c r="D1022" s="9">
        <v>0</v>
      </c>
      <c r="E1022" s="9">
        <f>VLOOKUP(B1022,'[4]2018-19 Delivered &amp; Funded'!$B$10:$D$1650,3,FALSE)</f>
        <v>0</v>
      </c>
      <c r="F1022" s="9">
        <f t="shared" si="15"/>
        <v>0</v>
      </c>
      <c r="G1022" s="9">
        <v>0</v>
      </c>
      <c r="H1022" s="9">
        <v>0</v>
      </c>
      <c r="I1022" s="9">
        <v>0</v>
      </c>
      <c r="J1022" s="9">
        <v>0</v>
      </c>
      <c r="K1022" s="9">
        <v>0</v>
      </c>
      <c r="L1022" s="9">
        <v>0</v>
      </c>
      <c r="M1022" s="9">
        <v>0</v>
      </c>
      <c r="N1022" s="9">
        <v>0</v>
      </c>
      <c r="O1022" s="9">
        <v>0</v>
      </c>
      <c r="P1022" s="9">
        <v>0</v>
      </c>
      <c r="Q1022" s="9">
        <v>0</v>
      </c>
      <c r="R1022" s="9">
        <v>0</v>
      </c>
      <c r="S1022" s="9">
        <v>0</v>
      </c>
      <c r="T1022" s="9">
        <v>0</v>
      </c>
      <c r="U1022" s="9">
        <v>0</v>
      </c>
      <c r="V1022" s="9">
        <v>0</v>
      </c>
      <c r="W1022" s="9">
        <v>0</v>
      </c>
      <c r="X1022" s="44">
        <v>0</v>
      </c>
      <c r="Y1022" s="44">
        <v>0</v>
      </c>
      <c r="Z1022" s="35">
        <v>68688.45</v>
      </c>
      <c r="AA1022" s="35"/>
      <c r="AB1022" s="35">
        <v>68688.45</v>
      </c>
      <c r="AC1022" s="45">
        <v>0</v>
      </c>
      <c r="AF1022" s="51">
        <v>68688.45</v>
      </c>
      <c r="AG1022" s="45">
        <v>0</v>
      </c>
      <c r="AH1022" s="45"/>
      <c r="AI1022" s="45" t="e">
        <v>#N/A</v>
      </c>
    </row>
    <row r="1023" spans="1:35" s="8" customFormat="1" ht="15" customHeight="1" x14ac:dyDescent="0.35">
      <c r="A1023" s="34"/>
      <c r="B1023" s="10">
        <v>10008893</v>
      </c>
      <c r="C1023" s="9" t="s">
        <v>130</v>
      </c>
      <c r="D1023" s="9">
        <v>0</v>
      </c>
      <c r="E1023" s="9">
        <f>VLOOKUP(B1023,'[4]2018-19 Delivered &amp; Funded'!$B$10:$D$1650,3,FALSE)</f>
        <v>0</v>
      </c>
      <c r="F1023" s="9">
        <f t="shared" si="15"/>
        <v>0</v>
      </c>
      <c r="G1023" s="9">
        <v>0</v>
      </c>
      <c r="H1023" s="9">
        <v>0</v>
      </c>
      <c r="I1023" s="9">
        <v>0</v>
      </c>
      <c r="J1023" s="9">
        <v>0</v>
      </c>
      <c r="K1023" s="9">
        <v>0</v>
      </c>
      <c r="L1023" s="9">
        <v>391208.64999999997</v>
      </c>
      <c r="M1023" s="9">
        <v>378908.26</v>
      </c>
      <c r="N1023" s="17">
        <v>363.6</v>
      </c>
      <c r="O1023" s="17">
        <v>363.59999999999854</v>
      </c>
      <c r="P1023" s="17">
        <v>0</v>
      </c>
      <c r="Q1023" s="17">
        <v>0</v>
      </c>
      <c r="R1023" s="17">
        <v>0</v>
      </c>
      <c r="S1023" s="17">
        <v>0</v>
      </c>
      <c r="T1023" s="17">
        <v>0</v>
      </c>
      <c r="U1023" s="17">
        <v>0</v>
      </c>
      <c r="V1023" s="17">
        <v>0</v>
      </c>
      <c r="W1023" s="17">
        <v>0</v>
      </c>
      <c r="X1023" s="44">
        <v>0</v>
      </c>
      <c r="Y1023" s="44">
        <v>0</v>
      </c>
      <c r="Z1023" s="35">
        <v>0</v>
      </c>
      <c r="AA1023" s="35"/>
      <c r="AB1023" s="35">
        <v>0</v>
      </c>
      <c r="AC1023" s="45">
        <v>0</v>
      </c>
      <c r="AF1023" s="51" t="e">
        <v>#N/A</v>
      </c>
      <c r="AG1023" s="45" t="e">
        <v>#N/A</v>
      </c>
      <c r="AH1023" s="45"/>
      <c r="AI1023" s="45" t="e">
        <v>#N/A</v>
      </c>
    </row>
    <row r="1024" spans="1:35" s="8" customFormat="1" ht="15" x14ac:dyDescent="0.35">
      <c r="A1024" s="34"/>
      <c r="B1024" s="14">
        <v>10041165</v>
      </c>
      <c r="C1024" s="15" t="s">
        <v>1368</v>
      </c>
      <c r="D1024" s="9">
        <v>0</v>
      </c>
      <c r="E1024" s="9">
        <f>VLOOKUP(B1024,'[4]2018-19 Delivered &amp; Funded'!$B$10:$D$1650,3,FALSE)</f>
        <v>0</v>
      </c>
      <c r="F1024" s="9">
        <f t="shared" si="15"/>
        <v>0</v>
      </c>
      <c r="G1024" s="9">
        <v>0</v>
      </c>
      <c r="H1024" s="9">
        <v>0</v>
      </c>
      <c r="I1024" s="9">
        <v>0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  <c r="V1024" s="9">
        <v>0</v>
      </c>
      <c r="W1024" s="9">
        <v>0</v>
      </c>
      <c r="X1024" s="44">
        <v>0</v>
      </c>
      <c r="Y1024" s="44">
        <v>0</v>
      </c>
      <c r="Z1024" s="35">
        <v>170423.2</v>
      </c>
      <c r="AA1024" s="35"/>
      <c r="AB1024" s="35">
        <v>170423.20000000004</v>
      </c>
      <c r="AC1024" s="45">
        <v>0</v>
      </c>
      <c r="AF1024" s="51">
        <v>170423.2</v>
      </c>
      <c r="AG1024" s="45">
        <v>0</v>
      </c>
      <c r="AH1024" s="45"/>
      <c r="AI1024" s="45" t="e">
        <v>#N/A</v>
      </c>
    </row>
    <row r="1025" spans="1:35" s="8" customFormat="1" ht="15" customHeight="1" x14ac:dyDescent="0.35">
      <c r="A1025" s="34"/>
      <c r="B1025" s="10">
        <v>10005157</v>
      </c>
      <c r="C1025" s="9" t="s">
        <v>420</v>
      </c>
      <c r="D1025" s="9">
        <v>366757.25</v>
      </c>
      <c r="E1025" s="9">
        <f>VLOOKUP(B1025,'[4]2018-19 Delivered &amp; Funded'!$B$10:$D$1650,3,FALSE)</f>
        <v>366757.25</v>
      </c>
      <c r="F1025" s="9">
        <f t="shared" si="15"/>
        <v>0</v>
      </c>
      <c r="G1025" s="9">
        <v>366757.25</v>
      </c>
      <c r="H1025" s="9">
        <v>293810.64</v>
      </c>
      <c r="I1025" s="9">
        <v>293810.64</v>
      </c>
      <c r="J1025" s="9">
        <v>0</v>
      </c>
      <c r="K1025" s="9">
        <v>0</v>
      </c>
      <c r="L1025" s="9">
        <v>0</v>
      </c>
      <c r="M1025" s="9">
        <v>0</v>
      </c>
      <c r="N1025" s="17">
        <v>0</v>
      </c>
      <c r="O1025" s="17">
        <v>0</v>
      </c>
      <c r="P1025" s="17">
        <v>0</v>
      </c>
      <c r="Q1025" s="17">
        <v>0</v>
      </c>
      <c r="R1025" s="17">
        <v>0</v>
      </c>
      <c r="S1025" s="17">
        <v>0</v>
      </c>
      <c r="T1025" s="17">
        <v>0</v>
      </c>
      <c r="U1025" s="17">
        <v>0</v>
      </c>
      <c r="V1025" s="17">
        <v>0</v>
      </c>
      <c r="W1025" s="17">
        <v>0</v>
      </c>
      <c r="X1025" s="44">
        <v>0</v>
      </c>
      <c r="Y1025" s="44">
        <v>0</v>
      </c>
      <c r="Z1025" s="35">
        <v>87239.48</v>
      </c>
      <c r="AA1025" s="35"/>
      <c r="AB1025" s="35">
        <v>87239.48</v>
      </c>
      <c r="AC1025" s="45">
        <v>0</v>
      </c>
      <c r="AF1025" s="51">
        <v>87239.48</v>
      </c>
      <c r="AG1025" s="45">
        <v>0</v>
      </c>
      <c r="AH1025" s="45"/>
      <c r="AI1025" s="45" t="e">
        <v>#N/A</v>
      </c>
    </row>
    <row r="1026" spans="1:35" s="6" customFormat="1" ht="15" x14ac:dyDescent="0.35">
      <c r="A1026" s="36"/>
      <c r="B1026" s="10">
        <v>10005158</v>
      </c>
      <c r="C1026" s="9" t="s">
        <v>421</v>
      </c>
      <c r="D1026" s="9">
        <v>673879.62</v>
      </c>
      <c r="E1026" s="9">
        <f>VLOOKUP(B1026,'[4]2018-19 Delivered &amp; Funded'!$B$10:$D$1650,3,FALSE)</f>
        <v>673879.62</v>
      </c>
      <c r="F1026" s="9">
        <f t="shared" si="15"/>
        <v>0</v>
      </c>
      <c r="G1026" s="9">
        <v>673879.62</v>
      </c>
      <c r="H1026" s="9">
        <v>90384</v>
      </c>
      <c r="I1026" s="9">
        <v>90384</v>
      </c>
      <c r="J1026" s="9">
        <v>1924.13</v>
      </c>
      <c r="K1026" s="9">
        <v>1924.13</v>
      </c>
      <c r="L1026" s="9">
        <v>0</v>
      </c>
      <c r="M1026" s="9">
        <v>0</v>
      </c>
      <c r="N1026" s="17">
        <v>0</v>
      </c>
      <c r="O1026" s="17">
        <v>0</v>
      </c>
      <c r="P1026" s="17">
        <v>2295.27</v>
      </c>
      <c r="Q1026" s="17">
        <v>2295.2700000000004</v>
      </c>
      <c r="R1026" s="17">
        <v>123150.70999999996</v>
      </c>
      <c r="S1026" s="17">
        <v>123150.70999999996</v>
      </c>
      <c r="T1026" s="17">
        <v>147185.45000000001</v>
      </c>
      <c r="U1026" s="17">
        <v>147185.45000000001</v>
      </c>
      <c r="V1026" s="17">
        <v>184956.52</v>
      </c>
      <c r="W1026" s="17">
        <v>184956.52</v>
      </c>
      <c r="X1026" s="44">
        <v>0</v>
      </c>
      <c r="Y1026" s="44">
        <v>0</v>
      </c>
      <c r="Z1026" s="35">
        <v>190147.42</v>
      </c>
      <c r="AA1026" s="35"/>
      <c r="AB1026" s="35">
        <v>190147.41999999998</v>
      </c>
      <c r="AC1026" s="45">
        <v>0</v>
      </c>
      <c r="AF1026" s="51">
        <v>190147.42</v>
      </c>
      <c r="AG1026" s="45">
        <v>0</v>
      </c>
      <c r="AH1026" s="45"/>
      <c r="AI1026" s="45" t="e">
        <v>#N/A</v>
      </c>
    </row>
    <row r="1027" spans="1:35" s="8" customFormat="1" ht="15" customHeight="1" x14ac:dyDescent="0.35">
      <c r="A1027" s="34"/>
      <c r="B1027" s="10">
        <v>10023776</v>
      </c>
      <c r="C1027" s="9" t="s">
        <v>121</v>
      </c>
      <c r="D1027" s="9">
        <v>0</v>
      </c>
      <c r="E1027" s="9">
        <f>VLOOKUP(B1027,'[4]2018-19 Delivered &amp; Funded'!$B$10:$D$1650,3,FALSE)</f>
        <v>0</v>
      </c>
      <c r="F1027" s="9">
        <f t="shared" si="15"/>
        <v>0</v>
      </c>
      <c r="G1027" s="9">
        <v>0</v>
      </c>
      <c r="H1027" s="9">
        <v>0</v>
      </c>
      <c r="I1027" s="9">
        <v>0</v>
      </c>
      <c r="J1027" s="9">
        <v>0</v>
      </c>
      <c r="K1027" s="9">
        <v>0</v>
      </c>
      <c r="L1027" s="9">
        <v>0</v>
      </c>
      <c r="M1027" s="9">
        <v>0</v>
      </c>
      <c r="N1027" s="17">
        <v>0</v>
      </c>
      <c r="O1027" s="17">
        <v>0</v>
      </c>
      <c r="P1027" s="17">
        <v>0</v>
      </c>
      <c r="Q1027" s="17">
        <v>0</v>
      </c>
      <c r="R1027" s="17">
        <v>0</v>
      </c>
      <c r="S1027" s="17">
        <v>0</v>
      </c>
      <c r="T1027" s="17">
        <v>41850.75</v>
      </c>
      <c r="U1027" s="17">
        <v>41850.75</v>
      </c>
      <c r="V1027" s="17">
        <v>422544.76</v>
      </c>
      <c r="W1027" s="17">
        <v>422544.76</v>
      </c>
      <c r="X1027" s="44">
        <v>0</v>
      </c>
      <c r="Y1027" s="44">
        <v>0</v>
      </c>
      <c r="Z1027" s="35">
        <v>0</v>
      </c>
      <c r="AA1027" s="35"/>
      <c r="AB1027" s="35">
        <v>0</v>
      </c>
      <c r="AC1027" s="45">
        <v>0</v>
      </c>
      <c r="AF1027" s="51">
        <v>0</v>
      </c>
      <c r="AG1027" s="45">
        <v>0</v>
      </c>
      <c r="AH1027" s="45"/>
      <c r="AI1027" s="45" t="e">
        <v>#N/A</v>
      </c>
    </row>
    <row r="1028" spans="1:35" s="8" customFormat="1" ht="15" customHeight="1" x14ac:dyDescent="0.35">
      <c r="A1028" s="34"/>
      <c r="B1028" s="10">
        <v>10005172</v>
      </c>
      <c r="C1028" s="9" t="s">
        <v>422</v>
      </c>
      <c r="D1028" s="9">
        <v>0</v>
      </c>
      <c r="E1028" s="9">
        <f>VLOOKUP(B1028,'[4]2018-19 Delivered &amp; Funded'!$B$10:$D$1650,3,FALSE)</f>
        <v>0</v>
      </c>
      <c r="F1028" s="9">
        <f t="shared" si="15"/>
        <v>0</v>
      </c>
      <c r="G1028" s="9">
        <v>0</v>
      </c>
      <c r="H1028" s="9">
        <v>0</v>
      </c>
      <c r="I1028" s="9">
        <v>0</v>
      </c>
      <c r="J1028" s="9">
        <v>0</v>
      </c>
      <c r="K1028" s="9">
        <v>0</v>
      </c>
      <c r="L1028" s="9">
        <v>0</v>
      </c>
      <c r="M1028" s="9">
        <v>0</v>
      </c>
      <c r="N1028" s="17">
        <v>0</v>
      </c>
      <c r="O1028" s="17">
        <v>0</v>
      </c>
      <c r="P1028" s="17">
        <v>0</v>
      </c>
      <c r="Q1028" s="17">
        <v>0</v>
      </c>
      <c r="R1028" s="17">
        <v>240914.99000000005</v>
      </c>
      <c r="S1028" s="17">
        <v>240914.99000000005</v>
      </c>
      <c r="T1028" s="17">
        <v>338498.08</v>
      </c>
      <c r="U1028" s="17">
        <v>338498.08</v>
      </c>
      <c r="V1028" s="17">
        <v>319406.69999999995</v>
      </c>
      <c r="W1028" s="17">
        <v>319406.69999999995</v>
      </c>
      <c r="X1028" s="44">
        <v>0</v>
      </c>
      <c r="Y1028" s="44">
        <v>0</v>
      </c>
      <c r="Z1028" s="35">
        <v>1049170.76</v>
      </c>
      <c r="AA1028" s="35"/>
      <c r="AB1028" s="35">
        <v>1049170.7599999998</v>
      </c>
      <c r="AC1028" s="45">
        <v>0</v>
      </c>
      <c r="AF1028" s="51">
        <v>1049170.76</v>
      </c>
      <c r="AG1028" s="45">
        <v>0</v>
      </c>
      <c r="AH1028" s="45"/>
      <c r="AI1028" s="45" t="e">
        <v>#N/A</v>
      </c>
    </row>
    <row r="1029" spans="1:35" s="8" customFormat="1" ht="15" customHeight="1" x14ac:dyDescent="0.35">
      <c r="A1029" s="34"/>
      <c r="B1029" s="10">
        <v>10005192</v>
      </c>
      <c r="C1029" s="9" t="s">
        <v>835</v>
      </c>
      <c r="D1029" s="9">
        <v>0</v>
      </c>
      <c r="E1029" s="9">
        <f>VLOOKUP(B1029,'[4]2018-19 Delivered &amp; Funded'!$B$10:$D$1650,3,FALSE)</f>
        <v>0</v>
      </c>
      <c r="F1029" s="9">
        <f t="shared" si="15"/>
        <v>0</v>
      </c>
      <c r="G1029" s="9">
        <v>0</v>
      </c>
      <c r="H1029" s="9">
        <v>0</v>
      </c>
      <c r="I1029" s="9">
        <v>0</v>
      </c>
      <c r="J1029" s="9">
        <v>0</v>
      </c>
      <c r="K1029" s="9">
        <v>0</v>
      </c>
      <c r="L1029" s="9">
        <v>290396.17000000004</v>
      </c>
      <c r="M1029" s="9">
        <v>290396.17</v>
      </c>
      <c r="N1029" s="17">
        <v>0</v>
      </c>
      <c r="O1029" s="17">
        <v>0</v>
      </c>
      <c r="P1029" s="17">
        <v>0</v>
      </c>
      <c r="Q1029" s="17">
        <v>0</v>
      </c>
      <c r="R1029" s="17">
        <v>0</v>
      </c>
      <c r="S1029" s="17">
        <v>0</v>
      </c>
      <c r="T1029" s="17">
        <v>0</v>
      </c>
      <c r="U1029" s="17">
        <v>0</v>
      </c>
      <c r="V1029" s="17">
        <v>0</v>
      </c>
      <c r="W1029" s="17">
        <v>0</v>
      </c>
      <c r="X1029" s="44">
        <v>0</v>
      </c>
      <c r="Y1029" s="44">
        <v>0</v>
      </c>
      <c r="Z1029" s="35">
        <v>0</v>
      </c>
      <c r="AA1029" s="35"/>
      <c r="AB1029" s="35">
        <v>0</v>
      </c>
      <c r="AC1029" s="45">
        <v>0</v>
      </c>
      <c r="AF1029" s="51" t="e">
        <v>#N/A</v>
      </c>
      <c r="AG1029" s="45" t="e">
        <v>#N/A</v>
      </c>
      <c r="AH1029" s="45"/>
      <c r="AI1029" s="45" t="e">
        <v>#N/A</v>
      </c>
    </row>
    <row r="1030" spans="1:35" s="6" customFormat="1" ht="15" x14ac:dyDescent="0.35">
      <c r="A1030" s="36"/>
      <c r="B1030" s="10">
        <v>10000239</v>
      </c>
      <c r="C1030" s="9" t="s">
        <v>1041</v>
      </c>
      <c r="D1030" s="9">
        <v>0</v>
      </c>
      <c r="E1030" s="9">
        <f>VLOOKUP(B1030,'[4]2018-19 Delivered &amp; Funded'!$B$10:$D$1650,3,FALSE)</f>
        <v>0</v>
      </c>
      <c r="F1030" s="9">
        <f t="shared" si="15"/>
        <v>0</v>
      </c>
      <c r="G1030" s="9">
        <v>0</v>
      </c>
      <c r="H1030" s="9">
        <v>0</v>
      </c>
      <c r="I1030" s="9">
        <v>0</v>
      </c>
      <c r="J1030" s="9">
        <v>0</v>
      </c>
      <c r="K1030" s="9">
        <v>0</v>
      </c>
      <c r="L1030" s="9">
        <v>0</v>
      </c>
      <c r="M1030" s="9">
        <v>0</v>
      </c>
      <c r="N1030" s="17">
        <v>0</v>
      </c>
      <c r="O1030" s="17">
        <v>0</v>
      </c>
      <c r="P1030" s="17">
        <v>13949.280000000002</v>
      </c>
      <c r="Q1030" s="17">
        <v>13948.83</v>
      </c>
      <c r="R1030" s="17">
        <v>27550.390000000007</v>
      </c>
      <c r="S1030" s="17">
        <v>27550.390000000007</v>
      </c>
      <c r="T1030" s="17">
        <v>0</v>
      </c>
      <c r="U1030" s="17">
        <v>0</v>
      </c>
      <c r="V1030" s="17">
        <v>0</v>
      </c>
      <c r="W1030" s="17">
        <v>0</v>
      </c>
      <c r="X1030" s="44">
        <v>0</v>
      </c>
      <c r="Y1030" s="44">
        <v>0</v>
      </c>
      <c r="Z1030" s="35">
        <v>28138.43</v>
      </c>
      <c r="AA1030" s="35"/>
      <c r="AB1030" s="35">
        <v>28138.430000000004</v>
      </c>
      <c r="AC1030" s="45">
        <v>0</v>
      </c>
      <c r="AF1030" s="51">
        <v>28138.43</v>
      </c>
      <c r="AG1030" s="45">
        <v>0</v>
      </c>
      <c r="AH1030" s="45"/>
      <c r="AI1030" s="45" t="e">
        <v>#N/A</v>
      </c>
    </row>
    <row r="1031" spans="1:35" s="8" customFormat="1" ht="15" x14ac:dyDescent="0.35">
      <c r="A1031" s="34"/>
      <c r="B1031" s="10">
        <v>10035735</v>
      </c>
      <c r="C1031" s="9" t="s">
        <v>958</v>
      </c>
      <c r="D1031" s="9">
        <v>0</v>
      </c>
      <c r="E1031" s="9">
        <f>VLOOKUP(B1031,'[4]2018-19 Delivered &amp; Funded'!$B$10:$D$1650,3,FALSE)</f>
        <v>0</v>
      </c>
      <c r="F1031" s="9">
        <f t="shared" si="15"/>
        <v>0</v>
      </c>
      <c r="G1031" s="9">
        <v>0</v>
      </c>
      <c r="H1031" s="9">
        <v>0</v>
      </c>
      <c r="I1031" s="9">
        <v>0</v>
      </c>
      <c r="J1031" s="9">
        <v>0</v>
      </c>
      <c r="K1031" s="9">
        <v>0</v>
      </c>
      <c r="L1031" s="9">
        <v>0</v>
      </c>
      <c r="M1031" s="9">
        <v>0</v>
      </c>
      <c r="N1031" s="17">
        <v>0</v>
      </c>
      <c r="O1031" s="17">
        <v>0</v>
      </c>
      <c r="P1031" s="17">
        <v>0</v>
      </c>
      <c r="Q1031" s="17">
        <v>0</v>
      </c>
      <c r="R1031" s="17">
        <v>0</v>
      </c>
      <c r="S1031" s="17">
        <v>0</v>
      </c>
      <c r="T1031" s="17">
        <v>249365.63</v>
      </c>
      <c r="U1031" s="17">
        <v>249365.63</v>
      </c>
      <c r="V1031" s="17">
        <v>30440.019999999997</v>
      </c>
      <c r="W1031" s="17">
        <v>30440.019999999997</v>
      </c>
      <c r="X1031" s="44">
        <v>0</v>
      </c>
      <c r="Y1031" s="44">
        <v>0</v>
      </c>
      <c r="Z1031" s="35">
        <v>134209.43</v>
      </c>
      <c r="AA1031" s="35"/>
      <c r="AB1031" s="35">
        <v>134209.43</v>
      </c>
      <c r="AC1031" s="45">
        <v>0</v>
      </c>
      <c r="AF1031" s="51">
        <v>134209.43</v>
      </c>
      <c r="AG1031" s="45">
        <v>0</v>
      </c>
      <c r="AH1031" s="45"/>
      <c r="AI1031" s="45" t="e">
        <v>#N/A</v>
      </c>
    </row>
    <row r="1032" spans="1:35" s="8" customFormat="1" ht="15" x14ac:dyDescent="0.35">
      <c r="A1032" s="34"/>
      <c r="B1032" s="10">
        <v>10005200</v>
      </c>
      <c r="C1032" s="9" t="s">
        <v>423</v>
      </c>
      <c r="D1032" s="9">
        <v>6319604.6699999999</v>
      </c>
      <c r="E1032" s="9">
        <f>VLOOKUP(B1032,'[4]2018-19 Delivered &amp; Funded'!$B$10:$D$1650,3,FALSE)</f>
        <v>6319604.6699999999</v>
      </c>
      <c r="F1032" s="9">
        <f t="shared" si="15"/>
        <v>0</v>
      </c>
      <c r="G1032" s="9">
        <v>6379954</v>
      </c>
      <c r="H1032" s="9">
        <v>227576</v>
      </c>
      <c r="I1032" s="9">
        <v>227576</v>
      </c>
      <c r="J1032" s="9">
        <v>623723.67000000004</v>
      </c>
      <c r="K1032" s="9">
        <v>623723.67000000004</v>
      </c>
      <c r="L1032" s="9">
        <v>0</v>
      </c>
      <c r="M1032" s="9">
        <v>0</v>
      </c>
      <c r="N1032" s="17">
        <v>0</v>
      </c>
      <c r="O1032" s="17">
        <v>0</v>
      </c>
      <c r="P1032" s="17">
        <v>207914.46000000002</v>
      </c>
      <c r="Q1032" s="17">
        <v>207914.46000000002</v>
      </c>
      <c r="R1032" s="17">
        <v>839855.24999999977</v>
      </c>
      <c r="S1032" s="17">
        <v>839855.24999999965</v>
      </c>
      <c r="T1032" s="17">
        <v>481443.12</v>
      </c>
      <c r="U1032" s="17">
        <v>481443.12</v>
      </c>
      <c r="V1032" s="17">
        <v>977492.85000000009</v>
      </c>
      <c r="W1032" s="17">
        <v>977492.85000000009</v>
      </c>
      <c r="X1032" s="44">
        <v>0</v>
      </c>
      <c r="Y1032" s="44">
        <v>0</v>
      </c>
      <c r="Z1032" s="35">
        <v>1389963.93</v>
      </c>
      <c r="AA1032" s="35"/>
      <c r="AB1032" s="35">
        <v>1389963.9300000002</v>
      </c>
      <c r="AC1032" s="45">
        <v>0</v>
      </c>
      <c r="AF1032" s="51">
        <v>1389963.93</v>
      </c>
      <c r="AG1032" s="45">
        <v>0</v>
      </c>
      <c r="AH1032" s="45"/>
      <c r="AI1032" s="45" t="e">
        <v>#N/A</v>
      </c>
    </row>
    <row r="1033" spans="1:35" s="8" customFormat="1" ht="15" x14ac:dyDescent="0.35">
      <c r="A1033" s="34"/>
      <c r="B1033" s="10">
        <v>10005204</v>
      </c>
      <c r="C1033" s="9" t="s">
        <v>424</v>
      </c>
      <c r="D1033" s="9">
        <v>0</v>
      </c>
      <c r="E1033" s="9">
        <f>VLOOKUP(B1033,'[4]2018-19 Delivered &amp; Funded'!$B$10:$D$1650,3,FALSE)</f>
        <v>0</v>
      </c>
      <c r="F1033" s="9">
        <f t="shared" si="15"/>
        <v>0</v>
      </c>
      <c r="G1033" s="9">
        <v>0</v>
      </c>
      <c r="H1033" s="9">
        <v>0</v>
      </c>
      <c r="I1033" s="9">
        <v>0</v>
      </c>
      <c r="J1033" s="9">
        <v>0</v>
      </c>
      <c r="K1033" s="9">
        <v>0</v>
      </c>
      <c r="L1033" s="9">
        <v>1273430.2100000004</v>
      </c>
      <c r="M1033" s="9">
        <v>1273430.21</v>
      </c>
      <c r="N1033" s="17">
        <v>0</v>
      </c>
      <c r="O1033" s="17">
        <v>0</v>
      </c>
      <c r="P1033" s="17">
        <v>51273.310000000005</v>
      </c>
      <c r="Q1033" s="17">
        <v>51273.31</v>
      </c>
      <c r="R1033" s="17">
        <v>474552.81999999983</v>
      </c>
      <c r="S1033" s="17">
        <v>474552.81999999989</v>
      </c>
      <c r="T1033" s="17">
        <v>3918149.85</v>
      </c>
      <c r="U1033" s="17">
        <v>3918149.85</v>
      </c>
      <c r="V1033" s="17">
        <v>759039.82000000007</v>
      </c>
      <c r="W1033" s="17">
        <v>759039.82000000007</v>
      </c>
      <c r="X1033" s="44">
        <v>1610234.11</v>
      </c>
      <c r="Y1033" s="44">
        <v>1610234.1</v>
      </c>
      <c r="Z1033" s="35">
        <v>108344.01999999999</v>
      </c>
      <c r="AA1033" s="35"/>
      <c r="AB1033" s="35">
        <v>108344.01999999999</v>
      </c>
      <c r="AC1033" s="45">
        <v>0</v>
      </c>
      <c r="AF1033" s="51">
        <v>108344.01999999999</v>
      </c>
      <c r="AG1033" s="45">
        <v>0</v>
      </c>
      <c r="AH1033" s="45"/>
      <c r="AI1033" s="45" t="e">
        <v>#N/A</v>
      </c>
    </row>
    <row r="1034" spans="1:35" s="6" customFormat="1" ht="15" x14ac:dyDescent="0.35">
      <c r="A1034" s="36"/>
      <c r="B1034" s="14">
        <v>10054804</v>
      </c>
      <c r="C1034" s="15" t="s">
        <v>1474</v>
      </c>
      <c r="D1034" s="9">
        <v>0</v>
      </c>
      <c r="E1034" s="9">
        <f>VLOOKUP(B1034,'[4]2018-19 Delivered &amp; Funded'!$B$10:$D$1650,3,FALSE)</f>
        <v>0</v>
      </c>
      <c r="F1034" s="9">
        <f t="shared" si="15"/>
        <v>0</v>
      </c>
      <c r="G1034" s="9">
        <v>0</v>
      </c>
      <c r="H1034" s="9">
        <v>0</v>
      </c>
      <c r="I1034" s="9"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v>0</v>
      </c>
      <c r="Q1034" s="9">
        <v>0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0</v>
      </c>
      <c r="X1034" s="44">
        <v>0</v>
      </c>
      <c r="Y1034" s="44">
        <v>0</v>
      </c>
      <c r="Z1034" s="35">
        <v>249895.35</v>
      </c>
      <c r="AA1034" s="35"/>
      <c r="AB1034" s="35">
        <v>249895.34999999995</v>
      </c>
      <c r="AC1034" s="45">
        <v>0</v>
      </c>
      <c r="AF1034" s="51">
        <v>249895.34999999998</v>
      </c>
      <c r="AG1034" s="45">
        <v>0</v>
      </c>
      <c r="AH1034" s="45"/>
      <c r="AI1034" s="45" t="e">
        <v>#N/A</v>
      </c>
    </row>
    <row r="1035" spans="1:35" s="8" customFormat="1" ht="15" x14ac:dyDescent="0.35">
      <c r="A1035" s="34"/>
      <c r="B1035" s="10">
        <v>10046430</v>
      </c>
      <c r="C1035" s="9" t="s">
        <v>992</v>
      </c>
      <c r="D1035" s="9">
        <v>0</v>
      </c>
      <c r="E1035" s="9">
        <f>VLOOKUP(B1035,'[4]2018-19 Delivered &amp; Funded'!$B$10:$D$1650,3,FALSE)</f>
        <v>0</v>
      </c>
      <c r="F1035" s="9">
        <f t="shared" ref="F1035:F1098" si="16">D1035-E1035</f>
        <v>0</v>
      </c>
      <c r="G1035" s="9">
        <v>0</v>
      </c>
      <c r="H1035" s="9">
        <v>0</v>
      </c>
      <c r="I1035" s="9">
        <v>0</v>
      </c>
      <c r="J1035" s="9">
        <v>0</v>
      </c>
      <c r="K1035" s="9">
        <v>0</v>
      </c>
      <c r="L1035" s="9">
        <v>0</v>
      </c>
      <c r="M1035" s="9">
        <v>0</v>
      </c>
      <c r="N1035" s="17">
        <v>0</v>
      </c>
      <c r="O1035" s="17">
        <v>0</v>
      </c>
      <c r="P1035" s="17">
        <v>0</v>
      </c>
      <c r="Q1035" s="17">
        <v>0</v>
      </c>
      <c r="R1035" s="17">
        <v>0</v>
      </c>
      <c r="S1035" s="17">
        <v>0</v>
      </c>
      <c r="T1035" s="17">
        <v>10521.16</v>
      </c>
      <c r="U1035" s="17">
        <v>10521.16</v>
      </c>
      <c r="V1035" s="17">
        <v>6222.43</v>
      </c>
      <c r="W1035" s="17">
        <v>6222.43</v>
      </c>
      <c r="X1035" s="44">
        <v>0</v>
      </c>
      <c r="Y1035" s="44">
        <v>0</v>
      </c>
      <c r="Z1035" s="35">
        <v>907.9</v>
      </c>
      <c r="AA1035" s="35"/>
      <c r="AB1035" s="35">
        <v>907.9000000000002</v>
      </c>
      <c r="AC1035" s="45">
        <v>0</v>
      </c>
      <c r="AF1035" s="51">
        <v>907.9</v>
      </c>
      <c r="AG1035" s="45">
        <v>0</v>
      </c>
      <c r="AH1035" s="45"/>
      <c r="AI1035" s="45" t="e">
        <v>#N/A</v>
      </c>
    </row>
    <row r="1036" spans="1:35" s="8" customFormat="1" ht="15" customHeight="1" x14ac:dyDescent="0.35">
      <c r="A1036" s="34"/>
      <c r="B1036" s="10">
        <v>10005222</v>
      </c>
      <c r="C1036" s="9" t="s">
        <v>1012</v>
      </c>
      <c r="D1036" s="9">
        <v>0</v>
      </c>
      <c r="E1036" s="9">
        <f>VLOOKUP(B1036,'[4]2018-19 Delivered &amp; Funded'!$B$10:$D$1650,3,FALSE)</f>
        <v>0</v>
      </c>
      <c r="F1036" s="9">
        <f t="shared" si="16"/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17">
        <v>0</v>
      </c>
      <c r="O1036" s="17">
        <v>0</v>
      </c>
      <c r="P1036" s="17">
        <v>1250</v>
      </c>
      <c r="Q1036" s="17">
        <v>1250</v>
      </c>
      <c r="R1036" s="17">
        <v>0</v>
      </c>
      <c r="S1036" s="17">
        <v>0</v>
      </c>
      <c r="T1036" s="17">
        <v>0</v>
      </c>
      <c r="U1036" s="17">
        <v>0</v>
      </c>
      <c r="V1036" s="17">
        <v>0</v>
      </c>
      <c r="W1036" s="17">
        <v>0</v>
      </c>
      <c r="X1036" s="44">
        <v>0</v>
      </c>
      <c r="Y1036" s="44">
        <v>0</v>
      </c>
      <c r="Z1036" s="35">
        <v>0</v>
      </c>
      <c r="AA1036" s="35"/>
      <c r="AB1036" s="35">
        <v>0</v>
      </c>
      <c r="AC1036" s="45">
        <v>0</v>
      </c>
      <c r="AF1036" s="51" t="e">
        <v>#N/A</v>
      </c>
      <c r="AG1036" s="45" t="e">
        <v>#N/A</v>
      </c>
      <c r="AH1036" s="45"/>
      <c r="AI1036" s="45" t="e">
        <v>#N/A</v>
      </c>
    </row>
    <row r="1037" spans="1:35" s="6" customFormat="1" ht="15" x14ac:dyDescent="0.35">
      <c r="A1037" s="36"/>
      <c r="B1037" s="14">
        <v>10035380</v>
      </c>
      <c r="C1037" s="15" t="s">
        <v>1330</v>
      </c>
      <c r="D1037" s="9">
        <v>0</v>
      </c>
      <c r="E1037" s="9">
        <f>VLOOKUP(B1037,'[4]2018-19 Delivered &amp; Funded'!$B$10:$D$1650,3,FALSE)</f>
        <v>0</v>
      </c>
      <c r="F1037" s="9">
        <f t="shared" si="16"/>
        <v>0</v>
      </c>
      <c r="G1037" s="9">
        <v>0</v>
      </c>
      <c r="H1037" s="9">
        <v>0</v>
      </c>
      <c r="I1037" s="9">
        <v>0</v>
      </c>
      <c r="J1037" s="9">
        <v>0</v>
      </c>
      <c r="K1037" s="9">
        <v>0</v>
      </c>
      <c r="L1037" s="9">
        <v>0</v>
      </c>
      <c r="M1037" s="9">
        <v>0</v>
      </c>
      <c r="N1037" s="9">
        <v>0</v>
      </c>
      <c r="O1037" s="9">
        <v>0</v>
      </c>
      <c r="P1037" s="9">
        <v>0</v>
      </c>
      <c r="Q1037" s="9">
        <v>0</v>
      </c>
      <c r="R1037" s="9">
        <v>0</v>
      </c>
      <c r="S1037" s="9">
        <v>0</v>
      </c>
      <c r="T1037" s="9">
        <v>0</v>
      </c>
      <c r="U1037" s="9">
        <v>0</v>
      </c>
      <c r="V1037" s="9">
        <v>0</v>
      </c>
      <c r="W1037" s="9">
        <v>0</v>
      </c>
      <c r="X1037" s="44">
        <v>0</v>
      </c>
      <c r="Y1037" s="44">
        <v>0</v>
      </c>
      <c r="Z1037" s="35">
        <v>202330.49000000002</v>
      </c>
      <c r="AA1037" s="35"/>
      <c r="AB1037" s="35">
        <v>202330.49000000002</v>
      </c>
      <c r="AC1037" s="45">
        <v>0</v>
      </c>
      <c r="AF1037" s="51">
        <v>202330.49000000002</v>
      </c>
      <c r="AG1037" s="45">
        <v>0</v>
      </c>
      <c r="AH1037" s="45"/>
      <c r="AI1037" s="45" t="e">
        <v>#N/A</v>
      </c>
    </row>
    <row r="1038" spans="1:35" s="6" customFormat="1" ht="15" x14ac:dyDescent="0.35">
      <c r="A1038" s="36"/>
      <c r="B1038" s="14">
        <v>10021842</v>
      </c>
      <c r="C1038" s="15" t="s">
        <v>1238</v>
      </c>
      <c r="D1038" s="9">
        <v>0</v>
      </c>
      <c r="E1038" s="9">
        <f>VLOOKUP(B1038,'[4]2018-19 Delivered &amp; Funded'!$B$10:$D$1650,3,FALSE)</f>
        <v>0</v>
      </c>
      <c r="F1038" s="9">
        <f t="shared" si="16"/>
        <v>0</v>
      </c>
      <c r="G1038" s="9">
        <v>0</v>
      </c>
      <c r="H1038" s="9">
        <v>0</v>
      </c>
      <c r="I1038" s="9">
        <v>0</v>
      </c>
      <c r="J1038" s="9">
        <v>0</v>
      </c>
      <c r="K1038" s="9">
        <v>0</v>
      </c>
      <c r="L1038" s="9">
        <v>0</v>
      </c>
      <c r="M1038" s="9">
        <v>0</v>
      </c>
      <c r="N1038" s="9">
        <v>0</v>
      </c>
      <c r="O1038" s="9">
        <v>0</v>
      </c>
      <c r="P1038" s="9">
        <v>0</v>
      </c>
      <c r="Q1038" s="9">
        <v>0</v>
      </c>
      <c r="R1038" s="9">
        <v>398469</v>
      </c>
      <c r="S1038" s="9">
        <v>398469</v>
      </c>
      <c r="T1038" s="9">
        <v>103151</v>
      </c>
      <c r="U1038" s="9">
        <v>103151</v>
      </c>
      <c r="V1038" s="9">
        <v>275305</v>
      </c>
      <c r="W1038" s="9">
        <v>275305</v>
      </c>
      <c r="X1038" s="44">
        <v>0</v>
      </c>
      <c r="Y1038" s="44">
        <v>0</v>
      </c>
      <c r="Z1038" s="35">
        <v>106911.01</v>
      </c>
      <c r="AA1038" s="35"/>
      <c r="AB1038" s="35">
        <v>106911.01000000002</v>
      </c>
      <c r="AC1038" s="45">
        <v>0</v>
      </c>
      <c r="AF1038" s="51">
        <v>106911.01</v>
      </c>
      <c r="AG1038" s="45">
        <v>0</v>
      </c>
      <c r="AH1038" s="45"/>
      <c r="AI1038" s="45" t="e">
        <v>#N/A</v>
      </c>
    </row>
    <row r="1039" spans="1:35" s="8" customFormat="1" ht="15" customHeight="1" x14ac:dyDescent="0.35">
      <c r="A1039" s="34"/>
      <c r="B1039" s="10">
        <v>10005237</v>
      </c>
      <c r="C1039" s="9" t="s">
        <v>836</v>
      </c>
      <c r="D1039" s="9">
        <v>0</v>
      </c>
      <c r="E1039" s="9">
        <f>VLOOKUP(B1039,'[4]2018-19 Delivered &amp; Funded'!$B$10:$D$1650,3,FALSE)</f>
        <v>0</v>
      </c>
      <c r="F1039" s="9">
        <f t="shared" si="16"/>
        <v>0</v>
      </c>
      <c r="G1039" s="9">
        <v>0</v>
      </c>
      <c r="H1039" s="9">
        <v>0</v>
      </c>
      <c r="I1039" s="9">
        <v>0</v>
      </c>
      <c r="J1039" s="9">
        <v>0</v>
      </c>
      <c r="K1039" s="9">
        <v>0</v>
      </c>
      <c r="L1039" s="9">
        <v>379961.33</v>
      </c>
      <c r="M1039" s="9">
        <v>341773</v>
      </c>
      <c r="N1039" s="17">
        <v>12583</v>
      </c>
      <c r="O1039" s="17">
        <v>12583</v>
      </c>
      <c r="P1039" s="17">
        <v>0</v>
      </c>
      <c r="Q1039" s="17">
        <v>0</v>
      </c>
      <c r="R1039" s="17">
        <v>0</v>
      </c>
      <c r="S1039" s="17">
        <v>0</v>
      </c>
      <c r="T1039" s="17">
        <v>0</v>
      </c>
      <c r="U1039" s="17">
        <v>0</v>
      </c>
      <c r="V1039" s="17">
        <v>0</v>
      </c>
      <c r="W1039" s="17">
        <v>0</v>
      </c>
      <c r="X1039" s="44">
        <v>0</v>
      </c>
      <c r="Y1039" s="44">
        <v>0</v>
      </c>
      <c r="Z1039" s="35">
        <v>0</v>
      </c>
      <c r="AA1039" s="35"/>
      <c r="AB1039" s="35">
        <v>0</v>
      </c>
      <c r="AC1039" s="45">
        <v>0</v>
      </c>
      <c r="AF1039" s="51" t="e">
        <v>#N/A</v>
      </c>
      <c r="AG1039" s="45" t="e">
        <v>#N/A</v>
      </c>
      <c r="AH1039" s="45"/>
      <c r="AI1039" s="45" t="e">
        <v>#N/A</v>
      </c>
    </row>
    <row r="1040" spans="1:35" s="8" customFormat="1" ht="15" customHeight="1" x14ac:dyDescent="0.35">
      <c r="A1040" s="34"/>
      <c r="B1040" s="14">
        <v>10061316</v>
      </c>
      <c r="C1040" s="15" t="s">
        <v>1519</v>
      </c>
      <c r="D1040" s="9">
        <v>0</v>
      </c>
      <c r="E1040" s="9">
        <f>VLOOKUP(B1040,'[4]2018-19 Delivered &amp; Funded'!$B$10:$D$1650,3,FALSE)</f>
        <v>0</v>
      </c>
      <c r="F1040" s="9">
        <f t="shared" si="16"/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  <c r="V1040" s="9">
        <v>0</v>
      </c>
      <c r="W1040" s="9">
        <v>0</v>
      </c>
      <c r="X1040" s="44">
        <v>0</v>
      </c>
      <c r="Y1040" s="44">
        <v>0</v>
      </c>
      <c r="Z1040" s="35">
        <v>52206.350000000013</v>
      </c>
      <c r="AA1040" s="35"/>
      <c r="AB1040" s="35">
        <v>52206.350000000006</v>
      </c>
      <c r="AC1040" s="45">
        <v>0</v>
      </c>
      <c r="AF1040" s="51">
        <v>52206.350000000013</v>
      </c>
      <c r="AG1040" s="45">
        <v>0</v>
      </c>
      <c r="AH1040" s="45"/>
      <c r="AI1040" s="45" t="e">
        <v>#N/A</v>
      </c>
    </row>
    <row r="1041" spans="1:35" s="8" customFormat="1" ht="15" customHeight="1" x14ac:dyDescent="0.35">
      <c r="A1041" s="34"/>
      <c r="B1041" s="10">
        <v>10043841</v>
      </c>
      <c r="C1041" s="9" t="s">
        <v>122</v>
      </c>
      <c r="D1041" s="9">
        <v>0</v>
      </c>
      <c r="E1041" s="9">
        <f>VLOOKUP(B1041,'[4]2018-19 Delivered &amp; Funded'!$B$10:$D$1650,3,FALSE)</f>
        <v>0</v>
      </c>
      <c r="F1041" s="9">
        <f t="shared" si="16"/>
        <v>0</v>
      </c>
      <c r="G1041" s="9">
        <v>0</v>
      </c>
      <c r="H1041" s="9">
        <v>0</v>
      </c>
      <c r="I1041" s="9">
        <v>0</v>
      </c>
      <c r="J1041" s="9">
        <v>0</v>
      </c>
      <c r="K1041" s="9">
        <v>0</v>
      </c>
      <c r="L1041" s="9">
        <v>0</v>
      </c>
      <c r="M1041" s="9">
        <v>0</v>
      </c>
      <c r="N1041" s="17">
        <v>0</v>
      </c>
      <c r="O1041" s="17">
        <v>0</v>
      </c>
      <c r="P1041" s="17">
        <v>0</v>
      </c>
      <c r="Q1041" s="17">
        <v>0</v>
      </c>
      <c r="R1041" s="17">
        <v>0</v>
      </c>
      <c r="S1041" s="17">
        <v>0</v>
      </c>
      <c r="T1041" s="17">
        <v>21503.25</v>
      </c>
      <c r="U1041" s="17">
        <v>21503.25</v>
      </c>
      <c r="V1041" s="17">
        <v>0</v>
      </c>
      <c r="W1041" s="17">
        <v>0</v>
      </c>
      <c r="X1041" s="44">
        <v>0</v>
      </c>
      <c r="Y1041" s="44">
        <v>0</v>
      </c>
      <c r="Z1041" s="35">
        <v>98880.75</v>
      </c>
      <c r="AA1041" s="35"/>
      <c r="AB1041" s="35">
        <v>98880.75</v>
      </c>
      <c r="AC1041" s="45">
        <v>0</v>
      </c>
      <c r="AF1041" s="51">
        <v>98880.75</v>
      </c>
      <c r="AG1041" s="45">
        <v>0</v>
      </c>
      <c r="AH1041" s="45"/>
      <c r="AI1041" s="45" t="e">
        <v>#N/A</v>
      </c>
    </row>
    <row r="1042" spans="1:35" s="8" customFormat="1" ht="15" x14ac:dyDescent="0.35">
      <c r="A1042" s="34"/>
      <c r="B1042" s="10">
        <v>10021391</v>
      </c>
      <c r="C1042" s="9" t="s">
        <v>651</v>
      </c>
      <c r="D1042" s="9">
        <v>0</v>
      </c>
      <c r="E1042" s="9">
        <f>VLOOKUP(B1042,'[4]2018-19 Delivered &amp; Funded'!$B$10:$D$1650,3,FALSE)</f>
        <v>0</v>
      </c>
      <c r="F1042" s="9">
        <f t="shared" si="16"/>
        <v>0</v>
      </c>
      <c r="G1042" s="9">
        <v>0</v>
      </c>
      <c r="H1042" s="9">
        <v>0</v>
      </c>
      <c r="I1042" s="9">
        <v>0</v>
      </c>
      <c r="J1042" s="9">
        <v>0</v>
      </c>
      <c r="K1042" s="9">
        <v>0</v>
      </c>
      <c r="L1042" s="9">
        <v>388120.41000000003</v>
      </c>
      <c r="M1042" s="9">
        <v>388120.41000000003</v>
      </c>
      <c r="N1042" s="17">
        <v>623.58000000000004</v>
      </c>
      <c r="O1042" s="17">
        <v>623.58000000000175</v>
      </c>
      <c r="P1042" s="17">
        <v>1863.2299999999998</v>
      </c>
      <c r="Q1042" s="17">
        <v>1863.2299999999996</v>
      </c>
      <c r="R1042" s="17">
        <v>14152.360000000002</v>
      </c>
      <c r="S1042" s="17">
        <v>14152.359999999999</v>
      </c>
      <c r="T1042" s="17">
        <v>272704.92000000004</v>
      </c>
      <c r="U1042" s="17">
        <v>272704.92000000004</v>
      </c>
      <c r="V1042" s="17">
        <v>182154.44000000003</v>
      </c>
      <c r="W1042" s="17">
        <v>182154.44000000003</v>
      </c>
      <c r="X1042" s="44">
        <v>0</v>
      </c>
      <c r="Y1042" s="44">
        <v>0</v>
      </c>
      <c r="Z1042" s="35">
        <v>372569.82999999996</v>
      </c>
      <c r="AA1042" s="35"/>
      <c r="AB1042" s="35">
        <v>372569.82999999984</v>
      </c>
      <c r="AC1042" s="45">
        <v>0</v>
      </c>
      <c r="AF1042" s="51">
        <v>372569.82999999996</v>
      </c>
      <c r="AG1042" s="45">
        <v>0</v>
      </c>
      <c r="AH1042" s="45"/>
      <c r="AI1042" s="45" t="e">
        <v>#N/A</v>
      </c>
    </row>
    <row r="1043" spans="1:35" s="6" customFormat="1" ht="15" x14ac:dyDescent="0.35">
      <c r="A1043" s="36"/>
      <c r="B1043" s="10">
        <v>10028938</v>
      </c>
      <c r="C1043" s="9" t="s">
        <v>1023</v>
      </c>
      <c r="D1043" s="9">
        <v>0</v>
      </c>
      <c r="E1043" s="9">
        <f>VLOOKUP(B1043,'[4]2018-19 Delivered &amp; Funded'!$B$10:$D$1650,3,FALSE)</f>
        <v>0</v>
      </c>
      <c r="F1043" s="9">
        <f t="shared" si="16"/>
        <v>0</v>
      </c>
      <c r="G1043" s="9">
        <v>0</v>
      </c>
      <c r="H1043" s="9">
        <v>0</v>
      </c>
      <c r="I1043" s="9">
        <v>0</v>
      </c>
      <c r="J1043" s="9">
        <v>0</v>
      </c>
      <c r="K1043" s="9">
        <v>0</v>
      </c>
      <c r="L1043" s="9">
        <v>0</v>
      </c>
      <c r="M1043" s="9">
        <v>0</v>
      </c>
      <c r="N1043" s="17">
        <v>0</v>
      </c>
      <c r="O1043" s="17">
        <v>0</v>
      </c>
      <c r="P1043" s="17">
        <v>129.73999999999998</v>
      </c>
      <c r="Q1043" s="17">
        <v>129.74</v>
      </c>
      <c r="R1043" s="17">
        <v>0</v>
      </c>
      <c r="S1043" s="17">
        <v>0</v>
      </c>
      <c r="T1043" s="17">
        <v>0</v>
      </c>
      <c r="U1043" s="17">
        <v>0</v>
      </c>
      <c r="V1043" s="17">
        <v>0</v>
      </c>
      <c r="W1043" s="17">
        <v>0</v>
      </c>
      <c r="X1043" s="44">
        <v>0</v>
      </c>
      <c r="Y1043" s="44">
        <v>0</v>
      </c>
      <c r="Z1043" s="35">
        <v>96849.13</v>
      </c>
      <c r="AA1043" s="35"/>
      <c r="AB1043" s="35">
        <v>96849.130000000019</v>
      </c>
      <c r="AC1043" s="45">
        <v>0</v>
      </c>
      <c r="AF1043" s="51">
        <v>96849.13</v>
      </c>
      <c r="AG1043" s="45">
        <v>0</v>
      </c>
      <c r="AH1043" s="45"/>
      <c r="AI1043" s="45" t="e">
        <v>#N/A</v>
      </c>
    </row>
    <row r="1044" spans="1:35" s="8" customFormat="1" ht="15" x14ac:dyDescent="0.35">
      <c r="A1044" s="34"/>
      <c r="B1044" s="10">
        <v>10022358</v>
      </c>
      <c r="C1044" s="9" t="s">
        <v>107</v>
      </c>
      <c r="D1044" s="9">
        <v>0</v>
      </c>
      <c r="E1044" s="9">
        <f>VLOOKUP(B1044,'[4]2018-19 Delivered &amp; Funded'!$B$10:$D$1650,3,FALSE)</f>
        <v>0</v>
      </c>
      <c r="F1044" s="9">
        <f t="shared" si="16"/>
        <v>0</v>
      </c>
      <c r="G1044" s="9">
        <v>0</v>
      </c>
      <c r="H1044" s="9">
        <v>0</v>
      </c>
      <c r="I1044" s="9">
        <v>0</v>
      </c>
      <c r="J1044" s="9">
        <v>0</v>
      </c>
      <c r="K1044" s="9">
        <v>0</v>
      </c>
      <c r="L1044" s="9">
        <v>2711745.73</v>
      </c>
      <c r="M1044" s="9">
        <v>2546222.0000000009</v>
      </c>
      <c r="N1044" s="17">
        <v>29855</v>
      </c>
      <c r="O1044" s="17">
        <v>29855</v>
      </c>
      <c r="P1044" s="17">
        <v>0</v>
      </c>
      <c r="Q1044" s="17">
        <v>0</v>
      </c>
      <c r="R1044" s="17">
        <v>67827.78</v>
      </c>
      <c r="S1044" s="17">
        <v>67827.779999999984</v>
      </c>
      <c r="T1044" s="17">
        <v>91719.2</v>
      </c>
      <c r="U1044" s="17">
        <v>91719.2</v>
      </c>
      <c r="V1044" s="17">
        <v>150122.97</v>
      </c>
      <c r="W1044" s="17">
        <v>150122.97</v>
      </c>
      <c r="X1044" s="44">
        <v>475577.87</v>
      </c>
      <c r="Y1044" s="44">
        <v>475577.87</v>
      </c>
      <c r="Z1044" s="35">
        <v>196054.50000000003</v>
      </c>
      <c r="AA1044" s="35"/>
      <c r="AB1044" s="35">
        <v>196054.50000000003</v>
      </c>
      <c r="AC1044" s="45">
        <v>0</v>
      </c>
      <c r="AF1044" s="51">
        <v>196054.50000000003</v>
      </c>
      <c r="AG1044" s="45">
        <v>0</v>
      </c>
      <c r="AH1044" s="45"/>
      <c r="AI1044" s="45" t="e">
        <v>#N/A</v>
      </c>
    </row>
    <row r="1045" spans="1:35" s="8" customFormat="1" ht="15" x14ac:dyDescent="0.35">
      <c r="A1045" s="34"/>
      <c r="B1045" s="10">
        <v>10004823</v>
      </c>
      <c r="C1045" s="9" t="s">
        <v>402</v>
      </c>
      <c r="D1045" s="9">
        <v>0</v>
      </c>
      <c r="E1045" s="9">
        <f>VLOOKUP(B1045,'[4]2018-19 Delivered &amp; Funded'!$B$10:$D$1650,3,FALSE)</f>
        <v>0</v>
      </c>
      <c r="F1045" s="9">
        <f t="shared" si="16"/>
        <v>0</v>
      </c>
      <c r="G1045" s="9">
        <v>0</v>
      </c>
      <c r="H1045" s="9">
        <v>0</v>
      </c>
      <c r="I1045" s="9">
        <v>0</v>
      </c>
      <c r="J1045" s="9">
        <v>0</v>
      </c>
      <c r="K1045" s="9">
        <v>0</v>
      </c>
      <c r="L1045" s="9">
        <v>0</v>
      </c>
      <c r="M1045" s="9">
        <v>0</v>
      </c>
      <c r="N1045" s="17">
        <v>0</v>
      </c>
      <c r="O1045" s="17">
        <v>0</v>
      </c>
      <c r="P1045" s="17">
        <v>141820.42999999996</v>
      </c>
      <c r="Q1045" s="17">
        <v>141820.43</v>
      </c>
      <c r="R1045" s="17">
        <v>1694537.99</v>
      </c>
      <c r="S1045" s="17">
        <v>1694537.5400000005</v>
      </c>
      <c r="T1045" s="17">
        <v>1724263.62</v>
      </c>
      <c r="U1045" s="17">
        <v>1724263.62</v>
      </c>
      <c r="V1045" s="17">
        <v>375839.1</v>
      </c>
      <c r="W1045" s="17">
        <v>375839.1</v>
      </c>
      <c r="X1045" s="44">
        <v>159332.80000000005</v>
      </c>
      <c r="Y1045" s="44">
        <v>159332.80000000005</v>
      </c>
      <c r="Z1045" s="35">
        <v>1191583.81</v>
      </c>
      <c r="AA1045" s="35"/>
      <c r="AB1045" s="35">
        <v>1191583.8099999998</v>
      </c>
      <c r="AC1045" s="45">
        <v>0</v>
      </c>
      <c r="AF1045" s="51">
        <v>1191583.81</v>
      </c>
      <c r="AG1045" s="45">
        <v>0</v>
      </c>
      <c r="AH1045" s="45"/>
      <c r="AI1045" s="45" t="e">
        <v>#N/A</v>
      </c>
    </row>
    <row r="1046" spans="1:35" s="8" customFormat="1" ht="15" customHeight="1" x14ac:dyDescent="0.35">
      <c r="A1046" s="34"/>
      <c r="B1046" s="10">
        <v>10005250</v>
      </c>
      <c r="C1046" s="9" t="s">
        <v>425</v>
      </c>
      <c r="D1046" s="9">
        <v>0</v>
      </c>
      <c r="E1046" s="9">
        <f>VLOOKUP(B1046,'[4]2018-19 Delivered &amp; Funded'!$B$10:$D$1650,3,FALSE)</f>
        <v>0</v>
      </c>
      <c r="F1046" s="9">
        <f t="shared" si="16"/>
        <v>0</v>
      </c>
      <c r="G1046" s="9">
        <v>0</v>
      </c>
      <c r="H1046" s="9">
        <v>0</v>
      </c>
      <c r="I1046" s="9">
        <v>0</v>
      </c>
      <c r="J1046" s="9">
        <v>0</v>
      </c>
      <c r="K1046" s="9">
        <v>0</v>
      </c>
      <c r="L1046" s="9">
        <v>0</v>
      </c>
      <c r="M1046" s="9">
        <v>0</v>
      </c>
      <c r="N1046" s="17">
        <v>0</v>
      </c>
      <c r="O1046" s="17">
        <v>0</v>
      </c>
      <c r="P1046" s="17">
        <v>0</v>
      </c>
      <c r="Q1046" s="17">
        <v>0</v>
      </c>
      <c r="R1046" s="17">
        <v>534869.72</v>
      </c>
      <c r="S1046" s="17">
        <v>534869.71999999974</v>
      </c>
      <c r="T1046" s="17">
        <v>403576.89999999997</v>
      </c>
      <c r="U1046" s="17">
        <v>403576.89999999997</v>
      </c>
      <c r="V1046" s="17">
        <v>669951.66999999993</v>
      </c>
      <c r="W1046" s="17">
        <v>669951.66999999993</v>
      </c>
      <c r="X1046" s="44">
        <v>0</v>
      </c>
      <c r="Y1046" s="44">
        <v>0</v>
      </c>
      <c r="Z1046" s="35">
        <v>783691.09</v>
      </c>
      <c r="AA1046" s="35"/>
      <c r="AB1046" s="35">
        <v>783691.09</v>
      </c>
      <c r="AC1046" s="45">
        <v>0</v>
      </c>
      <c r="AF1046" s="51">
        <v>783691.09</v>
      </c>
      <c r="AG1046" s="45">
        <v>0</v>
      </c>
      <c r="AH1046" s="45"/>
      <c r="AI1046" s="45" t="e">
        <v>#N/A</v>
      </c>
    </row>
    <row r="1047" spans="1:35" s="8" customFormat="1" ht="15" customHeight="1" x14ac:dyDescent="0.35">
      <c r="A1047" s="34"/>
      <c r="B1047" s="10">
        <v>10027769</v>
      </c>
      <c r="C1047" s="9" t="s">
        <v>837</v>
      </c>
      <c r="D1047" s="9">
        <v>0</v>
      </c>
      <c r="E1047" s="9">
        <f>VLOOKUP(B1047,'[4]2018-19 Delivered &amp; Funded'!$B$10:$D$1650,3,FALSE)</f>
        <v>0</v>
      </c>
      <c r="F1047" s="9">
        <f t="shared" si="16"/>
        <v>0</v>
      </c>
      <c r="G1047" s="9">
        <v>0</v>
      </c>
      <c r="H1047" s="9">
        <v>0</v>
      </c>
      <c r="I1047" s="9">
        <v>0</v>
      </c>
      <c r="J1047" s="9">
        <v>0</v>
      </c>
      <c r="K1047" s="9">
        <v>0</v>
      </c>
      <c r="L1047" s="9">
        <v>1048193.13</v>
      </c>
      <c r="M1047" s="9">
        <v>970509</v>
      </c>
      <c r="N1047" s="17">
        <v>0</v>
      </c>
      <c r="O1047" s="17">
        <v>0</v>
      </c>
      <c r="P1047" s="17">
        <v>0</v>
      </c>
      <c r="Q1047" s="17">
        <v>0</v>
      </c>
      <c r="R1047" s="17">
        <v>0</v>
      </c>
      <c r="S1047" s="17">
        <v>0</v>
      </c>
      <c r="T1047" s="17">
        <v>0</v>
      </c>
      <c r="U1047" s="17">
        <v>0</v>
      </c>
      <c r="V1047" s="17">
        <v>0</v>
      </c>
      <c r="W1047" s="17">
        <v>0</v>
      </c>
      <c r="X1047" s="44">
        <v>0</v>
      </c>
      <c r="Y1047" s="44">
        <v>0</v>
      </c>
      <c r="Z1047" s="35">
        <v>0</v>
      </c>
      <c r="AA1047" s="35"/>
      <c r="AB1047" s="35">
        <v>0</v>
      </c>
      <c r="AC1047" s="45">
        <v>0</v>
      </c>
      <c r="AF1047" s="51" t="e">
        <v>#N/A</v>
      </c>
      <c r="AG1047" s="45" t="e">
        <v>#N/A</v>
      </c>
      <c r="AH1047" s="45"/>
      <c r="AI1047" s="45" t="e">
        <v>#N/A</v>
      </c>
    </row>
    <row r="1048" spans="1:35" s="8" customFormat="1" ht="15" customHeight="1" x14ac:dyDescent="0.35">
      <c r="A1048" s="34"/>
      <c r="B1048" s="10">
        <v>10013658</v>
      </c>
      <c r="C1048" s="9" t="s">
        <v>838</v>
      </c>
      <c r="D1048" s="9">
        <v>0</v>
      </c>
      <c r="E1048" s="9">
        <f>VLOOKUP(B1048,'[4]2018-19 Delivered &amp; Funded'!$B$10:$D$1650,3,FALSE)</f>
        <v>0</v>
      </c>
      <c r="F1048" s="9">
        <f t="shared" si="16"/>
        <v>0</v>
      </c>
      <c r="G1048" s="9">
        <v>0</v>
      </c>
      <c r="H1048" s="9">
        <v>0</v>
      </c>
      <c r="I1048" s="9">
        <v>0</v>
      </c>
      <c r="J1048" s="9">
        <v>0</v>
      </c>
      <c r="K1048" s="9">
        <v>0</v>
      </c>
      <c r="L1048" s="9">
        <v>168099.18</v>
      </c>
      <c r="M1048" s="9">
        <v>168099.06</v>
      </c>
      <c r="N1048" s="17">
        <v>0</v>
      </c>
      <c r="O1048" s="17">
        <v>0</v>
      </c>
      <c r="P1048" s="17">
        <v>0</v>
      </c>
      <c r="Q1048" s="17">
        <v>0</v>
      </c>
      <c r="R1048" s="17">
        <v>0</v>
      </c>
      <c r="S1048" s="17">
        <v>0</v>
      </c>
      <c r="T1048" s="17">
        <v>134353.08000000002</v>
      </c>
      <c r="U1048" s="17">
        <v>134353.08000000002</v>
      </c>
      <c r="V1048" s="17">
        <v>8702.14</v>
      </c>
      <c r="W1048" s="17">
        <v>8702.14</v>
      </c>
      <c r="X1048" s="44">
        <v>0</v>
      </c>
      <c r="Y1048" s="44">
        <v>0</v>
      </c>
      <c r="Z1048" s="35">
        <v>59424.389999999985</v>
      </c>
      <c r="AA1048" s="35"/>
      <c r="AB1048" s="35">
        <v>59424.389999999992</v>
      </c>
      <c r="AC1048" s="45">
        <v>0</v>
      </c>
      <c r="AF1048" s="51">
        <v>59424.389999999985</v>
      </c>
      <c r="AG1048" s="45">
        <v>0</v>
      </c>
      <c r="AH1048" s="45"/>
      <c r="AI1048" s="45" t="e">
        <v>#N/A</v>
      </c>
    </row>
    <row r="1049" spans="1:35" s="8" customFormat="1" ht="15" customHeight="1" x14ac:dyDescent="0.35">
      <c r="A1049" s="34"/>
      <c r="B1049" s="10">
        <v>10005261</v>
      </c>
      <c r="C1049" s="9" t="s">
        <v>426</v>
      </c>
      <c r="D1049" s="9">
        <v>0</v>
      </c>
      <c r="E1049" s="9">
        <f>VLOOKUP(B1049,'[4]2018-19 Delivered &amp; Funded'!$B$10:$D$1650,3,FALSE)</f>
        <v>0</v>
      </c>
      <c r="F1049" s="9">
        <f t="shared" si="16"/>
        <v>0</v>
      </c>
      <c r="G1049" s="9">
        <v>0</v>
      </c>
      <c r="H1049" s="9">
        <v>0</v>
      </c>
      <c r="I1049" s="9">
        <v>0</v>
      </c>
      <c r="J1049" s="9">
        <v>0</v>
      </c>
      <c r="K1049" s="9">
        <v>0</v>
      </c>
      <c r="L1049" s="9">
        <v>0</v>
      </c>
      <c r="M1049" s="9">
        <v>0</v>
      </c>
      <c r="N1049" s="17">
        <v>0</v>
      </c>
      <c r="O1049" s="17">
        <v>0</v>
      </c>
      <c r="P1049" s="17">
        <v>0</v>
      </c>
      <c r="Q1049" s="17">
        <v>0</v>
      </c>
      <c r="R1049" s="17">
        <v>33372.270000000004</v>
      </c>
      <c r="S1049" s="17">
        <v>33372.269999999997</v>
      </c>
      <c r="T1049" s="17">
        <v>0</v>
      </c>
      <c r="U1049" s="17">
        <v>0</v>
      </c>
      <c r="V1049" s="17">
        <v>0</v>
      </c>
      <c r="W1049" s="17">
        <v>0</v>
      </c>
      <c r="X1049" s="44">
        <v>0</v>
      </c>
      <c r="Y1049" s="44">
        <v>0</v>
      </c>
      <c r="Z1049" s="35">
        <v>42846.55</v>
      </c>
      <c r="AA1049" s="35"/>
      <c r="AB1049" s="35">
        <v>42846.549999999988</v>
      </c>
      <c r="AC1049" s="45">
        <v>0</v>
      </c>
      <c r="AF1049" s="51">
        <v>42846.55</v>
      </c>
      <c r="AG1049" s="45">
        <v>0</v>
      </c>
      <c r="AH1049" s="45"/>
      <c r="AI1049" s="45" t="e">
        <v>#N/A</v>
      </c>
    </row>
    <row r="1050" spans="1:35" s="8" customFormat="1" ht="15" customHeight="1" x14ac:dyDescent="0.35">
      <c r="A1050" s="34"/>
      <c r="B1050" s="10">
        <v>10027935</v>
      </c>
      <c r="C1050" s="9" t="s">
        <v>694</v>
      </c>
      <c r="D1050" s="9">
        <v>0</v>
      </c>
      <c r="E1050" s="9">
        <f>VLOOKUP(B1050,'[4]2018-19 Delivered &amp; Funded'!$B$10:$D$1650,3,FALSE)</f>
        <v>0</v>
      </c>
      <c r="F1050" s="9">
        <f t="shared" si="16"/>
        <v>0</v>
      </c>
      <c r="G1050" s="9">
        <v>0</v>
      </c>
      <c r="H1050" s="9">
        <v>0</v>
      </c>
      <c r="I1050" s="9">
        <v>0</v>
      </c>
      <c r="J1050" s="9">
        <v>0</v>
      </c>
      <c r="K1050" s="9">
        <v>0</v>
      </c>
      <c r="L1050" s="9">
        <v>0</v>
      </c>
      <c r="M1050" s="9">
        <v>0</v>
      </c>
      <c r="N1050" s="17">
        <v>0</v>
      </c>
      <c r="O1050" s="17">
        <v>0</v>
      </c>
      <c r="P1050" s="17">
        <v>0</v>
      </c>
      <c r="Q1050" s="17">
        <v>0</v>
      </c>
      <c r="R1050" s="17">
        <v>77464.33</v>
      </c>
      <c r="S1050" s="17">
        <v>77464.330000000016</v>
      </c>
      <c r="T1050" s="17">
        <v>734180.35000000009</v>
      </c>
      <c r="U1050" s="17">
        <v>734180.35000000009</v>
      </c>
      <c r="V1050" s="17">
        <v>472431.08999999997</v>
      </c>
      <c r="W1050" s="17">
        <v>472431.08999999997</v>
      </c>
      <c r="X1050" s="44">
        <v>0</v>
      </c>
      <c r="Y1050" s="44">
        <v>0</v>
      </c>
      <c r="Z1050" s="35">
        <v>2894773.7800000003</v>
      </c>
      <c r="AA1050" s="35"/>
      <c r="AB1050" s="35">
        <v>2894773.78</v>
      </c>
      <c r="AC1050" s="45">
        <v>0</v>
      </c>
      <c r="AF1050" s="51">
        <v>2894773.7800000003</v>
      </c>
      <c r="AG1050" s="45">
        <v>0</v>
      </c>
      <c r="AH1050" s="45"/>
      <c r="AI1050" s="45" t="e">
        <v>#N/A</v>
      </c>
    </row>
    <row r="1051" spans="1:35" s="8" customFormat="1" ht="15" customHeight="1" x14ac:dyDescent="0.35">
      <c r="A1051" s="34"/>
      <c r="B1051" s="10">
        <v>10022503</v>
      </c>
      <c r="C1051" s="9" t="s">
        <v>659</v>
      </c>
      <c r="D1051" s="9">
        <v>0</v>
      </c>
      <c r="E1051" s="9">
        <f>VLOOKUP(B1051,'[4]2018-19 Delivered &amp; Funded'!$B$10:$D$1650,3,FALSE)</f>
        <v>0</v>
      </c>
      <c r="F1051" s="9">
        <f t="shared" si="16"/>
        <v>0</v>
      </c>
      <c r="G1051" s="9">
        <v>0</v>
      </c>
      <c r="H1051" s="9">
        <v>0</v>
      </c>
      <c r="I1051" s="9">
        <v>0</v>
      </c>
      <c r="J1051" s="9">
        <v>0</v>
      </c>
      <c r="K1051" s="9">
        <v>0</v>
      </c>
      <c r="L1051" s="9">
        <v>0</v>
      </c>
      <c r="M1051" s="9">
        <v>0</v>
      </c>
      <c r="N1051" s="17">
        <v>0</v>
      </c>
      <c r="O1051" s="17">
        <v>0</v>
      </c>
      <c r="P1051" s="17">
        <v>0</v>
      </c>
      <c r="Q1051" s="17">
        <v>0</v>
      </c>
      <c r="R1051" s="17">
        <v>772461.9599999995</v>
      </c>
      <c r="S1051" s="17">
        <v>772461.64999999967</v>
      </c>
      <c r="T1051" s="17">
        <v>126261.16</v>
      </c>
      <c r="U1051" s="17">
        <v>126261.16</v>
      </c>
      <c r="V1051" s="17">
        <v>197569.44</v>
      </c>
      <c r="W1051" s="17">
        <v>197569.44</v>
      </c>
      <c r="X1051" s="44">
        <v>0</v>
      </c>
      <c r="Y1051" s="44">
        <v>0</v>
      </c>
      <c r="Z1051" s="35">
        <v>1914297.8299999996</v>
      </c>
      <c r="AA1051" s="35"/>
      <c r="AB1051" s="35">
        <v>1914297.8300000008</v>
      </c>
      <c r="AC1051" s="45">
        <v>0</v>
      </c>
      <c r="AF1051" s="51">
        <v>1914297.8299999996</v>
      </c>
      <c r="AG1051" s="45">
        <v>0</v>
      </c>
      <c r="AH1051" s="45"/>
      <c r="AI1051" s="45" t="e">
        <v>#N/A</v>
      </c>
    </row>
    <row r="1052" spans="1:35" s="8" customFormat="1" ht="15" customHeight="1" x14ac:dyDescent="0.35">
      <c r="A1052" s="34"/>
      <c r="B1052" s="14">
        <v>10063561</v>
      </c>
      <c r="C1052" s="15" t="s">
        <v>1591</v>
      </c>
      <c r="D1052" s="9">
        <v>0</v>
      </c>
      <c r="E1052" s="9">
        <f>VLOOKUP(B1052,'[4]2018-19 Delivered &amp; Funded'!$B$10:$D$1650,3,FALSE)</f>
        <v>0</v>
      </c>
      <c r="F1052" s="9">
        <f t="shared" si="16"/>
        <v>0</v>
      </c>
      <c r="G1052" s="9">
        <v>0</v>
      </c>
      <c r="H1052" s="9">
        <v>0</v>
      </c>
      <c r="I1052" s="9">
        <v>0</v>
      </c>
      <c r="J1052" s="9">
        <v>0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  <c r="V1052" s="9">
        <v>0</v>
      </c>
      <c r="W1052" s="9">
        <v>0</v>
      </c>
      <c r="X1052" s="44">
        <v>0</v>
      </c>
      <c r="Y1052" s="44">
        <v>0</v>
      </c>
      <c r="Z1052" s="35">
        <v>285437.90999999997</v>
      </c>
      <c r="AA1052" s="35"/>
      <c r="AB1052" s="35">
        <v>285437.90999999997</v>
      </c>
      <c r="AC1052" s="45">
        <v>0</v>
      </c>
      <c r="AF1052" s="51">
        <v>285437.91000000003</v>
      </c>
      <c r="AG1052" s="45">
        <v>0</v>
      </c>
      <c r="AH1052" s="45"/>
      <c r="AI1052" s="45" t="e">
        <v>#N/A</v>
      </c>
    </row>
    <row r="1053" spans="1:35" s="8" customFormat="1" ht="15" customHeight="1" x14ac:dyDescent="0.35">
      <c r="A1053" s="34"/>
      <c r="B1053" s="10">
        <v>10003375</v>
      </c>
      <c r="C1053" s="9" t="s">
        <v>286</v>
      </c>
      <c r="D1053" s="9">
        <v>0</v>
      </c>
      <c r="E1053" s="9">
        <f>VLOOKUP(B1053,'[4]2018-19 Delivered &amp; Funded'!$B$10:$D$1650,3,FALSE)</f>
        <v>0</v>
      </c>
      <c r="F1053" s="9">
        <f t="shared" si="16"/>
        <v>0</v>
      </c>
      <c r="G1053" s="9">
        <v>0</v>
      </c>
      <c r="H1053" s="9">
        <v>0</v>
      </c>
      <c r="I1053" s="9">
        <v>0</v>
      </c>
      <c r="J1053" s="9">
        <v>0</v>
      </c>
      <c r="K1053" s="9">
        <v>0</v>
      </c>
      <c r="L1053" s="9">
        <v>0</v>
      </c>
      <c r="M1053" s="9">
        <v>0</v>
      </c>
      <c r="N1053" s="17">
        <v>0</v>
      </c>
      <c r="O1053" s="17">
        <v>0</v>
      </c>
      <c r="P1053" s="17">
        <v>0</v>
      </c>
      <c r="Q1053" s="17">
        <v>0</v>
      </c>
      <c r="R1053" s="17">
        <v>3439862.5000000005</v>
      </c>
      <c r="S1053" s="17">
        <v>3439862.4499999997</v>
      </c>
      <c r="T1053" s="17">
        <v>2676556.63</v>
      </c>
      <c r="U1053" s="17">
        <v>2676556.63</v>
      </c>
      <c r="V1053" s="17">
        <v>2082820.5499999998</v>
      </c>
      <c r="W1053" s="17">
        <v>2082820.5499999998</v>
      </c>
      <c r="X1053" s="44">
        <v>0</v>
      </c>
      <c r="Y1053" s="44">
        <v>0</v>
      </c>
      <c r="Z1053" s="35">
        <v>28527148.16</v>
      </c>
      <c r="AA1053" s="35"/>
      <c r="AB1053" s="35">
        <v>28527148.159999996</v>
      </c>
      <c r="AC1053" s="45">
        <v>0</v>
      </c>
      <c r="AF1053" s="51">
        <v>28527148.16</v>
      </c>
      <c r="AG1053" s="45">
        <v>0</v>
      </c>
      <c r="AH1053" s="45"/>
      <c r="AI1053" s="45" t="e">
        <v>#N/A</v>
      </c>
    </row>
    <row r="1054" spans="1:35" s="8" customFormat="1" ht="15" customHeight="1" x14ac:dyDescent="0.35">
      <c r="A1054" s="34"/>
      <c r="B1054" s="10">
        <v>10021018</v>
      </c>
      <c r="C1054" s="9" t="s">
        <v>650</v>
      </c>
      <c r="D1054" s="9">
        <v>0</v>
      </c>
      <c r="E1054" s="9">
        <f>VLOOKUP(B1054,'[4]2018-19 Delivered &amp; Funded'!$B$10:$D$1650,3,FALSE)</f>
        <v>0</v>
      </c>
      <c r="F1054" s="9">
        <f t="shared" si="16"/>
        <v>0</v>
      </c>
      <c r="G1054" s="9">
        <v>0</v>
      </c>
      <c r="H1054" s="9">
        <v>0</v>
      </c>
      <c r="I1054" s="9">
        <v>0</v>
      </c>
      <c r="J1054" s="9">
        <v>0</v>
      </c>
      <c r="K1054" s="9">
        <v>0</v>
      </c>
      <c r="L1054" s="9">
        <v>835656</v>
      </c>
      <c r="M1054" s="9">
        <v>835656</v>
      </c>
      <c r="N1054" s="17">
        <v>0</v>
      </c>
      <c r="O1054" s="17">
        <v>0</v>
      </c>
      <c r="P1054" s="17">
        <v>3471</v>
      </c>
      <c r="Q1054" s="17">
        <v>3471</v>
      </c>
      <c r="R1054" s="17">
        <v>68344.349999999991</v>
      </c>
      <c r="S1054" s="17">
        <v>68344.350000000006</v>
      </c>
      <c r="T1054" s="17">
        <v>0</v>
      </c>
      <c r="U1054" s="17">
        <v>0</v>
      </c>
      <c r="V1054" s="17">
        <v>0</v>
      </c>
      <c r="W1054" s="17">
        <v>0</v>
      </c>
      <c r="X1054" s="44">
        <v>390270.07999999996</v>
      </c>
      <c r="Y1054" s="44">
        <v>390270.07999999996</v>
      </c>
      <c r="Z1054" s="35">
        <v>93836.27</v>
      </c>
      <c r="AA1054" s="35"/>
      <c r="AB1054" s="35">
        <v>93836.270000000019</v>
      </c>
      <c r="AC1054" s="45">
        <v>0</v>
      </c>
      <c r="AF1054" s="51">
        <v>93836.27</v>
      </c>
      <c r="AG1054" s="45">
        <v>0</v>
      </c>
      <c r="AH1054" s="45"/>
      <c r="AI1054" s="45" t="e">
        <v>#N/A</v>
      </c>
    </row>
    <row r="1055" spans="1:35" ht="15" x14ac:dyDescent="0.4">
      <c r="A1055" s="37"/>
      <c r="B1055" s="10">
        <v>10002264</v>
      </c>
      <c r="C1055" s="9" t="s">
        <v>223</v>
      </c>
      <c r="D1055" s="9">
        <v>0</v>
      </c>
      <c r="E1055" s="9">
        <f>VLOOKUP(B1055,'[4]2018-19 Delivered &amp; Funded'!$B$10:$D$1650,3,FALSE)</f>
        <v>0</v>
      </c>
      <c r="F1055" s="9">
        <f t="shared" si="16"/>
        <v>0</v>
      </c>
      <c r="G1055" s="9">
        <v>0</v>
      </c>
      <c r="H1055" s="9">
        <v>0</v>
      </c>
      <c r="I1055" s="9">
        <v>0</v>
      </c>
      <c r="J1055" s="9">
        <v>0</v>
      </c>
      <c r="K1055" s="9">
        <v>0</v>
      </c>
      <c r="L1055" s="9">
        <v>0</v>
      </c>
      <c r="M1055" s="9">
        <v>0</v>
      </c>
      <c r="N1055" s="17">
        <v>0</v>
      </c>
      <c r="O1055" s="17">
        <v>0</v>
      </c>
      <c r="P1055" s="17">
        <v>0</v>
      </c>
      <c r="Q1055" s="17">
        <v>0</v>
      </c>
      <c r="R1055" s="17">
        <v>73262.34</v>
      </c>
      <c r="S1055" s="17">
        <v>73262.34</v>
      </c>
      <c r="T1055" s="17">
        <v>0</v>
      </c>
      <c r="U1055" s="17">
        <v>0</v>
      </c>
      <c r="V1055" s="17">
        <v>0</v>
      </c>
      <c r="W1055" s="17">
        <v>0</v>
      </c>
      <c r="X1055" s="44">
        <v>0</v>
      </c>
      <c r="Y1055" s="44">
        <v>0</v>
      </c>
      <c r="Z1055" s="35">
        <v>279158.34999999998</v>
      </c>
      <c r="AA1055" s="35"/>
      <c r="AB1055" s="35">
        <v>279158.34999999998</v>
      </c>
      <c r="AC1055" s="45">
        <v>0</v>
      </c>
      <c r="AF1055" s="51">
        <v>279158.34999999998</v>
      </c>
      <c r="AG1055" s="45">
        <v>0</v>
      </c>
      <c r="AH1055" s="45"/>
      <c r="AI1055" s="45" t="e">
        <v>#N/A</v>
      </c>
    </row>
    <row r="1056" spans="1:35" ht="15" x14ac:dyDescent="0.4">
      <c r="A1056" s="37"/>
      <c r="B1056" s="14">
        <v>10032616</v>
      </c>
      <c r="C1056" s="15" t="s">
        <v>1306</v>
      </c>
      <c r="D1056" s="9">
        <v>0</v>
      </c>
      <c r="E1056" s="9">
        <f>VLOOKUP(B1056,'[4]2018-19 Delivered &amp; Funded'!$B$10:$D$1650,3,FALSE)</f>
        <v>0</v>
      </c>
      <c r="F1056" s="9">
        <f t="shared" si="16"/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  <c r="V1056" s="9">
        <v>0</v>
      </c>
      <c r="W1056" s="9">
        <v>0</v>
      </c>
      <c r="X1056" s="44">
        <v>0</v>
      </c>
      <c r="Y1056" s="44">
        <v>0</v>
      </c>
      <c r="Z1056" s="35">
        <v>203484.21</v>
      </c>
      <c r="AA1056" s="35"/>
      <c r="AB1056" s="35">
        <v>203484.21</v>
      </c>
      <c r="AC1056" s="45">
        <v>0</v>
      </c>
      <c r="AF1056" s="51">
        <v>203484.21</v>
      </c>
      <c r="AG1056" s="45">
        <v>0</v>
      </c>
      <c r="AH1056" s="45"/>
      <c r="AI1056" s="45" t="e">
        <v>#N/A</v>
      </c>
    </row>
    <row r="1057" spans="1:35" ht="15" x14ac:dyDescent="0.4">
      <c r="A1057" s="37"/>
      <c r="B1057" s="10">
        <v>10036134</v>
      </c>
      <c r="C1057" s="9" t="s">
        <v>839</v>
      </c>
      <c r="D1057" s="9">
        <v>0</v>
      </c>
      <c r="E1057" s="9">
        <f>VLOOKUP(B1057,'[4]2018-19 Delivered &amp; Funded'!$B$10:$D$1650,3,FALSE)</f>
        <v>0</v>
      </c>
      <c r="F1057" s="9">
        <f t="shared" si="16"/>
        <v>0</v>
      </c>
      <c r="G1057" s="9">
        <v>0</v>
      </c>
      <c r="H1057" s="9">
        <v>0</v>
      </c>
      <c r="I1057" s="9">
        <v>0</v>
      </c>
      <c r="J1057" s="9">
        <v>0</v>
      </c>
      <c r="K1057" s="9">
        <v>0</v>
      </c>
      <c r="L1057" s="9">
        <v>215059.46999999997</v>
      </c>
      <c r="M1057" s="9">
        <v>211967.51</v>
      </c>
      <c r="N1057" s="17">
        <v>0</v>
      </c>
      <c r="O1057" s="17">
        <v>0</v>
      </c>
      <c r="P1057" s="17">
        <v>0</v>
      </c>
      <c r="Q1057" s="17">
        <v>0</v>
      </c>
      <c r="R1057" s="17">
        <v>0</v>
      </c>
      <c r="S1057" s="17">
        <v>0</v>
      </c>
      <c r="T1057" s="17">
        <v>0</v>
      </c>
      <c r="U1057" s="17">
        <v>0</v>
      </c>
      <c r="V1057" s="17">
        <v>0</v>
      </c>
      <c r="W1057" s="17">
        <v>0</v>
      </c>
      <c r="X1057" s="44">
        <v>0</v>
      </c>
      <c r="Y1057" s="44">
        <v>0</v>
      </c>
      <c r="Z1057" s="35">
        <v>0</v>
      </c>
      <c r="AA1057" s="35"/>
      <c r="AB1057" s="35">
        <v>0</v>
      </c>
      <c r="AC1057" s="45">
        <v>0</v>
      </c>
      <c r="AF1057" s="51">
        <v>0</v>
      </c>
      <c r="AG1057" s="45">
        <v>0</v>
      </c>
      <c r="AH1057" s="45"/>
      <c r="AI1057" s="45" t="e">
        <v>#N/A</v>
      </c>
    </row>
    <row r="1058" spans="1:35" ht="15" x14ac:dyDescent="0.4">
      <c r="A1058" s="37"/>
      <c r="B1058" s="10">
        <v>10027438</v>
      </c>
      <c r="C1058" s="9" t="s">
        <v>929</v>
      </c>
      <c r="D1058" s="9">
        <v>0</v>
      </c>
      <c r="E1058" s="9">
        <f>VLOOKUP(B1058,'[4]2018-19 Delivered &amp; Funded'!$B$10:$D$1650,3,FALSE)</f>
        <v>0</v>
      </c>
      <c r="F1058" s="9">
        <f t="shared" si="16"/>
        <v>0</v>
      </c>
      <c r="G1058" s="9">
        <v>0</v>
      </c>
      <c r="H1058" s="9">
        <v>0</v>
      </c>
      <c r="I1058" s="9">
        <v>0</v>
      </c>
      <c r="J1058" s="9">
        <v>0</v>
      </c>
      <c r="K1058" s="9">
        <v>0</v>
      </c>
      <c r="L1058" s="9">
        <v>0</v>
      </c>
      <c r="M1058" s="9">
        <v>0</v>
      </c>
      <c r="N1058" s="17">
        <v>0</v>
      </c>
      <c r="O1058" s="17">
        <v>0</v>
      </c>
      <c r="P1058" s="17">
        <v>0</v>
      </c>
      <c r="Q1058" s="17">
        <v>0</v>
      </c>
      <c r="R1058" s="17">
        <v>0</v>
      </c>
      <c r="S1058" s="17">
        <v>0</v>
      </c>
      <c r="T1058" s="17">
        <v>163379.65999999997</v>
      </c>
      <c r="U1058" s="17">
        <v>163379.65999999997</v>
      </c>
      <c r="V1058" s="17">
        <v>58334.509999999995</v>
      </c>
      <c r="W1058" s="17">
        <v>58334.509999999995</v>
      </c>
      <c r="X1058" s="44">
        <v>0</v>
      </c>
      <c r="Y1058" s="44">
        <v>0</v>
      </c>
      <c r="Z1058" s="35">
        <v>1218768.1099999999</v>
      </c>
      <c r="AA1058" s="35"/>
      <c r="AB1058" s="35">
        <v>1218768.1100000006</v>
      </c>
      <c r="AC1058" s="45">
        <v>0</v>
      </c>
      <c r="AF1058" s="51">
        <v>1218768.1099999999</v>
      </c>
      <c r="AG1058" s="45">
        <v>0</v>
      </c>
      <c r="AH1058" s="45"/>
      <c r="AI1058" s="45" t="e">
        <v>#N/A</v>
      </c>
    </row>
    <row r="1059" spans="1:35" ht="15" x14ac:dyDescent="0.4">
      <c r="A1059" s="37"/>
      <c r="B1059" s="10">
        <v>10021292</v>
      </c>
      <c r="C1059" s="9" t="s">
        <v>70</v>
      </c>
      <c r="D1059" s="9">
        <v>0</v>
      </c>
      <c r="E1059" s="9">
        <f>VLOOKUP(B1059,'[4]2018-19 Delivered &amp; Funded'!$B$10:$D$1650,3,FALSE)</f>
        <v>0</v>
      </c>
      <c r="F1059" s="9">
        <f t="shared" si="16"/>
        <v>0</v>
      </c>
      <c r="G1059" s="9">
        <v>0</v>
      </c>
      <c r="H1059" s="9">
        <v>0</v>
      </c>
      <c r="I1059" s="9">
        <v>0</v>
      </c>
      <c r="J1059" s="9">
        <v>0</v>
      </c>
      <c r="K1059" s="9">
        <v>0</v>
      </c>
      <c r="L1059" s="9">
        <v>332699.87</v>
      </c>
      <c r="M1059" s="9">
        <v>332699.87</v>
      </c>
      <c r="N1059" s="17">
        <v>0</v>
      </c>
      <c r="O1059" s="17">
        <v>0</v>
      </c>
      <c r="P1059" s="17">
        <v>0</v>
      </c>
      <c r="Q1059" s="17">
        <v>0</v>
      </c>
      <c r="R1059" s="17">
        <v>0</v>
      </c>
      <c r="S1059" s="17">
        <v>0</v>
      </c>
      <c r="T1059" s="17">
        <v>0</v>
      </c>
      <c r="U1059" s="17">
        <v>0</v>
      </c>
      <c r="V1059" s="17">
        <v>0</v>
      </c>
      <c r="W1059" s="17">
        <v>0</v>
      </c>
      <c r="X1059" s="44">
        <v>0</v>
      </c>
      <c r="Y1059" s="44">
        <v>0</v>
      </c>
      <c r="Z1059" s="35">
        <v>0</v>
      </c>
      <c r="AA1059" s="35"/>
      <c r="AB1059" s="35">
        <v>0</v>
      </c>
      <c r="AC1059" s="45">
        <v>0</v>
      </c>
      <c r="AF1059" s="51" t="e">
        <v>#N/A</v>
      </c>
      <c r="AG1059" s="45" t="e">
        <v>#N/A</v>
      </c>
      <c r="AH1059" s="45"/>
      <c r="AI1059" s="45" t="e">
        <v>#N/A</v>
      </c>
    </row>
    <row r="1060" spans="1:35" ht="15" x14ac:dyDescent="0.4">
      <c r="A1060" s="37"/>
      <c r="B1060" s="10">
        <v>10005319</v>
      </c>
      <c r="C1060" s="9" t="s">
        <v>430</v>
      </c>
      <c r="D1060" s="9">
        <v>0</v>
      </c>
      <c r="E1060" s="9">
        <f>VLOOKUP(B1060,'[4]2018-19 Delivered &amp; Funded'!$B$10:$D$1650,3,FALSE)</f>
        <v>0</v>
      </c>
      <c r="F1060" s="9">
        <f t="shared" si="16"/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1268172.6100000003</v>
      </c>
      <c r="M1060" s="9">
        <v>1268172.53</v>
      </c>
      <c r="N1060" s="17">
        <v>0</v>
      </c>
      <c r="O1060" s="17">
        <v>0</v>
      </c>
      <c r="P1060" s="17">
        <v>496.39000000000004</v>
      </c>
      <c r="Q1060" s="17">
        <v>427.00000000000006</v>
      </c>
      <c r="R1060" s="17">
        <v>871072.35</v>
      </c>
      <c r="S1060" s="17">
        <v>871072.34999999951</v>
      </c>
      <c r="T1060" s="17">
        <v>690023.83000000007</v>
      </c>
      <c r="U1060" s="17">
        <v>690023.83000000007</v>
      </c>
      <c r="V1060" s="17">
        <v>201113.05</v>
      </c>
      <c r="W1060" s="17">
        <v>201113.05</v>
      </c>
      <c r="X1060" s="44">
        <v>788228.23</v>
      </c>
      <c r="Y1060" s="44">
        <v>788228.23</v>
      </c>
      <c r="Z1060" s="35">
        <v>6180839.54</v>
      </c>
      <c r="AA1060" s="35"/>
      <c r="AB1060" s="35">
        <v>6180839.5399999991</v>
      </c>
      <c r="AC1060" s="45">
        <v>0</v>
      </c>
      <c r="AF1060" s="51">
        <v>6180839.5399999991</v>
      </c>
      <c r="AG1060" s="45">
        <v>0</v>
      </c>
      <c r="AH1060" s="45"/>
      <c r="AI1060" s="45" t="e">
        <v>#N/A</v>
      </c>
    </row>
    <row r="1061" spans="1:35" ht="15" x14ac:dyDescent="0.4">
      <c r="A1061" s="37"/>
      <c r="B1061" s="10">
        <v>10005325</v>
      </c>
      <c r="C1061" s="9" t="s">
        <v>431</v>
      </c>
      <c r="D1061" s="9">
        <v>48072</v>
      </c>
      <c r="E1061" s="9">
        <f>VLOOKUP(B1061,'[4]2018-19 Delivered &amp; Funded'!$B$10:$D$1650,3,FALSE)</f>
        <v>48072</v>
      </c>
      <c r="F1061" s="9">
        <f t="shared" si="16"/>
        <v>0</v>
      </c>
      <c r="G1061" s="9">
        <v>47623.000010000003</v>
      </c>
      <c r="H1061" s="9">
        <v>41656</v>
      </c>
      <c r="I1061" s="9">
        <v>41656</v>
      </c>
      <c r="J1061" s="9">
        <v>0</v>
      </c>
      <c r="K1061" s="9">
        <v>0</v>
      </c>
      <c r="L1061" s="9">
        <v>0</v>
      </c>
      <c r="M1061" s="9">
        <v>0</v>
      </c>
      <c r="N1061" s="17">
        <v>0</v>
      </c>
      <c r="O1061" s="17">
        <v>0</v>
      </c>
      <c r="P1061" s="17">
        <v>0</v>
      </c>
      <c r="Q1061" s="17">
        <v>0</v>
      </c>
      <c r="R1061" s="17">
        <v>0</v>
      </c>
      <c r="S1061" s="17">
        <v>0</v>
      </c>
      <c r="T1061" s="17">
        <v>0</v>
      </c>
      <c r="U1061" s="17">
        <v>0</v>
      </c>
      <c r="V1061" s="17">
        <v>0</v>
      </c>
      <c r="W1061" s="17">
        <v>0</v>
      </c>
      <c r="X1061" s="44">
        <v>0</v>
      </c>
      <c r="Y1061" s="44">
        <v>0</v>
      </c>
      <c r="Z1061" s="35">
        <v>0</v>
      </c>
      <c r="AA1061" s="35"/>
      <c r="AB1061" s="35">
        <v>0</v>
      </c>
      <c r="AC1061" s="45">
        <v>0</v>
      </c>
      <c r="AF1061" s="51" t="e">
        <v>#N/A</v>
      </c>
      <c r="AG1061" s="45" t="e">
        <v>#N/A</v>
      </c>
      <c r="AH1061" s="45"/>
      <c r="AI1061" s="45" t="e">
        <v>#N/A</v>
      </c>
    </row>
    <row r="1062" spans="1:35" ht="15" x14ac:dyDescent="0.4">
      <c r="A1062" s="37"/>
      <c r="B1062" s="10">
        <v>10007775</v>
      </c>
      <c r="C1062" s="9" t="s">
        <v>581</v>
      </c>
      <c r="D1062" s="9">
        <v>0</v>
      </c>
      <c r="E1062" s="9">
        <f>VLOOKUP(B1062,'[4]2018-19 Delivered &amp; Funded'!$B$10:$D$1650,3,FALSE)</f>
        <v>0</v>
      </c>
      <c r="F1062" s="9">
        <f t="shared" si="16"/>
        <v>0</v>
      </c>
      <c r="G1062" s="9">
        <v>0</v>
      </c>
      <c r="H1062" s="9">
        <v>0</v>
      </c>
      <c r="I1062" s="9">
        <v>0</v>
      </c>
      <c r="J1062" s="9">
        <v>0</v>
      </c>
      <c r="K1062" s="9">
        <v>0</v>
      </c>
      <c r="L1062" s="9">
        <v>0</v>
      </c>
      <c r="M1062" s="9">
        <v>0</v>
      </c>
      <c r="N1062" s="17">
        <v>0</v>
      </c>
      <c r="O1062" s="17">
        <v>0</v>
      </c>
      <c r="P1062" s="17">
        <v>0</v>
      </c>
      <c r="Q1062" s="17">
        <v>0</v>
      </c>
      <c r="R1062" s="17">
        <v>18684</v>
      </c>
      <c r="S1062" s="17">
        <v>18684</v>
      </c>
      <c r="T1062" s="17">
        <v>0</v>
      </c>
      <c r="U1062" s="17">
        <v>0</v>
      </c>
      <c r="V1062" s="17">
        <v>0</v>
      </c>
      <c r="W1062" s="17">
        <v>0</v>
      </c>
      <c r="X1062" s="44">
        <v>0</v>
      </c>
      <c r="Y1062" s="44">
        <v>0</v>
      </c>
      <c r="Z1062" s="35">
        <v>239010</v>
      </c>
      <c r="AA1062" s="35"/>
      <c r="AB1062" s="35">
        <v>239010</v>
      </c>
      <c r="AC1062" s="45">
        <v>0</v>
      </c>
      <c r="AF1062" s="51">
        <v>239010</v>
      </c>
      <c r="AG1062" s="45">
        <v>0</v>
      </c>
      <c r="AH1062" s="45"/>
      <c r="AI1062" s="45" t="e">
        <v>#N/A</v>
      </c>
    </row>
    <row r="1063" spans="1:35" ht="15" x14ac:dyDescent="0.4">
      <c r="A1063" s="37"/>
      <c r="B1063" s="10">
        <v>10036516</v>
      </c>
      <c r="C1063" s="9" t="s">
        <v>728</v>
      </c>
      <c r="D1063" s="9">
        <v>0</v>
      </c>
      <c r="E1063" s="9">
        <f>VLOOKUP(B1063,'[4]2018-19 Delivered &amp; Funded'!$B$10:$D$1650,3,FALSE)</f>
        <v>0</v>
      </c>
      <c r="F1063" s="9">
        <f t="shared" si="16"/>
        <v>0</v>
      </c>
      <c r="G1063" s="9">
        <v>0</v>
      </c>
      <c r="H1063" s="9">
        <v>0</v>
      </c>
      <c r="I1063" s="9">
        <v>0</v>
      </c>
      <c r="J1063" s="9">
        <v>0</v>
      </c>
      <c r="K1063" s="9">
        <v>0</v>
      </c>
      <c r="L1063" s="9">
        <v>0</v>
      </c>
      <c r="M1063" s="9">
        <v>0</v>
      </c>
      <c r="N1063" s="17">
        <v>0</v>
      </c>
      <c r="O1063" s="17">
        <v>0</v>
      </c>
      <c r="P1063" s="17">
        <v>0</v>
      </c>
      <c r="Q1063" s="17">
        <v>0</v>
      </c>
      <c r="R1063" s="17">
        <v>13605.470000000001</v>
      </c>
      <c r="S1063" s="17">
        <v>13605.470000000003</v>
      </c>
      <c r="T1063" s="17">
        <v>243133.69</v>
      </c>
      <c r="U1063" s="17">
        <v>243133.69</v>
      </c>
      <c r="V1063" s="17">
        <v>84399.9</v>
      </c>
      <c r="W1063" s="17">
        <v>84399.9</v>
      </c>
      <c r="X1063" s="44">
        <v>0</v>
      </c>
      <c r="Y1063" s="44">
        <v>0</v>
      </c>
      <c r="Z1063" s="35">
        <v>114878.68000000002</v>
      </c>
      <c r="AA1063" s="35"/>
      <c r="AB1063" s="35">
        <v>114878.68000000002</v>
      </c>
      <c r="AC1063" s="45">
        <v>0</v>
      </c>
      <c r="AF1063" s="51">
        <v>114878.68000000002</v>
      </c>
      <c r="AG1063" s="45">
        <v>0</v>
      </c>
      <c r="AH1063" s="45"/>
      <c r="AI1063" s="45" t="e">
        <v>#N/A</v>
      </c>
    </row>
    <row r="1064" spans="1:35" ht="15" x14ac:dyDescent="0.4">
      <c r="A1064" s="37"/>
      <c r="B1064" s="10">
        <v>10040329</v>
      </c>
      <c r="C1064" s="9" t="s">
        <v>975</v>
      </c>
      <c r="D1064" s="9">
        <v>0</v>
      </c>
      <c r="E1064" s="9">
        <f>VLOOKUP(B1064,'[4]2018-19 Delivered &amp; Funded'!$B$10:$D$1650,3,FALSE)</f>
        <v>0</v>
      </c>
      <c r="F1064" s="9">
        <f t="shared" si="16"/>
        <v>0</v>
      </c>
      <c r="G1064" s="9">
        <v>0</v>
      </c>
      <c r="H1064" s="9">
        <v>0</v>
      </c>
      <c r="I1064" s="9">
        <v>0</v>
      </c>
      <c r="J1064" s="9">
        <v>0</v>
      </c>
      <c r="K1064" s="9">
        <v>0</v>
      </c>
      <c r="L1064" s="9">
        <v>0</v>
      </c>
      <c r="M1064" s="9">
        <v>0</v>
      </c>
      <c r="N1064" s="17">
        <v>0</v>
      </c>
      <c r="O1064" s="17">
        <v>0</v>
      </c>
      <c r="P1064" s="17">
        <v>0</v>
      </c>
      <c r="Q1064" s="17">
        <v>0</v>
      </c>
      <c r="R1064" s="17">
        <v>0</v>
      </c>
      <c r="S1064" s="17">
        <v>0</v>
      </c>
      <c r="T1064" s="17">
        <v>831990.11</v>
      </c>
      <c r="U1064" s="17">
        <v>831990.11</v>
      </c>
      <c r="V1064" s="17">
        <v>62182.400000000001</v>
      </c>
      <c r="W1064" s="17">
        <v>62182.400000000001</v>
      </c>
      <c r="X1064" s="44">
        <v>0</v>
      </c>
      <c r="Y1064" s="44">
        <v>0</v>
      </c>
      <c r="Z1064" s="35">
        <v>667129.33999999985</v>
      </c>
      <c r="AA1064" s="35"/>
      <c r="AB1064" s="35">
        <v>667129.34000000008</v>
      </c>
      <c r="AC1064" s="45">
        <v>0</v>
      </c>
      <c r="AF1064" s="51">
        <v>667129.33999999985</v>
      </c>
      <c r="AG1064" s="45">
        <v>0</v>
      </c>
      <c r="AH1064" s="45"/>
      <c r="AI1064" s="45" t="e">
        <v>#N/A</v>
      </c>
    </row>
    <row r="1065" spans="1:35" ht="15" x14ac:dyDescent="0.4">
      <c r="A1065" s="37"/>
      <c r="B1065" s="14">
        <v>10041073</v>
      </c>
      <c r="C1065" s="15" t="s">
        <v>1366</v>
      </c>
      <c r="D1065" s="9">
        <v>0</v>
      </c>
      <c r="E1065" s="9">
        <f>VLOOKUP(B1065,'[4]2018-19 Delivered &amp; Funded'!$B$10:$D$1650,3,FALSE)</f>
        <v>0</v>
      </c>
      <c r="F1065" s="9">
        <f t="shared" si="16"/>
        <v>0</v>
      </c>
      <c r="G1065" s="9">
        <v>0</v>
      </c>
      <c r="H1065" s="9">
        <v>0</v>
      </c>
      <c r="I1065" s="9">
        <v>0</v>
      </c>
      <c r="J1065" s="9">
        <v>0</v>
      </c>
      <c r="K1065" s="9">
        <v>0</v>
      </c>
      <c r="L1065" s="9">
        <v>0</v>
      </c>
      <c r="M1065" s="9">
        <v>0</v>
      </c>
      <c r="N1065" s="9">
        <v>0</v>
      </c>
      <c r="O1065" s="9">
        <v>0</v>
      </c>
      <c r="P1065" s="9">
        <v>0</v>
      </c>
      <c r="Q1065" s="9">
        <v>0</v>
      </c>
      <c r="R1065" s="9">
        <v>0</v>
      </c>
      <c r="S1065" s="9">
        <v>0</v>
      </c>
      <c r="T1065" s="9">
        <v>0</v>
      </c>
      <c r="U1065" s="9">
        <v>0</v>
      </c>
      <c r="V1065" s="9">
        <v>0</v>
      </c>
      <c r="W1065" s="9">
        <v>0</v>
      </c>
      <c r="X1065" s="44">
        <v>0</v>
      </c>
      <c r="Y1065" s="44">
        <v>0</v>
      </c>
      <c r="Z1065" s="35">
        <v>81895.170000000013</v>
      </c>
      <c r="AA1065" s="35"/>
      <c r="AB1065" s="35">
        <v>81895.169999999969</v>
      </c>
      <c r="AC1065" s="45">
        <v>0</v>
      </c>
      <c r="AF1065" s="51">
        <v>81895.170000000013</v>
      </c>
      <c r="AG1065" s="45">
        <v>0</v>
      </c>
      <c r="AH1065" s="45"/>
      <c r="AI1065" s="45" t="e">
        <v>#N/A</v>
      </c>
    </row>
    <row r="1066" spans="1:35" ht="15" x14ac:dyDescent="0.4">
      <c r="A1066" s="37"/>
      <c r="B1066" s="14">
        <v>10025429</v>
      </c>
      <c r="C1066" s="15" t="s">
        <v>1260</v>
      </c>
      <c r="D1066" s="9">
        <v>0</v>
      </c>
      <c r="E1066" s="9">
        <f>VLOOKUP(B1066,'[4]2018-19 Delivered &amp; Funded'!$B$10:$D$1650,3,FALSE)</f>
        <v>0</v>
      </c>
      <c r="F1066" s="9">
        <f t="shared" si="16"/>
        <v>0</v>
      </c>
      <c r="G1066" s="9">
        <v>0</v>
      </c>
      <c r="H1066" s="9">
        <v>0</v>
      </c>
      <c r="I1066" s="9">
        <v>0</v>
      </c>
      <c r="J1066" s="9">
        <v>0</v>
      </c>
      <c r="K1066" s="9">
        <v>0</v>
      </c>
      <c r="L1066" s="9">
        <v>0</v>
      </c>
      <c r="M1066" s="9">
        <v>0</v>
      </c>
      <c r="N1066" s="9">
        <v>0</v>
      </c>
      <c r="O1066" s="9">
        <v>0</v>
      </c>
      <c r="P1066" s="9">
        <v>0</v>
      </c>
      <c r="Q1066" s="9">
        <v>0</v>
      </c>
      <c r="R1066" s="9">
        <v>0</v>
      </c>
      <c r="S1066" s="9">
        <v>0</v>
      </c>
      <c r="T1066" s="9">
        <v>0</v>
      </c>
      <c r="U1066" s="9">
        <v>0</v>
      </c>
      <c r="V1066" s="9">
        <v>0</v>
      </c>
      <c r="W1066" s="9">
        <v>0</v>
      </c>
      <c r="X1066" s="44">
        <v>0</v>
      </c>
      <c r="Y1066" s="44">
        <v>0</v>
      </c>
      <c r="Z1066" s="35">
        <v>336372.67000000004</v>
      </c>
      <c r="AA1066" s="35"/>
      <c r="AB1066" s="35">
        <v>336372.67000000004</v>
      </c>
      <c r="AC1066" s="45">
        <v>0</v>
      </c>
      <c r="AF1066" s="51">
        <v>336372.67000000004</v>
      </c>
      <c r="AG1066" s="45">
        <v>0</v>
      </c>
      <c r="AH1066" s="45"/>
      <c r="AI1066" s="45" t="e">
        <v>#N/A</v>
      </c>
    </row>
    <row r="1067" spans="1:35" ht="15" x14ac:dyDescent="0.4">
      <c r="A1067" s="37"/>
      <c r="B1067" s="14">
        <v>10061144</v>
      </c>
      <c r="C1067" s="15" t="s">
        <v>1515</v>
      </c>
      <c r="D1067" s="9">
        <v>0</v>
      </c>
      <c r="E1067" s="9">
        <f>VLOOKUP(B1067,'[4]2018-19 Delivered &amp; Funded'!$B$10:$D$1650,3,FALSE)</f>
        <v>0</v>
      </c>
      <c r="F1067" s="9">
        <f t="shared" si="16"/>
        <v>0</v>
      </c>
      <c r="G1067" s="9">
        <v>0</v>
      </c>
      <c r="H1067" s="9">
        <v>0</v>
      </c>
      <c r="I1067" s="9">
        <v>0</v>
      </c>
      <c r="J1067" s="9">
        <v>0</v>
      </c>
      <c r="K1067" s="9">
        <v>0</v>
      </c>
      <c r="L1067" s="9">
        <v>0</v>
      </c>
      <c r="M1067" s="9">
        <v>0</v>
      </c>
      <c r="N1067" s="9">
        <v>0</v>
      </c>
      <c r="O1067" s="9">
        <v>0</v>
      </c>
      <c r="P1067" s="9">
        <v>0</v>
      </c>
      <c r="Q1067" s="9">
        <v>0</v>
      </c>
      <c r="R1067" s="9">
        <v>0</v>
      </c>
      <c r="S1067" s="9">
        <v>0</v>
      </c>
      <c r="T1067" s="9">
        <v>0</v>
      </c>
      <c r="U1067" s="9">
        <v>0</v>
      </c>
      <c r="V1067" s="9">
        <v>0</v>
      </c>
      <c r="W1067" s="9">
        <v>0</v>
      </c>
      <c r="X1067" s="44">
        <v>0</v>
      </c>
      <c r="Y1067" s="44">
        <v>0</v>
      </c>
      <c r="Z1067" s="35">
        <v>489982.59000000008</v>
      </c>
      <c r="AA1067" s="35"/>
      <c r="AB1067" s="35">
        <v>489982.59000000008</v>
      </c>
      <c r="AC1067" s="45">
        <v>0</v>
      </c>
      <c r="AF1067" s="51">
        <v>489982.58999999991</v>
      </c>
      <c r="AG1067" s="45">
        <v>0</v>
      </c>
      <c r="AH1067" s="45"/>
      <c r="AI1067" s="45" t="e">
        <v>#N/A</v>
      </c>
    </row>
    <row r="1068" spans="1:35" ht="15" x14ac:dyDescent="0.4">
      <c r="A1068" s="37"/>
      <c r="B1068" s="10">
        <v>10019105</v>
      </c>
      <c r="C1068" s="9" t="s">
        <v>907</v>
      </c>
      <c r="D1068" s="9">
        <v>0</v>
      </c>
      <c r="E1068" s="9">
        <f>VLOOKUP(B1068,'[4]2018-19 Delivered &amp; Funded'!$B$10:$D$1650,3,FALSE)</f>
        <v>0</v>
      </c>
      <c r="F1068" s="9">
        <f t="shared" si="16"/>
        <v>0</v>
      </c>
      <c r="G1068" s="9">
        <v>0</v>
      </c>
      <c r="H1068" s="9">
        <v>0</v>
      </c>
      <c r="I1068" s="9">
        <v>0</v>
      </c>
      <c r="J1068" s="9">
        <v>0</v>
      </c>
      <c r="K1068" s="9">
        <v>0</v>
      </c>
      <c r="L1068" s="9">
        <v>0</v>
      </c>
      <c r="M1068" s="9">
        <v>0</v>
      </c>
      <c r="N1068" s="17">
        <v>0</v>
      </c>
      <c r="O1068" s="17">
        <v>0</v>
      </c>
      <c r="P1068" s="17">
        <v>0</v>
      </c>
      <c r="Q1068" s="17">
        <v>0</v>
      </c>
      <c r="R1068" s="17">
        <v>0</v>
      </c>
      <c r="S1068" s="17">
        <v>0</v>
      </c>
      <c r="T1068" s="17">
        <v>546878.07000000007</v>
      </c>
      <c r="U1068" s="17">
        <v>546878.07000000007</v>
      </c>
      <c r="V1068" s="17">
        <v>185006.3</v>
      </c>
      <c r="W1068" s="17">
        <v>185006.3</v>
      </c>
      <c r="X1068" s="44">
        <v>0</v>
      </c>
      <c r="Y1068" s="44">
        <v>0</v>
      </c>
      <c r="Z1068" s="35">
        <v>0</v>
      </c>
      <c r="AA1068" s="35"/>
      <c r="AB1068" s="35">
        <v>0</v>
      </c>
      <c r="AC1068" s="45">
        <v>0</v>
      </c>
      <c r="AF1068" s="51">
        <v>0</v>
      </c>
      <c r="AG1068" s="45">
        <v>0</v>
      </c>
      <c r="AH1068" s="45"/>
      <c r="AI1068" s="45" t="e">
        <v>#N/A</v>
      </c>
    </row>
    <row r="1069" spans="1:35" ht="15" x14ac:dyDescent="0.4">
      <c r="A1069" s="37"/>
      <c r="B1069" s="10">
        <v>10036345</v>
      </c>
      <c r="C1069" s="9" t="s">
        <v>726</v>
      </c>
      <c r="D1069" s="9">
        <v>0</v>
      </c>
      <c r="E1069" s="9">
        <f>VLOOKUP(B1069,'[4]2018-19 Delivered &amp; Funded'!$B$10:$D$1650,3,FALSE)</f>
        <v>0</v>
      </c>
      <c r="F1069" s="9">
        <f t="shared" si="16"/>
        <v>0</v>
      </c>
      <c r="G1069" s="9">
        <v>0</v>
      </c>
      <c r="H1069" s="9">
        <v>0</v>
      </c>
      <c r="I1069" s="9">
        <v>0</v>
      </c>
      <c r="J1069" s="9">
        <v>0</v>
      </c>
      <c r="K1069" s="9">
        <v>0</v>
      </c>
      <c r="L1069" s="9">
        <v>0</v>
      </c>
      <c r="M1069" s="9">
        <v>0</v>
      </c>
      <c r="N1069" s="17">
        <v>0</v>
      </c>
      <c r="O1069" s="17">
        <v>0</v>
      </c>
      <c r="P1069" s="17">
        <v>0</v>
      </c>
      <c r="Q1069" s="17">
        <v>0</v>
      </c>
      <c r="R1069" s="17">
        <v>994815.82</v>
      </c>
      <c r="S1069" s="17">
        <v>994815.81999999983</v>
      </c>
      <c r="T1069" s="17">
        <v>100697.12</v>
      </c>
      <c r="U1069" s="17">
        <v>100697.12</v>
      </c>
      <c r="V1069" s="17">
        <v>482195.1</v>
      </c>
      <c r="W1069" s="17">
        <v>482195.1</v>
      </c>
      <c r="X1069" s="44">
        <v>0</v>
      </c>
      <c r="Y1069" s="44">
        <v>0</v>
      </c>
      <c r="Z1069" s="35">
        <v>104851.16</v>
      </c>
      <c r="AA1069" s="35"/>
      <c r="AB1069" s="35">
        <v>104851.16</v>
      </c>
      <c r="AC1069" s="45">
        <v>0</v>
      </c>
      <c r="AF1069" s="51">
        <v>104851.16</v>
      </c>
      <c r="AG1069" s="45">
        <v>0</v>
      </c>
      <c r="AH1069" s="45"/>
      <c r="AI1069" s="45" t="e">
        <v>#N/A</v>
      </c>
    </row>
    <row r="1070" spans="1:35" ht="15" x14ac:dyDescent="0.4">
      <c r="A1070" s="37"/>
      <c r="B1070" s="10">
        <v>10005389</v>
      </c>
      <c r="C1070" s="9" t="s">
        <v>80</v>
      </c>
      <c r="D1070" s="9">
        <v>56239.61</v>
      </c>
      <c r="E1070" s="9">
        <f>VLOOKUP(B1070,'[4]2018-19 Delivered &amp; Funded'!$B$10:$D$1650,3,FALSE)</f>
        <v>56239.61</v>
      </c>
      <c r="F1070" s="9">
        <f t="shared" si="16"/>
        <v>0</v>
      </c>
      <c r="G1070" s="9">
        <v>56239.61</v>
      </c>
      <c r="H1070" s="9">
        <v>0</v>
      </c>
      <c r="I1070" s="9">
        <v>0</v>
      </c>
      <c r="J1070" s="9">
        <v>0</v>
      </c>
      <c r="K1070" s="9">
        <v>0</v>
      </c>
      <c r="L1070" s="9">
        <v>0</v>
      </c>
      <c r="M1070" s="9">
        <v>0</v>
      </c>
      <c r="N1070" s="17">
        <v>0</v>
      </c>
      <c r="O1070" s="17">
        <v>0</v>
      </c>
      <c r="P1070" s="17">
        <v>48272.2</v>
      </c>
      <c r="Q1070" s="17">
        <v>48272.2</v>
      </c>
      <c r="R1070" s="17">
        <v>0</v>
      </c>
      <c r="S1070" s="17">
        <v>0</v>
      </c>
      <c r="T1070" s="17">
        <v>0</v>
      </c>
      <c r="U1070" s="17">
        <v>0</v>
      </c>
      <c r="V1070" s="17">
        <v>0</v>
      </c>
      <c r="W1070" s="17">
        <v>0</v>
      </c>
      <c r="X1070" s="44">
        <v>0</v>
      </c>
      <c r="Y1070" s="44">
        <v>0</v>
      </c>
      <c r="Z1070" s="35">
        <v>153715.53000000003</v>
      </c>
      <c r="AA1070" s="35"/>
      <c r="AB1070" s="35">
        <v>153715.52999999994</v>
      </c>
      <c r="AC1070" s="45">
        <v>0</v>
      </c>
      <c r="AF1070" s="51">
        <v>153715.53000000003</v>
      </c>
      <c r="AG1070" s="45">
        <v>0</v>
      </c>
      <c r="AH1070" s="45"/>
      <c r="AI1070" s="45" t="e">
        <v>#N/A</v>
      </c>
    </row>
    <row r="1071" spans="1:35" ht="15" x14ac:dyDescent="0.4">
      <c r="A1071" s="37"/>
      <c r="B1071" s="10">
        <v>10024704</v>
      </c>
      <c r="C1071" s="9" t="s">
        <v>679</v>
      </c>
      <c r="D1071" s="9">
        <v>0</v>
      </c>
      <c r="E1071" s="9">
        <f>VLOOKUP(B1071,'[4]2018-19 Delivered &amp; Funded'!$B$10:$D$1650,3,FALSE)</f>
        <v>0</v>
      </c>
      <c r="F1071" s="9">
        <f t="shared" si="16"/>
        <v>0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0</v>
      </c>
      <c r="N1071" s="17">
        <v>0</v>
      </c>
      <c r="O1071" s="17">
        <v>0</v>
      </c>
      <c r="P1071" s="17">
        <v>0</v>
      </c>
      <c r="Q1071" s="17">
        <v>0</v>
      </c>
      <c r="R1071" s="17">
        <v>191961.11000000007</v>
      </c>
      <c r="S1071" s="17">
        <v>191961.11000000007</v>
      </c>
      <c r="T1071" s="17">
        <v>0</v>
      </c>
      <c r="U1071" s="17">
        <v>0</v>
      </c>
      <c r="V1071" s="17">
        <v>0</v>
      </c>
      <c r="W1071" s="17">
        <v>0</v>
      </c>
      <c r="X1071" s="44">
        <v>0</v>
      </c>
      <c r="Y1071" s="44">
        <v>0</v>
      </c>
      <c r="Z1071" s="35">
        <v>1281915.47</v>
      </c>
      <c r="AA1071" s="35"/>
      <c r="AB1071" s="35">
        <v>1281915.4700000002</v>
      </c>
      <c r="AC1071" s="45">
        <v>0</v>
      </c>
      <c r="AF1071" s="51">
        <v>1281915.4699999997</v>
      </c>
      <c r="AG1071" s="45">
        <v>0</v>
      </c>
      <c r="AH1071" s="45"/>
      <c r="AI1071" s="45" t="e">
        <v>#N/A</v>
      </c>
    </row>
    <row r="1072" spans="1:35" ht="15" x14ac:dyDescent="0.4">
      <c r="A1072" s="37"/>
      <c r="B1072" s="14">
        <v>10048229</v>
      </c>
      <c r="C1072" s="15" t="s">
        <v>1430</v>
      </c>
      <c r="D1072" s="9">
        <v>0</v>
      </c>
      <c r="E1072" s="9">
        <f>VLOOKUP(B1072,'[4]2018-19 Delivered &amp; Funded'!$B$10:$D$1650,3,FALSE)</f>
        <v>0</v>
      </c>
      <c r="F1072" s="9">
        <f t="shared" si="16"/>
        <v>0</v>
      </c>
      <c r="G1072" s="9">
        <v>0</v>
      </c>
      <c r="H1072" s="9">
        <v>0</v>
      </c>
      <c r="I1072" s="9">
        <v>0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9">
        <v>0</v>
      </c>
      <c r="T1072" s="9">
        <v>0</v>
      </c>
      <c r="U1072" s="9">
        <v>0</v>
      </c>
      <c r="V1072" s="9">
        <v>0</v>
      </c>
      <c r="W1072" s="9">
        <v>0</v>
      </c>
      <c r="X1072" s="44">
        <v>0</v>
      </c>
      <c r="Y1072" s="44">
        <v>0</v>
      </c>
      <c r="Z1072" s="35">
        <v>4929.7900000000009</v>
      </c>
      <c r="AA1072" s="35"/>
      <c r="AB1072" s="35">
        <v>4929.79</v>
      </c>
      <c r="AC1072" s="45">
        <v>0</v>
      </c>
      <c r="AF1072" s="51">
        <v>4929.7900000000009</v>
      </c>
      <c r="AG1072" s="45">
        <v>0</v>
      </c>
      <c r="AH1072" s="45"/>
      <c r="AI1072" s="45" t="e">
        <v>#N/A</v>
      </c>
    </row>
    <row r="1073" spans="1:38" ht="15" x14ac:dyDescent="0.4">
      <c r="A1073" s="37"/>
      <c r="B1073" s="10">
        <v>10005398</v>
      </c>
      <c r="C1073" s="9" t="s">
        <v>432</v>
      </c>
      <c r="D1073" s="9">
        <v>1181245.45</v>
      </c>
      <c r="E1073" s="9">
        <f>VLOOKUP(B1073,'[4]2018-19 Delivered &amp; Funded'!$B$10:$D$1650,3,FALSE)</f>
        <v>1181245.45</v>
      </c>
      <c r="F1073" s="9">
        <f t="shared" si="16"/>
        <v>0</v>
      </c>
      <c r="G1073" s="9">
        <v>1193643</v>
      </c>
      <c r="H1073" s="9">
        <v>692257</v>
      </c>
      <c r="I1073" s="9">
        <v>692257</v>
      </c>
      <c r="J1073" s="9">
        <v>34399.450000000004</v>
      </c>
      <c r="K1073" s="9">
        <v>34399.450000000004</v>
      </c>
      <c r="L1073" s="9">
        <v>0</v>
      </c>
      <c r="M1073" s="9">
        <v>0</v>
      </c>
      <c r="N1073" s="17">
        <v>0</v>
      </c>
      <c r="O1073" s="17">
        <v>0</v>
      </c>
      <c r="P1073" s="17">
        <v>1449.7</v>
      </c>
      <c r="Q1073" s="17">
        <v>1449.7000000000007</v>
      </c>
      <c r="R1073" s="17">
        <v>0</v>
      </c>
      <c r="S1073" s="17">
        <v>0</v>
      </c>
      <c r="T1073" s="17">
        <v>0</v>
      </c>
      <c r="U1073" s="17">
        <v>0</v>
      </c>
      <c r="V1073" s="17">
        <v>0</v>
      </c>
      <c r="W1073" s="17">
        <v>0</v>
      </c>
      <c r="X1073" s="44">
        <v>0</v>
      </c>
      <c r="Y1073" s="44">
        <v>0</v>
      </c>
      <c r="Z1073" s="35">
        <v>94633.119999999981</v>
      </c>
      <c r="AA1073" s="35"/>
      <c r="AB1073" s="35">
        <v>94633.119999999981</v>
      </c>
      <c r="AC1073" s="45">
        <v>0</v>
      </c>
      <c r="AF1073" s="51">
        <v>94633.12</v>
      </c>
      <c r="AG1073" s="45">
        <v>0</v>
      </c>
      <c r="AH1073" s="45"/>
      <c r="AI1073" s="45" t="e">
        <v>#N/A</v>
      </c>
    </row>
    <row r="1074" spans="1:38" ht="15" x14ac:dyDescent="0.4">
      <c r="A1074" s="37"/>
      <c r="B1074" s="10">
        <v>10043980</v>
      </c>
      <c r="C1074" s="9" t="s">
        <v>840</v>
      </c>
      <c r="D1074" s="9">
        <v>0</v>
      </c>
      <c r="E1074" s="9">
        <f>VLOOKUP(B1074,'[4]2018-19 Delivered &amp; Funded'!$B$10:$D$1650,3,FALSE)</f>
        <v>0</v>
      </c>
      <c r="F1074" s="9">
        <f t="shared" si="16"/>
        <v>0</v>
      </c>
      <c r="G1074" s="9">
        <v>0</v>
      </c>
      <c r="H1074" s="9">
        <v>0</v>
      </c>
      <c r="I1074" s="9">
        <v>0</v>
      </c>
      <c r="J1074" s="9">
        <v>0</v>
      </c>
      <c r="K1074" s="9">
        <v>0</v>
      </c>
      <c r="L1074" s="9">
        <v>502611.21</v>
      </c>
      <c r="M1074" s="9">
        <v>502610.87999999995</v>
      </c>
      <c r="N1074" s="17">
        <v>0</v>
      </c>
      <c r="O1074" s="17">
        <v>0</v>
      </c>
      <c r="P1074" s="17">
        <v>0</v>
      </c>
      <c r="Q1074" s="17">
        <v>0</v>
      </c>
      <c r="R1074" s="17">
        <v>0</v>
      </c>
      <c r="S1074" s="17">
        <v>0</v>
      </c>
      <c r="T1074" s="17">
        <v>0</v>
      </c>
      <c r="U1074" s="17">
        <v>0</v>
      </c>
      <c r="V1074" s="17">
        <v>0</v>
      </c>
      <c r="W1074" s="17">
        <v>0</v>
      </c>
      <c r="X1074" s="44">
        <v>0</v>
      </c>
      <c r="Y1074" s="44">
        <v>0</v>
      </c>
      <c r="Z1074" s="35">
        <v>0</v>
      </c>
      <c r="AA1074" s="35"/>
      <c r="AB1074" s="35">
        <v>0</v>
      </c>
      <c r="AC1074" s="45">
        <v>0</v>
      </c>
      <c r="AF1074" s="51">
        <v>0</v>
      </c>
      <c r="AG1074" s="45">
        <v>0</v>
      </c>
      <c r="AH1074" s="45"/>
      <c r="AI1074" s="45" t="e">
        <v>#N/A</v>
      </c>
    </row>
    <row r="1075" spans="1:38" ht="15" x14ac:dyDescent="0.4">
      <c r="A1075" s="37"/>
      <c r="B1075" s="10">
        <v>10005404</v>
      </c>
      <c r="C1075" s="9" t="s">
        <v>433</v>
      </c>
      <c r="D1075" s="9">
        <v>402571.77</v>
      </c>
      <c r="E1075" s="9">
        <f>VLOOKUP(B1075,'[4]2018-19 Delivered &amp; Funded'!$B$10:$D$1650,3,FALSE)</f>
        <v>402571.77</v>
      </c>
      <c r="F1075" s="9">
        <f t="shared" si="16"/>
        <v>0</v>
      </c>
      <c r="G1075" s="9">
        <v>402571.77</v>
      </c>
      <c r="H1075" s="9">
        <v>0</v>
      </c>
      <c r="I1075" s="9">
        <v>0</v>
      </c>
      <c r="J1075" s="9">
        <v>40486.68</v>
      </c>
      <c r="K1075" s="9">
        <v>40486.68</v>
      </c>
      <c r="L1075" s="9">
        <v>0</v>
      </c>
      <c r="M1075" s="9">
        <v>0</v>
      </c>
      <c r="N1075" s="17">
        <v>0</v>
      </c>
      <c r="O1075" s="17">
        <v>0</v>
      </c>
      <c r="P1075" s="17">
        <v>46530.9</v>
      </c>
      <c r="Q1075" s="17">
        <v>46530.9</v>
      </c>
      <c r="R1075" s="17">
        <v>656168.89999999956</v>
      </c>
      <c r="S1075" s="17">
        <v>656168.89999999967</v>
      </c>
      <c r="T1075" s="17">
        <v>151383.63</v>
      </c>
      <c r="U1075" s="17">
        <v>151383.63</v>
      </c>
      <c r="V1075" s="17">
        <v>536300.67999999993</v>
      </c>
      <c r="W1075" s="17">
        <v>536300.67999999993</v>
      </c>
      <c r="X1075" s="44">
        <v>0</v>
      </c>
      <c r="Y1075" s="44">
        <v>0</v>
      </c>
      <c r="Z1075" s="35">
        <v>983532.78</v>
      </c>
      <c r="AA1075" s="35"/>
      <c r="AB1075" s="35">
        <v>983532.77999999991</v>
      </c>
      <c r="AC1075" s="45">
        <v>0</v>
      </c>
      <c r="AF1075" s="51">
        <v>983532.77999999991</v>
      </c>
      <c r="AG1075" s="45">
        <v>0</v>
      </c>
      <c r="AH1075" s="45"/>
      <c r="AI1075" s="45" t="e">
        <v>#N/A</v>
      </c>
    </row>
    <row r="1076" spans="1:38" ht="15" x14ac:dyDescent="0.4">
      <c r="A1076" s="37"/>
      <c r="B1076" s="10">
        <v>10005412</v>
      </c>
      <c r="C1076" s="9" t="s">
        <v>434</v>
      </c>
      <c r="D1076" s="9">
        <v>2372022.7000000002</v>
      </c>
      <c r="E1076" s="9">
        <f>VLOOKUP(B1076,'[4]2018-19 Delivered &amp; Funded'!$B$10:$D$1650,3,FALSE)</f>
        <v>2372022.7000000002</v>
      </c>
      <c r="F1076" s="9">
        <f t="shared" si="16"/>
        <v>0</v>
      </c>
      <c r="G1076" s="9">
        <v>2274635.52</v>
      </c>
      <c r="H1076" s="9">
        <v>1187960</v>
      </c>
      <c r="I1076" s="9">
        <v>1187960</v>
      </c>
      <c r="J1076" s="9">
        <v>20292</v>
      </c>
      <c r="K1076" s="9">
        <v>20292</v>
      </c>
      <c r="L1076" s="9">
        <v>0</v>
      </c>
      <c r="M1076" s="9">
        <v>0</v>
      </c>
      <c r="N1076" s="17">
        <v>0</v>
      </c>
      <c r="O1076" s="17">
        <v>0</v>
      </c>
      <c r="P1076" s="17">
        <v>11457.82</v>
      </c>
      <c r="Q1076" s="17">
        <v>11457.82</v>
      </c>
      <c r="R1076" s="17">
        <v>0</v>
      </c>
      <c r="S1076" s="17">
        <v>0</v>
      </c>
      <c r="T1076" s="17">
        <v>0</v>
      </c>
      <c r="U1076" s="17">
        <v>0</v>
      </c>
      <c r="V1076" s="17">
        <v>0</v>
      </c>
      <c r="W1076" s="17">
        <v>0</v>
      </c>
      <c r="X1076" s="44">
        <v>0</v>
      </c>
      <c r="Y1076" s="44">
        <v>0</v>
      </c>
      <c r="Z1076" s="35">
        <v>1111.0999999999999</v>
      </c>
      <c r="AA1076" s="35"/>
      <c r="AB1076" s="35">
        <v>1111.0999999999999</v>
      </c>
      <c r="AC1076" s="45">
        <v>0</v>
      </c>
      <c r="AF1076" s="51">
        <v>1111.0999999999999</v>
      </c>
      <c r="AG1076" s="45">
        <v>0</v>
      </c>
      <c r="AH1076" s="45"/>
      <c r="AI1076" s="45" t="e">
        <v>#N/A</v>
      </c>
    </row>
    <row r="1077" spans="1:38" ht="15" x14ac:dyDescent="0.4">
      <c r="A1077" s="37"/>
      <c r="B1077" s="10">
        <v>10005414</v>
      </c>
      <c r="C1077" s="9" t="s">
        <v>42</v>
      </c>
      <c r="D1077" s="9">
        <v>0</v>
      </c>
      <c r="E1077" s="9">
        <f>VLOOKUP(B1077,'[4]2018-19 Delivered &amp; Funded'!$B$10:$D$1650,3,FALSE)</f>
        <v>0</v>
      </c>
      <c r="F1077" s="9">
        <f t="shared" si="16"/>
        <v>0</v>
      </c>
      <c r="G1077" s="9">
        <v>0</v>
      </c>
      <c r="H1077" s="9">
        <v>0</v>
      </c>
      <c r="I1077" s="9">
        <v>0</v>
      </c>
      <c r="J1077" s="9">
        <v>0</v>
      </c>
      <c r="K1077" s="9">
        <v>0</v>
      </c>
      <c r="L1077" s="9">
        <v>0</v>
      </c>
      <c r="M1077" s="9">
        <v>0</v>
      </c>
      <c r="N1077" s="17">
        <v>0</v>
      </c>
      <c r="O1077" s="17">
        <v>0</v>
      </c>
      <c r="P1077" s="17">
        <v>0</v>
      </c>
      <c r="Q1077" s="17">
        <v>0</v>
      </c>
      <c r="R1077" s="17">
        <v>0</v>
      </c>
      <c r="S1077" s="17">
        <v>0</v>
      </c>
      <c r="T1077" s="17">
        <v>0</v>
      </c>
      <c r="U1077" s="17">
        <v>0</v>
      </c>
      <c r="V1077" s="17">
        <v>0</v>
      </c>
      <c r="W1077" s="17">
        <v>0</v>
      </c>
      <c r="X1077" s="44">
        <v>0</v>
      </c>
      <c r="Y1077" s="44">
        <v>0</v>
      </c>
      <c r="Z1077" s="35">
        <v>0</v>
      </c>
      <c r="AA1077" s="35"/>
      <c r="AB1077" s="35">
        <v>822.65</v>
      </c>
      <c r="AC1077" s="45">
        <v>822.65</v>
      </c>
      <c r="AF1077" s="51">
        <v>822.65</v>
      </c>
      <c r="AG1077" s="45">
        <v>822.65</v>
      </c>
      <c r="AH1077" s="45"/>
      <c r="AI1077" s="54">
        <v>-822.65</v>
      </c>
      <c r="AJ1077" s="45">
        <v>0</v>
      </c>
      <c r="AK1077" s="55" t="e">
        <v>#N/A</v>
      </c>
      <c r="AL1077" s="6" t="e">
        <v>#N/A</v>
      </c>
    </row>
    <row r="1078" spans="1:38" ht="15" x14ac:dyDescent="0.4">
      <c r="A1078" s="37"/>
      <c r="B1078" s="10">
        <v>10005413</v>
      </c>
      <c r="C1078" s="9" t="s">
        <v>435</v>
      </c>
      <c r="D1078" s="9">
        <v>1144836.7299999997</v>
      </c>
      <c r="E1078" s="9">
        <f>VLOOKUP(B1078,'[4]2018-19 Delivered &amp; Funded'!$B$10:$D$1650,3,FALSE)</f>
        <v>1144836.7299999997</v>
      </c>
      <c r="F1078" s="9">
        <f t="shared" si="16"/>
        <v>0</v>
      </c>
      <c r="G1078" s="9">
        <v>1144836.7299999997</v>
      </c>
      <c r="H1078" s="9">
        <v>755571</v>
      </c>
      <c r="I1078" s="9">
        <v>755571</v>
      </c>
      <c r="J1078" s="9">
        <v>13987.65</v>
      </c>
      <c r="K1078" s="9">
        <v>13987.65</v>
      </c>
      <c r="L1078" s="9">
        <v>0</v>
      </c>
      <c r="M1078" s="9">
        <v>0</v>
      </c>
      <c r="N1078" s="17">
        <v>0</v>
      </c>
      <c r="O1078" s="17">
        <v>0</v>
      </c>
      <c r="P1078" s="17">
        <v>0</v>
      </c>
      <c r="Q1078" s="17">
        <v>0</v>
      </c>
      <c r="R1078" s="17">
        <v>930</v>
      </c>
      <c r="S1078" s="17">
        <v>930</v>
      </c>
      <c r="T1078" s="17">
        <v>0</v>
      </c>
      <c r="U1078" s="17">
        <v>0</v>
      </c>
      <c r="V1078" s="17">
        <v>0</v>
      </c>
      <c r="W1078" s="17">
        <v>0</v>
      </c>
      <c r="X1078" s="44">
        <v>0</v>
      </c>
      <c r="Y1078" s="44">
        <v>0</v>
      </c>
      <c r="Z1078" s="35">
        <v>203737.35</v>
      </c>
      <c r="AA1078" s="35"/>
      <c r="AB1078" s="35">
        <v>203737.35000000006</v>
      </c>
      <c r="AC1078" s="45">
        <v>0</v>
      </c>
      <c r="AF1078" s="51">
        <v>203737.35</v>
      </c>
      <c r="AG1078" s="45">
        <v>0</v>
      </c>
      <c r="AH1078" s="45"/>
      <c r="AI1078" s="45" t="e">
        <v>#N/A</v>
      </c>
    </row>
    <row r="1079" spans="1:38" ht="15" x14ac:dyDescent="0.4">
      <c r="A1079" s="37"/>
      <c r="B1079" s="14">
        <v>10044792</v>
      </c>
      <c r="C1079" s="15" t="s">
        <v>1401</v>
      </c>
      <c r="D1079" s="9">
        <v>0</v>
      </c>
      <c r="E1079" s="9">
        <f>VLOOKUP(B1079,'[4]2018-19 Delivered &amp; Funded'!$B$10:$D$1650,3,FALSE)</f>
        <v>0</v>
      </c>
      <c r="F1079" s="9">
        <f t="shared" si="16"/>
        <v>0</v>
      </c>
      <c r="G1079" s="9">
        <v>0</v>
      </c>
      <c r="H1079" s="9">
        <v>0</v>
      </c>
      <c r="I1079" s="9">
        <v>0</v>
      </c>
      <c r="J1079" s="9">
        <v>0</v>
      </c>
      <c r="K1079" s="9">
        <v>0</v>
      </c>
      <c r="L1079" s="9">
        <v>0</v>
      </c>
      <c r="M1079" s="9">
        <v>0</v>
      </c>
      <c r="N1079" s="9">
        <v>0</v>
      </c>
      <c r="O1079" s="9">
        <v>0</v>
      </c>
      <c r="P1079" s="9">
        <v>0</v>
      </c>
      <c r="Q1079" s="9">
        <v>0</v>
      </c>
      <c r="R1079" s="9">
        <v>0</v>
      </c>
      <c r="S1079" s="9">
        <v>0</v>
      </c>
      <c r="T1079" s="9">
        <v>0</v>
      </c>
      <c r="U1079" s="9">
        <v>0</v>
      </c>
      <c r="V1079" s="9">
        <v>0</v>
      </c>
      <c r="W1079" s="9">
        <v>0</v>
      </c>
      <c r="X1079" s="44">
        <v>0</v>
      </c>
      <c r="Y1079" s="44">
        <v>0</v>
      </c>
      <c r="Z1079" s="35">
        <v>230952.26999999996</v>
      </c>
      <c r="AA1079" s="35"/>
      <c r="AB1079" s="35">
        <v>230952.27</v>
      </c>
      <c r="AC1079" s="45">
        <v>0</v>
      </c>
      <c r="AF1079" s="51">
        <v>230952.26999999996</v>
      </c>
      <c r="AG1079" s="45">
        <v>0</v>
      </c>
      <c r="AH1079" s="45"/>
      <c r="AI1079" s="45" t="e">
        <v>#N/A</v>
      </c>
    </row>
    <row r="1080" spans="1:38" ht="15" x14ac:dyDescent="0.4">
      <c r="A1080" s="37"/>
      <c r="B1080" s="10">
        <v>10005422</v>
      </c>
      <c r="C1080" s="9" t="s">
        <v>891</v>
      </c>
      <c r="D1080" s="9">
        <v>0</v>
      </c>
      <c r="E1080" s="9">
        <f>VLOOKUP(B1080,'[4]2018-19 Delivered &amp; Funded'!$B$10:$D$1650,3,FALSE)</f>
        <v>0</v>
      </c>
      <c r="F1080" s="9">
        <f t="shared" si="16"/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17">
        <v>0</v>
      </c>
      <c r="O1080" s="17">
        <v>0</v>
      </c>
      <c r="P1080" s="17">
        <v>0</v>
      </c>
      <c r="Q1080" s="17">
        <v>0</v>
      </c>
      <c r="R1080" s="17">
        <v>0</v>
      </c>
      <c r="S1080" s="17">
        <v>0</v>
      </c>
      <c r="T1080" s="17">
        <v>289624.08999999997</v>
      </c>
      <c r="U1080" s="17">
        <v>289624.08999999997</v>
      </c>
      <c r="V1080" s="17">
        <v>21465.350000000002</v>
      </c>
      <c r="W1080" s="17">
        <v>21465.350000000002</v>
      </c>
      <c r="X1080" s="44">
        <v>0</v>
      </c>
      <c r="Y1080" s="44">
        <v>0</v>
      </c>
      <c r="Z1080" s="35">
        <v>224839.83000000002</v>
      </c>
      <c r="AA1080" s="35"/>
      <c r="AB1080" s="35">
        <v>224839.83000000002</v>
      </c>
      <c r="AC1080" s="45">
        <v>0</v>
      </c>
      <c r="AF1080" s="51">
        <v>224839.83000000002</v>
      </c>
      <c r="AG1080" s="45">
        <v>0</v>
      </c>
      <c r="AH1080" s="45"/>
      <c r="AI1080" s="45" t="e">
        <v>#N/A</v>
      </c>
    </row>
    <row r="1081" spans="1:38" ht="15" x14ac:dyDescent="0.4">
      <c r="A1081" s="37"/>
      <c r="B1081" s="14">
        <v>10049552</v>
      </c>
      <c r="C1081" s="15" t="s">
        <v>1443</v>
      </c>
      <c r="D1081" s="9">
        <v>0</v>
      </c>
      <c r="E1081" s="9">
        <f>VLOOKUP(B1081,'[4]2018-19 Delivered &amp; Funded'!$B$10:$D$1650,3,FALSE)</f>
        <v>0</v>
      </c>
      <c r="F1081" s="9">
        <f t="shared" si="16"/>
        <v>0</v>
      </c>
      <c r="G1081" s="9">
        <v>0</v>
      </c>
      <c r="H1081" s="9">
        <v>0</v>
      </c>
      <c r="I1081" s="9">
        <v>0</v>
      </c>
      <c r="J1081" s="9">
        <v>0</v>
      </c>
      <c r="K1081" s="9">
        <v>0</v>
      </c>
      <c r="L1081" s="9">
        <v>0</v>
      </c>
      <c r="M1081" s="9">
        <v>0</v>
      </c>
      <c r="N1081" s="9">
        <v>0</v>
      </c>
      <c r="O1081" s="9">
        <v>0</v>
      </c>
      <c r="P1081" s="9">
        <v>0</v>
      </c>
      <c r="Q1081" s="9">
        <v>0</v>
      </c>
      <c r="R1081" s="9">
        <v>0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44">
        <v>0</v>
      </c>
      <c r="Y1081" s="44">
        <v>0</v>
      </c>
      <c r="Z1081" s="35">
        <v>763960.09000000008</v>
      </c>
      <c r="AA1081" s="35"/>
      <c r="AB1081" s="35">
        <v>763960.09</v>
      </c>
      <c r="AC1081" s="45">
        <v>0</v>
      </c>
      <c r="AF1081" s="51">
        <v>763960.09000000008</v>
      </c>
      <c r="AG1081" s="45">
        <v>0</v>
      </c>
      <c r="AH1081" s="45"/>
      <c r="AI1081" s="45" t="e">
        <v>#N/A</v>
      </c>
    </row>
    <row r="1082" spans="1:38" ht="15" x14ac:dyDescent="0.4">
      <c r="A1082" s="37"/>
      <c r="B1082" s="10">
        <v>10025330</v>
      </c>
      <c r="C1082" s="9" t="s">
        <v>682</v>
      </c>
      <c r="D1082" s="9">
        <v>0</v>
      </c>
      <c r="E1082" s="9">
        <f>VLOOKUP(B1082,'[4]2018-19 Delivered &amp; Funded'!$B$10:$D$1650,3,FALSE)</f>
        <v>0</v>
      </c>
      <c r="F1082" s="9">
        <f t="shared" si="16"/>
        <v>0</v>
      </c>
      <c r="G1082" s="9">
        <v>0</v>
      </c>
      <c r="H1082" s="9">
        <v>0</v>
      </c>
      <c r="I1082" s="9">
        <v>0</v>
      </c>
      <c r="J1082" s="9">
        <v>0</v>
      </c>
      <c r="K1082" s="9">
        <v>0</v>
      </c>
      <c r="L1082" s="9">
        <v>1776359.71</v>
      </c>
      <c r="M1082" s="9">
        <v>1608472</v>
      </c>
      <c r="N1082" s="17">
        <v>0</v>
      </c>
      <c r="O1082" s="17">
        <v>0</v>
      </c>
      <c r="P1082" s="17">
        <v>0</v>
      </c>
      <c r="Q1082" s="17">
        <v>0</v>
      </c>
      <c r="R1082" s="17">
        <v>110206.53</v>
      </c>
      <c r="S1082" s="17">
        <v>110206.52999999996</v>
      </c>
      <c r="T1082" s="17">
        <v>99551.91</v>
      </c>
      <c r="U1082" s="17">
        <v>99551.91</v>
      </c>
      <c r="V1082" s="17">
        <v>3864.5800000000004</v>
      </c>
      <c r="W1082" s="17">
        <v>3864.5800000000004</v>
      </c>
      <c r="X1082" s="44">
        <v>1337.56</v>
      </c>
      <c r="Y1082" s="44">
        <v>1337.56</v>
      </c>
      <c r="Z1082" s="35">
        <v>53556.75</v>
      </c>
      <c r="AA1082" s="35"/>
      <c r="AB1082" s="35">
        <v>53556.750000000015</v>
      </c>
      <c r="AC1082" s="45">
        <v>0</v>
      </c>
      <c r="AF1082" s="51">
        <v>53556.75</v>
      </c>
      <c r="AG1082" s="45">
        <v>0</v>
      </c>
      <c r="AH1082" s="45"/>
      <c r="AI1082" s="45" t="e">
        <v>#N/A</v>
      </c>
    </row>
    <row r="1083" spans="1:38" ht="15" x14ac:dyDescent="0.4">
      <c r="A1083" s="37"/>
      <c r="B1083" s="10">
        <v>10023047</v>
      </c>
      <c r="C1083" s="9" t="s">
        <v>665</v>
      </c>
      <c r="D1083" s="9">
        <v>0</v>
      </c>
      <c r="E1083" s="9">
        <f>VLOOKUP(B1083,'[4]2018-19 Delivered &amp; Funded'!$B$10:$D$1650,3,FALSE)</f>
        <v>0</v>
      </c>
      <c r="F1083" s="9">
        <f t="shared" si="16"/>
        <v>0</v>
      </c>
      <c r="G1083" s="9">
        <v>0</v>
      </c>
      <c r="H1083" s="9">
        <v>0</v>
      </c>
      <c r="I1083" s="9">
        <v>0</v>
      </c>
      <c r="J1083" s="9">
        <v>0</v>
      </c>
      <c r="K1083" s="9">
        <v>0</v>
      </c>
      <c r="L1083" s="9">
        <v>2569244.56</v>
      </c>
      <c r="M1083" s="9">
        <v>2569244.5600000005</v>
      </c>
      <c r="N1083" s="17">
        <v>154.6</v>
      </c>
      <c r="O1083" s="17">
        <v>154.59999999999854</v>
      </c>
      <c r="P1083" s="17">
        <v>277.68</v>
      </c>
      <c r="Q1083" s="17">
        <v>277.68</v>
      </c>
      <c r="R1083" s="17">
        <v>1196397.1399999994</v>
      </c>
      <c r="S1083" s="17">
        <v>1196397.1400000004</v>
      </c>
      <c r="T1083" s="17">
        <v>1260705.83</v>
      </c>
      <c r="U1083" s="17">
        <v>1260705.83</v>
      </c>
      <c r="V1083" s="17">
        <v>2077207.9500000002</v>
      </c>
      <c r="W1083" s="17">
        <v>2077207.9500000002</v>
      </c>
      <c r="X1083" s="44">
        <v>0</v>
      </c>
      <c r="Y1083" s="44">
        <v>0</v>
      </c>
      <c r="Z1083" s="35">
        <v>9308653.959999999</v>
      </c>
      <c r="AA1083" s="35"/>
      <c r="AB1083" s="35">
        <v>9308653.959999999</v>
      </c>
      <c r="AC1083" s="45">
        <v>0</v>
      </c>
      <c r="AF1083" s="51">
        <v>9308653.9600000009</v>
      </c>
      <c r="AG1083" s="45">
        <v>0</v>
      </c>
      <c r="AH1083" s="45"/>
      <c r="AI1083" s="45" t="e">
        <v>#N/A</v>
      </c>
    </row>
    <row r="1084" spans="1:38" ht="15" x14ac:dyDescent="0.4">
      <c r="A1084" s="37"/>
      <c r="B1084" s="10">
        <v>10052606</v>
      </c>
      <c r="C1084" s="9" t="s">
        <v>841</v>
      </c>
      <c r="D1084" s="9">
        <v>0</v>
      </c>
      <c r="E1084" s="9">
        <f>VLOOKUP(B1084,'[4]2018-19 Delivered &amp; Funded'!$B$10:$D$1650,3,FALSE)</f>
        <v>0</v>
      </c>
      <c r="F1084" s="9">
        <f t="shared" si="16"/>
        <v>0</v>
      </c>
      <c r="G1084" s="9">
        <v>0</v>
      </c>
      <c r="H1084" s="9">
        <v>0</v>
      </c>
      <c r="I1084" s="9">
        <v>0</v>
      </c>
      <c r="J1084" s="9">
        <v>0</v>
      </c>
      <c r="K1084" s="9">
        <v>0</v>
      </c>
      <c r="L1084" s="9">
        <v>156404.1</v>
      </c>
      <c r="M1084" s="9">
        <v>155268</v>
      </c>
      <c r="N1084" s="17">
        <v>0</v>
      </c>
      <c r="O1084" s="17">
        <v>0</v>
      </c>
      <c r="P1084" s="17">
        <v>0</v>
      </c>
      <c r="Q1084" s="17">
        <v>0</v>
      </c>
      <c r="R1084" s="17">
        <v>0</v>
      </c>
      <c r="S1084" s="17">
        <v>0</v>
      </c>
      <c r="T1084" s="17">
        <v>0</v>
      </c>
      <c r="U1084" s="17">
        <v>0</v>
      </c>
      <c r="V1084" s="17">
        <v>0</v>
      </c>
      <c r="W1084" s="17">
        <v>0</v>
      </c>
      <c r="X1084" s="44">
        <v>0</v>
      </c>
      <c r="Y1084" s="44">
        <v>0</v>
      </c>
      <c r="Z1084" s="35">
        <v>0</v>
      </c>
      <c r="AA1084" s="35"/>
      <c r="AB1084" s="35">
        <v>0</v>
      </c>
      <c r="AC1084" s="45">
        <v>0</v>
      </c>
      <c r="AF1084" s="51" t="e">
        <v>#N/A</v>
      </c>
      <c r="AG1084" s="45" t="e">
        <v>#N/A</v>
      </c>
      <c r="AH1084" s="45"/>
      <c r="AI1084" s="45" t="e">
        <v>#N/A</v>
      </c>
    </row>
    <row r="1085" spans="1:38" ht="15" x14ac:dyDescent="0.4">
      <c r="A1085" s="37"/>
      <c r="B1085" s="14">
        <v>10062059</v>
      </c>
      <c r="C1085" s="15" t="s">
        <v>1550</v>
      </c>
      <c r="D1085" s="9">
        <v>0</v>
      </c>
      <c r="E1085" s="9">
        <f>VLOOKUP(B1085,'[4]2018-19 Delivered &amp; Funded'!$B$10:$D$1650,3,FALSE)</f>
        <v>0</v>
      </c>
      <c r="F1085" s="9">
        <f t="shared" si="16"/>
        <v>0</v>
      </c>
      <c r="G1085" s="9">
        <v>0</v>
      </c>
      <c r="H1085" s="9">
        <v>0</v>
      </c>
      <c r="I1085" s="9">
        <v>0</v>
      </c>
      <c r="J1085" s="9">
        <v>0</v>
      </c>
      <c r="K1085" s="9">
        <v>0</v>
      </c>
      <c r="L1085" s="9">
        <v>0</v>
      </c>
      <c r="M1085" s="9">
        <v>0</v>
      </c>
      <c r="N1085" s="9">
        <v>0</v>
      </c>
      <c r="O1085" s="9">
        <v>0</v>
      </c>
      <c r="P1085" s="9">
        <v>0</v>
      </c>
      <c r="Q1085" s="9">
        <v>0</v>
      </c>
      <c r="R1085" s="9">
        <v>0</v>
      </c>
      <c r="S1085" s="9">
        <v>0</v>
      </c>
      <c r="T1085" s="9">
        <v>0</v>
      </c>
      <c r="U1085" s="9">
        <v>0</v>
      </c>
      <c r="V1085" s="9">
        <v>0</v>
      </c>
      <c r="W1085" s="9">
        <v>0</v>
      </c>
      <c r="X1085" s="44">
        <v>0</v>
      </c>
      <c r="Y1085" s="44">
        <v>0</v>
      </c>
      <c r="Z1085" s="35">
        <v>687923.19</v>
      </c>
      <c r="AA1085" s="35"/>
      <c r="AB1085" s="35">
        <v>687923.19</v>
      </c>
      <c r="AC1085" s="45">
        <v>0</v>
      </c>
      <c r="AF1085" s="51">
        <v>687923.19</v>
      </c>
      <c r="AG1085" s="45">
        <v>0</v>
      </c>
      <c r="AH1085" s="45"/>
      <c r="AI1085" s="45" t="e">
        <v>#N/A</v>
      </c>
    </row>
    <row r="1086" spans="1:38" ht="15" x14ac:dyDescent="0.4">
      <c r="A1086" s="37"/>
      <c r="B1086" s="10">
        <v>10024686</v>
      </c>
      <c r="C1086" s="9" t="s">
        <v>678</v>
      </c>
      <c r="D1086" s="9">
        <v>0</v>
      </c>
      <c r="E1086" s="9">
        <f>VLOOKUP(B1086,'[4]2018-19 Delivered &amp; Funded'!$B$10:$D$1650,3,FALSE)</f>
        <v>0</v>
      </c>
      <c r="F1086" s="9">
        <f t="shared" si="16"/>
        <v>0</v>
      </c>
      <c r="G1086" s="9">
        <v>0</v>
      </c>
      <c r="H1086" s="9">
        <v>0</v>
      </c>
      <c r="I1086" s="9">
        <v>0</v>
      </c>
      <c r="J1086" s="9">
        <v>0</v>
      </c>
      <c r="K1086" s="9">
        <v>0</v>
      </c>
      <c r="L1086" s="9">
        <v>800128.06000000017</v>
      </c>
      <c r="M1086" s="9">
        <v>800128.06000000017</v>
      </c>
      <c r="N1086" s="17">
        <v>0</v>
      </c>
      <c r="O1086" s="17">
        <v>0</v>
      </c>
      <c r="P1086" s="17">
        <v>0</v>
      </c>
      <c r="Q1086" s="17">
        <v>0</v>
      </c>
      <c r="R1086" s="17">
        <v>119198.29999999997</v>
      </c>
      <c r="S1086" s="17">
        <v>119198.29999999997</v>
      </c>
      <c r="T1086" s="17">
        <v>70651.28</v>
      </c>
      <c r="U1086" s="17">
        <v>70651.28</v>
      </c>
      <c r="V1086" s="17">
        <v>264934.62000000005</v>
      </c>
      <c r="W1086" s="17">
        <v>264934.62000000005</v>
      </c>
      <c r="X1086" s="44">
        <v>408848.91999999993</v>
      </c>
      <c r="Y1086" s="44">
        <v>408848.91999999993</v>
      </c>
      <c r="Z1086" s="35">
        <v>4035.5200000000004</v>
      </c>
      <c r="AA1086" s="35"/>
      <c r="AB1086" s="35">
        <v>4035.5200000000004</v>
      </c>
      <c r="AC1086" s="45">
        <v>0</v>
      </c>
      <c r="AF1086" s="51">
        <v>4035.5200000000004</v>
      </c>
      <c r="AG1086" s="45">
        <v>0</v>
      </c>
      <c r="AH1086" s="45"/>
      <c r="AI1086" s="45" t="e">
        <v>#N/A</v>
      </c>
    </row>
    <row r="1087" spans="1:38" ht="15" x14ac:dyDescent="0.4">
      <c r="A1087" s="37"/>
      <c r="B1087" s="10">
        <v>10023871</v>
      </c>
      <c r="C1087" s="9" t="s">
        <v>1019</v>
      </c>
      <c r="D1087" s="9">
        <v>0</v>
      </c>
      <c r="E1087" s="9">
        <f>VLOOKUP(B1087,'[4]2018-19 Delivered &amp; Funded'!$B$10:$D$1650,3,FALSE)</f>
        <v>0</v>
      </c>
      <c r="F1087" s="9">
        <f t="shared" si="16"/>
        <v>0</v>
      </c>
      <c r="G1087" s="9">
        <v>0</v>
      </c>
      <c r="H1087" s="9">
        <v>0</v>
      </c>
      <c r="I1087" s="9">
        <v>0</v>
      </c>
      <c r="J1087" s="9">
        <v>0</v>
      </c>
      <c r="K1087" s="9">
        <v>0</v>
      </c>
      <c r="L1087" s="9">
        <v>0</v>
      </c>
      <c r="M1087" s="9">
        <v>0</v>
      </c>
      <c r="N1087" s="17">
        <v>0</v>
      </c>
      <c r="O1087" s="17">
        <v>0</v>
      </c>
      <c r="P1087" s="17">
        <v>74382.960000000006</v>
      </c>
      <c r="Q1087" s="17">
        <v>74382.959999999992</v>
      </c>
      <c r="R1087" s="17">
        <v>0</v>
      </c>
      <c r="S1087" s="17">
        <v>0</v>
      </c>
      <c r="T1087" s="17">
        <v>0</v>
      </c>
      <c r="U1087" s="17">
        <v>0</v>
      </c>
      <c r="V1087" s="17">
        <v>0</v>
      </c>
      <c r="W1087" s="17">
        <v>0</v>
      </c>
      <c r="X1087" s="44">
        <v>0</v>
      </c>
      <c r="Y1087" s="44">
        <v>0</v>
      </c>
      <c r="Z1087" s="35">
        <v>0</v>
      </c>
      <c r="AA1087" s="35"/>
      <c r="AB1087" s="35">
        <v>0</v>
      </c>
      <c r="AC1087" s="45">
        <v>0</v>
      </c>
      <c r="AF1087" s="51">
        <v>0</v>
      </c>
      <c r="AG1087" s="45">
        <v>0</v>
      </c>
      <c r="AH1087" s="45"/>
      <c r="AI1087" s="45" t="e">
        <v>#N/A</v>
      </c>
    </row>
    <row r="1088" spans="1:38" ht="15" x14ac:dyDescent="0.4">
      <c r="A1088" s="37"/>
      <c r="B1088" s="10">
        <v>10005457</v>
      </c>
      <c r="C1088" s="9" t="s">
        <v>438</v>
      </c>
      <c r="D1088" s="9">
        <v>0</v>
      </c>
      <c r="E1088" s="9">
        <f>VLOOKUP(B1088,'[4]2018-19 Delivered &amp; Funded'!$B$10:$D$1650,3,FALSE)</f>
        <v>0</v>
      </c>
      <c r="F1088" s="9">
        <f t="shared" si="16"/>
        <v>0</v>
      </c>
      <c r="G1088" s="9">
        <v>0</v>
      </c>
      <c r="H1088" s="9">
        <v>0</v>
      </c>
      <c r="I1088" s="9">
        <v>0</v>
      </c>
      <c r="J1088" s="9">
        <v>0</v>
      </c>
      <c r="K1088" s="9">
        <v>0</v>
      </c>
      <c r="L1088" s="9">
        <v>0</v>
      </c>
      <c r="M1088" s="9">
        <v>0</v>
      </c>
      <c r="N1088" s="17">
        <v>0</v>
      </c>
      <c r="O1088" s="17">
        <v>0</v>
      </c>
      <c r="P1088" s="17">
        <v>0</v>
      </c>
      <c r="Q1088" s="17">
        <v>0</v>
      </c>
      <c r="R1088" s="17">
        <v>505424.70000000007</v>
      </c>
      <c r="S1088" s="17">
        <v>505424.70000000007</v>
      </c>
      <c r="T1088" s="17">
        <v>516135.38</v>
      </c>
      <c r="U1088" s="17">
        <v>516135.38</v>
      </c>
      <c r="V1088" s="17">
        <v>454793.06</v>
      </c>
      <c r="W1088" s="17">
        <v>454793.06</v>
      </c>
      <c r="X1088" s="44">
        <v>0</v>
      </c>
      <c r="Y1088" s="44">
        <v>0</v>
      </c>
      <c r="Z1088" s="35">
        <v>458167.17000000004</v>
      </c>
      <c r="AA1088" s="35"/>
      <c r="AB1088" s="35">
        <v>458167.17000000016</v>
      </c>
      <c r="AC1088" s="45">
        <v>0</v>
      </c>
      <c r="AF1088" s="51">
        <v>458167.17000000004</v>
      </c>
      <c r="AG1088" s="45">
        <v>0</v>
      </c>
      <c r="AH1088" s="45"/>
      <c r="AI1088" s="45" t="e">
        <v>#N/A</v>
      </c>
    </row>
    <row r="1089" spans="1:35" ht="15" x14ac:dyDescent="0.4">
      <c r="A1089" s="37"/>
      <c r="B1089" s="14">
        <v>10029195</v>
      </c>
      <c r="C1089" s="15" t="s">
        <v>1283</v>
      </c>
      <c r="D1089" s="9">
        <v>0</v>
      </c>
      <c r="E1089" s="9">
        <f>VLOOKUP(B1089,'[4]2018-19 Delivered &amp; Funded'!$B$10:$D$1650,3,FALSE)</f>
        <v>0</v>
      </c>
      <c r="F1089" s="9">
        <f t="shared" si="16"/>
        <v>0</v>
      </c>
      <c r="G1089" s="9">
        <v>0</v>
      </c>
      <c r="H1089" s="9">
        <v>0</v>
      </c>
      <c r="I1089" s="9">
        <v>0</v>
      </c>
      <c r="J1089" s="9">
        <v>0</v>
      </c>
      <c r="K1089" s="9">
        <v>0</v>
      </c>
      <c r="L1089" s="9">
        <v>0</v>
      </c>
      <c r="M1089" s="9">
        <v>0</v>
      </c>
      <c r="N1089" s="9">
        <v>0</v>
      </c>
      <c r="O1089" s="9">
        <v>0</v>
      </c>
      <c r="P1089" s="9">
        <v>0</v>
      </c>
      <c r="Q1089" s="9">
        <v>0</v>
      </c>
      <c r="R1089" s="9">
        <v>0</v>
      </c>
      <c r="S1089" s="9">
        <v>0</v>
      </c>
      <c r="T1089" s="9">
        <v>0</v>
      </c>
      <c r="U1089" s="9">
        <v>0</v>
      </c>
      <c r="V1089" s="9">
        <v>0</v>
      </c>
      <c r="W1089" s="9">
        <v>0</v>
      </c>
      <c r="X1089" s="44">
        <v>0</v>
      </c>
      <c r="Y1089" s="44">
        <v>0</v>
      </c>
      <c r="Z1089" s="35">
        <v>190321.67</v>
      </c>
      <c r="AA1089" s="35"/>
      <c r="AB1089" s="35">
        <v>190321.66999999995</v>
      </c>
      <c r="AC1089" s="45">
        <v>0</v>
      </c>
      <c r="AF1089" s="51">
        <v>190321.66999999998</v>
      </c>
      <c r="AG1089" s="45">
        <v>0</v>
      </c>
      <c r="AH1089" s="45"/>
      <c r="AI1089" s="45" t="e">
        <v>#N/A</v>
      </c>
    </row>
    <row r="1090" spans="1:35" ht="15" x14ac:dyDescent="0.4">
      <c r="A1090" s="37"/>
      <c r="B1090" s="10">
        <v>10005465</v>
      </c>
      <c r="C1090" s="9" t="s">
        <v>439</v>
      </c>
      <c r="D1090" s="9">
        <v>76250.31</v>
      </c>
      <c r="E1090" s="9">
        <f>VLOOKUP(B1090,'[4]2018-19 Delivered &amp; Funded'!$B$10:$D$1650,3,FALSE)</f>
        <v>76250.31</v>
      </c>
      <c r="F1090" s="9">
        <f t="shared" si="16"/>
        <v>0</v>
      </c>
      <c r="G1090" s="9">
        <v>77690</v>
      </c>
      <c r="H1090" s="9">
        <v>0</v>
      </c>
      <c r="I1090" s="9">
        <v>0</v>
      </c>
      <c r="J1090" s="9">
        <v>0</v>
      </c>
      <c r="K1090" s="9">
        <v>0</v>
      </c>
      <c r="L1090" s="9">
        <v>0</v>
      </c>
      <c r="M1090" s="9">
        <v>0</v>
      </c>
      <c r="N1090" s="17">
        <v>0</v>
      </c>
      <c r="O1090" s="17">
        <v>0</v>
      </c>
      <c r="P1090" s="17">
        <v>0</v>
      </c>
      <c r="Q1090" s="17">
        <v>0</v>
      </c>
      <c r="R1090" s="17">
        <v>107656.62000000002</v>
      </c>
      <c r="S1090" s="17">
        <v>107656.62</v>
      </c>
      <c r="T1090" s="17">
        <v>139135.32999999999</v>
      </c>
      <c r="U1090" s="17">
        <v>139135.32999999999</v>
      </c>
      <c r="V1090" s="17">
        <v>107815.12</v>
      </c>
      <c r="W1090" s="17">
        <v>107815.12</v>
      </c>
      <c r="X1090" s="44">
        <v>0</v>
      </c>
      <c r="Y1090" s="44">
        <v>0</v>
      </c>
      <c r="Z1090" s="35">
        <v>543406.38</v>
      </c>
      <c r="AA1090" s="35"/>
      <c r="AB1090" s="35">
        <v>543406.38000000012</v>
      </c>
      <c r="AC1090" s="45">
        <v>0</v>
      </c>
      <c r="AF1090" s="51">
        <v>543406.38</v>
      </c>
      <c r="AG1090" s="45">
        <v>0</v>
      </c>
      <c r="AH1090" s="45"/>
      <c r="AI1090" s="45" t="e">
        <v>#N/A</v>
      </c>
    </row>
    <row r="1091" spans="1:35" ht="15" x14ac:dyDescent="0.4">
      <c r="A1091" s="37"/>
      <c r="B1091" s="10">
        <v>10003088</v>
      </c>
      <c r="C1091" s="9" t="s">
        <v>24</v>
      </c>
      <c r="D1091" s="9">
        <v>4267345.6500000004</v>
      </c>
      <c r="E1091" s="9">
        <f>VLOOKUP(B1091,'[4]2018-19 Delivered &amp; Funded'!$B$10:$D$1650,3,FALSE)</f>
        <v>4267345.6500000004</v>
      </c>
      <c r="F1091" s="9">
        <f t="shared" si="16"/>
        <v>0</v>
      </c>
      <c r="G1091" s="9">
        <v>4285506</v>
      </c>
      <c r="H1091" s="9">
        <v>1235000</v>
      </c>
      <c r="I1091" s="9">
        <v>1235000</v>
      </c>
      <c r="J1091" s="9">
        <v>423438.64</v>
      </c>
      <c r="K1091" s="9">
        <v>423438.64</v>
      </c>
      <c r="L1091" s="9">
        <v>391556.51999999996</v>
      </c>
      <c r="M1091" s="9">
        <v>391556.39999999997</v>
      </c>
      <c r="N1091" s="17">
        <v>13683.1</v>
      </c>
      <c r="O1091" s="17">
        <v>13683.1</v>
      </c>
      <c r="P1091" s="17">
        <v>210388.87</v>
      </c>
      <c r="Q1091" s="17">
        <v>210388.87</v>
      </c>
      <c r="R1091" s="17">
        <v>2468.9299999999998</v>
      </c>
      <c r="S1091" s="17">
        <v>2468.9299999999998</v>
      </c>
      <c r="T1091" s="17">
        <v>0</v>
      </c>
      <c r="U1091" s="17">
        <v>0</v>
      </c>
      <c r="V1091" s="17">
        <v>0</v>
      </c>
      <c r="W1091" s="17">
        <v>0</v>
      </c>
      <c r="X1091" s="44">
        <v>0</v>
      </c>
      <c r="Y1091" s="44">
        <v>0</v>
      </c>
      <c r="Z1091" s="35">
        <v>0</v>
      </c>
      <c r="AA1091" s="35"/>
      <c r="AB1091" s="35">
        <v>0</v>
      </c>
      <c r="AC1091" s="45">
        <v>0</v>
      </c>
      <c r="AF1091" s="51" t="e">
        <v>#N/A</v>
      </c>
      <c r="AG1091" s="45" t="e">
        <v>#N/A</v>
      </c>
      <c r="AH1091" s="45"/>
      <c r="AI1091" s="45" t="e">
        <v>#N/A</v>
      </c>
    </row>
    <row r="1092" spans="1:35" ht="15" x14ac:dyDescent="0.4">
      <c r="A1092" s="37"/>
      <c r="B1092" s="10">
        <v>10005469</v>
      </c>
      <c r="C1092" s="9" t="s">
        <v>440</v>
      </c>
      <c r="D1092" s="9">
        <v>1073132.05</v>
      </c>
      <c r="E1092" s="9">
        <f>VLOOKUP(B1092,'[4]2018-19 Delivered &amp; Funded'!$B$10:$D$1650,3,FALSE)</f>
        <v>1073132.05</v>
      </c>
      <c r="F1092" s="9">
        <f t="shared" si="16"/>
        <v>0</v>
      </c>
      <c r="G1092" s="9">
        <v>1106250</v>
      </c>
      <c r="H1092" s="9">
        <v>0</v>
      </c>
      <c r="I1092" s="9">
        <v>0</v>
      </c>
      <c r="J1092" s="9">
        <v>20650.84</v>
      </c>
      <c r="K1092" s="9">
        <v>20650.84</v>
      </c>
      <c r="L1092" s="9">
        <v>0</v>
      </c>
      <c r="M1092" s="9">
        <v>0</v>
      </c>
      <c r="N1092" s="17">
        <v>0</v>
      </c>
      <c r="O1092" s="17">
        <v>0</v>
      </c>
      <c r="P1092" s="17">
        <v>38718.28</v>
      </c>
      <c r="Q1092" s="17">
        <v>38718.28</v>
      </c>
      <c r="R1092" s="17">
        <v>80601.050000000076</v>
      </c>
      <c r="S1092" s="17">
        <v>80601.050000000047</v>
      </c>
      <c r="T1092" s="17">
        <v>57141.229999999996</v>
      </c>
      <c r="U1092" s="17">
        <v>57141.229999999996</v>
      </c>
      <c r="V1092" s="17">
        <v>92935.049999999988</v>
      </c>
      <c r="W1092" s="17">
        <v>92935.049999999988</v>
      </c>
      <c r="X1092" s="44">
        <v>0</v>
      </c>
      <c r="Y1092" s="44">
        <v>0</v>
      </c>
      <c r="Z1092" s="35">
        <v>262504.44</v>
      </c>
      <c r="AA1092" s="35"/>
      <c r="AB1092" s="35">
        <v>262504.44</v>
      </c>
      <c r="AC1092" s="45">
        <v>0</v>
      </c>
      <c r="AF1092" s="51">
        <v>262504.44</v>
      </c>
      <c r="AG1092" s="45">
        <v>0</v>
      </c>
      <c r="AH1092" s="45"/>
      <c r="AI1092" s="45" t="e">
        <v>#N/A</v>
      </c>
    </row>
    <row r="1093" spans="1:35" ht="15" x14ac:dyDescent="0.4">
      <c r="A1093" s="37"/>
      <c r="B1093" s="10">
        <v>10007362</v>
      </c>
      <c r="C1093" s="9" t="s">
        <v>550</v>
      </c>
      <c r="D1093" s="9">
        <v>225355</v>
      </c>
      <c r="E1093" s="9">
        <f>VLOOKUP(B1093,'[4]2018-19 Delivered &amp; Funded'!$B$10:$D$1650,3,FALSE)</f>
        <v>225355</v>
      </c>
      <c r="F1093" s="9">
        <f t="shared" si="16"/>
        <v>0</v>
      </c>
      <c r="G1093" s="9">
        <v>225355</v>
      </c>
      <c r="H1093" s="9">
        <v>225355</v>
      </c>
      <c r="I1093" s="9">
        <v>225355</v>
      </c>
      <c r="J1093" s="9">
        <v>0</v>
      </c>
      <c r="K1093" s="9">
        <v>0</v>
      </c>
      <c r="L1093" s="9">
        <v>0</v>
      </c>
      <c r="M1093" s="9">
        <v>0</v>
      </c>
      <c r="N1093" s="17">
        <v>0</v>
      </c>
      <c r="O1093" s="17">
        <v>0</v>
      </c>
      <c r="P1093" s="17">
        <v>0</v>
      </c>
      <c r="Q1093" s="17">
        <v>0</v>
      </c>
      <c r="R1093" s="17">
        <v>37548.990000000013</v>
      </c>
      <c r="S1093" s="17">
        <v>37548.990000000005</v>
      </c>
      <c r="T1093" s="17">
        <v>0</v>
      </c>
      <c r="U1093" s="17">
        <v>0</v>
      </c>
      <c r="V1093" s="17">
        <v>0</v>
      </c>
      <c r="W1093" s="17">
        <v>0</v>
      </c>
      <c r="X1093" s="44">
        <v>98378.120000000024</v>
      </c>
      <c r="Y1093" s="44">
        <v>98378.12000000001</v>
      </c>
      <c r="Z1093" s="35">
        <v>184545.93</v>
      </c>
      <c r="AA1093" s="35"/>
      <c r="AB1093" s="35">
        <v>184545.93</v>
      </c>
      <c r="AC1093" s="45">
        <v>0</v>
      </c>
      <c r="AF1093" s="51">
        <v>184545.93</v>
      </c>
      <c r="AG1093" s="45">
        <v>0</v>
      </c>
      <c r="AH1093" s="45"/>
      <c r="AI1093" s="45" t="e">
        <v>#N/A</v>
      </c>
    </row>
    <row r="1094" spans="1:35" ht="15" x14ac:dyDescent="0.4">
      <c r="A1094" s="37"/>
      <c r="B1094" s="10">
        <v>10061799</v>
      </c>
      <c r="C1094" s="9" t="s">
        <v>1006</v>
      </c>
      <c r="D1094" s="9">
        <v>0</v>
      </c>
      <c r="E1094" s="9">
        <f>VLOOKUP(B1094,'[4]2018-19 Delivered &amp; Funded'!$B$10:$D$1650,3,FALSE)</f>
        <v>0</v>
      </c>
      <c r="F1094" s="9">
        <f t="shared" si="16"/>
        <v>0</v>
      </c>
      <c r="G1094" s="9">
        <v>0</v>
      </c>
      <c r="H1094" s="9">
        <v>0</v>
      </c>
      <c r="I1094" s="9">
        <v>0</v>
      </c>
      <c r="J1094" s="9">
        <v>0</v>
      </c>
      <c r="K1094" s="9">
        <v>0</v>
      </c>
      <c r="L1094" s="9">
        <v>0</v>
      </c>
      <c r="M1094" s="9">
        <v>0</v>
      </c>
      <c r="N1094" s="17">
        <v>0</v>
      </c>
      <c r="O1094" s="17">
        <v>0</v>
      </c>
      <c r="P1094" s="17">
        <v>0</v>
      </c>
      <c r="Q1094" s="17">
        <v>0</v>
      </c>
      <c r="R1094" s="17">
        <v>0</v>
      </c>
      <c r="S1094" s="17">
        <v>0</v>
      </c>
      <c r="T1094" s="17">
        <v>25590</v>
      </c>
      <c r="U1094" s="17">
        <v>25590</v>
      </c>
      <c r="V1094" s="17">
        <v>0</v>
      </c>
      <c r="W1094" s="17">
        <v>0</v>
      </c>
      <c r="X1094" s="44">
        <v>0</v>
      </c>
      <c r="Y1094" s="44">
        <v>0</v>
      </c>
      <c r="Z1094" s="35">
        <v>887323.95</v>
      </c>
      <c r="AA1094" s="35"/>
      <c r="AB1094" s="35">
        <v>887323.95</v>
      </c>
      <c r="AC1094" s="45">
        <v>0</v>
      </c>
      <c r="AF1094" s="51">
        <v>887323.95</v>
      </c>
      <c r="AG1094" s="45">
        <v>0</v>
      </c>
      <c r="AH1094" s="45"/>
      <c r="AI1094" s="45" t="e">
        <v>#N/A</v>
      </c>
    </row>
    <row r="1095" spans="1:35" ht="15" x14ac:dyDescent="0.4">
      <c r="A1095" s="37"/>
      <c r="B1095" s="10">
        <v>10034517</v>
      </c>
      <c r="C1095" s="9" t="s">
        <v>842</v>
      </c>
      <c r="D1095" s="9">
        <v>0</v>
      </c>
      <c r="E1095" s="9">
        <f>VLOOKUP(B1095,'[4]2018-19 Delivered &amp; Funded'!$B$10:$D$1650,3,FALSE)</f>
        <v>0</v>
      </c>
      <c r="F1095" s="9">
        <f t="shared" si="16"/>
        <v>0</v>
      </c>
      <c r="G1095" s="9">
        <v>0</v>
      </c>
      <c r="H1095" s="9">
        <v>0</v>
      </c>
      <c r="I1095" s="9">
        <v>0</v>
      </c>
      <c r="J1095" s="9">
        <v>0</v>
      </c>
      <c r="K1095" s="9">
        <v>0</v>
      </c>
      <c r="L1095" s="9">
        <v>151848.49000000002</v>
      </c>
      <c r="M1095" s="9">
        <v>145906.94</v>
      </c>
      <c r="N1095" s="17">
        <v>0</v>
      </c>
      <c r="O1095" s="17">
        <v>0</v>
      </c>
      <c r="P1095" s="17">
        <v>0</v>
      </c>
      <c r="Q1095" s="17">
        <v>0</v>
      </c>
      <c r="R1095" s="17">
        <v>0</v>
      </c>
      <c r="S1095" s="17">
        <v>0</v>
      </c>
      <c r="T1095" s="17">
        <v>39685.019999999997</v>
      </c>
      <c r="U1095" s="17">
        <v>39685.019999999997</v>
      </c>
      <c r="V1095" s="17">
        <v>46227.31</v>
      </c>
      <c r="W1095" s="17">
        <v>46227.31</v>
      </c>
      <c r="X1095" s="44">
        <v>0</v>
      </c>
      <c r="Y1095" s="44">
        <v>0</v>
      </c>
      <c r="Z1095" s="35">
        <v>0</v>
      </c>
      <c r="AA1095" s="35"/>
      <c r="AB1095" s="35">
        <v>0</v>
      </c>
      <c r="AC1095" s="45">
        <v>0</v>
      </c>
      <c r="AF1095" s="51" t="e">
        <v>#N/A</v>
      </c>
      <c r="AG1095" s="45" t="e">
        <v>#N/A</v>
      </c>
      <c r="AH1095" s="45"/>
      <c r="AI1095" s="45" t="e">
        <v>#N/A</v>
      </c>
    </row>
    <row r="1096" spans="1:35" ht="15" x14ac:dyDescent="0.4">
      <c r="A1096" s="37"/>
      <c r="B1096" s="10">
        <v>10029974</v>
      </c>
      <c r="C1096" s="9" t="s">
        <v>937</v>
      </c>
      <c r="D1096" s="9">
        <v>0</v>
      </c>
      <c r="E1096" s="9">
        <f>VLOOKUP(B1096,'[4]2018-19 Delivered &amp; Funded'!$B$10:$D$1650,3,FALSE)</f>
        <v>0</v>
      </c>
      <c r="F1096" s="9">
        <f t="shared" si="16"/>
        <v>0</v>
      </c>
      <c r="G1096" s="9">
        <v>0</v>
      </c>
      <c r="H1096" s="9">
        <v>0</v>
      </c>
      <c r="I1096" s="9">
        <v>0</v>
      </c>
      <c r="J1096" s="9">
        <v>0</v>
      </c>
      <c r="K1096" s="9">
        <v>0</v>
      </c>
      <c r="L1096" s="9">
        <v>0</v>
      </c>
      <c r="M1096" s="9">
        <v>0</v>
      </c>
      <c r="N1096" s="17">
        <v>0</v>
      </c>
      <c r="O1096" s="17">
        <v>0</v>
      </c>
      <c r="P1096" s="17">
        <v>0</v>
      </c>
      <c r="Q1096" s="17">
        <v>0</v>
      </c>
      <c r="R1096" s="17">
        <v>0</v>
      </c>
      <c r="S1096" s="17">
        <v>0</v>
      </c>
      <c r="T1096" s="17">
        <v>172436.49000000002</v>
      </c>
      <c r="U1096" s="17">
        <v>172436.49000000002</v>
      </c>
      <c r="V1096" s="17">
        <v>4268</v>
      </c>
      <c r="W1096" s="17">
        <v>4268</v>
      </c>
      <c r="X1096" s="44">
        <v>0</v>
      </c>
      <c r="Y1096" s="44">
        <v>0</v>
      </c>
      <c r="Z1096" s="35">
        <v>0</v>
      </c>
      <c r="AA1096" s="35"/>
      <c r="AB1096" s="35">
        <v>0</v>
      </c>
      <c r="AC1096" s="45">
        <v>0</v>
      </c>
      <c r="AF1096" s="51">
        <v>0</v>
      </c>
      <c r="AG1096" s="45">
        <v>0</v>
      </c>
      <c r="AH1096" s="45"/>
      <c r="AI1096" s="45" t="e">
        <v>#N/A</v>
      </c>
    </row>
    <row r="1097" spans="1:35" ht="15" x14ac:dyDescent="0.4">
      <c r="A1097" s="37"/>
      <c r="B1097" s="14">
        <v>10065746</v>
      </c>
      <c r="C1097" s="15" t="s">
        <v>1609</v>
      </c>
      <c r="D1097" s="9">
        <v>0</v>
      </c>
      <c r="E1097" s="9">
        <f>VLOOKUP(B1097,'[4]2018-19 Delivered &amp; Funded'!$B$10:$D$1650,3,FALSE)</f>
        <v>0</v>
      </c>
      <c r="F1097" s="9">
        <f t="shared" si="16"/>
        <v>0</v>
      </c>
      <c r="G1097" s="9">
        <v>0</v>
      </c>
      <c r="H1097" s="9">
        <v>0</v>
      </c>
      <c r="I1097" s="9">
        <v>0</v>
      </c>
      <c r="J1097" s="9">
        <v>0</v>
      </c>
      <c r="K1097" s="9">
        <v>0</v>
      </c>
      <c r="L1097" s="9">
        <v>0</v>
      </c>
      <c r="M1097" s="9">
        <v>0</v>
      </c>
      <c r="N1097" s="9">
        <v>0</v>
      </c>
      <c r="O1097" s="9">
        <v>0</v>
      </c>
      <c r="P1097" s="9">
        <v>0</v>
      </c>
      <c r="Q1097" s="9">
        <v>0</v>
      </c>
      <c r="R1097" s="9">
        <v>0</v>
      </c>
      <c r="S1097" s="9">
        <v>0</v>
      </c>
      <c r="T1097" s="9">
        <v>0</v>
      </c>
      <c r="U1097" s="9">
        <v>0</v>
      </c>
      <c r="V1097" s="9">
        <v>0</v>
      </c>
      <c r="W1097" s="9">
        <v>0</v>
      </c>
      <c r="X1097" s="44">
        <v>0</v>
      </c>
      <c r="Y1097" s="44">
        <v>0</v>
      </c>
      <c r="Z1097" s="35">
        <v>38383.870000000003</v>
      </c>
      <c r="AA1097" s="35"/>
      <c r="AB1097" s="35">
        <v>38383.870000000003</v>
      </c>
      <c r="AC1097" s="45">
        <v>0</v>
      </c>
      <c r="AF1097" s="51">
        <v>38383.870000000003</v>
      </c>
      <c r="AG1097" s="45">
        <v>0</v>
      </c>
      <c r="AH1097" s="45"/>
      <c r="AI1097" s="45" t="e">
        <v>#N/A</v>
      </c>
    </row>
    <row r="1098" spans="1:35" ht="15" x14ac:dyDescent="0.4">
      <c r="A1098" s="37"/>
      <c r="B1098" s="10">
        <v>10002863</v>
      </c>
      <c r="C1098" s="9" t="s">
        <v>249</v>
      </c>
      <c r="D1098" s="9">
        <v>2371510.31</v>
      </c>
      <c r="E1098" s="9">
        <f>VLOOKUP(B1098,'[4]2018-19 Delivered &amp; Funded'!$B$10:$D$1650,3,FALSE)</f>
        <v>2371510.31</v>
      </c>
      <c r="F1098" s="9">
        <f t="shared" si="16"/>
        <v>0</v>
      </c>
      <c r="G1098" s="9">
        <v>2327869.0100000002</v>
      </c>
      <c r="H1098" s="9">
        <v>145367</v>
      </c>
      <c r="I1098" s="9">
        <v>145367</v>
      </c>
      <c r="J1098" s="9">
        <v>208939.25</v>
      </c>
      <c r="K1098" s="9">
        <v>208939.25</v>
      </c>
      <c r="L1098" s="9">
        <v>0</v>
      </c>
      <c r="M1098" s="9">
        <v>0</v>
      </c>
      <c r="N1098" s="17">
        <v>0</v>
      </c>
      <c r="O1098" s="17">
        <v>0</v>
      </c>
      <c r="P1098" s="17">
        <v>100704.22</v>
      </c>
      <c r="Q1098" s="17">
        <v>100704.22</v>
      </c>
      <c r="R1098" s="17">
        <v>559476.1100000001</v>
      </c>
      <c r="S1098" s="17">
        <v>559475.88000000024</v>
      </c>
      <c r="T1098" s="17">
        <v>99966.7</v>
      </c>
      <c r="U1098" s="17">
        <v>99966.7</v>
      </c>
      <c r="V1098" s="17">
        <v>424305.68</v>
      </c>
      <c r="W1098" s="17">
        <v>424305.68</v>
      </c>
      <c r="X1098" s="44">
        <v>0</v>
      </c>
      <c r="Y1098" s="44">
        <v>0</v>
      </c>
      <c r="Z1098" s="35">
        <v>707208.73</v>
      </c>
      <c r="AA1098" s="35"/>
      <c r="AB1098" s="35">
        <v>707208.73</v>
      </c>
      <c r="AC1098" s="45">
        <v>0</v>
      </c>
      <c r="AF1098" s="51">
        <v>707208.73</v>
      </c>
      <c r="AG1098" s="45">
        <v>0</v>
      </c>
      <c r="AH1098" s="45"/>
      <c r="AI1098" s="45" t="e">
        <v>#N/A</v>
      </c>
    </row>
    <row r="1099" spans="1:35" ht="15" x14ac:dyDescent="0.4">
      <c r="A1099" s="37"/>
      <c r="B1099" s="14">
        <v>10036865</v>
      </c>
      <c r="C1099" s="15" t="s">
        <v>1336</v>
      </c>
      <c r="D1099" s="9">
        <v>0</v>
      </c>
      <c r="E1099" s="9">
        <f>VLOOKUP(B1099,'[4]2018-19 Delivered &amp; Funded'!$B$10:$D$1650,3,FALSE)</f>
        <v>0</v>
      </c>
      <c r="F1099" s="9">
        <f t="shared" ref="F1099:F1162" si="17">D1099-E1099</f>
        <v>0</v>
      </c>
      <c r="G1099" s="9">
        <v>0</v>
      </c>
      <c r="H1099" s="9">
        <v>0</v>
      </c>
      <c r="I1099" s="9">
        <v>0</v>
      </c>
      <c r="J1099" s="9">
        <v>0</v>
      </c>
      <c r="K1099" s="9">
        <v>0</v>
      </c>
      <c r="L1099" s="9">
        <v>0</v>
      </c>
      <c r="M1099" s="9">
        <v>0</v>
      </c>
      <c r="N1099" s="9">
        <v>0</v>
      </c>
      <c r="O1099" s="9">
        <v>0</v>
      </c>
      <c r="P1099" s="9">
        <v>0</v>
      </c>
      <c r="Q1099" s="9">
        <v>0</v>
      </c>
      <c r="R1099" s="9">
        <v>0</v>
      </c>
      <c r="S1099" s="9">
        <v>0</v>
      </c>
      <c r="T1099" s="9">
        <v>0</v>
      </c>
      <c r="U1099" s="9">
        <v>0</v>
      </c>
      <c r="V1099" s="9">
        <v>0</v>
      </c>
      <c r="W1099" s="9">
        <v>0</v>
      </c>
      <c r="X1099" s="44">
        <v>0</v>
      </c>
      <c r="Y1099" s="44">
        <v>0</v>
      </c>
      <c r="Z1099" s="35">
        <v>33031.649999999994</v>
      </c>
      <c r="AA1099" s="35"/>
      <c r="AB1099" s="35">
        <v>33031.650000000009</v>
      </c>
      <c r="AC1099" s="45">
        <v>0</v>
      </c>
      <c r="AF1099" s="51">
        <v>33031.65</v>
      </c>
      <c r="AG1099" s="45">
        <v>0</v>
      </c>
      <c r="AH1099" s="45"/>
      <c r="AI1099" s="45" t="e">
        <v>#N/A</v>
      </c>
    </row>
    <row r="1100" spans="1:35" ht="15" x14ac:dyDescent="0.4">
      <c r="A1100" s="37"/>
      <c r="B1100" s="10">
        <v>10005488</v>
      </c>
      <c r="C1100" s="9" t="s">
        <v>441</v>
      </c>
      <c r="D1100" s="9">
        <v>0</v>
      </c>
      <c r="E1100" s="9">
        <f>VLOOKUP(B1100,'[4]2018-19 Delivered &amp; Funded'!$B$10:$D$1650,3,FALSE)</f>
        <v>0</v>
      </c>
      <c r="F1100" s="9">
        <f t="shared" si="17"/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234239.53999999995</v>
      </c>
      <c r="M1100" s="9">
        <v>234179.19</v>
      </c>
      <c r="N1100" s="17">
        <v>0</v>
      </c>
      <c r="O1100" s="17">
        <v>0</v>
      </c>
      <c r="P1100" s="17">
        <v>0</v>
      </c>
      <c r="Q1100" s="17">
        <v>0</v>
      </c>
      <c r="R1100" s="17">
        <v>111743.54</v>
      </c>
      <c r="S1100" s="17">
        <v>111743.54000000001</v>
      </c>
      <c r="T1100" s="17">
        <v>235937.79</v>
      </c>
      <c r="U1100" s="17">
        <v>235937.79</v>
      </c>
      <c r="V1100" s="17">
        <v>139048.39000000001</v>
      </c>
      <c r="W1100" s="17">
        <v>139048.39000000001</v>
      </c>
      <c r="X1100" s="44">
        <v>0</v>
      </c>
      <c r="Y1100" s="44">
        <v>0</v>
      </c>
      <c r="Z1100" s="35">
        <v>899534.4</v>
      </c>
      <c r="AA1100" s="35"/>
      <c r="AB1100" s="35">
        <v>899534.4</v>
      </c>
      <c r="AC1100" s="45">
        <v>0</v>
      </c>
      <c r="AF1100" s="51">
        <v>899534.40000000026</v>
      </c>
      <c r="AG1100" s="45">
        <v>0</v>
      </c>
      <c r="AH1100" s="45"/>
      <c r="AI1100" s="45" t="e">
        <v>#N/A</v>
      </c>
    </row>
    <row r="1101" spans="1:35" ht="15" x14ac:dyDescent="0.4">
      <c r="A1101" s="37"/>
      <c r="B1101" s="14">
        <v>10040011</v>
      </c>
      <c r="C1101" s="15" t="s">
        <v>1357</v>
      </c>
      <c r="D1101" s="9">
        <v>0</v>
      </c>
      <c r="E1101" s="9">
        <f>VLOOKUP(B1101,'[4]2018-19 Delivered &amp; Funded'!$B$10:$D$1650,3,FALSE)</f>
        <v>0</v>
      </c>
      <c r="F1101" s="9">
        <f t="shared" si="17"/>
        <v>0</v>
      </c>
      <c r="G1101" s="9">
        <v>0</v>
      </c>
      <c r="H1101" s="9">
        <v>0</v>
      </c>
      <c r="I1101" s="9">
        <v>0</v>
      </c>
      <c r="J1101" s="9">
        <v>0</v>
      </c>
      <c r="K1101" s="9">
        <v>0</v>
      </c>
      <c r="L1101" s="9">
        <v>0</v>
      </c>
      <c r="M1101" s="9">
        <v>0</v>
      </c>
      <c r="N1101" s="9">
        <v>0</v>
      </c>
      <c r="O1101" s="9">
        <v>0</v>
      </c>
      <c r="P1101" s="9">
        <v>0</v>
      </c>
      <c r="Q1101" s="9">
        <v>0</v>
      </c>
      <c r="R1101" s="9">
        <v>0</v>
      </c>
      <c r="S1101" s="9">
        <v>0</v>
      </c>
      <c r="T1101" s="9">
        <v>0</v>
      </c>
      <c r="U1101" s="9">
        <v>0</v>
      </c>
      <c r="V1101" s="9">
        <v>0</v>
      </c>
      <c r="W1101" s="9">
        <v>0</v>
      </c>
      <c r="X1101" s="44">
        <v>0</v>
      </c>
      <c r="Y1101" s="44">
        <v>0</v>
      </c>
      <c r="Z1101" s="35">
        <v>48937.22</v>
      </c>
      <c r="AA1101" s="35"/>
      <c r="AB1101" s="35">
        <v>48937.220000000016</v>
      </c>
      <c r="AC1101" s="45">
        <v>0</v>
      </c>
      <c r="AF1101" s="51">
        <v>48937.22</v>
      </c>
      <c r="AG1101" s="45">
        <v>0</v>
      </c>
      <c r="AH1101" s="45"/>
      <c r="AI1101" s="45" t="e">
        <v>#N/A</v>
      </c>
    </row>
    <row r="1102" spans="1:35" ht="15" x14ac:dyDescent="0.4">
      <c r="A1102" s="37"/>
      <c r="B1102" s="10">
        <v>10005534</v>
      </c>
      <c r="C1102" s="9" t="s">
        <v>43</v>
      </c>
      <c r="D1102" s="9">
        <v>7734621.7599999998</v>
      </c>
      <c r="E1102" s="9">
        <f>VLOOKUP(B1102,'[4]2018-19 Delivered &amp; Funded'!$B$10:$D$1650,3,FALSE)</f>
        <v>7734621.7599999998</v>
      </c>
      <c r="F1102" s="9">
        <f t="shared" si="17"/>
        <v>0</v>
      </c>
      <c r="G1102" s="9">
        <v>7730131.3829699997</v>
      </c>
      <c r="H1102" s="9">
        <v>530182.17000000004</v>
      </c>
      <c r="I1102" s="9">
        <v>530182.17000000004</v>
      </c>
      <c r="J1102" s="9">
        <v>756267.73</v>
      </c>
      <c r="K1102" s="9">
        <v>756267.73</v>
      </c>
      <c r="L1102" s="9">
        <v>0</v>
      </c>
      <c r="M1102" s="9">
        <v>0</v>
      </c>
      <c r="N1102" s="17">
        <v>0</v>
      </c>
      <c r="O1102" s="17">
        <v>0</v>
      </c>
      <c r="P1102" s="17">
        <v>704311.57000000007</v>
      </c>
      <c r="Q1102" s="17">
        <v>704311.57000000007</v>
      </c>
      <c r="R1102" s="17">
        <v>1612936.3300000005</v>
      </c>
      <c r="S1102" s="17">
        <v>1612936.3299999998</v>
      </c>
      <c r="T1102" s="17">
        <v>546941.76</v>
      </c>
      <c r="U1102" s="17">
        <v>546941.76</v>
      </c>
      <c r="V1102" s="17">
        <v>1131154.03</v>
      </c>
      <c r="W1102" s="17">
        <v>1131154.03</v>
      </c>
      <c r="X1102" s="44">
        <v>0</v>
      </c>
      <c r="Y1102" s="44">
        <v>0</v>
      </c>
      <c r="Z1102" s="35">
        <v>1207784.9099999999</v>
      </c>
      <c r="AA1102" s="35"/>
      <c r="AB1102" s="35">
        <v>1207784.9099999999</v>
      </c>
      <c r="AC1102" s="45">
        <v>0</v>
      </c>
      <c r="AF1102" s="51">
        <v>1207784.9099999999</v>
      </c>
      <c r="AG1102" s="45">
        <v>0</v>
      </c>
      <c r="AH1102" s="45"/>
      <c r="AI1102" s="45" t="e">
        <v>#N/A</v>
      </c>
    </row>
    <row r="1103" spans="1:35" ht="15" x14ac:dyDescent="0.4">
      <c r="A1103" s="37"/>
      <c r="B1103" s="10">
        <v>10005509</v>
      </c>
      <c r="C1103" s="9" t="s">
        <v>442</v>
      </c>
      <c r="D1103" s="9">
        <v>0</v>
      </c>
      <c r="E1103" s="9">
        <f>VLOOKUP(B1103,'[4]2018-19 Delivered &amp; Funded'!$B$10:$D$1650,3,FALSE)</f>
        <v>0</v>
      </c>
      <c r="F1103" s="9">
        <f t="shared" si="17"/>
        <v>0</v>
      </c>
      <c r="G1103" s="9">
        <v>0</v>
      </c>
      <c r="H1103" s="9">
        <v>0</v>
      </c>
      <c r="I1103" s="9">
        <v>0</v>
      </c>
      <c r="J1103" s="9">
        <v>0</v>
      </c>
      <c r="K1103" s="9">
        <v>0</v>
      </c>
      <c r="L1103" s="9">
        <v>426263.67999999982</v>
      </c>
      <c r="M1103" s="9">
        <v>426263.64</v>
      </c>
      <c r="N1103" s="17">
        <v>142.80000000000001</v>
      </c>
      <c r="O1103" s="17">
        <v>142.79999999999995</v>
      </c>
      <c r="P1103" s="17">
        <v>0</v>
      </c>
      <c r="Q1103" s="17">
        <v>0</v>
      </c>
      <c r="R1103" s="17">
        <v>932398.58999999973</v>
      </c>
      <c r="S1103" s="17">
        <v>932398.58999999985</v>
      </c>
      <c r="T1103" s="17">
        <v>291686.58999999997</v>
      </c>
      <c r="U1103" s="17">
        <v>291686.58999999997</v>
      </c>
      <c r="V1103" s="17">
        <v>418582.7</v>
      </c>
      <c r="W1103" s="17">
        <v>418582.7</v>
      </c>
      <c r="X1103" s="44">
        <v>116961.68999999999</v>
      </c>
      <c r="Y1103" s="44">
        <v>116961.68999999999</v>
      </c>
      <c r="Z1103" s="35">
        <v>784397.72</v>
      </c>
      <c r="AA1103" s="35"/>
      <c r="AB1103" s="35">
        <v>784397.72</v>
      </c>
      <c r="AC1103" s="45">
        <v>0</v>
      </c>
      <c r="AF1103" s="51">
        <v>784397.72</v>
      </c>
      <c r="AG1103" s="45">
        <v>0</v>
      </c>
      <c r="AH1103" s="45"/>
      <c r="AI1103" s="45" t="e">
        <v>#N/A</v>
      </c>
    </row>
    <row r="1104" spans="1:35" ht="15" x14ac:dyDescent="0.4">
      <c r="A1104" s="37"/>
      <c r="B1104" s="10">
        <v>10005514</v>
      </c>
      <c r="C1104" s="9" t="s">
        <v>443</v>
      </c>
      <c r="D1104" s="9">
        <v>0</v>
      </c>
      <c r="E1104" s="9">
        <f>VLOOKUP(B1104,'[4]2018-19 Delivered &amp; Funded'!$B$10:$D$1650,3,FALSE)</f>
        <v>0</v>
      </c>
      <c r="F1104" s="9">
        <f t="shared" si="17"/>
        <v>0</v>
      </c>
      <c r="G1104" s="9">
        <v>0</v>
      </c>
      <c r="H1104" s="9">
        <v>0</v>
      </c>
      <c r="I1104" s="9">
        <v>0</v>
      </c>
      <c r="J1104" s="9">
        <v>0</v>
      </c>
      <c r="K1104" s="9">
        <v>0</v>
      </c>
      <c r="L1104" s="9">
        <v>0</v>
      </c>
      <c r="M1104" s="9">
        <v>0</v>
      </c>
      <c r="N1104" s="17">
        <v>0</v>
      </c>
      <c r="O1104" s="17">
        <v>0</v>
      </c>
      <c r="P1104" s="17">
        <v>0</v>
      </c>
      <c r="Q1104" s="17">
        <v>0</v>
      </c>
      <c r="R1104" s="17">
        <v>77037.320000000022</v>
      </c>
      <c r="S1104" s="17">
        <v>77037.320000000022</v>
      </c>
      <c r="T1104" s="17">
        <v>0</v>
      </c>
      <c r="U1104" s="17">
        <v>0</v>
      </c>
      <c r="V1104" s="17">
        <v>0</v>
      </c>
      <c r="W1104" s="17">
        <v>0</v>
      </c>
      <c r="X1104" s="44">
        <v>0</v>
      </c>
      <c r="Y1104" s="44">
        <v>0</v>
      </c>
      <c r="Z1104" s="35">
        <v>5874.1799999999985</v>
      </c>
      <c r="AA1104" s="35"/>
      <c r="AB1104" s="35">
        <v>5874.1800000000012</v>
      </c>
      <c r="AC1104" s="45">
        <v>0</v>
      </c>
      <c r="AF1104" s="51">
        <v>5874.1799999999985</v>
      </c>
      <c r="AG1104" s="45">
        <v>0</v>
      </c>
      <c r="AH1104" s="45"/>
      <c r="AI1104" s="45" t="e">
        <v>#N/A</v>
      </c>
    </row>
    <row r="1105" spans="1:35" ht="15" x14ac:dyDescent="0.4">
      <c r="A1105" s="37"/>
      <c r="B1105" s="10">
        <v>10005520</v>
      </c>
      <c r="C1105" s="9" t="s">
        <v>444</v>
      </c>
      <c r="D1105" s="9">
        <v>0</v>
      </c>
      <c r="E1105" s="9">
        <f>VLOOKUP(B1105,'[4]2018-19 Delivered &amp; Funded'!$B$10:$D$1650,3,FALSE)</f>
        <v>0</v>
      </c>
      <c r="F1105" s="9">
        <f t="shared" si="17"/>
        <v>0</v>
      </c>
      <c r="G1105" s="9">
        <v>0</v>
      </c>
      <c r="H1105" s="9">
        <v>0</v>
      </c>
      <c r="I1105" s="9">
        <v>0</v>
      </c>
      <c r="J1105" s="9">
        <v>0</v>
      </c>
      <c r="K1105" s="9">
        <v>0</v>
      </c>
      <c r="L1105" s="9">
        <v>0</v>
      </c>
      <c r="M1105" s="9">
        <v>0</v>
      </c>
      <c r="N1105" s="17">
        <v>0</v>
      </c>
      <c r="O1105" s="17">
        <v>0</v>
      </c>
      <c r="P1105" s="17">
        <v>0</v>
      </c>
      <c r="Q1105" s="17">
        <v>0</v>
      </c>
      <c r="R1105" s="17">
        <v>349277.77000000025</v>
      </c>
      <c r="S1105" s="17">
        <v>349277.77000000019</v>
      </c>
      <c r="T1105" s="17">
        <v>0</v>
      </c>
      <c r="U1105" s="17">
        <v>0</v>
      </c>
      <c r="V1105" s="17">
        <v>0</v>
      </c>
      <c r="W1105" s="17">
        <v>0</v>
      </c>
      <c r="X1105" s="44">
        <v>0</v>
      </c>
      <c r="Y1105" s="44">
        <v>0</v>
      </c>
      <c r="Z1105" s="35">
        <v>1638564.32</v>
      </c>
      <c r="AA1105" s="35"/>
      <c r="AB1105" s="35">
        <v>1638564.3199999998</v>
      </c>
      <c r="AC1105" s="45">
        <v>0</v>
      </c>
      <c r="AF1105" s="51">
        <v>1638564.32</v>
      </c>
      <c r="AG1105" s="45">
        <v>0</v>
      </c>
      <c r="AH1105" s="45"/>
      <c r="AI1105" s="45" t="e">
        <v>#N/A</v>
      </c>
    </row>
    <row r="1106" spans="1:35" ht="15" x14ac:dyDescent="0.4">
      <c r="A1106" s="37"/>
      <c r="B1106" s="10">
        <v>10024815</v>
      </c>
      <c r="C1106" s="9" t="s">
        <v>920</v>
      </c>
      <c r="D1106" s="9">
        <v>0</v>
      </c>
      <c r="E1106" s="9">
        <f>VLOOKUP(B1106,'[4]2018-19 Delivered &amp; Funded'!$B$10:$D$1650,3,FALSE)</f>
        <v>0</v>
      </c>
      <c r="F1106" s="9">
        <f t="shared" si="17"/>
        <v>0</v>
      </c>
      <c r="G1106" s="9">
        <v>0</v>
      </c>
      <c r="H1106" s="9">
        <v>0</v>
      </c>
      <c r="I1106" s="9">
        <v>0</v>
      </c>
      <c r="J1106" s="9">
        <v>0</v>
      </c>
      <c r="K1106" s="9">
        <v>0</v>
      </c>
      <c r="L1106" s="9">
        <v>0</v>
      </c>
      <c r="M1106" s="9">
        <v>0</v>
      </c>
      <c r="N1106" s="17">
        <v>0</v>
      </c>
      <c r="O1106" s="17">
        <v>0</v>
      </c>
      <c r="P1106" s="17">
        <v>0</v>
      </c>
      <c r="Q1106" s="17">
        <v>0</v>
      </c>
      <c r="R1106" s="17">
        <v>0</v>
      </c>
      <c r="S1106" s="17">
        <v>0</v>
      </c>
      <c r="T1106" s="17">
        <v>72469.66</v>
      </c>
      <c r="U1106" s="17">
        <v>72469.66</v>
      </c>
      <c r="V1106" s="17">
        <v>0</v>
      </c>
      <c r="W1106" s="17">
        <v>0</v>
      </c>
      <c r="X1106" s="44">
        <v>0</v>
      </c>
      <c r="Y1106" s="44">
        <v>0</v>
      </c>
      <c r="Z1106" s="35">
        <v>0</v>
      </c>
      <c r="AA1106" s="35"/>
      <c r="AB1106" s="35">
        <v>0</v>
      </c>
      <c r="AC1106" s="45">
        <v>0</v>
      </c>
      <c r="AF1106" s="51">
        <v>0</v>
      </c>
      <c r="AG1106" s="45">
        <v>0</v>
      </c>
      <c r="AH1106" s="45"/>
      <c r="AI1106" s="45" t="e">
        <v>#N/A</v>
      </c>
    </row>
    <row r="1107" spans="1:35" ht="15" x14ac:dyDescent="0.4">
      <c r="A1107" s="37"/>
      <c r="B1107" s="14">
        <v>10037276</v>
      </c>
      <c r="C1107" s="15" t="s">
        <v>1339</v>
      </c>
      <c r="D1107" s="9">
        <v>0</v>
      </c>
      <c r="E1107" s="9">
        <f>VLOOKUP(B1107,'[4]2018-19 Delivered &amp; Funded'!$B$10:$D$1650,3,FALSE)</f>
        <v>0</v>
      </c>
      <c r="F1107" s="9">
        <f t="shared" si="17"/>
        <v>0</v>
      </c>
      <c r="G1107" s="9">
        <v>0</v>
      </c>
      <c r="H1107" s="9">
        <v>0</v>
      </c>
      <c r="I1107" s="9">
        <v>0</v>
      </c>
      <c r="J1107" s="9">
        <v>0</v>
      </c>
      <c r="K1107" s="9">
        <v>0</v>
      </c>
      <c r="L1107" s="9">
        <v>0</v>
      </c>
      <c r="M1107" s="9">
        <v>0</v>
      </c>
      <c r="N1107" s="9">
        <v>0</v>
      </c>
      <c r="O1107" s="9">
        <v>0</v>
      </c>
      <c r="P1107" s="9">
        <v>0</v>
      </c>
      <c r="Q1107" s="9">
        <v>0</v>
      </c>
      <c r="R1107" s="9">
        <v>0</v>
      </c>
      <c r="S1107" s="9">
        <v>0</v>
      </c>
      <c r="T1107" s="9">
        <v>0</v>
      </c>
      <c r="U1107" s="9">
        <v>0</v>
      </c>
      <c r="V1107" s="9">
        <v>0</v>
      </c>
      <c r="W1107" s="9">
        <v>0</v>
      </c>
      <c r="X1107" s="44">
        <v>0</v>
      </c>
      <c r="Y1107" s="44">
        <v>0</v>
      </c>
      <c r="Z1107" s="35">
        <v>164638.08000000002</v>
      </c>
      <c r="AA1107" s="35"/>
      <c r="AB1107" s="35">
        <v>164638.08000000002</v>
      </c>
      <c r="AC1107" s="45">
        <v>0</v>
      </c>
      <c r="AF1107" s="51">
        <v>164638.08000000002</v>
      </c>
      <c r="AG1107" s="45">
        <v>0</v>
      </c>
      <c r="AH1107" s="45"/>
      <c r="AI1107" s="45" t="e">
        <v>#N/A</v>
      </c>
    </row>
    <row r="1108" spans="1:35" ht="15" x14ac:dyDescent="0.4">
      <c r="A1108" s="37"/>
      <c r="B1108" s="10">
        <v>10033441</v>
      </c>
      <c r="C1108" s="9" t="s">
        <v>714</v>
      </c>
      <c r="D1108" s="9">
        <v>0</v>
      </c>
      <c r="E1108" s="9">
        <f>VLOOKUP(B1108,'[4]2018-19 Delivered &amp; Funded'!$B$10:$D$1650,3,FALSE)</f>
        <v>0</v>
      </c>
      <c r="F1108" s="9">
        <f t="shared" si="17"/>
        <v>0</v>
      </c>
      <c r="G1108" s="9">
        <v>0</v>
      </c>
      <c r="H1108" s="9">
        <v>0</v>
      </c>
      <c r="I1108" s="9">
        <v>0</v>
      </c>
      <c r="J1108" s="9">
        <v>0</v>
      </c>
      <c r="K1108" s="9">
        <v>0</v>
      </c>
      <c r="L1108" s="9">
        <v>0</v>
      </c>
      <c r="M1108" s="9">
        <v>0</v>
      </c>
      <c r="N1108" s="17">
        <v>0</v>
      </c>
      <c r="O1108" s="17">
        <v>0</v>
      </c>
      <c r="P1108" s="17">
        <v>0</v>
      </c>
      <c r="Q1108" s="17">
        <v>0</v>
      </c>
      <c r="R1108" s="17">
        <v>1164767.2699999998</v>
      </c>
      <c r="S1108" s="17">
        <v>1164767.2700000003</v>
      </c>
      <c r="T1108" s="17">
        <v>0</v>
      </c>
      <c r="U1108" s="17">
        <v>0</v>
      </c>
      <c r="V1108" s="17">
        <v>0</v>
      </c>
      <c r="W1108" s="17">
        <v>0</v>
      </c>
      <c r="X1108" s="44">
        <v>0</v>
      </c>
      <c r="Y1108" s="44">
        <v>0</v>
      </c>
      <c r="Z1108" s="35">
        <v>11705964.700000001</v>
      </c>
      <c r="AA1108" s="35"/>
      <c r="AB1108" s="35">
        <v>11705964.699999999</v>
      </c>
      <c r="AC1108" s="45">
        <v>0</v>
      </c>
      <c r="AF1108" s="51">
        <v>11705964.700000001</v>
      </c>
      <c r="AG1108" s="45">
        <v>0</v>
      </c>
      <c r="AH1108" s="45"/>
      <c r="AI1108" s="45" t="e">
        <v>#N/A</v>
      </c>
    </row>
    <row r="1109" spans="1:35" ht="15" x14ac:dyDescent="0.4">
      <c r="A1109" s="37"/>
      <c r="B1109" s="10">
        <v>10003990</v>
      </c>
      <c r="C1109" s="9" t="s">
        <v>338</v>
      </c>
      <c r="D1109" s="9">
        <v>1920711.25</v>
      </c>
      <c r="E1109" s="9">
        <f>VLOOKUP(B1109,'[4]2018-19 Delivered &amp; Funded'!$B$10:$D$1650,3,FALSE)</f>
        <v>1920711.25</v>
      </c>
      <c r="F1109" s="9">
        <f t="shared" si="17"/>
        <v>0</v>
      </c>
      <c r="G1109" s="9">
        <v>1869801.23</v>
      </c>
      <c r="H1109" s="9">
        <v>1646999</v>
      </c>
      <c r="I1109" s="9">
        <v>1646999</v>
      </c>
      <c r="J1109" s="9">
        <v>0</v>
      </c>
      <c r="K1109" s="9">
        <v>0</v>
      </c>
      <c r="L1109" s="9">
        <v>0</v>
      </c>
      <c r="M1109" s="9">
        <v>0</v>
      </c>
      <c r="N1109" s="17">
        <v>0</v>
      </c>
      <c r="O1109" s="17">
        <v>0</v>
      </c>
      <c r="P1109" s="17">
        <v>0</v>
      </c>
      <c r="Q1109" s="17">
        <v>0</v>
      </c>
      <c r="R1109" s="17">
        <v>0</v>
      </c>
      <c r="S1109" s="17">
        <v>0</v>
      </c>
      <c r="T1109" s="17">
        <v>0</v>
      </c>
      <c r="U1109" s="17">
        <v>0</v>
      </c>
      <c r="V1109" s="17">
        <v>0</v>
      </c>
      <c r="W1109" s="17">
        <v>0</v>
      </c>
      <c r="X1109" s="44">
        <v>0</v>
      </c>
      <c r="Y1109" s="44">
        <v>0</v>
      </c>
      <c r="Z1109" s="35">
        <v>112754.38</v>
      </c>
      <c r="AA1109" s="35"/>
      <c r="AB1109" s="35">
        <v>112754.37999999999</v>
      </c>
      <c r="AC1109" s="45">
        <v>0</v>
      </c>
      <c r="AF1109" s="51">
        <v>112754.38</v>
      </c>
      <c r="AG1109" s="45">
        <v>0</v>
      </c>
      <c r="AH1109" s="45"/>
      <c r="AI1109" s="45" t="e">
        <v>#N/A</v>
      </c>
    </row>
    <row r="1110" spans="1:35" ht="15" x14ac:dyDescent="0.4">
      <c r="A1110" s="37"/>
      <c r="B1110" s="10">
        <v>10005548</v>
      </c>
      <c r="C1110" s="9" t="s">
        <v>445</v>
      </c>
      <c r="D1110" s="9">
        <v>1300483.8400000001</v>
      </c>
      <c r="E1110" s="9">
        <f>VLOOKUP(B1110,'[4]2018-19 Delivered &amp; Funded'!$B$10:$D$1650,3,FALSE)</f>
        <v>1300483.8400000001</v>
      </c>
      <c r="F1110" s="9">
        <f t="shared" si="17"/>
        <v>0</v>
      </c>
      <c r="G1110" s="9">
        <v>1300483.8400000001</v>
      </c>
      <c r="H1110" s="9">
        <v>812624</v>
      </c>
      <c r="I1110" s="9">
        <v>812624</v>
      </c>
      <c r="J1110" s="9">
        <v>0</v>
      </c>
      <c r="K1110" s="9">
        <v>0</v>
      </c>
      <c r="L1110" s="9">
        <v>0</v>
      </c>
      <c r="M1110" s="9">
        <v>0</v>
      </c>
      <c r="N1110" s="17">
        <v>0</v>
      </c>
      <c r="O1110" s="17">
        <v>0</v>
      </c>
      <c r="P1110" s="17">
        <v>0</v>
      </c>
      <c r="Q1110" s="17">
        <v>0</v>
      </c>
      <c r="R1110" s="17">
        <v>0</v>
      </c>
      <c r="S1110" s="17">
        <v>0</v>
      </c>
      <c r="T1110" s="17">
        <v>0</v>
      </c>
      <c r="U1110" s="17">
        <v>0</v>
      </c>
      <c r="V1110" s="17">
        <v>0</v>
      </c>
      <c r="W1110" s="17">
        <v>0</v>
      </c>
      <c r="X1110" s="44">
        <v>0</v>
      </c>
      <c r="Y1110" s="44">
        <v>0</v>
      </c>
      <c r="Z1110" s="35">
        <v>0</v>
      </c>
      <c r="AA1110" s="35"/>
      <c r="AB1110" s="35">
        <v>0</v>
      </c>
      <c r="AC1110" s="45">
        <v>0</v>
      </c>
      <c r="AF1110" s="51" t="e">
        <v>#N/A</v>
      </c>
      <c r="AG1110" s="45" t="e">
        <v>#N/A</v>
      </c>
      <c r="AH1110" s="45"/>
      <c r="AI1110" s="45" t="e">
        <v>#N/A</v>
      </c>
    </row>
    <row r="1111" spans="1:35" ht="15" x14ac:dyDescent="0.4">
      <c r="A1111" s="37"/>
      <c r="B1111" s="10">
        <v>10005549</v>
      </c>
      <c r="C1111" s="9" t="s">
        <v>446</v>
      </c>
      <c r="D1111" s="9">
        <v>1086487.2</v>
      </c>
      <c r="E1111" s="9">
        <f>VLOOKUP(B1111,'[4]2018-19 Delivered &amp; Funded'!$B$10:$D$1650,3,FALSE)</f>
        <v>1086487.2</v>
      </c>
      <c r="F1111" s="9">
        <f t="shared" si="17"/>
        <v>0</v>
      </c>
      <c r="G1111" s="9">
        <v>1115285</v>
      </c>
      <c r="H1111" s="9">
        <v>499687</v>
      </c>
      <c r="I1111" s="9">
        <v>499687</v>
      </c>
      <c r="J1111" s="9">
        <v>4246.25</v>
      </c>
      <c r="K1111" s="9">
        <v>4246.25</v>
      </c>
      <c r="L1111" s="9">
        <v>0</v>
      </c>
      <c r="M1111" s="9">
        <v>0</v>
      </c>
      <c r="N1111" s="17">
        <v>0</v>
      </c>
      <c r="O1111" s="17">
        <v>0</v>
      </c>
      <c r="P1111" s="17">
        <v>9264.89</v>
      </c>
      <c r="Q1111" s="17">
        <v>9264.89</v>
      </c>
      <c r="R1111" s="17">
        <v>39190.840000000011</v>
      </c>
      <c r="S1111" s="17">
        <v>39190.840000000011</v>
      </c>
      <c r="T1111" s="17">
        <v>0</v>
      </c>
      <c r="U1111" s="17">
        <v>0</v>
      </c>
      <c r="V1111" s="17">
        <v>0</v>
      </c>
      <c r="W1111" s="17">
        <v>0</v>
      </c>
      <c r="X1111" s="44">
        <v>0</v>
      </c>
      <c r="Y1111" s="44">
        <v>0</v>
      </c>
      <c r="Z1111" s="35">
        <v>20276.28</v>
      </c>
      <c r="AA1111" s="35"/>
      <c r="AB1111" s="35">
        <v>20276.280000000006</v>
      </c>
      <c r="AC1111" s="45">
        <v>0</v>
      </c>
      <c r="AF1111" s="51">
        <v>20276.28</v>
      </c>
      <c r="AG1111" s="45">
        <v>0</v>
      </c>
      <c r="AH1111" s="45"/>
      <c r="AI1111" s="45" t="e">
        <v>#N/A</v>
      </c>
    </row>
    <row r="1112" spans="1:35" ht="15" x14ac:dyDescent="0.4">
      <c r="A1112" s="37"/>
      <c r="B1112" s="10">
        <v>10010845</v>
      </c>
      <c r="C1112" s="9" t="s">
        <v>843</v>
      </c>
      <c r="D1112" s="9">
        <v>0</v>
      </c>
      <c r="E1112" s="9">
        <f>VLOOKUP(B1112,'[4]2018-19 Delivered &amp; Funded'!$B$10:$D$1650,3,FALSE)</f>
        <v>0</v>
      </c>
      <c r="F1112" s="9">
        <f t="shared" si="17"/>
        <v>0</v>
      </c>
      <c r="G1112" s="9">
        <v>0</v>
      </c>
      <c r="H1112" s="9">
        <v>0</v>
      </c>
      <c r="I1112" s="9">
        <v>0</v>
      </c>
      <c r="J1112" s="9">
        <v>0</v>
      </c>
      <c r="K1112" s="9">
        <v>0</v>
      </c>
      <c r="L1112" s="9">
        <v>612868.23</v>
      </c>
      <c r="M1112" s="9">
        <v>612868.23</v>
      </c>
      <c r="N1112" s="17">
        <v>0</v>
      </c>
      <c r="O1112" s="17">
        <v>0</v>
      </c>
      <c r="P1112" s="17">
        <v>0</v>
      </c>
      <c r="Q1112" s="17">
        <v>0</v>
      </c>
      <c r="R1112" s="17">
        <v>0</v>
      </c>
      <c r="S1112" s="17">
        <v>0</v>
      </c>
      <c r="T1112" s="17">
        <v>0</v>
      </c>
      <c r="U1112" s="17">
        <v>0</v>
      </c>
      <c r="V1112" s="17">
        <v>0</v>
      </c>
      <c r="W1112" s="17">
        <v>0</v>
      </c>
      <c r="X1112" s="44">
        <v>0</v>
      </c>
      <c r="Y1112" s="44">
        <v>0</v>
      </c>
      <c r="Z1112" s="35">
        <v>0</v>
      </c>
      <c r="AA1112" s="35"/>
      <c r="AB1112" s="35">
        <v>0</v>
      </c>
      <c r="AC1112" s="45">
        <v>0</v>
      </c>
      <c r="AF1112" s="51">
        <v>0</v>
      </c>
      <c r="AG1112" s="45">
        <v>0</v>
      </c>
      <c r="AH1112" s="45"/>
      <c r="AI1112" s="45" t="e">
        <v>#N/A</v>
      </c>
    </row>
    <row r="1113" spans="1:35" ht="15" x14ac:dyDescent="0.4">
      <c r="A1113" s="37"/>
      <c r="B1113" s="10">
        <v>10005557</v>
      </c>
      <c r="C1113" s="9" t="s">
        <v>844</v>
      </c>
      <c r="D1113" s="9">
        <v>0</v>
      </c>
      <c r="E1113" s="9">
        <f>VLOOKUP(B1113,'[4]2018-19 Delivered &amp; Funded'!$B$10:$D$1650,3,FALSE)</f>
        <v>0</v>
      </c>
      <c r="F1113" s="9">
        <f t="shared" si="17"/>
        <v>0</v>
      </c>
      <c r="G1113" s="9">
        <v>0</v>
      </c>
      <c r="H1113" s="9">
        <v>0</v>
      </c>
      <c r="I1113" s="9">
        <v>0</v>
      </c>
      <c r="J1113" s="9">
        <v>0</v>
      </c>
      <c r="K1113" s="9">
        <v>0</v>
      </c>
      <c r="L1113" s="9">
        <v>127271.16999999998</v>
      </c>
      <c r="M1113" s="9">
        <v>127271.17</v>
      </c>
      <c r="N1113" s="17">
        <v>0</v>
      </c>
      <c r="O1113" s="17">
        <v>0</v>
      </c>
      <c r="P1113" s="17">
        <v>0</v>
      </c>
      <c r="Q1113" s="17">
        <v>0</v>
      </c>
      <c r="R1113" s="17">
        <v>0</v>
      </c>
      <c r="S1113" s="17">
        <v>0</v>
      </c>
      <c r="T1113" s="17">
        <v>0</v>
      </c>
      <c r="U1113" s="17">
        <v>0</v>
      </c>
      <c r="V1113" s="17">
        <v>0</v>
      </c>
      <c r="W1113" s="17">
        <v>0</v>
      </c>
      <c r="X1113" s="44">
        <v>0</v>
      </c>
      <c r="Y1113" s="44">
        <v>0</v>
      </c>
      <c r="Z1113" s="35">
        <v>36589.450000000004</v>
      </c>
      <c r="AA1113" s="35"/>
      <c r="AB1113" s="35">
        <v>36589.449999999997</v>
      </c>
      <c r="AC1113" s="45">
        <v>0</v>
      </c>
      <c r="AF1113" s="51">
        <v>36589.450000000004</v>
      </c>
      <c r="AG1113" s="45">
        <v>0</v>
      </c>
      <c r="AH1113" s="45"/>
      <c r="AI1113" s="45" t="e">
        <v>#N/A</v>
      </c>
    </row>
    <row r="1114" spans="1:35" ht="15" x14ac:dyDescent="0.4">
      <c r="A1114" s="37"/>
      <c r="B1114" s="10">
        <v>10033438</v>
      </c>
      <c r="C1114" s="9" t="s">
        <v>712</v>
      </c>
      <c r="D1114" s="9">
        <v>0</v>
      </c>
      <c r="E1114" s="9">
        <f>VLOOKUP(B1114,'[4]2018-19 Delivered &amp; Funded'!$B$10:$D$1650,3,FALSE)</f>
        <v>0</v>
      </c>
      <c r="F1114" s="9">
        <f t="shared" si="17"/>
        <v>0</v>
      </c>
      <c r="G1114" s="9">
        <v>0</v>
      </c>
      <c r="H1114" s="9">
        <v>0</v>
      </c>
      <c r="I1114" s="9">
        <v>0</v>
      </c>
      <c r="J1114" s="9">
        <v>0</v>
      </c>
      <c r="K1114" s="9">
        <v>0</v>
      </c>
      <c r="L1114" s="9">
        <v>0</v>
      </c>
      <c r="M1114" s="9">
        <v>0</v>
      </c>
      <c r="N1114" s="17">
        <v>0</v>
      </c>
      <c r="O1114" s="17">
        <v>0</v>
      </c>
      <c r="P1114" s="17">
        <v>0</v>
      </c>
      <c r="Q1114" s="17">
        <v>0</v>
      </c>
      <c r="R1114" s="17">
        <v>557861.69000000006</v>
      </c>
      <c r="S1114" s="17">
        <v>557861.68999999994</v>
      </c>
      <c r="T1114" s="17">
        <v>0</v>
      </c>
      <c r="U1114" s="17">
        <v>0</v>
      </c>
      <c r="V1114" s="17">
        <v>0</v>
      </c>
      <c r="W1114" s="17">
        <v>0</v>
      </c>
      <c r="X1114" s="44">
        <v>0</v>
      </c>
      <c r="Y1114" s="44">
        <v>0</v>
      </c>
      <c r="Z1114" s="35">
        <v>10974763.810000001</v>
      </c>
      <c r="AA1114" s="35"/>
      <c r="AB1114" s="35">
        <v>10974763.809999999</v>
      </c>
      <c r="AC1114" s="45">
        <v>0</v>
      </c>
      <c r="AF1114" s="51">
        <v>10974763.809999999</v>
      </c>
      <c r="AG1114" s="45">
        <v>0</v>
      </c>
      <c r="AH1114" s="45"/>
      <c r="AI1114" s="45" t="e">
        <v>#N/A</v>
      </c>
    </row>
    <row r="1115" spans="1:35" ht="15" x14ac:dyDescent="0.4">
      <c r="A1115" s="37"/>
      <c r="B1115" s="14">
        <v>10054802</v>
      </c>
      <c r="C1115" s="15" t="s">
        <v>1473</v>
      </c>
      <c r="D1115" s="9">
        <v>0</v>
      </c>
      <c r="E1115" s="9">
        <f>VLOOKUP(B1115,'[4]2018-19 Delivered &amp; Funded'!$B$10:$D$1650,3,FALSE)</f>
        <v>0</v>
      </c>
      <c r="F1115" s="9">
        <f t="shared" si="17"/>
        <v>0</v>
      </c>
      <c r="G1115" s="9">
        <v>0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9">
        <v>0</v>
      </c>
      <c r="N1115" s="9">
        <v>0</v>
      </c>
      <c r="O1115" s="9">
        <v>0</v>
      </c>
      <c r="P1115" s="9">
        <v>0</v>
      </c>
      <c r="Q1115" s="9">
        <v>0</v>
      </c>
      <c r="R1115" s="9">
        <v>0</v>
      </c>
      <c r="S1115" s="9">
        <v>0</v>
      </c>
      <c r="T1115" s="9">
        <v>0</v>
      </c>
      <c r="U1115" s="9">
        <v>0</v>
      </c>
      <c r="V1115" s="9">
        <v>0</v>
      </c>
      <c r="W1115" s="9">
        <v>0</v>
      </c>
      <c r="X1115" s="44">
        <v>0</v>
      </c>
      <c r="Y1115" s="44">
        <v>0</v>
      </c>
      <c r="Z1115" s="35">
        <v>49522.43</v>
      </c>
      <c r="AA1115" s="35"/>
      <c r="AB1115" s="35">
        <v>49522.429999999993</v>
      </c>
      <c r="AC1115" s="45">
        <v>0</v>
      </c>
      <c r="AF1115" s="51">
        <v>49522.43</v>
      </c>
      <c r="AG1115" s="45">
        <v>0</v>
      </c>
      <c r="AH1115" s="45"/>
      <c r="AI1115" s="45" t="e">
        <v>#N/A</v>
      </c>
    </row>
    <row r="1116" spans="1:35" ht="15" x14ac:dyDescent="0.4">
      <c r="A1116" s="37"/>
      <c r="B1116" s="10">
        <v>10008455</v>
      </c>
      <c r="C1116" s="9" t="s">
        <v>845</v>
      </c>
      <c r="D1116" s="9">
        <v>0</v>
      </c>
      <c r="E1116" s="9">
        <f>VLOOKUP(B1116,'[4]2018-19 Delivered &amp; Funded'!$B$10:$D$1650,3,FALSE)</f>
        <v>0</v>
      </c>
      <c r="F1116" s="9">
        <f t="shared" si="17"/>
        <v>0</v>
      </c>
      <c r="G1116" s="9">
        <v>0</v>
      </c>
      <c r="H1116" s="9">
        <v>0</v>
      </c>
      <c r="I1116" s="9">
        <v>0</v>
      </c>
      <c r="J1116" s="9">
        <v>0</v>
      </c>
      <c r="K1116" s="9">
        <v>0</v>
      </c>
      <c r="L1116" s="9">
        <v>40444.980000000003</v>
      </c>
      <c r="M1116" s="9">
        <v>40445</v>
      </c>
      <c r="N1116" s="17">
        <v>0</v>
      </c>
      <c r="O1116" s="17">
        <v>0</v>
      </c>
      <c r="P1116" s="17">
        <v>3519.86</v>
      </c>
      <c r="Q1116" s="17">
        <v>3519.86</v>
      </c>
      <c r="R1116" s="17">
        <v>0</v>
      </c>
      <c r="S1116" s="17">
        <v>0</v>
      </c>
      <c r="T1116" s="17">
        <v>0</v>
      </c>
      <c r="U1116" s="17">
        <v>0</v>
      </c>
      <c r="V1116" s="17">
        <v>0</v>
      </c>
      <c r="W1116" s="17">
        <v>0</v>
      </c>
      <c r="X1116" s="44">
        <v>0</v>
      </c>
      <c r="Y1116" s="44">
        <v>0</v>
      </c>
      <c r="Z1116" s="35">
        <v>0</v>
      </c>
      <c r="AA1116" s="35"/>
      <c r="AB1116" s="35">
        <v>0</v>
      </c>
      <c r="AC1116" s="45">
        <v>0</v>
      </c>
      <c r="AF1116" s="51" t="e">
        <v>#N/A</v>
      </c>
      <c r="AG1116" s="45" t="e">
        <v>#N/A</v>
      </c>
      <c r="AH1116" s="45"/>
      <c r="AI1116" s="45" t="e">
        <v>#N/A</v>
      </c>
    </row>
    <row r="1117" spans="1:35" ht="15" x14ac:dyDescent="0.4">
      <c r="A1117" s="37"/>
      <c r="B1117" s="10">
        <v>10005575</v>
      </c>
      <c r="C1117" s="9" t="s">
        <v>447</v>
      </c>
      <c r="D1117" s="9">
        <v>408992.91000000003</v>
      </c>
      <c r="E1117" s="9">
        <f>VLOOKUP(B1117,'[4]2018-19 Delivered &amp; Funded'!$B$10:$D$1650,3,FALSE)</f>
        <v>408992.91000000003</v>
      </c>
      <c r="F1117" s="9">
        <f t="shared" si="17"/>
        <v>0</v>
      </c>
      <c r="G1117" s="9">
        <v>408992.91000000003</v>
      </c>
      <c r="H1117" s="9">
        <v>0</v>
      </c>
      <c r="I1117" s="9">
        <v>0</v>
      </c>
      <c r="J1117" s="9">
        <v>33481.4</v>
      </c>
      <c r="K1117" s="9">
        <v>33481.4</v>
      </c>
      <c r="L1117" s="9">
        <v>0</v>
      </c>
      <c r="M1117" s="9">
        <v>0</v>
      </c>
      <c r="N1117" s="17">
        <v>0</v>
      </c>
      <c r="O1117" s="17">
        <v>0</v>
      </c>
      <c r="P1117" s="17">
        <v>34029.910000000003</v>
      </c>
      <c r="Q1117" s="17">
        <v>34029.910000000003</v>
      </c>
      <c r="R1117" s="17">
        <v>373258.13999999996</v>
      </c>
      <c r="S1117" s="17">
        <v>373258.13999999984</v>
      </c>
      <c r="T1117" s="17">
        <v>125626.95000000001</v>
      </c>
      <c r="U1117" s="17">
        <v>125626.95000000001</v>
      </c>
      <c r="V1117" s="17">
        <v>326947.28000000003</v>
      </c>
      <c r="W1117" s="17">
        <v>326947.28000000003</v>
      </c>
      <c r="X1117" s="44">
        <v>0</v>
      </c>
      <c r="Y1117" s="44">
        <v>0</v>
      </c>
      <c r="Z1117" s="35">
        <v>345215.88</v>
      </c>
      <c r="AA1117" s="35"/>
      <c r="AB1117" s="35">
        <v>345215.88</v>
      </c>
      <c r="AC1117" s="45">
        <v>0</v>
      </c>
      <c r="AF1117" s="51">
        <v>345215.88</v>
      </c>
      <c r="AG1117" s="45">
        <v>0</v>
      </c>
      <c r="AH1117" s="45"/>
      <c r="AI1117" s="45" t="e">
        <v>#N/A</v>
      </c>
    </row>
    <row r="1118" spans="1:35" ht="15" x14ac:dyDescent="0.4">
      <c r="A1118" s="37"/>
      <c r="B1118" s="14">
        <v>10049149</v>
      </c>
      <c r="C1118" s="15" t="s">
        <v>1440</v>
      </c>
      <c r="D1118" s="9">
        <v>0</v>
      </c>
      <c r="E1118" s="9">
        <f>VLOOKUP(B1118,'[4]2018-19 Delivered &amp; Funded'!$B$10:$D$1650,3,FALSE)</f>
        <v>0</v>
      </c>
      <c r="F1118" s="9">
        <f t="shared" si="17"/>
        <v>0</v>
      </c>
      <c r="G1118" s="9">
        <v>0</v>
      </c>
      <c r="H1118" s="9">
        <v>0</v>
      </c>
      <c r="I1118" s="9">
        <v>0</v>
      </c>
      <c r="J1118" s="9">
        <v>0</v>
      </c>
      <c r="K1118" s="9">
        <v>0</v>
      </c>
      <c r="L1118" s="9">
        <v>0</v>
      </c>
      <c r="M1118" s="9">
        <v>0</v>
      </c>
      <c r="N1118" s="9">
        <v>0</v>
      </c>
      <c r="O1118" s="9">
        <v>0</v>
      </c>
      <c r="P1118" s="9">
        <v>0</v>
      </c>
      <c r="Q1118" s="9">
        <v>0</v>
      </c>
      <c r="R1118" s="9">
        <v>0</v>
      </c>
      <c r="S1118" s="9">
        <v>0</v>
      </c>
      <c r="T1118" s="9">
        <v>0</v>
      </c>
      <c r="U1118" s="9">
        <v>0</v>
      </c>
      <c r="V1118" s="9">
        <v>0</v>
      </c>
      <c r="W1118" s="9">
        <v>0</v>
      </c>
      <c r="X1118" s="44">
        <v>0</v>
      </c>
      <c r="Y1118" s="44">
        <v>0</v>
      </c>
      <c r="Z1118" s="35">
        <v>138542.38999999998</v>
      </c>
      <c r="AA1118" s="35"/>
      <c r="AB1118" s="35">
        <v>138542.39000000001</v>
      </c>
      <c r="AC1118" s="45">
        <v>0</v>
      </c>
      <c r="AF1118" s="51">
        <v>138542.39000000001</v>
      </c>
      <c r="AG1118" s="45">
        <v>0</v>
      </c>
      <c r="AH1118" s="45"/>
      <c r="AI1118" s="45" t="e">
        <v>#N/A</v>
      </c>
    </row>
    <row r="1119" spans="1:35" ht="15" x14ac:dyDescent="0.4">
      <c r="A1119" s="37"/>
      <c r="B1119" s="10">
        <v>10005586</v>
      </c>
      <c r="C1119" s="9" t="s">
        <v>448</v>
      </c>
      <c r="D1119" s="9">
        <v>404969.36</v>
      </c>
      <c r="E1119" s="9">
        <f>VLOOKUP(B1119,'[4]2018-19 Delivered &amp; Funded'!$B$10:$D$1650,3,FALSE)</f>
        <v>404969.36</v>
      </c>
      <c r="F1119" s="9">
        <f t="shared" si="17"/>
        <v>0</v>
      </c>
      <c r="G1119" s="9">
        <v>409758</v>
      </c>
      <c r="H1119" s="9">
        <v>263925</v>
      </c>
      <c r="I1119" s="9">
        <v>263925</v>
      </c>
      <c r="J1119" s="9">
        <v>0</v>
      </c>
      <c r="K1119" s="9">
        <v>0</v>
      </c>
      <c r="L1119" s="9">
        <v>0</v>
      </c>
      <c r="M1119" s="9">
        <v>0</v>
      </c>
      <c r="N1119" s="17">
        <v>0</v>
      </c>
      <c r="O1119" s="17">
        <v>0</v>
      </c>
      <c r="P1119" s="17">
        <v>0</v>
      </c>
      <c r="Q1119" s="17">
        <v>0</v>
      </c>
      <c r="R1119" s="17">
        <v>23468.729999999992</v>
      </c>
      <c r="S1119" s="17">
        <v>23468.729999999992</v>
      </c>
      <c r="T1119" s="17">
        <v>0</v>
      </c>
      <c r="U1119" s="17">
        <v>0</v>
      </c>
      <c r="V1119" s="17">
        <v>0</v>
      </c>
      <c r="W1119" s="17">
        <v>0</v>
      </c>
      <c r="X1119" s="44">
        <v>0</v>
      </c>
      <c r="Y1119" s="44">
        <v>0</v>
      </c>
      <c r="Z1119" s="35">
        <v>35950.18</v>
      </c>
      <c r="AA1119" s="35"/>
      <c r="AB1119" s="35">
        <v>35950.18</v>
      </c>
      <c r="AC1119" s="45">
        <v>0</v>
      </c>
      <c r="AF1119" s="51">
        <v>35950.179999999993</v>
      </c>
      <c r="AG1119" s="45">
        <v>0</v>
      </c>
      <c r="AH1119" s="45"/>
      <c r="AI1119" s="45" t="e">
        <v>#N/A</v>
      </c>
    </row>
    <row r="1120" spans="1:35" ht="15" x14ac:dyDescent="0.4">
      <c r="A1120" s="37"/>
      <c r="B1120" s="10">
        <v>10005599</v>
      </c>
      <c r="C1120" s="9" t="s">
        <v>449</v>
      </c>
      <c r="D1120" s="9">
        <v>0</v>
      </c>
      <c r="E1120" s="9">
        <f>VLOOKUP(B1120,'[4]2018-19 Delivered &amp; Funded'!$B$10:$D$1650,3,FALSE)</f>
        <v>0</v>
      </c>
      <c r="F1120" s="9">
        <f t="shared" si="17"/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17">
        <v>0</v>
      </c>
      <c r="O1120" s="17">
        <v>0</v>
      </c>
      <c r="P1120" s="17">
        <v>0</v>
      </c>
      <c r="Q1120" s="17">
        <v>0</v>
      </c>
      <c r="R1120" s="17">
        <v>278514.06000000011</v>
      </c>
      <c r="S1120" s="17">
        <v>278514.06000000011</v>
      </c>
      <c r="T1120" s="17">
        <v>79751.44</v>
      </c>
      <c r="U1120" s="17">
        <v>79751.44</v>
      </c>
      <c r="V1120" s="17">
        <v>313833.07</v>
      </c>
      <c r="W1120" s="17">
        <v>313833.07</v>
      </c>
      <c r="X1120" s="44">
        <v>44630.560000000005</v>
      </c>
      <c r="Y1120" s="44">
        <v>39630.000000000007</v>
      </c>
      <c r="Z1120" s="35">
        <v>1567950.42</v>
      </c>
      <c r="AA1120" s="35"/>
      <c r="AB1120" s="35">
        <v>1567950.4199999995</v>
      </c>
      <c r="AC1120" s="45">
        <v>0</v>
      </c>
      <c r="AF1120" s="51">
        <v>1567950.42</v>
      </c>
      <c r="AG1120" s="45">
        <v>0</v>
      </c>
      <c r="AH1120" s="45"/>
      <c r="AI1120" s="45" t="e">
        <v>#N/A</v>
      </c>
    </row>
    <row r="1121" spans="1:35" ht="15" x14ac:dyDescent="0.4">
      <c r="A1121" s="37"/>
      <c r="B1121" s="14">
        <v>10023808</v>
      </c>
      <c r="C1121" s="15" t="s">
        <v>1253</v>
      </c>
      <c r="D1121" s="9">
        <v>0</v>
      </c>
      <c r="E1121" s="9">
        <f>VLOOKUP(B1121,'[4]2018-19 Delivered &amp; Funded'!$B$10:$D$1650,3,FALSE)</f>
        <v>0</v>
      </c>
      <c r="F1121" s="9">
        <f t="shared" si="17"/>
        <v>0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9">
        <v>0</v>
      </c>
      <c r="M1121" s="9">
        <v>0</v>
      </c>
      <c r="N1121" s="9">
        <v>0</v>
      </c>
      <c r="O1121" s="9">
        <v>0</v>
      </c>
      <c r="P1121" s="9">
        <v>0</v>
      </c>
      <c r="Q1121" s="9">
        <v>0</v>
      </c>
      <c r="R1121" s="9">
        <v>0</v>
      </c>
      <c r="S1121" s="9">
        <v>0</v>
      </c>
      <c r="T1121" s="9">
        <v>0</v>
      </c>
      <c r="U1121" s="9">
        <v>0</v>
      </c>
      <c r="V1121" s="9">
        <v>0</v>
      </c>
      <c r="W1121" s="9">
        <v>0</v>
      </c>
      <c r="X1121" s="44">
        <v>0</v>
      </c>
      <c r="Y1121" s="44">
        <v>0</v>
      </c>
      <c r="Z1121" s="35">
        <v>81059.89</v>
      </c>
      <c r="AA1121" s="35"/>
      <c r="AB1121" s="35">
        <v>81059.890000000014</v>
      </c>
      <c r="AC1121" s="45">
        <v>0</v>
      </c>
      <c r="AF1121" s="51">
        <v>81059.89</v>
      </c>
      <c r="AG1121" s="45">
        <v>0</v>
      </c>
      <c r="AH1121" s="45"/>
      <c r="AI1121" s="45" t="e">
        <v>#N/A</v>
      </c>
    </row>
    <row r="1122" spans="1:35" ht="15" x14ac:dyDescent="0.4">
      <c r="A1122" s="37"/>
      <c r="B1122" s="10">
        <v>10006005</v>
      </c>
      <c r="C1122" s="9" t="s">
        <v>469</v>
      </c>
      <c r="D1122" s="9">
        <v>0</v>
      </c>
      <c r="E1122" s="9">
        <f>VLOOKUP(B1122,'[4]2018-19 Delivered &amp; Funded'!$B$10:$D$1650,3,FALSE)</f>
        <v>0</v>
      </c>
      <c r="F1122" s="9">
        <f t="shared" si="17"/>
        <v>0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  <c r="L1122" s="9">
        <v>0</v>
      </c>
      <c r="M1122" s="9">
        <v>0</v>
      </c>
      <c r="N1122" s="17">
        <v>0</v>
      </c>
      <c r="O1122" s="17">
        <v>0</v>
      </c>
      <c r="P1122" s="17">
        <v>0</v>
      </c>
      <c r="Q1122" s="17">
        <v>0</v>
      </c>
      <c r="R1122" s="17">
        <v>276470.61000000028</v>
      </c>
      <c r="S1122" s="17">
        <v>276470.49000000022</v>
      </c>
      <c r="T1122" s="17">
        <v>0</v>
      </c>
      <c r="U1122" s="17">
        <v>0</v>
      </c>
      <c r="V1122" s="17">
        <v>0</v>
      </c>
      <c r="W1122" s="17">
        <v>0</v>
      </c>
      <c r="X1122" s="44">
        <v>0</v>
      </c>
      <c r="Y1122" s="44">
        <v>0</v>
      </c>
      <c r="Z1122" s="35">
        <v>354217.37</v>
      </c>
      <c r="AA1122" s="35"/>
      <c r="AB1122" s="35">
        <v>354217.37000000005</v>
      </c>
      <c r="AC1122" s="45">
        <v>0</v>
      </c>
      <c r="AF1122" s="51">
        <v>354217.37</v>
      </c>
      <c r="AG1122" s="45">
        <v>0</v>
      </c>
      <c r="AH1122" s="45"/>
      <c r="AI1122" s="45" t="e">
        <v>#N/A</v>
      </c>
    </row>
    <row r="1123" spans="1:35" ht="15" x14ac:dyDescent="0.4">
      <c r="A1123" s="37"/>
      <c r="B1123" s="14">
        <v>10033511</v>
      </c>
      <c r="C1123" s="15" t="s">
        <v>1311</v>
      </c>
      <c r="D1123" s="9">
        <v>0</v>
      </c>
      <c r="E1123" s="9">
        <f>VLOOKUP(B1123,'[4]2018-19 Delivered &amp; Funded'!$B$10:$D$1650,3,FALSE)</f>
        <v>0</v>
      </c>
      <c r="F1123" s="9">
        <f t="shared" si="17"/>
        <v>0</v>
      </c>
      <c r="G1123" s="9">
        <v>0</v>
      </c>
      <c r="H1123" s="9">
        <v>0</v>
      </c>
      <c r="I1123" s="9">
        <v>0</v>
      </c>
      <c r="J1123" s="9">
        <v>0</v>
      </c>
      <c r="K1123" s="9">
        <v>0</v>
      </c>
      <c r="L1123" s="9">
        <v>0</v>
      </c>
      <c r="M1123" s="9">
        <v>0</v>
      </c>
      <c r="N1123" s="9">
        <v>0</v>
      </c>
      <c r="O1123" s="9">
        <v>0</v>
      </c>
      <c r="P1123" s="9">
        <v>0</v>
      </c>
      <c r="Q1123" s="9">
        <v>0</v>
      </c>
      <c r="R1123" s="9">
        <v>0</v>
      </c>
      <c r="S1123" s="9">
        <v>0</v>
      </c>
      <c r="T1123" s="9">
        <v>0</v>
      </c>
      <c r="U1123" s="9">
        <v>0</v>
      </c>
      <c r="V1123" s="9">
        <v>0</v>
      </c>
      <c r="W1123" s="9">
        <v>0</v>
      </c>
      <c r="X1123" s="44">
        <v>0</v>
      </c>
      <c r="Y1123" s="44">
        <v>0</v>
      </c>
      <c r="Z1123" s="35">
        <v>21604.289999999997</v>
      </c>
      <c r="AA1123" s="35"/>
      <c r="AB1123" s="35">
        <v>21604.290000000005</v>
      </c>
      <c r="AC1123" s="45">
        <v>0</v>
      </c>
      <c r="AF1123" s="51">
        <v>21604.289999999997</v>
      </c>
      <c r="AG1123" s="45">
        <v>0</v>
      </c>
      <c r="AH1123" s="45"/>
      <c r="AI1123" s="45" t="e">
        <v>#N/A</v>
      </c>
    </row>
    <row r="1124" spans="1:35" ht="15" x14ac:dyDescent="0.4">
      <c r="A1124" s="37"/>
      <c r="B1124" s="10">
        <v>10005642</v>
      </c>
      <c r="C1124" s="9" t="s">
        <v>450</v>
      </c>
      <c r="D1124" s="9">
        <v>0</v>
      </c>
      <c r="E1124" s="9">
        <f>VLOOKUP(B1124,'[4]2018-19 Delivered &amp; Funded'!$B$10:$D$1650,3,FALSE)</f>
        <v>0</v>
      </c>
      <c r="F1124" s="9">
        <f t="shared" si="17"/>
        <v>0</v>
      </c>
      <c r="G1124" s="9">
        <v>0</v>
      </c>
      <c r="H1124" s="9">
        <v>0</v>
      </c>
      <c r="I1124" s="9">
        <v>0</v>
      </c>
      <c r="J1124" s="9">
        <v>0</v>
      </c>
      <c r="K1124" s="9">
        <v>0</v>
      </c>
      <c r="L1124" s="9">
        <v>0</v>
      </c>
      <c r="M1124" s="9">
        <v>0</v>
      </c>
      <c r="N1124" s="17">
        <v>0</v>
      </c>
      <c r="O1124" s="17">
        <v>0</v>
      </c>
      <c r="P1124" s="17">
        <v>0</v>
      </c>
      <c r="Q1124" s="17">
        <v>0</v>
      </c>
      <c r="R1124" s="17">
        <v>561996.96000000031</v>
      </c>
      <c r="S1124" s="17">
        <v>561996.96000000008</v>
      </c>
      <c r="T1124" s="17">
        <v>358473.43</v>
      </c>
      <c r="U1124" s="17">
        <v>358473.43</v>
      </c>
      <c r="V1124" s="17">
        <v>1333875.3500000001</v>
      </c>
      <c r="W1124" s="17">
        <v>1333875.3500000001</v>
      </c>
      <c r="X1124" s="44">
        <v>0</v>
      </c>
      <c r="Y1124" s="44">
        <v>0</v>
      </c>
      <c r="Z1124" s="35">
        <v>189906.09000000003</v>
      </c>
      <c r="AA1124" s="35"/>
      <c r="AB1124" s="35">
        <v>189906.09000000003</v>
      </c>
      <c r="AC1124" s="45">
        <v>0</v>
      </c>
      <c r="AF1124" s="51">
        <v>189906.08999999997</v>
      </c>
      <c r="AG1124" s="45">
        <v>0</v>
      </c>
      <c r="AH1124" s="45"/>
      <c r="AI1124" s="45" t="e">
        <v>#N/A</v>
      </c>
    </row>
    <row r="1125" spans="1:35" ht="15" x14ac:dyDescent="0.4">
      <c r="A1125" s="37"/>
      <c r="B1125" s="10">
        <v>10006317</v>
      </c>
      <c r="C1125" s="9" t="s">
        <v>481</v>
      </c>
      <c r="D1125" s="9">
        <v>0</v>
      </c>
      <c r="E1125" s="9">
        <f>VLOOKUP(B1125,'[4]2018-19 Delivered &amp; Funded'!$B$10:$D$1650,3,FALSE)</f>
        <v>0</v>
      </c>
      <c r="F1125" s="9">
        <f t="shared" si="17"/>
        <v>0</v>
      </c>
      <c r="G1125" s="9">
        <v>0</v>
      </c>
      <c r="H1125" s="9">
        <v>0</v>
      </c>
      <c r="I1125" s="9">
        <v>0</v>
      </c>
      <c r="J1125" s="9">
        <v>0</v>
      </c>
      <c r="K1125" s="9">
        <v>0</v>
      </c>
      <c r="L1125" s="9">
        <v>0</v>
      </c>
      <c r="M1125" s="9">
        <v>0</v>
      </c>
      <c r="N1125" s="17">
        <v>0</v>
      </c>
      <c r="O1125" s="17">
        <v>0</v>
      </c>
      <c r="P1125" s="17">
        <v>0</v>
      </c>
      <c r="Q1125" s="17">
        <v>0</v>
      </c>
      <c r="R1125" s="17">
        <v>659036.04999999981</v>
      </c>
      <c r="S1125" s="17">
        <v>659035.83999999973</v>
      </c>
      <c r="T1125" s="17">
        <v>0</v>
      </c>
      <c r="U1125" s="17">
        <v>0</v>
      </c>
      <c r="V1125" s="17">
        <v>0</v>
      </c>
      <c r="W1125" s="17">
        <v>0</v>
      </c>
      <c r="X1125" s="44">
        <v>0</v>
      </c>
      <c r="Y1125" s="44">
        <v>0</v>
      </c>
      <c r="Z1125" s="35">
        <v>1361261.5199999998</v>
      </c>
      <c r="AA1125" s="35"/>
      <c r="AB1125" s="35">
        <v>1361261.5200000003</v>
      </c>
      <c r="AC1125" s="45">
        <v>0</v>
      </c>
      <c r="AF1125" s="51">
        <v>1361261.52</v>
      </c>
      <c r="AG1125" s="45">
        <v>0</v>
      </c>
      <c r="AH1125" s="45"/>
      <c r="AI1125" s="45" t="e">
        <v>#N/A</v>
      </c>
    </row>
    <row r="1126" spans="1:35" ht="15" x14ac:dyDescent="0.4">
      <c r="A1126" s="37"/>
      <c r="B1126" s="10">
        <v>10005032</v>
      </c>
      <c r="C1126" s="9" t="s">
        <v>408</v>
      </c>
      <c r="D1126" s="9">
        <v>6228626.96</v>
      </c>
      <c r="E1126" s="9">
        <f>VLOOKUP(B1126,'[4]2018-19 Delivered &amp; Funded'!$B$10:$D$1650,3,FALSE)</f>
        <v>6228626.96</v>
      </c>
      <c r="F1126" s="9">
        <f t="shared" si="17"/>
        <v>0</v>
      </c>
      <c r="G1126" s="9">
        <v>6227676.7923999997</v>
      </c>
      <c r="H1126" s="9">
        <v>967635</v>
      </c>
      <c r="I1126" s="9">
        <v>967635</v>
      </c>
      <c r="J1126" s="9">
        <v>555857</v>
      </c>
      <c r="K1126" s="9">
        <v>555857</v>
      </c>
      <c r="L1126" s="9">
        <v>0</v>
      </c>
      <c r="M1126" s="9">
        <v>0</v>
      </c>
      <c r="N1126" s="17">
        <v>0</v>
      </c>
      <c r="O1126" s="17">
        <v>0</v>
      </c>
      <c r="P1126" s="17">
        <v>57545</v>
      </c>
      <c r="Q1126" s="17">
        <v>57545</v>
      </c>
      <c r="R1126" s="17">
        <v>665050.83000000042</v>
      </c>
      <c r="S1126" s="17">
        <v>665050.82999999973</v>
      </c>
      <c r="T1126" s="17">
        <v>299132.33</v>
      </c>
      <c r="U1126" s="17">
        <v>299132.33</v>
      </c>
      <c r="V1126" s="17">
        <v>465398.62</v>
      </c>
      <c r="W1126" s="17">
        <v>465398.62</v>
      </c>
      <c r="X1126" s="44">
        <v>0</v>
      </c>
      <c r="Y1126" s="44">
        <v>0</v>
      </c>
      <c r="Z1126" s="35">
        <v>1320964.8699999999</v>
      </c>
      <c r="AA1126" s="35"/>
      <c r="AB1126" s="35">
        <v>1320964.8700000001</v>
      </c>
      <c r="AC1126" s="45">
        <v>0</v>
      </c>
      <c r="AF1126" s="51">
        <v>1320964.8699999996</v>
      </c>
      <c r="AG1126" s="45">
        <v>0</v>
      </c>
      <c r="AH1126" s="45"/>
      <c r="AI1126" s="45" t="e">
        <v>#N/A</v>
      </c>
    </row>
    <row r="1127" spans="1:35" ht="15" x14ac:dyDescent="0.4">
      <c r="A1127" s="37"/>
      <c r="B1127" s="14">
        <v>10034346</v>
      </c>
      <c r="C1127" s="15" t="s">
        <v>1322</v>
      </c>
      <c r="D1127" s="9">
        <v>0</v>
      </c>
      <c r="E1127" s="9">
        <f>VLOOKUP(B1127,'[4]2018-19 Delivered &amp; Funded'!$B$10:$D$1650,3,FALSE)</f>
        <v>0</v>
      </c>
      <c r="F1127" s="9">
        <f t="shared" si="17"/>
        <v>0</v>
      </c>
      <c r="G1127" s="9">
        <v>0</v>
      </c>
      <c r="H1127" s="9">
        <v>0</v>
      </c>
      <c r="I1127" s="9">
        <v>0</v>
      </c>
      <c r="J1127" s="9">
        <v>0</v>
      </c>
      <c r="K1127" s="9">
        <v>0</v>
      </c>
      <c r="L1127" s="9">
        <v>0</v>
      </c>
      <c r="M1127" s="9">
        <v>0</v>
      </c>
      <c r="N1127" s="9">
        <v>0</v>
      </c>
      <c r="O1127" s="9">
        <v>0</v>
      </c>
      <c r="P1127" s="9">
        <v>0</v>
      </c>
      <c r="Q1127" s="9">
        <v>0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44">
        <v>0</v>
      </c>
      <c r="Y1127" s="44">
        <v>0</v>
      </c>
      <c r="Z1127" s="35">
        <v>92452.140000000014</v>
      </c>
      <c r="AA1127" s="35"/>
      <c r="AB1127" s="35">
        <v>92452.140000000014</v>
      </c>
      <c r="AC1127" s="45">
        <v>0</v>
      </c>
      <c r="AF1127" s="51">
        <v>92452.140000000014</v>
      </c>
      <c r="AG1127" s="45">
        <v>0</v>
      </c>
      <c r="AH1127" s="45"/>
      <c r="AI1127" s="45" t="e">
        <v>#N/A</v>
      </c>
    </row>
    <row r="1128" spans="1:35" ht="15" x14ac:dyDescent="0.4">
      <c r="A1128" s="37"/>
      <c r="B1128" s="14">
        <v>10010635</v>
      </c>
      <c r="C1128" s="15" t="s">
        <v>1200</v>
      </c>
      <c r="D1128" s="9">
        <v>0</v>
      </c>
      <c r="E1128" s="9">
        <f>VLOOKUP(B1128,'[4]2018-19 Delivered &amp; Funded'!$B$10:$D$1650,3,FALSE)</f>
        <v>0</v>
      </c>
      <c r="F1128" s="9">
        <f t="shared" si="17"/>
        <v>0</v>
      </c>
      <c r="G1128" s="9">
        <v>0</v>
      </c>
      <c r="H1128" s="9">
        <v>0</v>
      </c>
      <c r="I1128" s="9">
        <v>0</v>
      </c>
      <c r="J1128" s="9">
        <v>0</v>
      </c>
      <c r="K1128" s="9">
        <v>0</v>
      </c>
      <c r="L1128" s="9">
        <v>0</v>
      </c>
      <c r="M1128" s="9">
        <v>0</v>
      </c>
      <c r="N1128" s="9">
        <v>0</v>
      </c>
      <c r="O1128" s="9">
        <v>0</v>
      </c>
      <c r="P1128" s="9">
        <v>0</v>
      </c>
      <c r="Q1128" s="9">
        <v>0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44">
        <v>0</v>
      </c>
      <c r="Y1128" s="44">
        <v>0</v>
      </c>
      <c r="Z1128" s="35">
        <v>422258.10000000003</v>
      </c>
      <c r="AA1128" s="35"/>
      <c r="AB1128" s="35">
        <v>422258.09999999992</v>
      </c>
      <c r="AC1128" s="45">
        <v>0</v>
      </c>
      <c r="AF1128" s="51">
        <v>422258.1</v>
      </c>
      <c r="AG1128" s="45">
        <v>0</v>
      </c>
      <c r="AH1128" s="45"/>
      <c r="AI1128" s="45" t="e">
        <v>#N/A</v>
      </c>
    </row>
    <row r="1129" spans="1:35" ht="15" x14ac:dyDescent="0.4">
      <c r="A1129" s="37"/>
      <c r="B1129" s="10">
        <v>10005669</v>
      </c>
      <c r="C1129" s="9" t="s">
        <v>44</v>
      </c>
      <c r="D1129" s="9">
        <v>3524594.58</v>
      </c>
      <c r="E1129" s="9">
        <f>VLOOKUP(B1129,'[4]2018-19 Delivered &amp; Funded'!$B$10:$D$1650,3,FALSE)</f>
        <v>3524594.58</v>
      </c>
      <c r="F1129" s="9">
        <f t="shared" si="17"/>
        <v>0</v>
      </c>
      <c r="G1129" s="9">
        <v>3569222</v>
      </c>
      <c r="H1129" s="9">
        <v>0</v>
      </c>
      <c r="I1129" s="9">
        <v>0</v>
      </c>
      <c r="J1129" s="9">
        <v>356903</v>
      </c>
      <c r="K1129" s="9">
        <v>356903</v>
      </c>
      <c r="L1129" s="9">
        <v>0</v>
      </c>
      <c r="M1129" s="9">
        <v>0</v>
      </c>
      <c r="N1129" s="17">
        <v>0</v>
      </c>
      <c r="O1129" s="17">
        <v>0</v>
      </c>
      <c r="P1129" s="17">
        <v>73701.279999999999</v>
      </c>
      <c r="Q1129" s="17">
        <v>73701.279999999999</v>
      </c>
      <c r="R1129" s="17">
        <v>296573.45000000007</v>
      </c>
      <c r="S1129" s="17">
        <v>296573.45</v>
      </c>
      <c r="T1129" s="17">
        <v>196954.2</v>
      </c>
      <c r="U1129" s="17">
        <v>196954.2</v>
      </c>
      <c r="V1129" s="17">
        <v>354846.86000000004</v>
      </c>
      <c r="W1129" s="17">
        <v>354846.86000000004</v>
      </c>
      <c r="X1129" s="44">
        <v>0</v>
      </c>
      <c r="Y1129" s="44">
        <v>0</v>
      </c>
      <c r="Z1129" s="35">
        <v>437388.12000000005</v>
      </c>
      <c r="AA1129" s="35"/>
      <c r="AB1129" s="35">
        <v>437388.12000000005</v>
      </c>
      <c r="AC1129" s="45">
        <v>0</v>
      </c>
      <c r="AF1129" s="51">
        <v>437388.12000000005</v>
      </c>
      <c r="AG1129" s="45">
        <v>0</v>
      </c>
      <c r="AH1129" s="45"/>
      <c r="AI1129" s="45" t="e">
        <v>#N/A</v>
      </c>
    </row>
    <row r="1130" spans="1:35" ht="15" x14ac:dyDescent="0.4">
      <c r="A1130" s="37"/>
      <c r="B1130" s="10">
        <v>10005671</v>
      </c>
      <c r="C1130" s="9" t="s">
        <v>451</v>
      </c>
      <c r="D1130" s="9">
        <v>1358357.38</v>
      </c>
      <c r="E1130" s="9">
        <f>VLOOKUP(B1130,'[4]2018-19 Delivered &amp; Funded'!$B$10:$D$1650,3,FALSE)</f>
        <v>1358357.38</v>
      </c>
      <c r="F1130" s="9">
        <f t="shared" si="17"/>
        <v>0</v>
      </c>
      <c r="G1130" s="9">
        <v>1358357.38</v>
      </c>
      <c r="H1130" s="9">
        <v>1092293</v>
      </c>
      <c r="I1130" s="9">
        <v>1092293</v>
      </c>
      <c r="J1130" s="9">
        <v>0</v>
      </c>
      <c r="K1130" s="9">
        <v>0</v>
      </c>
      <c r="L1130" s="9">
        <v>0</v>
      </c>
      <c r="M1130" s="9">
        <v>0</v>
      </c>
      <c r="N1130" s="17">
        <v>0</v>
      </c>
      <c r="O1130" s="17">
        <v>0</v>
      </c>
      <c r="P1130" s="17">
        <v>0</v>
      </c>
      <c r="Q1130" s="17">
        <v>0</v>
      </c>
      <c r="R1130" s="17">
        <v>0</v>
      </c>
      <c r="S1130" s="17">
        <v>0</v>
      </c>
      <c r="T1130" s="17">
        <v>0</v>
      </c>
      <c r="U1130" s="17">
        <v>0</v>
      </c>
      <c r="V1130" s="17">
        <v>0</v>
      </c>
      <c r="W1130" s="17">
        <v>0</v>
      </c>
      <c r="X1130" s="44">
        <v>0</v>
      </c>
      <c r="Y1130" s="44">
        <v>0</v>
      </c>
      <c r="Z1130" s="35">
        <v>0</v>
      </c>
      <c r="AA1130" s="35"/>
      <c r="AB1130" s="35">
        <v>0</v>
      </c>
      <c r="AC1130" s="45">
        <v>0</v>
      </c>
      <c r="AF1130" s="51" t="e">
        <v>#N/A</v>
      </c>
      <c r="AG1130" s="45" t="e">
        <v>#N/A</v>
      </c>
      <c r="AH1130" s="45"/>
      <c r="AI1130" s="45" t="e">
        <v>#N/A</v>
      </c>
    </row>
    <row r="1131" spans="1:35" ht="15" x14ac:dyDescent="0.4">
      <c r="A1131" s="37"/>
      <c r="B1131" s="10">
        <v>10033746</v>
      </c>
      <c r="C1131" s="9" t="s">
        <v>718</v>
      </c>
      <c r="D1131" s="9">
        <v>0</v>
      </c>
      <c r="E1131" s="9">
        <f>VLOOKUP(B1131,'[4]2018-19 Delivered &amp; Funded'!$B$10:$D$1650,3,FALSE)</f>
        <v>0</v>
      </c>
      <c r="F1131" s="9">
        <f t="shared" si="17"/>
        <v>0</v>
      </c>
      <c r="G1131" s="9">
        <v>0</v>
      </c>
      <c r="H1131" s="9">
        <v>0</v>
      </c>
      <c r="I1131" s="9">
        <v>0</v>
      </c>
      <c r="J1131" s="9">
        <v>0</v>
      </c>
      <c r="K1131" s="9">
        <v>0</v>
      </c>
      <c r="L1131" s="9">
        <v>0</v>
      </c>
      <c r="M1131" s="9">
        <v>0</v>
      </c>
      <c r="N1131" s="17">
        <v>0</v>
      </c>
      <c r="O1131" s="17">
        <v>0</v>
      </c>
      <c r="P1131" s="17">
        <v>0</v>
      </c>
      <c r="Q1131" s="17">
        <v>0</v>
      </c>
      <c r="R1131" s="17">
        <v>233459.63999999993</v>
      </c>
      <c r="S1131" s="17">
        <v>233459.6399999999</v>
      </c>
      <c r="T1131" s="17">
        <v>402240</v>
      </c>
      <c r="U1131" s="17">
        <v>402240</v>
      </c>
      <c r="V1131" s="17">
        <v>551423.40999999992</v>
      </c>
      <c r="W1131" s="17">
        <v>551423.40999999992</v>
      </c>
      <c r="X1131" s="44">
        <v>48832.68</v>
      </c>
      <c r="Y1131" s="44">
        <v>48832.679999999986</v>
      </c>
      <c r="Z1131" s="35">
        <v>255983.78</v>
      </c>
      <c r="AA1131" s="35"/>
      <c r="AB1131" s="35">
        <v>255983.78000000006</v>
      </c>
      <c r="AC1131" s="45">
        <v>0</v>
      </c>
      <c r="AF1131" s="51">
        <v>255983.78</v>
      </c>
      <c r="AG1131" s="45">
        <v>0</v>
      </c>
      <c r="AH1131" s="45"/>
      <c r="AI1131" s="45" t="e">
        <v>#N/A</v>
      </c>
    </row>
    <row r="1132" spans="1:35" ht="15" x14ac:dyDescent="0.4">
      <c r="A1132" s="37"/>
      <c r="B1132" s="10">
        <v>10005687</v>
      </c>
      <c r="C1132" s="9" t="s">
        <v>452</v>
      </c>
      <c r="D1132" s="9">
        <v>48162.46</v>
      </c>
      <c r="E1132" s="9">
        <f>VLOOKUP(B1132,'[4]2018-19 Delivered &amp; Funded'!$B$10:$D$1650,3,FALSE)</f>
        <v>48162.46</v>
      </c>
      <c r="F1132" s="9">
        <f t="shared" si="17"/>
        <v>0</v>
      </c>
      <c r="G1132" s="9">
        <v>48162.46</v>
      </c>
      <c r="H1132" s="9">
        <v>0</v>
      </c>
      <c r="I1132" s="9">
        <v>0</v>
      </c>
      <c r="J1132" s="9">
        <v>7811</v>
      </c>
      <c r="K1132" s="9">
        <v>7811</v>
      </c>
      <c r="L1132" s="9">
        <v>0</v>
      </c>
      <c r="M1132" s="9">
        <v>0</v>
      </c>
      <c r="N1132" s="17">
        <v>0</v>
      </c>
      <c r="O1132" s="17">
        <v>0</v>
      </c>
      <c r="P1132" s="17">
        <v>320</v>
      </c>
      <c r="Q1132" s="17">
        <v>320</v>
      </c>
      <c r="R1132" s="17">
        <v>0</v>
      </c>
      <c r="S1132" s="17">
        <v>0</v>
      </c>
      <c r="T1132" s="17">
        <v>0</v>
      </c>
      <c r="U1132" s="17">
        <v>0</v>
      </c>
      <c r="V1132" s="17">
        <v>0</v>
      </c>
      <c r="W1132" s="17">
        <v>0</v>
      </c>
      <c r="X1132" s="44">
        <v>0</v>
      </c>
      <c r="Y1132" s="44">
        <v>0</v>
      </c>
      <c r="Z1132" s="35">
        <v>22431.559999999998</v>
      </c>
      <c r="AA1132" s="35"/>
      <c r="AB1132" s="35">
        <v>22431.559999999994</v>
      </c>
      <c r="AC1132" s="45">
        <v>0</v>
      </c>
      <c r="AF1132" s="51">
        <v>22431.559999999998</v>
      </c>
      <c r="AG1132" s="45">
        <v>0</v>
      </c>
      <c r="AH1132" s="45"/>
      <c r="AI1132" s="45" t="e">
        <v>#N/A</v>
      </c>
    </row>
    <row r="1133" spans="1:35" ht="15" x14ac:dyDescent="0.4">
      <c r="A1133" s="37"/>
      <c r="B1133" s="10">
        <v>10036794</v>
      </c>
      <c r="C1133" s="9" t="s">
        <v>846</v>
      </c>
      <c r="D1133" s="9">
        <v>0</v>
      </c>
      <c r="E1133" s="9">
        <f>VLOOKUP(B1133,'[4]2018-19 Delivered &amp; Funded'!$B$10:$D$1650,3,FALSE)</f>
        <v>0</v>
      </c>
      <c r="F1133" s="9">
        <f t="shared" si="17"/>
        <v>0</v>
      </c>
      <c r="G1133" s="9">
        <v>0</v>
      </c>
      <c r="H1133" s="9">
        <v>0</v>
      </c>
      <c r="I1133" s="9">
        <v>0</v>
      </c>
      <c r="J1133" s="9">
        <v>0</v>
      </c>
      <c r="K1133" s="9">
        <v>0</v>
      </c>
      <c r="L1133" s="9">
        <v>139719.54</v>
      </c>
      <c r="M1133" s="9">
        <v>109626.4</v>
      </c>
      <c r="N1133" s="17">
        <v>7093.4</v>
      </c>
      <c r="O1133" s="17">
        <v>7093.4</v>
      </c>
      <c r="P1133" s="17">
        <v>0</v>
      </c>
      <c r="Q1133" s="17">
        <v>0</v>
      </c>
      <c r="R1133" s="17">
        <v>0</v>
      </c>
      <c r="S1133" s="17">
        <v>0</v>
      </c>
      <c r="T1133" s="17">
        <v>53615.399999999994</v>
      </c>
      <c r="U1133" s="17">
        <v>53615.399999999994</v>
      </c>
      <c r="V1133" s="17">
        <v>113731.6</v>
      </c>
      <c r="W1133" s="17">
        <v>113731.6</v>
      </c>
      <c r="X1133" s="44">
        <v>0</v>
      </c>
      <c r="Y1133" s="44">
        <v>0</v>
      </c>
      <c r="Z1133" s="35">
        <v>414508.10999999993</v>
      </c>
      <c r="AA1133" s="35"/>
      <c r="AB1133" s="35">
        <v>414508.11</v>
      </c>
      <c r="AC1133" s="45">
        <v>0</v>
      </c>
      <c r="AF1133" s="51">
        <v>414508.10999999993</v>
      </c>
      <c r="AG1133" s="45">
        <v>0</v>
      </c>
      <c r="AH1133" s="45"/>
      <c r="AI1133" s="45" t="e">
        <v>#N/A</v>
      </c>
    </row>
    <row r="1134" spans="1:35" ht="15" x14ac:dyDescent="0.4">
      <c r="A1134" s="37"/>
      <c r="B1134" s="10">
        <v>10043208</v>
      </c>
      <c r="C1134" s="9" t="s">
        <v>847</v>
      </c>
      <c r="D1134" s="9">
        <v>0</v>
      </c>
      <c r="E1134" s="9">
        <f>VLOOKUP(B1134,'[4]2018-19 Delivered &amp; Funded'!$B$10:$D$1650,3,FALSE)</f>
        <v>0</v>
      </c>
      <c r="F1134" s="9">
        <f t="shared" si="17"/>
        <v>0</v>
      </c>
      <c r="G1134" s="9">
        <v>0</v>
      </c>
      <c r="H1134" s="9">
        <v>0</v>
      </c>
      <c r="I1134" s="9">
        <v>0</v>
      </c>
      <c r="J1134" s="9">
        <v>0</v>
      </c>
      <c r="K1134" s="9">
        <v>0</v>
      </c>
      <c r="L1134" s="9">
        <v>338066.37000000005</v>
      </c>
      <c r="M1134" s="9">
        <v>338066.37</v>
      </c>
      <c r="N1134" s="17">
        <v>0</v>
      </c>
      <c r="O1134" s="17">
        <v>0</v>
      </c>
      <c r="P1134" s="17">
        <v>0</v>
      </c>
      <c r="Q1134" s="17">
        <v>0</v>
      </c>
      <c r="R1134" s="17">
        <v>0</v>
      </c>
      <c r="S1134" s="17">
        <v>0</v>
      </c>
      <c r="T1134" s="17">
        <v>15697.5</v>
      </c>
      <c r="U1134" s="17">
        <v>15697.5</v>
      </c>
      <c r="V1134" s="17">
        <v>73888.05</v>
      </c>
      <c r="W1134" s="17">
        <v>73888.05</v>
      </c>
      <c r="X1134" s="44">
        <v>0</v>
      </c>
      <c r="Y1134" s="44">
        <v>0</v>
      </c>
      <c r="Z1134" s="35">
        <v>253818.70999999996</v>
      </c>
      <c r="AA1134" s="35"/>
      <c r="AB1134" s="35">
        <v>253818.70999999996</v>
      </c>
      <c r="AC1134" s="45">
        <v>0</v>
      </c>
      <c r="AF1134" s="51">
        <v>253818.70999999996</v>
      </c>
      <c r="AG1134" s="45">
        <v>0</v>
      </c>
      <c r="AH1134" s="45"/>
      <c r="AI1134" s="45" t="e">
        <v>#N/A</v>
      </c>
    </row>
    <row r="1135" spans="1:35" ht="15" x14ac:dyDescent="0.4">
      <c r="A1135" s="37"/>
      <c r="B1135" s="14">
        <v>10062562</v>
      </c>
      <c r="C1135" s="15" t="s">
        <v>1561</v>
      </c>
      <c r="D1135" s="9">
        <v>0</v>
      </c>
      <c r="E1135" s="9">
        <f>VLOOKUP(B1135,'[4]2018-19 Delivered &amp; Funded'!$B$10:$D$1650,3,FALSE)</f>
        <v>0</v>
      </c>
      <c r="F1135" s="9">
        <f t="shared" si="17"/>
        <v>0</v>
      </c>
      <c r="G1135" s="9">
        <v>0</v>
      </c>
      <c r="H1135" s="9">
        <v>0</v>
      </c>
      <c r="I1135" s="9">
        <v>0</v>
      </c>
      <c r="J1135" s="9">
        <v>0</v>
      </c>
      <c r="K1135" s="9">
        <v>0</v>
      </c>
      <c r="L1135" s="9">
        <v>0</v>
      </c>
      <c r="M1135" s="9">
        <v>0</v>
      </c>
      <c r="N1135" s="9">
        <v>0</v>
      </c>
      <c r="O1135" s="9">
        <v>0</v>
      </c>
      <c r="P1135" s="9">
        <v>0</v>
      </c>
      <c r="Q1135" s="9">
        <v>0</v>
      </c>
      <c r="R1135" s="9">
        <v>0</v>
      </c>
      <c r="S1135" s="9">
        <v>0</v>
      </c>
      <c r="T1135" s="9">
        <v>0</v>
      </c>
      <c r="U1135" s="9">
        <v>0</v>
      </c>
      <c r="V1135" s="9">
        <v>0</v>
      </c>
      <c r="W1135" s="9">
        <v>0</v>
      </c>
      <c r="X1135" s="44">
        <v>0</v>
      </c>
      <c r="Y1135" s="44">
        <v>0</v>
      </c>
      <c r="Z1135" s="35">
        <v>100016.38999999998</v>
      </c>
      <c r="AA1135" s="35"/>
      <c r="AB1135" s="35">
        <v>100016.38999999998</v>
      </c>
      <c r="AC1135" s="45">
        <v>0</v>
      </c>
      <c r="AF1135" s="51">
        <v>100016.38999999998</v>
      </c>
      <c r="AG1135" s="45">
        <v>0</v>
      </c>
      <c r="AH1135" s="45"/>
      <c r="AI1135" s="45" t="e">
        <v>#N/A</v>
      </c>
    </row>
    <row r="1136" spans="1:35" ht="15" x14ac:dyDescent="0.4">
      <c r="A1136" s="37"/>
      <c r="B1136" s="14">
        <v>10054962</v>
      </c>
      <c r="C1136" s="15" t="s">
        <v>1479</v>
      </c>
      <c r="D1136" s="9">
        <v>0</v>
      </c>
      <c r="E1136" s="9">
        <f>VLOOKUP(B1136,'[4]2018-19 Delivered &amp; Funded'!$B$10:$D$1650,3,FALSE)</f>
        <v>0</v>
      </c>
      <c r="F1136" s="9">
        <f t="shared" si="17"/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  <c r="V1136" s="9">
        <v>0</v>
      </c>
      <c r="W1136" s="9">
        <v>0</v>
      </c>
      <c r="X1136" s="44">
        <v>0</v>
      </c>
      <c r="Y1136" s="44">
        <v>0</v>
      </c>
      <c r="Z1136" s="35">
        <v>584616.19999999995</v>
      </c>
      <c r="AA1136" s="35"/>
      <c r="AB1136" s="35">
        <v>584616.20000000007</v>
      </c>
      <c r="AC1136" s="45">
        <v>0</v>
      </c>
      <c r="AF1136" s="51">
        <v>584616.19999999995</v>
      </c>
      <c r="AG1136" s="45">
        <v>0</v>
      </c>
      <c r="AH1136" s="45"/>
      <c r="AI1136" s="45" t="e">
        <v>#N/A</v>
      </c>
    </row>
    <row r="1137" spans="1:35" ht="15" x14ac:dyDescent="0.4">
      <c r="A1137" s="37"/>
      <c r="B1137" s="10">
        <v>10005735</v>
      </c>
      <c r="C1137" s="9" t="s">
        <v>453</v>
      </c>
      <c r="D1137" s="9">
        <v>0</v>
      </c>
      <c r="E1137" s="9">
        <f>VLOOKUP(B1137,'[4]2018-19 Delivered &amp; Funded'!$B$10:$D$1650,3,FALSE)</f>
        <v>0</v>
      </c>
      <c r="F1137" s="9">
        <f t="shared" si="17"/>
        <v>0</v>
      </c>
      <c r="G1137" s="9">
        <v>0</v>
      </c>
      <c r="H1137" s="9">
        <v>0</v>
      </c>
      <c r="I1137" s="9">
        <v>0</v>
      </c>
      <c r="J1137" s="9">
        <v>0</v>
      </c>
      <c r="K1137" s="9">
        <v>0</v>
      </c>
      <c r="L1137" s="9">
        <v>1065033.1000000001</v>
      </c>
      <c r="M1137" s="9">
        <v>1060904.92</v>
      </c>
      <c r="N1137" s="17">
        <v>0</v>
      </c>
      <c r="O1137" s="17">
        <v>0</v>
      </c>
      <c r="P1137" s="17">
        <v>0</v>
      </c>
      <c r="Q1137" s="17">
        <v>0</v>
      </c>
      <c r="R1137" s="17">
        <v>174311.49999999994</v>
      </c>
      <c r="S1137" s="17">
        <v>174311.49999999994</v>
      </c>
      <c r="T1137" s="17">
        <v>67171.509999999995</v>
      </c>
      <c r="U1137" s="17">
        <v>67171.509999999995</v>
      </c>
      <c r="V1137" s="17">
        <v>122973.22</v>
      </c>
      <c r="W1137" s="17">
        <v>122973.22</v>
      </c>
      <c r="X1137" s="44">
        <v>223718.21000000002</v>
      </c>
      <c r="Y1137" s="44">
        <v>223718.21</v>
      </c>
      <c r="Z1137" s="35">
        <v>1444481.79</v>
      </c>
      <c r="AA1137" s="35"/>
      <c r="AB1137" s="35">
        <v>1444481.7899999993</v>
      </c>
      <c r="AC1137" s="45">
        <v>0</v>
      </c>
      <c r="AF1137" s="51">
        <v>1444481.79</v>
      </c>
      <c r="AG1137" s="45">
        <v>0</v>
      </c>
      <c r="AH1137" s="45"/>
      <c r="AI1137" s="45" t="e">
        <v>#N/A</v>
      </c>
    </row>
    <row r="1138" spans="1:35" ht="15" x14ac:dyDescent="0.4">
      <c r="A1138" s="37"/>
      <c r="B1138" s="10">
        <v>10005738</v>
      </c>
      <c r="C1138" s="9" t="s">
        <v>454</v>
      </c>
      <c r="D1138" s="9">
        <v>830472.48</v>
      </c>
      <c r="E1138" s="9">
        <f>VLOOKUP(B1138,'[4]2018-19 Delivered &amp; Funded'!$B$10:$D$1650,3,FALSE)</f>
        <v>830472.48</v>
      </c>
      <c r="F1138" s="9">
        <f t="shared" si="17"/>
        <v>0</v>
      </c>
      <c r="G1138" s="9">
        <v>810937.54</v>
      </c>
      <c r="H1138" s="9">
        <v>661914</v>
      </c>
      <c r="I1138" s="9">
        <v>661914</v>
      </c>
      <c r="J1138" s="9">
        <v>0</v>
      </c>
      <c r="K1138" s="9">
        <v>0</v>
      </c>
      <c r="L1138" s="9">
        <v>0</v>
      </c>
      <c r="M1138" s="9">
        <v>0</v>
      </c>
      <c r="N1138" s="17">
        <v>0</v>
      </c>
      <c r="O1138" s="17">
        <v>0</v>
      </c>
      <c r="P1138" s="17">
        <v>0</v>
      </c>
      <c r="Q1138" s="17">
        <v>0</v>
      </c>
      <c r="R1138" s="17">
        <v>0</v>
      </c>
      <c r="S1138" s="17">
        <v>0</v>
      </c>
      <c r="T1138" s="17">
        <v>0</v>
      </c>
      <c r="U1138" s="17">
        <v>0</v>
      </c>
      <c r="V1138" s="17">
        <v>0</v>
      </c>
      <c r="W1138" s="17">
        <v>0</v>
      </c>
      <c r="X1138" s="44">
        <v>0</v>
      </c>
      <c r="Y1138" s="44">
        <v>0</v>
      </c>
      <c r="Z1138" s="35">
        <v>0</v>
      </c>
      <c r="AA1138" s="35"/>
      <c r="AB1138" s="35">
        <v>0</v>
      </c>
      <c r="AC1138" s="45">
        <v>0</v>
      </c>
      <c r="AF1138" s="51" t="e">
        <v>#N/A</v>
      </c>
      <c r="AG1138" s="45" t="e">
        <v>#N/A</v>
      </c>
      <c r="AH1138" s="45"/>
      <c r="AI1138" s="45" t="e">
        <v>#N/A</v>
      </c>
    </row>
    <row r="1139" spans="1:35" ht="15" x14ac:dyDescent="0.4">
      <c r="A1139" s="37"/>
      <c r="B1139" s="10">
        <v>10005741</v>
      </c>
      <c r="C1139" s="9" t="s">
        <v>455</v>
      </c>
      <c r="D1139" s="9">
        <v>789207.52</v>
      </c>
      <c r="E1139" s="9">
        <f>VLOOKUP(B1139,'[4]2018-19 Delivered &amp; Funded'!$B$10:$D$1650,3,FALSE)</f>
        <v>789207.52</v>
      </c>
      <c r="F1139" s="9">
        <f t="shared" si="17"/>
        <v>0</v>
      </c>
      <c r="G1139" s="9">
        <v>809175</v>
      </c>
      <c r="H1139" s="9">
        <v>68295</v>
      </c>
      <c r="I1139" s="9">
        <v>68295</v>
      </c>
      <c r="J1139" s="9">
        <v>1296.75</v>
      </c>
      <c r="K1139" s="9">
        <v>1296.75</v>
      </c>
      <c r="L1139" s="9">
        <v>126466.29</v>
      </c>
      <c r="M1139" s="9">
        <v>126466.25</v>
      </c>
      <c r="N1139" s="17">
        <v>0</v>
      </c>
      <c r="O1139" s="17">
        <v>0</v>
      </c>
      <c r="P1139" s="17">
        <v>0</v>
      </c>
      <c r="Q1139" s="17">
        <v>0</v>
      </c>
      <c r="R1139" s="17">
        <v>344959.86000000022</v>
      </c>
      <c r="S1139" s="17">
        <v>344959.86</v>
      </c>
      <c r="T1139" s="17">
        <v>130155.01999999999</v>
      </c>
      <c r="U1139" s="17">
        <v>130155.01999999999</v>
      </c>
      <c r="V1139" s="17">
        <v>328975.62</v>
      </c>
      <c r="W1139" s="17">
        <v>328975.62</v>
      </c>
      <c r="X1139" s="44">
        <v>0</v>
      </c>
      <c r="Y1139" s="44">
        <v>0</v>
      </c>
      <c r="Z1139" s="35">
        <v>463485.01999999996</v>
      </c>
      <c r="AA1139" s="35"/>
      <c r="AB1139" s="35">
        <v>463485.02</v>
      </c>
      <c r="AC1139" s="45">
        <v>0</v>
      </c>
      <c r="AF1139" s="51">
        <v>463485.0199999999</v>
      </c>
      <c r="AG1139" s="45">
        <v>0</v>
      </c>
      <c r="AH1139" s="45"/>
      <c r="AI1139" s="45" t="e">
        <v>#N/A</v>
      </c>
    </row>
    <row r="1140" spans="1:35" ht="15" x14ac:dyDescent="0.4">
      <c r="A1140" s="37"/>
      <c r="B1140" s="10">
        <v>10030520</v>
      </c>
      <c r="C1140" s="9" t="s">
        <v>700</v>
      </c>
      <c r="D1140" s="9">
        <v>0</v>
      </c>
      <c r="E1140" s="9">
        <f>VLOOKUP(B1140,'[4]2018-19 Delivered &amp; Funded'!$B$10:$D$1650,3,FALSE)</f>
        <v>0</v>
      </c>
      <c r="F1140" s="9">
        <f t="shared" si="17"/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17">
        <v>0</v>
      </c>
      <c r="O1140" s="17">
        <v>0</v>
      </c>
      <c r="P1140" s="17">
        <v>0</v>
      </c>
      <c r="Q1140" s="17">
        <v>0</v>
      </c>
      <c r="R1140" s="17">
        <v>3129.87</v>
      </c>
      <c r="S1140" s="17">
        <v>3129.87</v>
      </c>
      <c r="T1140" s="17">
        <v>0</v>
      </c>
      <c r="U1140" s="17">
        <v>0</v>
      </c>
      <c r="V1140" s="17">
        <v>0</v>
      </c>
      <c r="W1140" s="17">
        <v>0</v>
      </c>
      <c r="X1140" s="44">
        <v>0</v>
      </c>
      <c r="Y1140" s="44">
        <v>0</v>
      </c>
      <c r="Z1140" s="35">
        <v>259297.00999999995</v>
      </c>
      <c r="AA1140" s="35"/>
      <c r="AB1140" s="35">
        <v>259297.00999999998</v>
      </c>
      <c r="AC1140" s="45">
        <v>0</v>
      </c>
      <c r="AF1140" s="51">
        <v>259297.00999999995</v>
      </c>
      <c r="AG1140" s="45">
        <v>0</v>
      </c>
      <c r="AH1140" s="45"/>
      <c r="AI1140" s="45" t="e">
        <v>#N/A</v>
      </c>
    </row>
    <row r="1141" spans="1:35" ht="15" x14ac:dyDescent="0.4">
      <c r="A1141" s="37"/>
      <c r="B1141" s="14">
        <v>10022729</v>
      </c>
      <c r="C1141" s="15" t="s">
        <v>1242</v>
      </c>
      <c r="D1141" s="9">
        <v>0</v>
      </c>
      <c r="E1141" s="9">
        <f>VLOOKUP(B1141,'[4]2018-19 Delivered &amp; Funded'!$B$10:$D$1650,3,FALSE)</f>
        <v>0</v>
      </c>
      <c r="F1141" s="9">
        <f t="shared" si="17"/>
        <v>0</v>
      </c>
      <c r="G1141" s="9">
        <v>0</v>
      </c>
      <c r="H1141" s="9">
        <v>0</v>
      </c>
      <c r="I1141" s="9"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v>0</v>
      </c>
      <c r="Q1141" s="9"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44">
        <v>0</v>
      </c>
      <c r="Y1141" s="44">
        <v>0</v>
      </c>
      <c r="Z1141" s="35">
        <v>115255.33</v>
      </c>
      <c r="AA1141" s="35"/>
      <c r="AB1141" s="35">
        <v>115255.33</v>
      </c>
      <c r="AC1141" s="45">
        <v>0</v>
      </c>
      <c r="AF1141" s="51">
        <v>115255.33</v>
      </c>
      <c r="AG1141" s="45">
        <v>0</v>
      </c>
      <c r="AH1141" s="45"/>
      <c r="AI1141" s="45" t="e">
        <v>#N/A</v>
      </c>
    </row>
    <row r="1142" spans="1:35" ht="15" x14ac:dyDescent="0.4">
      <c r="A1142" s="37"/>
      <c r="B1142" s="14">
        <v>10048806</v>
      </c>
      <c r="C1142" s="15" t="s">
        <v>1433</v>
      </c>
      <c r="D1142" s="9">
        <v>0</v>
      </c>
      <c r="E1142" s="9">
        <f>VLOOKUP(B1142,'[4]2018-19 Delivered &amp; Funded'!$B$10:$D$1650,3,FALSE)</f>
        <v>0</v>
      </c>
      <c r="F1142" s="9">
        <f t="shared" si="17"/>
        <v>0</v>
      </c>
      <c r="G1142" s="9">
        <v>0</v>
      </c>
      <c r="H1142" s="9">
        <v>0</v>
      </c>
      <c r="I1142" s="9">
        <v>0</v>
      </c>
      <c r="J1142" s="9">
        <v>0</v>
      </c>
      <c r="K1142" s="9">
        <v>0</v>
      </c>
      <c r="L1142" s="9">
        <v>0</v>
      </c>
      <c r="M1142" s="9">
        <v>0</v>
      </c>
      <c r="N1142" s="9">
        <v>0</v>
      </c>
      <c r="O1142" s="9">
        <v>0</v>
      </c>
      <c r="P1142" s="9">
        <v>0</v>
      </c>
      <c r="Q1142" s="9">
        <v>0</v>
      </c>
      <c r="R1142" s="9">
        <v>0</v>
      </c>
      <c r="S1142" s="9">
        <v>0</v>
      </c>
      <c r="T1142" s="9">
        <v>0</v>
      </c>
      <c r="U1142" s="9">
        <v>0</v>
      </c>
      <c r="V1142" s="9">
        <v>0</v>
      </c>
      <c r="W1142" s="9">
        <v>0</v>
      </c>
      <c r="X1142" s="44">
        <v>0</v>
      </c>
      <c r="Y1142" s="44">
        <v>0</v>
      </c>
      <c r="Z1142" s="35">
        <v>4243.79</v>
      </c>
      <c r="AA1142" s="35"/>
      <c r="AB1142" s="35">
        <v>4243.79</v>
      </c>
      <c r="AC1142" s="45">
        <v>0</v>
      </c>
      <c r="AF1142" s="51">
        <v>4243.79</v>
      </c>
      <c r="AG1142" s="45">
        <v>0</v>
      </c>
      <c r="AH1142" s="45"/>
      <c r="AI1142" s="45" t="e">
        <v>#N/A</v>
      </c>
    </row>
    <row r="1143" spans="1:35" ht="15" x14ac:dyDescent="0.4">
      <c r="A1143" s="37"/>
      <c r="B1143" s="10">
        <v>10005752</v>
      </c>
      <c r="C1143" s="9" t="s">
        <v>456</v>
      </c>
      <c r="D1143" s="9">
        <v>0</v>
      </c>
      <c r="E1143" s="9">
        <f>VLOOKUP(B1143,'[4]2018-19 Delivered &amp; Funded'!$B$10:$D$1650,3,FALSE)</f>
        <v>0</v>
      </c>
      <c r="F1143" s="9">
        <f t="shared" si="17"/>
        <v>0</v>
      </c>
      <c r="G1143" s="9">
        <v>0</v>
      </c>
      <c r="H1143" s="9">
        <v>0</v>
      </c>
      <c r="I1143" s="9">
        <v>0</v>
      </c>
      <c r="J1143" s="9">
        <v>0</v>
      </c>
      <c r="K1143" s="9">
        <v>0</v>
      </c>
      <c r="L1143" s="9">
        <v>0</v>
      </c>
      <c r="M1143" s="9">
        <v>0</v>
      </c>
      <c r="N1143" s="17">
        <v>0</v>
      </c>
      <c r="O1143" s="17">
        <v>0</v>
      </c>
      <c r="P1143" s="17">
        <v>0</v>
      </c>
      <c r="Q1143" s="17">
        <v>0</v>
      </c>
      <c r="R1143" s="17">
        <v>147979.63999999998</v>
      </c>
      <c r="S1143" s="17">
        <v>147979.64000000004</v>
      </c>
      <c r="T1143" s="17">
        <v>15807.9</v>
      </c>
      <c r="U1143" s="17">
        <v>15807.9</v>
      </c>
      <c r="V1143" s="17">
        <v>5922.68</v>
      </c>
      <c r="W1143" s="17">
        <v>5922.68</v>
      </c>
      <c r="X1143" s="44">
        <v>0</v>
      </c>
      <c r="Y1143" s="44">
        <v>0</v>
      </c>
      <c r="Z1143" s="35">
        <v>1490615.5499999998</v>
      </c>
      <c r="AA1143" s="35"/>
      <c r="AB1143" s="35">
        <v>1490615.5500000003</v>
      </c>
      <c r="AC1143" s="45">
        <v>0</v>
      </c>
      <c r="AF1143" s="51">
        <v>1490615.5499999998</v>
      </c>
      <c r="AG1143" s="45">
        <v>0</v>
      </c>
      <c r="AH1143" s="45"/>
      <c r="AI1143" s="45" t="e">
        <v>#N/A</v>
      </c>
    </row>
    <row r="1144" spans="1:35" ht="15" x14ac:dyDescent="0.4">
      <c r="A1144" s="37"/>
      <c r="B1144" s="10">
        <v>10005769</v>
      </c>
      <c r="C1144" s="9" t="s">
        <v>848</v>
      </c>
      <c r="D1144" s="9">
        <v>0</v>
      </c>
      <c r="E1144" s="9">
        <f>VLOOKUP(B1144,'[4]2018-19 Delivered &amp; Funded'!$B$10:$D$1650,3,FALSE)</f>
        <v>0</v>
      </c>
      <c r="F1144" s="9">
        <f t="shared" si="17"/>
        <v>0</v>
      </c>
      <c r="G1144" s="9">
        <v>0</v>
      </c>
      <c r="H1144" s="9">
        <v>0</v>
      </c>
      <c r="I1144" s="9">
        <v>0</v>
      </c>
      <c r="J1144" s="9">
        <v>0</v>
      </c>
      <c r="K1144" s="9">
        <v>0</v>
      </c>
      <c r="L1144" s="9">
        <v>154216.25</v>
      </c>
      <c r="M1144" s="9">
        <v>154216.25</v>
      </c>
      <c r="N1144" s="17">
        <v>0</v>
      </c>
      <c r="O1144" s="17">
        <v>0</v>
      </c>
      <c r="P1144" s="17">
        <v>0</v>
      </c>
      <c r="Q1144" s="17">
        <v>0</v>
      </c>
      <c r="R1144" s="17">
        <v>0</v>
      </c>
      <c r="S1144" s="17">
        <v>0</v>
      </c>
      <c r="T1144" s="17">
        <v>151673.51999999999</v>
      </c>
      <c r="U1144" s="17">
        <v>151673.51999999999</v>
      </c>
      <c r="V1144" s="17">
        <v>28081.169999999995</v>
      </c>
      <c r="W1144" s="17">
        <v>28081.169999999995</v>
      </c>
      <c r="X1144" s="44">
        <v>0</v>
      </c>
      <c r="Y1144" s="44">
        <v>0</v>
      </c>
      <c r="Z1144" s="35">
        <v>43981.91</v>
      </c>
      <c r="AA1144" s="35"/>
      <c r="AB1144" s="35">
        <v>43981.909999999996</v>
      </c>
      <c r="AC1144" s="45">
        <v>0</v>
      </c>
      <c r="AF1144" s="51">
        <v>43981.91</v>
      </c>
      <c r="AG1144" s="45">
        <v>0</v>
      </c>
      <c r="AH1144" s="45"/>
      <c r="AI1144" s="45" t="e">
        <v>#N/A</v>
      </c>
    </row>
    <row r="1145" spans="1:35" ht="15" x14ac:dyDescent="0.4">
      <c r="A1145" s="37"/>
      <c r="B1145" s="14">
        <v>10019700</v>
      </c>
      <c r="C1145" s="15" t="s">
        <v>1225</v>
      </c>
      <c r="D1145" s="9">
        <v>0</v>
      </c>
      <c r="E1145" s="9">
        <f>VLOOKUP(B1145,'[4]2018-19 Delivered &amp; Funded'!$B$10:$D$1650,3,FALSE)</f>
        <v>0</v>
      </c>
      <c r="F1145" s="9">
        <f t="shared" si="17"/>
        <v>0</v>
      </c>
      <c r="G1145" s="9">
        <v>0</v>
      </c>
      <c r="H1145" s="9">
        <v>0</v>
      </c>
      <c r="I1145" s="9"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v>0</v>
      </c>
      <c r="Q1145" s="9">
        <v>0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0</v>
      </c>
      <c r="X1145" s="44">
        <v>0</v>
      </c>
      <c r="Y1145" s="44">
        <v>0</v>
      </c>
      <c r="Z1145" s="35">
        <v>151057.60999999996</v>
      </c>
      <c r="AA1145" s="35"/>
      <c r="AB1145" s="35">
        <v>151057.61000000002</v>
      </c>
      <c r="AC1145" s="45">
        <v>0</v>
      </c>
      <c r="AF1145" s="51">
        <v>151057.60999999996</v>
      </c>
      <c r="AG1145" s="45">
        <v>0</v>
      </c>
      <c r="AH1145" s="45"/>
      <c r="AI1145" s="45" t="e">
        <v>#N/A</v>
      </c>
    </row>
    <row r="1146" spans="1:35" ht="15" x14ac:dyDescent="0.4">
      <c r="A1146" s="37"/>
      <c r="B1146" s="10">
        <v>10002244</v>
      </c>
      <c r="C1146" s="9" t="s">
        <v>222</v>
      </c>
      <c r="D1146" s="9">
        <v>1884663.6099999999</v>
      </c>
      <c r="E1146" s="9">
        <f>VLOOKUP(B1146,'[4]2018-19 Delivered &amp; Funded'!$B$10:$D$1650,3,FALSE)</f>
        <v>1884663.6099999999</v>
      </c>
      <c r="F1146" s="9">
        <f t="shared" si="17"/>
        <v>0</v>
      </c>
      <c r="G1146" s="9">
        <v>1881950.4712799999</v>
      </c>
      <c r="H1146" s="9">
        <v>1367960</v>
      </c>
      <c r="I1146" s="9">
        <v>1367960</v>
      </c>
      <c r="J1146" s="9">
        <v>5915.9800000000005</v>
      </c>
      <c r="K1146" s="9">
        <v>5915.9800000000005</v>
      </c>
      <c r="L1146" s="9">
        <v>0</v>
      </c>
      <c r="M1146" s="9">
        <v>0</v>
      </c>
      <c r="N1146" s="17">
        <v>0</v>
      </c>
      <c r="O1146" s="17">
        <v>0</v>
      </c>
      <c r="P1146" s="17">
        <v>357</v>
      </c>
      <c r="Q1146" s="17">
        <v>357</v>
      </c>
      <c r="R1146" s="17">
        <v>156379.36999999997</v>
      </c>
      <c r="S1146" s="17">
        <v>156379.26000000004</v>
      </c>
      <c r="T1146" s="17">
        <v>52446.14</v>
      </c>
      <c r="U1146" s="17">
        <v>52446.14</v>
      </c>
      <c r="V1146" s="17">
        <v>207838.07</v>
      </c>
      <c r="W1146" s="17">
        <v>207838.07</v>
      </c>
      <c r="X1146" s="44">
        <v>0</v>
      </c>
      <c r="Y1146" s="44">
        <v>0</v>
      </c>
      <c r="Z1146" s="35">
        <v>640370.21</v>
      </c>
      <c r="AA1146" s="35"/>
      <c r="AB1146" s="35">
        <v>640370.21</v>
      </c>
      <c r="AC1146" s="45">
        <v>0</v>
      </c>
      <c r="AF1146" s="51">
        <v>640370.21</v>
      </c>
      <c r="AG1146" s="45">
        <v>0</v>
      </c>
      <c r="AH1146" s="45"/>
      <c r="AI1146" s="45" t="e">
        <v>#N/A</v>
      </c>
    </row>
    <row r="1147" spans="1:35" ht="15" x14ac:dyDescent="0.4">
      <c r="A1147" s="37"/>
      <c r="B1147" s="10">
        <v>10005788</v>
      </c>
      <c r="C1147" s="9" t="s">
        <v>459</v>
      </c>
      <c r="D1147" s="9">
        <v>8768362.7599999998</v>
      </c>
      <c r="E1147" s="9">
        <f>VLOOKUP(B1147,'[4]2018-19 Delivered &amp; Funded'!$B$10:$D$1650,3,FALSE)</f>
        <v>8768362.7599999998</v>
      </c>
      <c r="F1147" s="9">
        <f t="shared" si="17"/>
        <v>0</v>
      </c>
      <c r="G1147" s="9">
        <v>8749049.6899999995</v>
      </c>
      <c r="H1147" s="9">
        <v>0</v>
      </c>
      <c r="I1147" s="9">
        <v>0</v>
      </c>
      <c r="J1147" s="9">
        <v>818130</v>
      </c>
      <c r="K1147" s="9">
        <v>818130</v>
      </c>
      <c r="L1147" s="9">
        <v>246393.21000000002</v>
      </c>
      <c r="M1147" s="9">
        <v>246392.74999999997</v>
      </c>
      <c r="N1147" s="17">
        <v>0</v>
      </c>
      <c r="O1147" s="17">
        <v>0</v>
      </c>
      <c r="P1147" s="17">
        <v>253846.95</v>
      </c>
      <c r="Q1147" s="17">
        <v>253846.95</v>
      </c>
      <c r="R1147" s="17">
        <v>1205729.78</v>
      </c>
      <c r="S1147" s="17">
        <v>1205729.7799999998</v>
      </c>
      <c r="T1147" s="17">
        <v>447750.25</v>
      </c>
      <c r="U1147" s="17">
        <v>447750.25</v>
      </c>
      <c r="V1147" s="17">
        <v>1055236.5</v>
      </c>
      <c r="W1147" s="17">
        <v>1055236.5</v>
      </c>
      <c r="X1147" s="44">
        <v>0</v>
      </c>
      <c r="Y1147" s="44">
        <v>0</v>
      </c>
      <c r="Z1147" s="35">
        <v>4141884.44</v>
      </c>
      <c r="AA1147" s="35"/>
      <c r="AB1147" s="35">
        <v>4141884.4399999995</v>
      </c>
      <c r="AC1147" s="45">
        <v>0</v>
      </c>
      <c r="AF1147" s="51">
        <v>4141884.44</v>
      </c>
      <c r="AG1147" s="45">
        <v>0</v>
      </c>
      <c r="AH1147" s="45"/>
      <c r="AI1147" s="45" t="e">
        <v>#N/A</v>
      </c>
    </row>
    <row r="1148" spans="1:35" ht="15" x14ac:dyDescent="0.4">
      <c r="A1148" s="37"/>
      <c r="B1148" s="10">
        <v>10005790</v>
      </c>
      <c r="C1148" s="9" t="s">
        <v>460</v>
      </c>
      <c r="D1148" s="9">
        <v>0</v>
      </c>
      <c r="E1148" s="9">
        <f>VLOOKUP(B1148,'[4]2018-19 Delivered &amp; Funded'!$B$10:$D$1650,3,FALSE)</f>
        <v>0</v>
      </c>
      <c r="F1148" s="9">
        <f t="shared" si="17"/>
        <v>0</v>
      </c>
      <c r="G1148" s="9">
        <v>0</v>
      </c>
      <c r="H1148" s="9">
        <v>0</v>
      </c>
      <c r="I1148" s="9">
        <v>0</v>
      </c>
      <c r="J1148" s="9">
        <v>0</v>
      </c>
      <c r="K1148" s="9">
        <v>0</v>
      </c>
      <c r="L1148" s="9">
        <v>0</v>
      </c>
      <c r="M1148" s="9">
        <v>0</v>
      </c>
      <c r="N1148" s="17">
        <v>0</v>
      </c>
      <c r="O1148" s="17">
        <v>0</v>
      </c>
      <c r="P1148" s="17">
        <v>0</v>
      </c>
      <c r="Q1148" s="17">
        <v>0</v>
      </c>
      <c r="R1148" s="17">
        <v>486685.0500000004</v>
      </c>
      <c r="S1148" s="17">
        <v>486685.05000000028</v>
      </c>
      <c r="T1148" s="17">
        <v>241939.5</v>
      </c>
      <c r="U1148" s="17">
        <v>241939.5</v>
      </c>
      <c r="V1148" s="17">
        <v>87096.25</v>
      </c>
      <c r="W1148" s="17">
        <v>87096.25</v>
      </c>
      <c r="X1148" s="44">
        <v>0</v>
      </c>
      <c r="Y1148" s="44">
        <v>0</v>
      </c>
      <c r="Z1148" s="35">
        <v>3386733.32</v>
      </c>
      <c r="AA1148" s="35"/>
      <c r="AB1148" s="35">
        <v>3386733.3200000008</v>
      </c>
      <c r="AC1148" s="45">
        <v>0</v>
      </c>
      <c r="AF1148" s="51">
        <v>3386733.32</v>
      </c>
      <c r="AG1148" s="45">
        <v>0</v>
      </c>
      <c r="AH1148" s="45"/>
      <c r="AI1148" s="45" t="e">
        <v>#N/A</v>
      </c>
    </row>
    <row r="1149" spans="1:35" ht="15" x14ac:dyDescent="0.4">
      <c r="A1149" s="37"/>
      <c r="B1149" s="10">
        <v>10005810</v>
      </c>
      <c r="C1149" s="9" t="s">
        <v>461</v>
      </c>
      <c r="D1149" s="9">
        <v>1770502.44</v>
      </c>
      <c r="E1149" s="9">
        <f>VLOOKUP(B1149,'[4]2018-19 Delivered &amp; Funded'!$B$10:$D$1650,3,FALSE)</f>
        <v>1770502.44</v>
      </c>
      <c r="F1149" s="9">
        <f t="shared" si="17"/>
        <v>0</v>
      </c>
      <c r="G1149" s="9">
        <v>1762820.44</v>
      </c>
      <c r="H1149" s="9">
        <v>123756</v>
      </c>
      <c r="I1149" s="9">
        <v>116074</v>
      </c>
      <c r="J1149" s="9">
        <v>125945.77</v>
      </c>
      <c r="K1149" s="9">
        <v>125945.77</v>
      </c>
      <c r="L1149" s="9">
        <v>0</v>
      </c>
      <c r="M1149" s="9">
        <v>0</v>
      </c>
      <c r="N1149" s="17">
        <v>0</v>
      </c>
      <c r="O1149" s="17">
        <v>0</v>
      </c>
      <c r="P1149" s="17">
        <v>75263.72</v>
      </c>
      <c r="Q1149" s="17">
        <v>75263.72</v>
      </c>
      <c r="R1149" s="17">
        <v>88740.22</v>
      </c>
      <c r="S1149" s="17">
        <v>88740.22</v>
      </c>
      <c r="T1149" s="17">
        <v>71914.850000000006</v>
      </c>
      <c r="U1149" s="17">
        <v>71914.850000000006</v>
      </c>
      <c r="V1149" s="17">
        <v>61534.29</v>
      </c>
      <c r="W1149" s="17">
        <v>61534.29</v>
      </c>
      <c r="X1149" s="44">
        <v>0</v>
      </c>
      <c r="Y1149" s="44">
        <v>0</v>
      </c>
      <c r="Z1149" s="35">
        <v>459393.71</v>
      </c>
      <c r="AA1149" s="35"/>
      <c r="AB1149" s="35">
        <v>459393.71000000014</v>
      </c>
      <c r="AC1149" s="45">
        <v>0</v>
      </c>
      <c r="AF1149" s="51">
        <v>459393.71</v>
      </c>
      <c r="AG1149" s="45">
        <v>0</v>
      </c>
      <c r="AH1149" s="45"/>
      <c r="AI1149" s="45" t="e">
        <v>#N/A</v>
      </c>
    </row>
    <row r="1150" spans="1:35" ht="15" x14ac:dyDescent="0.4">
      <c r="A1150" s="37"/>
      <c r="B1150" s="14">
        <v>10023496</v>
      </c>
      <c r="C1150" s="15" t="s">
        <v>1249</v>
      </c>
      <c r="D1150" s="9">
        <v>0</v>
      </c>
      <c r="E1150" s="9">
        <f>VLOOKUP(B1150,'[4]2018-19 Delivered &amp; Funded'!$B$10:$D$1650,3,FALSE)</f>
        <v>0</v>
      </c>
      <c r="F1150" s="9">
        <f t="shared" si="17"/>
        <v>0</v>
      </c>
      <c r="G1150" s="9">
        <v>0</v>
      </c>
      <c r="H1150" s="9">
        <v>0</v>
      </c>
      <c r="I1150" s="9">
        <v>0</v>
      </c>
      <c r="J1150" s="9">
        <v>0</v>
      </c>
      <c r="K1150" s="9">
        <v>0</v>
      </c>
      <c r="L1150" s="9">
        <v>0</v>
      </c>
      <c r="M1150" s="9">
        <v>0</v>
      </c>
      <c r="N1150" s="9">
        <v>0</v>
      </c>
      <c r="O1150" s="9">
        <v>0</v>
      </c>
      <c r="P1150" s="9">
        <v>0</v>
      </c>
      <c r="Q1150" s="9">
        <v>0</v>
      </c>
      <c r="R1150" s="9">
        <v>0</v>
      </c>
      <c r="S1150" s="9">
        <v>0</v>
      </c>
      <c r="T1150" s="9">
        <v>0</v>
      </c>
      <c r="U1150" s="9">
        <v>0</v>
      </c>
      <c r="V1150" s="9">
        <v>0</v>
      </c>
      <c r="W1150" s="9">
        <v>0</v>
      </c>
      <c r="X1150" s="44">
        <v>0</v>
      </c>
      <c r="Y1150" s="44">
        <v>0</v>
      </c>
      <c r="Z1150" s="35">
        <v>129580.70999999999</v>
      </c>
      <c r="AA1150" s="35"/>
      <c r="AB1150" s="35">
        <v>129580.70999999998</v>
      </c>
      <c r="AC1150" s="45">
        <v>0</v>
      </c>
      <c r="AF1150" s="51">
        <v>129580.70999999999</v>
      </c>
      <c r="AG1150" s="45">
        <v>0</v>
      </c>
      <c r="AH1150" s="45"/>
      <c r="AI1150" s="45" t="e">
        <v>#N/A</v>
      </c>
    </row>
    <row r="1151" spans="1:35" ht="15" x14ac:dyDescent="0.4">
      <c r="A1151" s="37"/>
      <c r="B1151" s="14">
        <v>10048801</v>
      </c>
      <c r="C1151" s="15" t="s">
        <v>1432</v>
      </c>
      <c r="D1151" s="9">
        <v>0</v>
      </c>
      <c r="E1151" s="9">
        <f>VLOOKUP(B1151,'[4]2018-19 Delivered &amp; Funded'!$B$10:$D$1650,3,FALSE)</f>
        <v>0</v>
      </c>
      <c r="F1151" s="9">
        <f t="shared" si="17"/>
        <v>0</v>
      </c>
      <c r="G1151" s="9">
        <v>0</v>
      </c>
      <c r="H1151" s="9">
        <v>0</v>
      </c>
      <c r="I1151" s="9">
        <v>0</v>
      </c>
      <c r="J1151" s="9">
        <v>0</v>
      </c>
      <c r="K1151" s="9">
        <v>0</v>
      </c>
      <c r="L1151" s="9">
        <v>0</v>
      </c>
      <c r="M1151" s="9">
        <v>0</v>
      </c>
      <c r="N1151" s="9">
        <v>0</v>
      </c>
      <c r="O1151" s="9">
        <v>0</v>
      </c>
      <c r="P1151" s="9">
        <v>0</v>
      </c>
      <c r="Q1151" s="9">
        <v>0</v>
      </c>
      <c r="R1151" s="9">
        <v>0</v>
      </c>
      <c r="S1151" s="9">
        <v>0</v>
      </c>
      <c r="T1151" s="9">
        <v>0</v>
      </c>
      <c r="U1151" s="9">
        <v>0</v>
      </c>
      <c r="V1151" s="9">
        <v>0</v>
      </c>
      <c r="W1151" s="9">
        <v>0</v>
      </c>
      <c r="X1151" s="44">
        <v>0</v>
      </c>
      <c r="Y1151" s="44">
        <v>0</v>
      </c>
      <c r="Z1151" s="35">
        <v>13931.98</v>
      </c>
      <c r="AA1151" s="35"/>
      <c r="AB1151" s="35">
        <v>13931.980000000001</v>
      </c>
      <c r="AC1151" s="45">
        <v>0</v>
      </c>
      <c r="AF1151" s="51">
        <v>13931.98</v>
      </c>
      <c r="AG1151" s="45">
        <v>0</v>
      </c>
      <c r="AH1151" s="45"/>
      <c r="AI1151" s="45" t="e">
        <v>#N/A</v>
      </c>
    </row>
    <row r="1152" spans="1:35" ht="15" x14ac:dyDescent="0.4">
      <c r="A1152" s="37"/>
      <c r="B1152" s="10">
        <v>10041319</v>
      </c>
      <c r="C1152" s="9" t="s">
        <v>849</v>
      </c>
      <c r="D1152" s="9">
        <v>0</v>
      </c>
      <c r="E1152" s="9">
        <f>VLOOKUP(B1152,'[4]2018-19 Delivered &amp; Funded'!$B$10:$D$1650,3,FALSE)</f>
        <v>0</v>
      </c>
      <c r="F1152" s="9">
        <f t="shared" si="17"/>
        <v>0</v>
      </c>
      <c r="G1152" s="9">
        <v>0</v>
      </c>
      <c r="H1152" s="9">
        <v>0</v>
      </c>
      <c r="I1152" s="9">
        <v>0</v>
      </c>
      <c r="J1152" s="9">
        <v>0</v>
      </c>
      <c r="K1152" s="9">
        <v>0</v>
      </c>
      <c r="L1152" s="9">
        <v>208880.44</v>
      </c>
      <c r="M1152" s="9">
        <v>191422.99999999997</v>
      </c>
      <c r="N1152" s="17">
        <v>0</v>
      </c>
      <c r="O1152" s="17">
        <v>0</v>
      </c>
      <c r="P1152" s="17">
        <v>0</v>
      </c>
      <c r="Q1152" s="17">
        <v>0</v>
      </c>
      <c r="R1152" s="17">
        <v>0</v>
      </c>
      <c r="S1152" s="17">
        <v>0</v>
      </c>
      <c r="T1152" s="17">
        <v>0</v>
      </c>
      <c r="U1152" s="17">
        <v>0</v>
      </c>
      <c r="V1152" s="17">
        <v>0</v>
      </c>
      <c r="W1152" s="17">
        <v>0</v>
      </c>
      <c r="X1152" s="44">
        <v>0</v>
      </c>
      <c r="Y1152" s="44">
        <v>0</v>
      </c>
      <c r="Z1152" s="35">
        <v>800.01</v>
      </c>
      <c r="AA1152" s="35"/>
      <c r="AB1152" s="35">
        <v>800.01</v>
      </c>
      <c r="AC1152" s="45">
        <v>0</v>
      </c>
      <c r="AF1152" s="51">
        <v>800.01</v>
      </c>
      <c r="AG1152" s="45">
        <v>0</v>
      </c>
      <c r="AH1152" s="45"/>
      <c r="AI1152" s="45" t="e">
        <v>#N/A</v>
      </c>
    </row>
    <row r="1153" spans="1:35" ht="15" x14ac:dyDescent="0.4">
      <c r="A1153" s="37"/>
      <c r="B1153" s="10">
        <v>10005822</v>
      </c>
      <c r="C1153" s="9" t="s">
        <v>45</v>
      </c>
      <c r="D1153" s="9">
        <v>2703240.8899999997</v>
      </c>
      <c r="E1153" s="9">
        <f>VLOOKUP(B1153,'[4]2018-19 Delivered &amp; Funded'!$B$10:$D$1650,3,FALSE)</f>
        <v>2703240.8899999997</v>
      </c>
      <c r="F1153" s="9">
        <f t="shared" si="17"/>
        <v>0</v>
      </c>
      <c r="G1153" s="9">
        <v>2656251.5500000003</v>
      </c>
      <c r="H1153" s="9">
        <v>150648</v>
      </c>
      <c r="I1153" s="9">
        <v>150648</v>
      </c>
      <c r="J1153" s="9">
        <v>90870.99</v>
      </c>
      <c r="K1153" s="9">
        <v>90870.99</v>
      </c>
      <c r="L1153" s="9">
        <v>0</v>
      </c>
      <c r="M1153" s="9">
        <v>0</v>
      </c>
      <c r="N1153" s="17">
        <v>0</v>
      </c>
      <c r="O1153" s="17">
        <v>0</v>
      </c>
      <c r="P1153" s="17">
        <v>21610.17</v>
      </c>
      <c r="Q1153" s="17">
        <v>21610.17</v>
      </c>
      <c r="R1153" s="17">
        <v>847540.10999999975</v>
      </c>
      <c r="S1153" s="17">
        <v>847540.11</v>
      </c>
      <c r="T1153" s="17">
        <v>0</v>
      </c>
      <c r="U1153" s="17">
        <v>0</v>
      </c>
      <c r="V1153" s="17">
        <v>0</v>
      </c>
      <c r="W1153" s="17">
        <v>0</v>
      </c>
      <c r="X1153" s="44">
        <v>0</v>
      </c>
      <c r="Y1153" s="44">
        <v>0</v>
      </c>
      <c r="Z1153" s="35">
        <v>654454.82000000007</v>
      </c>
      <c r="AA1153" s="35"/>
      <c r="AB1153" s="35">
        <v>654454.82000000007</v>
      </c>
      <c r="AC1153" s="45">
        <v>0</v>
      </c>
      <c r="AF1153" s="51">
        <v>654454.82000000007</v>
      </c>
      <c r="AG1153" s="45">
        <v>0</v>
      </c>
      <c r="AH1153" s="45"/>
      <c r="AI1153" s="45" t="e">
        <v>#N/A</v>
      </c>
    </row>
    <row r="1154" spans="1:35" ht="15" x14ac:dyDescent="0.4">
      <c r="A1154" s="37"/>
      <c r="B1154" s="10">
        <v>10013362</v>
      </c>
      <c r="C1154" s="9" t="s">
        <v>637</v>
      </c>
      <c r="D1154" s="9">
        <v>0</v>
      </c>
      <c r="E1154" s="9">
        <f>VLOOKUP(B1154,'[4]2018-19 Delivered &amp; Funded'!$B$10:$D$1650,3,FALSE)</f>
        <v>0</v>
      </c>
      <c r="F1154" s="9">
        <f t="shared" si="17"/>
        <v>0</v>
      </c>
      <c r="G1154" s="9">
        <v>0</v>
      </c>
      <c r="H1154" s="9">
        <v>0</v>
      </c>
      <c r="I1154" s="9">
        <v>0</v>
      </c>
      <c r="J1154" s="9">
        <v>0</v>
      </c>
      <c r="K1154" s="9">
        <v>0</v>
      </c>
      <c r="L1154" s="9">
        <v>0</v>
      </c>
      <c r="M1154" s="9">
        <v>0</v>
      </c>
      <c r="N1154" s="17">
        <v>0</v>
      </c>
      <c r="O1154" s="17">
        <v>0</v>
      </c>
      <c r="P1154" s="17">
        <v>0</v>
      </c>
      <c r="Q1154" s="17">
        <v>0</v>
      </c>
      <c r="R1154" s="17">
        <v>548923.44000000053</v>
      </c>
      <c r="S1154" s="17">
        <v>548923.43999999994</v>
      </c>
      <c r="T1154" s="17">
        <v>0</v>
      </c>
      <c r="U1154" s="17">
        <v>0</v>
      </c>
      <c r="V1154" s="17">
        <v>0</v>
      </c>
      <c r="W1154" s="17">
        <v>0</v>
      </c>
      <c r="X1154" s="44">
        <v>0</v>
      </c>
      <c r="Y1154" s="44">
        <v>0</v>
      </c>
      <c r="Z1154" s="35">
        <v>1507785.0300000003</v>
      </c>
      <c r="AA1154" s="35"/>
      <c r="AB1154" s="35">
        <v>1507785.0300000003</v>
      </c>
      <c r="AC1154" s="45">
        <v>0</v>
      </c>
      <c r="AF1154" s="51">
        <v>1507785.0300000003</v>
      </c>
      <c r="AG1154" s="45">
        <v>0</v>
      </c>
      <c r="AH1154" s="45"/>
      <c r="AI1154" s="45" t="e">
        <v>#N/A</v>
      </c>
    </row>
    <row r="1155" spans="1:35" ht="15" x14ac:dyDescent="0.4">
      <c r="A1155" s="37"/>
      <c r="B1155" s="10">
        <v>10035469</v>
      </c>
      <c r="C1155" s="9" t="s">
        <v>89</v>
      </c>
      <c r="D1155" s="9">
        <v>0</v>
      </c>
      <c r="E1155" s="9">
        <f>VLOOKUP(B1155,'[4]2018-19 Delivered &amp; Funded'!$B$10:$D$1650,3,FALSE)</f>
        <v>0</v>
      </c>
      <c r="F1155" s="9">
        <f t="shared" si="17"/>
        <v>0</v>
      </c>
      <c r="G1155" s="9">
        <v>0</v>
      </c>
      <c r="H1155" s="9">
        <v>0</v>
      </c>
      <c r="I1155" s="9">
        <v>0</v>
      </c>
      <c r="J1155" s="9">
        <v>0</v>
      </c>
      <c r="K1155" s="9">
        <v>0</v>
      </c>
      <c r="L1155" s="9">
        <v>771403.27</v>
      </c>
      <c r="M1155" s="9">
        <v>704344</v>
      </c>
      <c r="N1155" s="17">
        <v>0</v>
      </c>
      <c r="O1155" s="17">
        <v>0</v>
      </c>
      <c r="P1155" s="17">
        <v>0</v>
      </c>
      <c r="Q1155" s="17">
        <v>0</v>
      </c>
      <c r="R1155" s="17">
        <v>0</v>
      </c>
      <c r="S1155" s="17">
        <v>0</v>
      </c>
      <c r="T1155" s="17">
        <v>0</v>
      </c>
      <c r="U1155" s="17">
        <v>0</v>
      </c>
      <c r="V1155" s="17">
        <v>0</v>
      </c>
      <c r="W1155" s="17">
        <v>0</v>
      </c>
      <c r="X1155" s="44">
        <v>0</v>
      </c>
      <c r="Y1155" s="44">
        <v>0</v>
      </c>
      <c r="Z1155" s="35">
        <v>0</v>
      </c>
      <c r="AA1155" s="35"/>
      <c r="AB1155" s="35">
        <v>0</v>
      </c>
      <c r="AC1155" s="45">
        <v>0</v>
      </c>
      <c r="AF1155" s="51">
        <v>0</v>
      </c>
      <c r="AG1155" s="45">
        <v>0</v>
      </c>
      <c r="AH1155" s="45"/>
      <c r="AI1155" s="45" t="e">
        <v>#N/A</v>
      </c>
    </row>
    <row r="1156" spans="1:35" ht="15" x14ac:dyDescent="0.4">
      <c r="A1156" s="37"/>
      <c r="B1156" s="14">
        <v>10005839</v>
      </c>
      <c r="C1156" s="15" t="s">
        <v>1153</v>
      </c>
      <c r="D1156" s="9">
        <v>0</v>
      </c>
      <c r="E1156" s="9">
        <f>VLOOKUP(B1156,'[4]2018-19 Delivered &amp; Funded'!$B$10:$D$1650,3,FALSE)</f>
        <v>0</v>
      </c>
      <c r="F1156" s="9">
        <f t="shared" si="17"/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  <c r="V1156" s="9">
        <v>0</v>
      </c>
      <c r="W1156" s="9">
        <v>0</v>
      </c>
      <c r="X1156" s="44">
        <v>0</v>
      </c>
      <c r="Y1156" s="44">
        <v>0</v>
      </c>
      <c r="Z1156" s="35">
        <v>172943.05000000002</v>
      </c>
      <c r="AA1156" s="35"/>
      <c r="AB1156" s="35">
        <v>172943.05000000002</v>
      </c>
      <c r="AC1156" s="45">
        <v>0</v>
      </c>
      <c r="AF1156" s="51">
        <v>172943.05</v>
      </c>
      <c r="AG1156" s="45">
        <v>0</v>
      </c>
      <c r="AH1156" s="45"/>
      <c r="AI1156" s="45" t="e">
        <v>#N/A</v>
      </c>
    </row>
    <row r="1157" spans="1:35" ht="15" x14ac:dyDescent="0.4">
      <c r="A1157" s="37"/>
      <c r="B1157" s="10">
        <v>10022567</v>
      </c>
      <c r="C1157" s="9" t="s">
        <v>72</v>
      </c>
      <c r="D1157" s="9">
        <v>0</v>
      </c>
      <c r="E1157" s="9">
        <f>VLOOKUP(B1157,'[4]2018-19 Delivered &amp; Funded'!$B$10:$D$1650,3,FALSE)</f>
        <v>0</v>
      </c>
      <c r="F1157" s="9">
        <f t="shared" si="17"/>
        <v>0</v>
      </c>
      <c r="G1157" s="9">
        <v>0</v>
      </c>
      <c r="H1157" s="9">
        <v>0</v>
      </c>
      <c r="I1157" s="9">
        <v>0</v>
      </c>
      <c r="J1157" s="9">
        <v>0</v>
      </c>
      <c r="K1157" s="9">
        <v>0</v>
      </c>
      <c r="L1157" s="9">
        <v>0</v>
      </c>
      <c r="M1157" s="9">
        <v>0</v>
      </c>
      <c r="N1157" s="17">
        <v>0</v>
      </c>
      <c r="O1157" s="17">
        <v>0</v>
      </c>
      <c r="P1157" s="17">
        <v>0</v>
      </c>
      <c r="Q1157" s="17">
        <v>0</v>
      </c>
      <c r="R1157" s="17">
        <v>0</v>
      </c>
      <c r="S1157" s="17">
        <v>0</v>
      </c>
      <c r="T1157" s="17">
        <v>0</v>
      </c>
      <c r="U1157" s="17">
        <v>0</v>
      </c>
      <c r="V1157" s="17">
        <v>0</v>
      </c>
      <c r="W1157" s="17">
        <v>0</v>
      </c>
      <c r="X1157" s="44">
        <v>0</v>
      </c>
      <c r="Y1157" s="44">
        <v>0</v>
      </c>
      <c r="Z1157" s="35">
        <v>31930.670000000002</v>
      </c>
      <c r="AA1157" s="35"/>
      <c r="AB1157" s="35">
        <v>31930.66999999998</v>
      </c>
      <c r="AC1157" s="45">
        <v>0</v>
      </c>
      <c r="AF1157" s="51">
        <v>31930.670000000002</v>
      </c>
      <c r="AG1157" s="45">
        <v>0</v>
      </c>
      <c r="AH1157" s="45"/>
      <c r="AI1157" s="45" t="e">
        <v>#N/A</v>
      </c>
    </row>
    <row r="1158" spans="1:35" ht="15" x14ac:dyDescent="0.4">
      <c r="A1158" s="37"/>
      <c r="B1158" s="14">
        <v>10042152</v>
      </c>
      <c r="C1158" s="15" t="s">
        <v>1378</v>
      </c>
      <c r="D1158" s="9">
        <v>0</v>
      </c>
      <c r="E1158" s="9">
        <f>VLOOKUP(B1158,'[4]2018-19 Delivered &amp; Funded'!$B$10:$D$1650,3,FALSE)</f>
        <v>0</v>
      </c>
      <c r="F1158" s="9">
        <f t="shared" si="17"/>
        <v>0</v>
      </c>
      <c r="G1158" s="9">
        <v>0</v>
      </c>
      <c r="H1158" s="9">
        <v>0</v>
      </c>
      <c r="I1158" s="9">
        <v>0</v>
      </c>
      <c r="J1158" s="9">
        <v>0</v>
      </c>
      <c r="K1158" s="9">
        <v>0</v>
      </c>
      <c r="L1158" s="9">
        <v>0</v>
      </c>
      <c r="M1158" s="9">
        <v>0</v>
      </c>
      <c r="N1158" s="9">
        <v>0</v>
      </c>
      <c r="O1158" s="9">
        <v>0</v>
      </c>
      <c r="P1158" s="9">
        <v>0</v>
      </c>
      <c r="Q1158" s="9">
        <v>0</v>
      </c>
      <c r="R1158" s="9">
        <v>0</v>
      </c>
      <c r="S1158" s="9">
        <v>0</v>
      </c>
      <c r="T1158" s="9">
        <v>0</v>
      </c>
      <c r="U1158" s="9">
        <v>0</v>
      </c>
      <c r="V1158" s="9">
        <v>0</v>
      </c>
      <c r="W1158" s="9">
        <v>0</v>
      </c>
      <c r="X1158" s="44">
        <v>0</v>
      </c>
      <c r="Y1158" s="44">
        <v>0</v>
      </c>
      <c r="Z1158" s="35">
        <v>139865.22</v>
      </c>
      <c r="AA1158" s="35"/>
      <c r="AB1158" s="35">
        <v>139865.22</v>
      </c>
      <c r="AC1158" s="45">
        <v>0</v>
      </c>
      <c r="AF1158" s="51">
        <v>139865.22</v>
      </c>
      <c r="AG1158" s="45">
        <v>0</v>
      </c>
      <c r="AH1158" s="45"/>
      <c r="AI1158" s="45" t="e">
        <v>#N/A</v>
      </c>
    </row>
    <row r="1159" spans="1:35" ht="15" x14ac:dyDescent="0.4">
      <c r="A1159" s="37"/>
      <c r="B1159" s="10">
        <v>10028965</v>
      </c>
      <c r="C1159" s="9" t="s">
        <v>850</v>
      </c>
      <c r="D1159" s="9">
        <v>0</v>
      </c>
      <c r="E1159" s="9">
        <f>VLOOKUP(B1159,'[4]2018-19 Delivered &amp; Funded'!$B$10:$D$1650,3,FALSE)</f>
        <v>0</v>
      </c>
      <c r="F1159" s="9">
        <f t="shared" si="17"/>
        <v>0</v>
      </c>
      <c r="G1159" s="9">
        <v>0</v>
      </c>
      <c r="H1159" s="9">
        <v>0</v>
      </c>
      <c r="I1159" s="9">
        <v>0</v>
      </c>
      <c r="J1159" s="9">
        <v>0</v>
      </c>
      <c r="K1159" s="9">
        <v>0</v>
      </c>
      <c r="L1159" s="9">
        <v>183772.72999999998</v>
      </c>
      <c r="M1159" s="9">
        <v>177252.82</v>
      </c>
      <c r="N1159" s="17">
        <v>0</v>
      </c>
      <c r="O1159" s="17">
        <v>0</v>
      </c>
      <c r="P1159" s="17">
        <v>13628.19</v>
      </c>
      <c r="Q1159" s="17">
        <v>13627.889999999998</v>
      </c>
      <c r="R1159" s="17">
        <v>0</v>
      </c>
      <c r="S1159" s="17">
        <v>0</v>
      </c>
      <c r="T1159" s="17">
        <v>124833.94</v>
      </c>
      <c r="U1159" s="17">
        <v>124833.94</v>
      </c>
      <c r="V1159" s="17">
        <v>70651.02</v>
      </c>
      <c r="W1159" s="17">
        <v>70651.02</v>
      </c>
      <c r="X1159" s="44">
        <v>0</v>
      </c>
      <c r="Y1159" s="44">
        <v>0</v>
      </c>
      <c r="Z1159" s="35">
        <v>4365.8</v>
      </c>
      <c r="AA1159" s="35"/>
      <c r="AB1159" s="35">
        <v>4365.8</v>
      </c>
      <c r="AC1159" s="45">
        <v>0</v>
      </c>
      <c r="AF1159" s="51">
        <v>4365.8</v>
      </c>
      <c r="AG1159" s="45">
        <v>0</v>
      </c>
      <c r="AH1159" s="45"/>
      <c r="AI1159" s="45" t="e">
        <v>#N/A</v>
      </c>
    </row>
    <row r="1160" spans="1:35" ht="15" x14ac:dyDescent="0.4">
      <c r="A1160" s="37"/>
      <c r="B1160" s="14">
        <v>10042096</v>
      </c>
      <c r="C1160" s="15" t="s">
        <v>1377</v>
      </c>
      <c r="D1160" s="9">
        <v>0</v>
      </c>
      <c r="E1160" s="9">
        <f>VLOOKUP(B1160,'[4]2018-19 Delivered &amp; Funded'!$B$10:$D$1650,3,FALSE)</f>
        <v>0</v>
      </c>
      <c r="F1160" s="9">
        <f t="shared" si="17"/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  <c r="V1160" s="9">
        <v>0</v>
      </c>
      <c r="W1160" s="9">
        <v>0</v>
      </c>
      <c r="X1160" s="44">
        <v>0</v>
      </c>
      <c r="Y1160" s="44">
        <v>0</v>
      </c>
      <c r="Z1160" s="35">
        <v>40699.990000000005</v>
      </c>
      <c r="AA1160" s="35"/>
      <c r="AB1160" s="35">
        <v>40699.990000000005</v>
      </c>
      <c r="AC1160" s="45">
        <v>0</v>
      </c>
      <c r="AF1160" s="51">
        <v>40699.990000000005</v>
      </c>
      <c r="AG1160" s="45">
        <v>0</v>
      </c>
      <c r="AH1160" s="45"/>
      <c r="AI1160" s="45" t="e">
        <v>#N/A</v>
      </c>
    </row>
    <row r="1161" spans="1:35" ht="15" x14ac:dyDescent="0.4">
      <c r="A1161" s="37"/>
      <c r="B1161" s="14">
        <v>10023569</v>
      </c>
      <c r="C1161" s="15" t="s">
        <v>1251</v>
      </c>
      <c r="D1161" s="9">
        <v>0</v>
      </c>
      <c r="E1161" s="9">
        <f>VLOOKUP(B1161,'[4]2018-19 Delivered &amp; Funded'!$B$10:$D$1650,3,FALSE)</f>
        <v>0</v>
      </c>
      <c r="F1161" s="9">
        <f t="shared" si="17"/>
        <v>0</v>
      </c>
      <c r="G1161" s="9">
        <v>0</v>
      </c>
      <c r="H1161" s="9">
        <v>0</v>
      </c>
      <c r="I1161" s="9">
        <v>0</v>
      </c>
      <c r="J1161" s="9">
        <v>0</v>
      </c>
      <c r="K1161" s="9">
        <v>0</v>
      </c>
      <c r="L1161" s="9">
        <v>0</v>
      </c>
      <c r="M1161" s="9">
        <v>0</v>
      </c>
      <c r="N1161" s="9">
        <v>0</v>
      </c>
      <c r="O1161" s="9">
        <v>0</v>
      </c>
      <c r="P1161" s="9">
        <v>0</v>
      </c>
      <c r="Q1161" s="9">
        <v>0</v>
      </c>
      <c r="R1161" s="9">
        <v>0</v>
      </c>
      <c r="S1161" s="9">
        <v>0</v>
      </c>
      <c r="T1161" s="9">
        <v>0</v>
      </c>
      <c r="U1161" s="9">
        <v>0</v>
      </c>
      <c r="V1161" s="9">
        <v>0</v>
      </c>
      <c r="W1161" s="9">
        <v>0</v>
      </c>
      <c r="X1161" s="44">
        <v>0</v>
      </c>
      <c r="Y1161" s="44">
        <v>0</v>
      </c>
      <c r="Z1161" s="35">
        <v>40739.67</v>
      </c>
      <c r="AA1161" s="35"/>
      <c r="AB1161" s="35">
        <v>40739.67</v>
      </c>
      <c r="AC1161" s="45">
        <v>0</v>
      </c>
      <c r="AF1161" s="51">
        <v>40739.67</v>
      </c>
      <c r="AG1161" s="45">
        <v>0</v>
      </c>
      <c r="AH1161" s="45"/>
      <c r="AI1161" s="45" t="e">
        <v>#N/A</v>
      </c>
    </row>
    <row r="1162" spans="1:35" ht="15" x14ac:dyDescent="0.4">
      <c r="A1162" s="37"/>
      <c r="B1162" s="14">
        <v>10061833</v>
      </c>
      <c r="C1162" s="15" t="s">
        <v>1540</v>
      </c>
      <c r="D1162" s="9">
        <v>0</v>
      </c>
      <c r="E1162" s="9">
        <f>VLOOKUP(B1162,'[4]2018-19 Delivered &amp; Funded'!$B$10:$D$1650,3,FALSE)</f>
        <v>0</v>
      </c>
      <c r="F1162" s="9">
        <f t="shared" si="17"/>
        <v>0</v>
      </c>
      <c r="G1162" s="9">
        <v>0</v>
      </c>
      <c r="H1162" s="9">
        <v>0</v>
      </c>
      <c r="I1162" s="9">
        <v>0</v>
      </c>
      <c r="J1162" s="9">
        <v>0</v>
      </c>
      <c r="K1162" s="9">
        <v>0</v>
      </c>
      <c r="L1162" s="9">
        <v>0</v>
      </c>
      <c r="M1162" s="9">
        <v>0</v>
      </c>
      <c r="N1162" s="9">
        <v>0</v>
      </c>
      <c r="O1162" s="9">
        <v>0</v>
      </c>
      <c r="P1162" s="9">
        <v>0</v>
      </c>
      <c r="Q1162" s="9">
        <v>0</v>
      </c>
      <c r="R1162" s="9">
        <v>0</v>
      </c>
      <c r="S1162" s="9">
        <v>0</v>
      </c>
      <c r="T1162" s="9">
        <v>0</v>
      </c>
      <c r="U1162" s="9">
        <v>0</v>
      </c>
      <c r="V1162" s="9">
        <v>0</v>
      </c>
      <c r="W1162" s="9">
        <v>0</v>
      </c>
      <c r="X1162" s="44">
        <v>0</v>
      </c>
      <c r="Y1162" s="44">
        <v>0</v>
      </c>
      <c r="Z1162" s="35">
        <v>660822.66999999993</v>
      </c>
      <c r="AA1162" s="35"/>
      <c r="AB1162" s="35">
        <v>660822.66999999993</v>
      </c>
      <c r="AC1162" s="45">
        <v>0</v>
      </c>
      <c r="AF1162" s="51">
        <v>660822.66999999993</v>
      </c>
      <c r="AG1162" s="45">
        <v>0</v>
      </c>
      <c r="AH1162" s="45"/>
      <c r="AI1162" s="45" t="e">
        <v>#N/A</v>
      </c>
    </row>
    <row r="1163" spans="1:35" ht="15" x14ac:dyDescent="0.4">
      <c r="A1163" s="37"/>
      <c r="B1163" s="10">
        <v>10005891</v>
      </c>
      <c r="C1163" s="9" t="s">
        <v>462</v>
      </c>
      <c r="D1163" s="9">
        <v>0</v>
      </c>
      <c r="E1163" s="9">
        <f>VLOOKUP(B1163,'[4]2018-19 Delivered &amp; Funded'!$B$10:$D$1650,3,FALSE)</f>
        <v>0</v>
      </c>
      <c r="F1163" s="9">
        <f t="shared" ref="F1163:F1226" si="18">D1163-E1163</f>
        <v>0</v>
      </c>
      <c r="G1163" s="9">
        <v>0</v>
      </c>
      <c r="H1163" s="9">
        <v>0</v>
      </c>
      <c r="I1163" s="9">
        <v>0</v>
      </c>
      <c r="J1163" s="9">
        <v>0</v>
      </c>
      <c r="K1163" s="9">
        <v>0</v>
      </c>
      <c r="L1163" s="9">
        <v>0</v>
      </c>
      <c r="M1163" s="9">
        <v>0</v>
      </c>
      <c r="N1163" s="17">
        <v>0</v>
      </c>
      <c r="O1163" s="17">
        <v>0</v>
      </c>
      <c r="P1163" s="17">
        <v>0</v>
      </c>
      <c r="Q1163" s="17">
        <v>0</v>
      </c>
      <c r="R1163" s="17">
        <v>863175.4299999997</v>
      </c>
      <c r="S1163" s="17">
        <v>863175.41999999993</v>
      </c>
      <c r="T1163" s="17">
        <v>243597.74000000002</v>
      </c>
      <c r="U1163" s="17">
        <v>243597.74000000002</v>
      </c>
      <c r="V1163" s="17">
        <v>448306.64</v>
      </c>
      <c r="W1163" s="17">
        <v>448306.64</v>
      </c>
      <c r="X1163" s="44">
        <v>110573.49</v>
      </c>
      <c r="Y1163" s="44">
        <v>105536.5</v>
      </c>
      <c r="Z1163" s="35">
        <v>5180655.54</v>
      </c>
      <c r="AA1163" s="35"/>
      <c r="AB1163" s="35">
        <v>5180655.5399999991</v>
      </c>
      <c r="AC1163" s="45">
        <v>0</v>
      </c>
      <c r="AF1163" s="51">
        <v>5180655.5399999991</v>
      </c>
      <c r="AG1163" s="45">
        <v>0</v>
      </c>
      <c r="AH1163" s="45"/>
      <c r="AI1163" s="45" t="e">
        <v>#N/A</v>
      </c>
    </row>
    <row r="1164" spans="1:35" ht="15" x14ac:dyDescent="0.4">
      <c r="A1164" s="37"/>
      <c r="B1164" s="14">
        <v>10048827</v>
      </c>
      <c r="C1164" s="15" t="s">
        <v>1434</v>
      </c>
      <c r="D1164" s="9">
        <v>0</v>
      </c>
      <c r="E1164" s="9">
        <f>VLOOKUP(B1164,'[4]2018-19 Delivered &amp; Funded'!$B$10:$D$1650,3,FALSE)</f>
        <v>0</v>
      </c>
      <c r="F1164" s="9">
        <f t="shared" si="18"/>
        <v>0</v>
      </c>
      <c r="G1164" s="9">
        <v>0</v>
      </c>
      <c r="H1164" s="9">
        <v>0</v>
      </c>
      <c r="I1164" s="9">
        <v>0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  <c r="V1164" s="9">
        <v>0</v>
      </c>
      <c r="W1164" s="9">
        <v>0</v>
      </c>
      <c r="X1164" s="44">
        <v>0</v>
      </c>
      <c r="Y1164" s="44">
        <v>0</v>
      </c>
      <c r="Z1164" s="35">
        <v>22069.11</v>
      </c>
      <c r="AA1164" s="35"/>
      <c r="AB1164" s="35">
        <v>22069.110000000004</v>
      </c>
      <c r="AC1164" s="45">
        <v>0</v>
      </c>
      <c r="AF1164" s="51">
        <v>22069.11</v>
      </c>
      <c r="AG1164" s="45">
        <v>0</v>
      </c>
      <c r="AH1164" s="45"/>
      <c r="AI1164" s="45" t="e">
        <v>#N/A</v>
      </c>
    </row>
    <row r="1165" spans="1:35" ht="15" x14ac:dyDescent="0.4">
      <c r="A1165" s="37"/>
      <c r="B1165" s="10">
        <v>10030249</v>
      </c>
      <c r="C1165" s="9" t="s">
        <v>698</v>
      </c>
      <c r="D1165" s="9">
        <v>0</v>
      </c>
      <c r="E1165" s="9">
        <f>VLOOKUP(B1165,'[4]2018-19 Delivered &amp; Funded'!$B$10:$D$1650,3,FALSE)</f>
        <v>0</v>
      </c>
      <c r="F1165" s="9">
        <f t="shared" si="18"/>
        <v>0</v>
      </c>
      <c r="G1165" s="9">
        <v>0</v>
      </c>
      <c r="H1165" s="9">
        <v>0</v>
      </c>
      <c r="I1165" s="9">
        <v>0</v>
      </c>
      <c r="J1165" s="9">
        <v>0</v>
      </c>
      <c r="K1165" s="9">
        <v>0</v>
      </c>
      <c r="L1165" s="9">
        <v>0</v>
      </c>
      <c r="M1165" s="9">
        <v>0</v>
      </c>
      <c r="N1165" s="17">
        <v>0</v>
      </c>
      <c r="O1165" s="17">
        <v>0</v>
      </c>
      <c r="P1165" s="17">
        <v>0</v>
      </c>
      <c r="Q1165" s="17">
        <v>0</v>
      </c>
      <c r="R1165" s="17">
        <v>356383.23999999993</v>
      </c>
      <c r="S1165" s="17">
        <v>356383.24000000005</v>
      </c>
      <c r="T1165" s="17">
        <v>118267.69</v>
      </c>
      <c r="U1165" s="17">
        <v>118267.69</v>
      </c>
      <c r="V1165" s="17">
        <v>253527.18000000002</v>
      </c>
      <c r="W1165" s="17">
        <v>253527.18000000002</v>
      </c>
      <c r="X1165" s="44">
        <v>32739.230000000003</v>
      </c>
      <c r="Y1165" s="44">
        <v>32739.000000000004</v>
      </c>
      <c r="Z1165" s="35">
        <v>53943.060000000005</v>
      </c>
      <c r="AA1165" s="35"/>
      <c r="AB1165" s="35">
        <v>53943.060000000019</v>
      </c>
      <c r="AC1165" s="45">
        <v>0</v>
      </c>
      <c r="AF1165" s="51">
        <v>53943.060000000005</v>
      </c>
      <c r="AG1165" s="45">
        <v>0</v>
      </c>
      <c r="AH1165" s="45"/>
      <c r="AI1165" s="45" t="e">
        <v>#N/A</v>
      </c>
    </row>
    <row r="1166" spans="1:35" ht="15" x14ac:dyDescent="0.4">
      <c r="A1166" s="37"/>
      <c r="B1166" s="10">
        <v>10010523</v>
      </c>
      <c r="C1166" s="9" t="s">
        <v>620</v>
      </c>
      <c r="D1166" s="9">
        <v>0</v>
      </c>
      <c r="E1166" s="9">
        <f>VLOOKUP(B1166,'[4]2018-19 Delivered &amp; Funded'!$B$10:$D$1650,3,FALSE)</f>
        <v>0</v>
      </c>
      <c r="F1166" s="9">
        <f t="shared" si="18"/>
        <v>0</v>
      </c>
      <c r="G1166" s="9">
        <v>0</v>
      </c>
      <c r="H1166" s="9">
        <v>0</v>
      </c>
      <c r="I1166" s="9">
        <v>0</v>
      </c>
      <c r="J1166" s="9">
        <v>0</v>
      </c>
      <c r="K1166" s="9">
        <v>0</v>
      </c>
      <c r="L1166" s="9">
        <v>0</v>
      </c>
      <c r="M1166" s="9">
        <v>0</v>
      </c>
      <c r="N1166" s="17">
        <v>0</v>
      </c>
      <c r="O1166" s="17">
        <v>0</v>
      </c>
      <c r="P1166" s="17">
        <v>0</v>
      </c>
      <c r="Q1166" s="17">
        <v>0</v>
      </c>
      <c r="R1166" s="17">
        <v>200820.34999999998</v>
      </c>
      <c r="S1166" s="17">
        <v>200820.35</v>
      </c>
      <c r="T1166" s="17">
        <v>131092.16</v>
      </c>
      <c r="U1166" s="17">
        <v>131092.16</v>
      </c>
      <c r="V1166" s="17">
        <v>243386.96999999997</v>
      </c>
      <c r="W1166" s="17">
        <v>243386.96999999997</v>
      </c>
      <c r="X1166" s="44">
        <v>0</v>
      </c>
      <c r="Y1166" s="44">
        <v>0</v>
      </c>
      <c r="Z1166" s="35">
        <v>195925.99</v>
      </c>
      <c r="AA1166" s="35"/>
      <c r="AB1166" s="35">
        <v>195925.98999999996</v>
      </c>
      <c r="AC1166" s="45">
        <v>0</v>
      </c>
      <c r="AF1166" s="51">
        <v>195925.99</v>
      </c>
      <c r="AG1166" s="45">
        <v>0</v>
      </c>
      <c r="AH1166" s="45"/>
      <c r="AI1166" s="45" t="e">
        <v>#N/A</v>
      </c>
    </row>
    <row r="1167" spans="1:35" ht="15" x14ac:dyDescent="0.4">
      <c r="A1167" s="37"/>
      <c r="B1167" s="10">
        <v>10028094</v>
      </c>
      <c r="C1167" s="9" t="s">
        <v>851</v>
      </c>
      <c r="D1167" s="9">
        <v>0</v>
      </c>
      <c r="E1167" s="9">
        <f>VLOOKUP(B1167,'[4]2018-19 Delivered &amp; Funded'!$B$10:$D$1650,3,FALSE)</f>
        <v>0</v>
      </c>
      <c r="F1167" s="9">
        <f t="shared" si="18"/>
        <v>0</v>
      </c>
      <c r="G1167" s="9">
        <v>0</v>
      </c>
      <c r="H1167" s="9">
        <v>0</v>
      </c>
      <c r="I1167" s="9">
        <v>0</v>
      </c>
      <c r="J1167" s="9">
        <v>0</v>
      </c>
      <c r="K1167" s="9">
        <v>0</v>
      </c>
      <c r="L1167" s="9">
        <v>152370.42999999996</v>
      </c>
      <c r="M1167" s="9">
        <v>152369.99999999997</v>
      </c>
      <c r="N1167" s="17">
        <v>0</v>
      </c>
      <c r="O1167" s="17">
        <v>0</v>
      </c>
      <c r="P1167" s="17">
        <v>0</v>
      </c>
      <c r="Q1167" s="17">
        <v>0</v>
      </c>
      <c r="R1167" s="17">
        <v>0</v>
      </c>
      <c r="S1167" s="17">
        <v>0</v>
      </c>
      <c r="T1167" s="17">
        <v>0</v>
      </c>
      <c r="U1167" s="17">
        <v>0</v>
      </c>
      <c r="V1167" s="17">
        <v>0</v>
      </c>
      <c r="W1167" s="17">
        <v>0</v>
      </c>
      <c r="X1167" s="44">
        <v>0</v>
      </c>
      <c r="Y1167" s="44">
        <v>0</v>
      </c>
      <c r="Z1167" s="35">
        <v>690.33</v>
      </c>
      <c r="AA1167" s="35"/>
      <c r="AB1167" s="35">
        <v>690.33</v>
      </c>
      <c r="AC1167" s="45">
        <v>0</v>
      </c>
      <c r="AF1167" s="51">
        <v>690.33</v>
      </c>
      <c r="AG1167" s="45">
        <v>0</v>
      </c>
      <c r="AH1167" s="45"/>
      <c r="AI1167" s="45" t="e">
        <v>#N/A</v>
      </c>
    </row>
    <row r="1168" spans="1:35" ht="15" x14ac:dyDescent="0.4">
      <c r="A1168" s="37"/>
      <c r="B1168" s="14">
        <v>10063252</v>
      </c>
      <c r="C1168" s="15" t="s">
        <v>1573</v>
      </c>
      <c r="D1168" s="9">
        <v>0</v>
      </c>
      <c r="E1168" s="9">
        <f>VLOOKUP(B1168,'[4]2018-19 Delivered &amp; Funded'!$B$10:$D$1650,3,FALSE)</f>
        <v>0</v>
      </c>
      <c r="F1168" s="9">
        <f t="shared" si="18"/>
        <v>0</v>
      </c>
      <c r="G1168" s="9">
        <v>0</v>
      </c>
      <c r="H1168" s="9">
        <v>0</v>
      </c>
      <c r="I1168" s="9">
        <v>0</v>
      </c>
      <c r="J1168" s="9">
        <v>0</v>
      </c>
      <c r="K1168" s="9">
        <v>0</v>
      </c>
      <c r="L1168" s="9">
        <v>0</v>
      </c>
      <c r="M1168" s="9">
        <v>0</v>
      </c>
      <c r="N1168" s="9">
        <v>0</v>
      </c>
      <c r="O1168" s="9">
        <v>0</v>
      </c>
      <c r="P1168" s="9">
        <v>0</v>
      </c>
      <c r="Q1168" s="9">
        <v>0</v>
      </c>
      <c r="R1168" s="9">
        <v>0</v>
      </c>
      <c r="S1168" s="9">
        <v>0</v>
      </c>
      <c r="T1168" s="9">
        <v>0</v>
      </c>
      <c r="U1168" s="9">
        <v>0</v>
      </c>
      <c r="V1168" s="9">
        <v>0</v>
      </c>
      <c r="W1168" s="9">
        <v>0</v>
      </c>
      <c r="X1168" s="44">
        <v>0</v>
      </c>
      <c r="Y1168" s="44">
        <v>0</v>
      </c>
      <c r="Z1168" s="35">
        <v>92313.260000000024</v>
      </c>
      <c r="AA1168" s="35"/>
      <c r="AB1168" s="35">
        <v>92313.260000000009</v>
      </c>
      <c r="AC1168" s="45">
        <v>0</v>
      </c>
      <c r="AF1168" s="51">
        <v>92313.260000000024</v>
      </c>
      <c r="AG1168" s="45">
        <v>0</v>
      </c>
      <c r="AH1168" s="45"/>
      <c r="AI1168" s="45" t="e">
        <v>#N/A</v>
      </c>
    </row>
    <row r="1169" spans="1:35" ht="15" x14ac:dyDescent="0.4">
      <c r="A1169" s="37"/>
      <c r="B1169" s="10">
        <v>10012834</v>
      </c>
      <c r="C1169" s="9" t="s">
        <v>633</v>
      </c>
      <c r="D1169" s="9">
        <v>0</v>
      </c>
      <c r="E1169" s="9">
        <f>VLOOKUP(B1169,'[4]2018-19 Delivered &amp; Funded'!$B$10:$D$1650,3,FALSE)</f>
        <v>0</v>
      </c>
      <c r="F1169" s="9">
        <f t="shared" si="18"/>
        <v>0</v>
      </c>
      <c r="G1169" s="9">
        <v>0</v>
      </c>
      <c r="H1169" s="9">
        <v>0</v>
      </c>
      <c r="I1169" s="9">
        <v>0</v>
      </c>
      <c r="J1169" s="9">
        <v>0</v>
      </c>
      <c r="K1169" s="9">
        <v>0</v>
      </c>
      <c r="L1169" s="9">
        <v>527016.23</v>
      </c>
      <c r="M1169" s="9">
        <v>527016.23</v>
      </c>
      <c r="N1169" s="17">
        <v>0</v>
      </c>
      <c r="O1169" s="17">
        <v>0</v>
      </c>
      <c r="P1169" s="17">
        <v>0</v>
      </c>
      <c r="Q1169" s="17">
        <v>0</v>
      </c>
      <c r="R1169" s="17">
        <v>392832.94999999995</v>
      </c>
      <c r="S1169" s="17">
        <v>392832.95</v>
      </c>
      <c r="T1169" s="17">
        <v>360827.38</v>
      </c>
      <c r="U1169" s="17">
        <v>360827.38</v>
      </c>
      <c r="V1169" s="17">
        <v>356409.66000000003</v>
      </c>
      <c r="W1169" s="17">
        <v>356409.66000000003</v>
      </c>
      <c r="X1169" s="44">
        <v>0</v>
      </c>
      <c r="Y1169" s="44">
        <v>0</v>
      </c>
      <c r="Z1169" s="35">
        <v>1182135.5799999998</v>
      </c>
      <c r="AA1169" s="35"/>
      <c r="AB1169" s="35">
        <v>1182135.58</v>
      </c>
      <c r="AC1169" s="45">
        <v>0</v>
      </c>
      <c r="AF1169" s="51">
        <v>1182135.5799999998</v>
      </c>
      <c r="AG1169" s="45">
        <v>0</v>
      </c>
      <c r="AH1169" s="45"/>
      <c r="AI1169" s="45" t="e">
        <v>#N/A</v>
      </c>
    </row>
    <row r="1170" spans="1:35" ht="15" x14ac:dyDescent="0.4">
      <c r="A1170" s="37"/>
      <c r="B1170" s="10">
        <v>10005277</v>
      </c>
      <c r="C1170" s="9" t="s">
        <v>429</v>
      </c>
      <c r="D1170" s="9">
        <v>0</v>
      </c>
      <c r="E1170" s="9">
        <f>VLOOKUP(B1170,'[4]2018-19 Delivered &amp; Funded'!$B$10:$D$1650,3,FALSE)</f>
        <v>0</v>
      </c>
      <c r="F1170" s="9">
        <f t="shared" si="18"/>
        <v>0</v>
      </c>
      <c r="G1170" s="9">
        <v>0</v>
      </c>
      <c r="H1170" s="9">
        <v>0</v>
      </c>
      <c r="I1170" s="9">
        <v>0</v>
      </c>
      <c r="J1170" s="9">
        <v>0</v>
      </c>
      <c r="K1170" s="9">
        <v>0</v>
      </c>
      <c r="L1170" s="9">
        <v>0</v>
      </c>
      <c r="M1170" s="9">
        <v>0</v>
      </c>
      <c r="N1170" s="17">
        <v>0</v>
      </c>
      <c r="O1170" s="17">
        <v>0</v>
      </c>
      <c r="P1170" s="17">
        <v>0</v>
      </c>
      <c r="Q1170" s="17">
        <v>0</v>
      </c>
      <c r="R1170" s="17">
        <v>1064382.8499999996</v>
      </c>
      <c r="S1170" s="17">
        <v>1064382.8400000003</v>
      </c>
      <c r="T1170" s="17">
        <v>990843.57</v>
      </c>
      <c r="U1170" s="17">
        <v>990843.57</v>
      </c>
      <c r="V1170" s="17">
        <v>2661338.3600000003</v>
      </c>
      <c r="W1170" s="17">
        <v>2661338.3600000003</v>
      </c>
      <c r="X1170" s="44">
        <v>0</v>
      </c>
      <c r="Y1170" s="44">
        <v>0</v>
      </c>
      <c r="Z1170" s="35">
        <v>697663.03000000014</v>
      </c>
      <c r="AA1170" s="35"/>
      <c r="AB1170" s="35">
        <v>697663.03</v>
      </c>
      <c r="AC1170" s="45">
        <v>0</v>
      </c>
      <c r="AF1170" s="51">
        <v>697663.03000000014</v>
      </c>
      <c r="AG1170" s="45">
        <v>0</v>
      </c>
      <c r="AH1170" s="45"/>
      <c r="AI1170" s="45" t="e">
        <v>#N/A</v>
      </c>
    </row>
    <row r="1171" spans="1:35" ht="15" x14ac:dyDescent="0.4">
      <c r="A1171" s="37"/>
      <c r="B1171" s="10">
        <v>10005897</v>
      </c>
      <c r="C1171" s="9" t="s">
        <v>464</v>
      </c>
      <c r="D1171" s="9">
        <v>0</v>
      </c>
      <c r="E1171" s="9">
        <f>VLOOKUP(B1171,'[4]2018-19 Delivered &amp; Funded'!$B$10:$D$1650,3,FALSE)</f>
        <v>0</v>
      </c>
      <c r="F1171" s="9">
        <f t="shared" si="18"/>
        <v>0</v>
      </c>
      <c r="G1171" s="9">
        <v>0</v>
      </c>
      <c r="H1171" s="9">
        <v>0</v>
      </c>
      <c r="I1171" s="9">
        <v>0</v>
      </c>
      <c r="J1171" s="9">
        <v>0</v>
      </c>
      <c r="K1171" s="9">
        <v>0</v>
      </c>
      <c r="L1171" s="9">
        <v>2764360.2599999993</v>
      </c>
      <c r="M1171" s="9">
        <v>2163129</v>
      </c>
      <c r="N1171" s="17">
        <v>0</v>
      </c>
      <c r="O1171" s="17">
        <v>0</v>
      </c>
      <c r="P1171" s="17">
        <v>0</v>
      </c>
      <c r="Q1171" s="17">
        <v>0</v>
      </c>
      <c r="R1171" s="17">
        <v>171220.25999999992</v>
      </c>
      <c r="S1171" s="17">
        <v>171220.25999999998</v>
      </c>
      <c r="T1171" s="17">
        <v>505929.99</v>
      </c>
      <c r="U1171" s="17">
        <v>505929.99</v>
      </c>
      <c r="V1171" s="17">
        <v>153462.06</v>
      </c>
      <c r="W1171" s="17">
        <v>153462.06</v>
      </c>
      <c r="X1171" s="44">
        <v>0</v>
      </c>
      <c r="Y1171" s="44">
        <v>0</v>
      </c>
      <c r="Z1171" s="35">
        <v>3465797.87</v>
      </c>
      <c r="AA1171" s="35"/>
      <c r="AB1171" s="35">
        <v>3465797.8699999992</v>
      </c>
      <c r="AC1171" s="45">
        <v>0</v>
      </c>
      <c r="AF1171" s="51">
        <v>3465797.87</v>
      </c>
      <c r="AG1171" s="45">
        <v>0</v>
      </c>
      <c r="AH1171" s="45"/>
      <c r="AI1171" s="45" t="e">
        <v>#N/A</v>
      </c>
    </row>
    <row r="1172" spans="1:35" ht="15" x14ac:dyDescent="0.4">
      <c r="A1172" s="37"/>
      <c r="B1172" s="14">
        <v>10062041</v>
      </c>
      <c r="C1172" s="15" t="s">
        <v>1549</v>
      </c>
      <c r="D1172" s="9">
        <v>0</v>
      </c>
      <c r="E1172" s="9">
        <f>VLOOKUP(B1172,'[4]2018-19 Delivered &amp; Funded'!$B$10:$D$1650,3,FALSE)</f>
        <v>0</v>
      </c>
      <c r="F1172" s="9">
        <f t="shared" si="18"/>
        <v>0</v>
      </c>
      <c r="G1172" s="9">
        <v>0</v>
      </c>
      <c r="H1172" s="9">
        <v>0</v>
      </c>
      <c r="I1172" s="9">
        <v>0</v>
      </c>
      <c r="J1172" s="9">
        <v>0</v>
      </c>
      <c r="K1172" s="9">
        <v>0</v>
      </c>
      <c r="L1172" s="9">
        <v>0</v>
      </c>
      <c r="M1172" s="9">
        <v>0</v>
      </c>
      <c r="N1172" s="9">
        <v>0</v>
      </c>
      <c r="O1172" s="9">
        <v>0</v>
      </c>
      <c r="P1172" s="9">
        <v>0</v>
      </c>
      <c r="Q1172" s="9">
        <v>0</v>
      </c>
      <c r="R1172" s="9">
        <v>0</v>
      </c>
      <c r="S1172" s="9">
        <v>0</v>
      </c>
      <c r="T1172" s="9">
        <v>0</v>
      </c>
      <c r="U1172" s="9">
        <v>0</v>
      </c>
      <c r="V1172" s="9">
        <v>0</v>
      </c>
      <c r="W1172" s="9">
        <v>0</v>
      </c>
      <c r="X1172" s="44">
        <v>0</v>
      </c>
      <c r="Y1172" s="44">
        <v>0</v>
      </c>
      <c r="Z1172" s="35">
        <v>425659.32</v>
      </c>
      <c r="AA1172" s="35"/>
      <c r="AB1172" s="35">
        <v>425659.32</v>
      </c>
      <c r="AC1172" s="45">
        <v>0</v>
      </c>
      <c r="AF1172" s="51">
        <v>425659.32</v>
      </c>
      <c r="AG1172" s="45">
        <v>0</v>
      </c>
      <c r="AH1172" s="45"/>
      <c r="AI1172" s="45" t="e">
        <v>#N/A</v>
      </c>
    </row>
    <row r="1173" spans="1:35" ht="15" x14ac:dyDescent="0.4">
      <c r="A1173" s="37"/>
      <c r="B1173" s="14">
        <v>10033209</v>
      </c>
      <c r="C1173" s="15" t="s">
        <v>1310</v>
      </c>
      <c r="D1173" s="9">
        <v>0</v>
      </c>
      <c r="E1173" s="9">
        <f>VLOOKUP(B1173,'[4]2018-19 Delivered &amp; Funded'!$B$10:$D$1650,3,FALSE)</f>
        <v>0</v>
      </c>
      <c r="F1173" s="9">
        <f t="shared" si="18"/>
        <v>0</v>
      </c>
      <c r="G1173" s="9">
        <v>0</v>
      </c>
      <c r="H1173" s="9">
        <v>0</v>
      </c>
      <c r="I1173" s="9">
        <v>0</v>
      </c>
      <c r="J1173" s="9">
        <v>0</v>
      </c>
      <c r="K1173" s="9">
        <v>0</v>
      </c>
      <c r="L1173" s="9">
        <v>0</v>
      </c>
      <c r="M1173" s="9">
        <v>0</v>
      </c>
      <c r="N1173" s="9">
        <v>0</v>
      </c>
      <c r="O1173" s="9">
        <v>0</v>
      </c>
      <c r="P1173" s="9">
        <v>0</v>
      </c>
      <c r="Q1173" s="9">
        <v>0</v>
      </c>
      <c r="R1173" s="9">
        <v>0</v>
      </c>
      <c r="S1173" s="9">
        <v>0</v>
      </c>
      <c r="T1173" s="9">
        <v>0</v>
      </c>
      <c r="U1173" s="9">
        <v>0</v>
      </c>
      <c r="V1173" s="9">
        <v>0</v>
      </c>
      <c r="W1173" s="9">
        <v>0</v>
      </c>
      <c r="X1173" s="44">
        <v>0</v>
      </c>
      <c r="Y1173" s="44">
        <v>0</v>
      </c>
      <c r="Z1173" s="35">
        <v>38179.43</v>
      </c>
      <c r="AA1173" s="35"/>
      <c r="AB1173" s="35">
        <v>38179.430000000008</v>
      </c>
      <c r="AC1173" s="45">
        <v>0</v>
      </c>
      <c r="AF1173" s="51">
        <v>38179.43</v>
      </c>
      <c r="AG1173" s="45">
        <v>0</v>
      </c>
      <c r="AH1173" s="45"/>
      <c r="AI1173" s="45" t="e">
        <v>#N/A</v>
      </c>
    </row>
    <row r="1174" spans="1:35" ht="15" x14ac:dyDescent="0.4">
      <c r="A1174" s="37"/>
      <c r="B1174" s="10">
        <v>10005916</v>
      </c>
      <c r="C1174" s="9" t="s">
        <v>465</v>
      </c>
      <c r="D1174" s="9">
        <v>1143977.42</v>
      </c>
      <c r="E1174" s="9">
        <f>VLOOKUP(B1174,'[4]2018-19 Delivered &amp; Funded'!$B$10:$D$1650,3,FALSE)</f>
        <v>1143977.42</v>
      </c>
      <c r="F1174" s="9">
        <f t="shared" si="18"/>
        <v>0</v>
      </c>
      <c r="G1174" s="9">
        <v>1036162.49</v>
      </c>
      <c r="H1174" s="9">
        <v>830456</v>
      </c>
      <c r="I1174" s="9">
        <v>830456</v>
      </c>
      <c r="J1174" s="9">
        <v>0</v>
      </c>
      <c r="K1174" s="9">
        <v>0</v>
      </c>
      <c r="L1174" s="9">
        <v>0</v>
      </c>
      <c r="M1174" s="9">
        <v>0</v>
      </c>
      <c r="N1174" s="17">
        <v>0</v>
      </c>
      <c r="O1174" s="17">
        <v>0</v>
      </c>
      <c r="P1174" s="17">
        <v>0</v>
      </c>
      <c r="Q1174" s="17">
        <v>0</v>
      </c>
      <c r="R1174" s="17">
        <v>1265.5899999999999</v>
      </c>
      <c r="S1174" s="17">
        <v>1265.5899999999999</v>
      </c>
      <c r="T1174" s="17">
        <v>0</v>
      </c>
      <c r="U1174" s="17">
        <v>0</v>
      </c>
      <c r="V1174" s="17">
        <v>0</v>
      </c>
      <c r="W1174" s="17">
        <v>0</v>
      </c>
      <c r="X1174" s="44">
        <v>0</v>
      </c>
      <c r="Y1174" s="44">
        <v>0</v>
      </c>
      <c r="Z1174" s="35">
        <v>39589.47</v>
      </c>
      <c r="AA1174" s="35"/>
      <c r="AB1174" s="35">
        <v>39589.469999999994</v>
      </c>
      <c r="AC1174" s="45">
        <v>0</v>
      </c>
      <c r="AF1174" s="51">
        <v>39589.47</v>
      </c>
      <c r="AG1174" s="45">
        <v>0</v>
      </c>
      <c r="AH1174" s="45"/>
      <c r="AI1174" s="45" t="e">
        <v>#N/A</v>
      </c>
    </row>
    <row r="1175" spans="1:35" ht="15" x14ac:dyDescent="0.4">
      <c r="A1175" s="37"/>
      <c r="B1175" s="10">
        <v>10005927</v>
      </c>
      <c r="C1175" s="9" t="s">
        <v>466</v>
      </c>
      <c r="D1175" s="9">
        <v>0</v>
      </c>
      <c r="E1175" s="9">
        <f>VLOOKUP(B1175,'[4]2018-19 Delivered &amp; Funded'!$B$10:$D$1650,3,FALSE)</f>
        <v>0</v>
      </c>
      <c r="F1175" s="9">
        <f t="shared" si="18"/>
        <v>0</v>
      </c>
      <c r="G1175" s="9">
        <v>0</v>
      </c>
      <c r="H1175" s="9">
        <v>0</v>
      </c>
      <c r="I1175" s="9">
        <v>0</v>
      </c>
      <c r="J1175" s="9">
        <v>0</v>
      </c>
      <c r="K1175" s="9">
        <v>0</v>
      </c>
      <c r="L1175" s="9">
        <v>0</v>
      </c>
      <c r="M1175" s="9">
        <v>0</v>
      </c>
      <c r="N1175" s="17">
        <v>0</v>
      </c>
      <c r="O1175" s="17">
        <v>0</v>
      </c>
      <c r="P1175" s="17">
        <v>9699.98</v>
      </c>
      <c r="Q1175" s="17">
        <v>9699.98</v>
      </c>
      <c r="R1175" s="17">
        <v>287971.60000000003</v>
      </c>
      <c r="S1175" s="17">
        <v>287971.60000000003</v>
      </c>
      <c r="T1175" s="17">
        <v>739938.09</v>
      </c>
      <c r="U1175" s="17">
        <v>739938.09</v>
      </c>
      <c r="V1175" s="17">
        <v>532072.81000000006</v>
      </c>
      <c r="W1175" s="17">
        <v>532072.81000000006</v>
      </c>
      <c r="X1175" s="44">
        <v>0</v>
      </c>
      <c r="Y1175" s="44">
        <v>0</v>
      </c>
      <c r="Z1175" s="35">
        <v>1221175.73</v>
      </c>
      <c r="AA1175" s="35"/>
      <c r="AB1175" s="35">
        <v>1221175.73</v>
      </c>
      <c r="AC1175" s="45">
        <v>0</v>
      </c>
      <c r="AF1175" s="51">
        <v>1221175.73</v>
      </c>
      <c r="AG1175" s="45">
        <v>0</v>
      </c>
      <c r="AH1175" s="45"/>
      <c r="AI1175" s="45" t="e">
        <v>#N/A</v>
      </c>
    </row>
    <row r="1176" spans="1:35" ht="15" x14ac:dyDescent="0.4">
      <c r="A1176" s="37"/>
      <c r="B1176" s="10">
        <v>10028742</v>
      </c>
      <c r="C1176" s="9" t="s">
        <v>695</v>
      </c>
      <c r="D1176" s="9">
        <v>0</v>
      </c>
      <c r="E1176" s="9">
        <f>VLOOKUP(B1176,'[4]2018-19 Delivered &amp; Funded'!$B$10:$D$1650,3,FALSE)</f>
        <v>0</v>
      </c>
      <c r="F1176" s="9">
        <f t="shared" si="18"/>
        <v>0</v>
      </c>
      <c r="G1176" s="9">
        <v>0</v>
      </c>
      <c r="H1176" s="9">
        <v>0</v>
      </c>
      <c r="I1176" s="9">
        <v>0</v>
      </c>
      <c r="J1176" s="9">
        <v>0</v>
      </c>
      <c r="K1176" s="9">
        <v>0</v>
      </c>
      <c r="L1176" s="9">
        <v>0</v>
      </c>
      <c r="M1176" s="9">
        <v>0</v>
      </c>
      <c r="N1176" s="17">
        <v>0</v>
      </c>
      <c r="O1176" s="17">
        <v>0</v>
      </c>
      <c r="P1176" s="17">
        <v>0</v>
      </c>
      <c r="Q1176" s="17">
        <v>0</v>
      </c>
      <c r="R1176" s="17">
        <v>26036.879999999994</v>
      </c>
      <c r="S1176" s="17">
        <v>26036.87999999999</v>
      </c>
      <c r="T1176" s="17">
        <v>18514.669999999998</v>
      </c>
      <c r="U1176" s="17">
        <v>18514.669999999998</v>
      </c>
      <c r="V1176" s="17">
        <v>6406.82</v>
      </c>
      <c r="W1176" s="17">
        <v>6406.82</v>
      </c>
      <c r="X1176" s="44">
        <v>0</v>
      </c>
      <c r="Y1176" s="44">
        <v>0</v>
      </c>
      <c r="Z1176" s="35">
        <v>47125.260000000009</v>
      </c>
      <c r="AA1176" s="35"/>
      <c r="AB1176" s="35">
        <v>47125.259999999995</v>
      </c>
      <c r="AC1176" s="45">
        <v>0</v>
      </c>
      <c r="AF1176" s="51">
        <v>47125.26</v>
      </c>
      <c r="AG1176" s="45">
        <v>0</v>
      </c>
      <c r="AH1176" s="45"/>
      <c r="AI1176" s="45" t="e">
        <v>#N/A</v>
      </c>
    </row>
    <row r="1177" spans="1:35" ht="15" x14ac:dyDescent="0.4">
      <c r="A1177" s="37"/>
      <c r="B1177" s="10">
        <v>10006022</v>
      </c>
      <c r="C1177" s="9" t="s">
        <v>81</v>
      </c>
      <c r="D1177" s="9">
        <v>0</v>
      </c>
      <c r="E1177" s="9">
        <f>VLOOKUP(B1177,'[4]2018-19 Delivered &amp; Funded'!$B$10:$D$1650,3,FALSE)</f>
        <v>0</v>
      </c>
      <c r="F1177" s="9">
        <f t="shared" si="18"/>
        <v>0</v>
      </c>
      <c r="G1177" s="9">
        <v>0</v>
      </c>
      <c r="H1177" s="9">
        <v>0</v>
      </c>
      <c r="I1177" s="9">
        <v>0</v>
      </c>
      <c r="J1177" s="9">
        <v>0</v>
      </c>
      <c r="K1177" s="9">
        <v>0</v>
      </c>
      <c r="L1177" s="9">
        <v>0</v>
      </c>
      <c r="M1177" s="9">
        <v>0</v>
      </c>
      <c r="N1177" s="17">
        <v>0</v>
      </c>
      <c r="O1177" s="17">
        <v>0</v>
      </c>
      <c r="P1177" s="17">
        <v>0</v>
      </c>
      <c r="Q1177" s="17">
        <v>0</v>
      </c>
      <c r="R1177" s="17">
        <v>315325.40000000002</v>
      </c>
      <c r="S1177" s="17">
        <v>315325.40000000002</v>
      </c>
      <c r="T1177" s="17">
        <v>164940.97999999998</v>
      </c>
      <c r="U1177" s="17">
        <v>164940.97999999998</v>
      </c>
      <c r="V1177" s="17">
        <v>12720.01</v>
      </c>
      <c r="W1177" s="17">
        <v>12720.01</v>
      </c>
      <c r="X1177" s="44">
        <v>0</v>
      </c>
      <c r="Y1177" s="44">
        <v>0</v>
      </c>
      <c r="Z1177" s="35">
        <v>1357738.9</v>
      </c>
      <c r="AA1177" s="35"/>
      <c r="AB1177" s="35">
        <v>1357738.8999999997</v>
      </c>
      <c r="AC1177" s="45">
        <v>0</v>
      </c>
      <c r="AF1177" s="51">
        <v>1357738.9</v>
      </c>
      <c r="AG1177" s="45">
        <v>0</v>
      </c>
      <c r="AH1177" s="45"/>
      <c r="AI1177" s="45" t="e">
        <v>#N/A</v>
      </c>
    </row>
    <row r="1178" spans="1:35" ht="15" x14ac:dyDescent="0.4">
      <c r="A1178" s="37"/>
      <c r="B1178" s="10">
        <v>10005946</v>
      </c>
      <c r="C1178" s="9" t="s">
        <v>46</v>
      </c>
      <c r="D1178" s="9">
        <v>5191959.46</v>
      </c>
      <c r="E1178" s="9">
        <f>VLOOKUP(B1178,'[4]2018-19 Delivered &amp; Funded'!$B$10:$D$1650,3,FALSE)</f>
        <v>5191959.46</v>
      </c>
      <c r="F1178" s="9">
        <f t="shared" si="18"/>
        <v>0</v>
      </c>
      <c r="G1178" s="9">
        <v>5227940</v>
      </c>
      <c r="H1178" s="9">
        <v>580000</v>
      </c>
      <c r="I1178" s="9">
        <v>580000</v>
      </c>
      <c r="J1178" s="9">
        <v>225981</v>
      </c>
      <c r="K1178" s="9">
        <v>225981</v>
      </c>
      <c r="L1178" s="9">
        <v>0</v>
      </c>
      <c r="M1178" s="9">
        <v>0</v>
      </c>
      <c r="N1178" s="17">
        <v>0</v>
      </c>
      <c r="O1178" s="17">
        <v>0</v>
      </c>
      <c r="P1178" s="17">
        <v>151572</v>
      </c>
      <c r="Q1178" s="17">
        <v>151572</v>
      </c>
      <c r="R1178" s="17">
        <v>612762.18999999994</v>
      </c>
      <c r="S1178" s="17">
        <v>612762.19000000029</v>
      </c>
      <c r="T1178" s="17">
        <v>147617.68</v>
      </c>
      <c r="U1178" s="17">
        <v>147617.68</v>
      </c>
      <c r="V1178" s="17">
        <v>503364.76999999996</v>
      </c>
      <c r="W1178" s="17">
        <v>503364.76999999996</v>
      </c>
      <c r="X1178" s="44">
        <v>0</v>
      </c>
      <c r="Y1178" s="44">
        <v>0</v>
      </c>
      <c r="Z1178" s="35">
        <v>1467462.17</v>
      </c>
      <c r="AA1178" s="35"/>
      <c r="AB1178" s="35">
        <v>1467462.1699999997</v>
      </c>
      <c r="AC1178" s="45">
        <v>0</v>
      </c>
      <c r="AF1178" s="51">
        <v>1467462.17</v>
      </c>
      <c r="AG1178" s="45">
        <v>0</v>
      </c>
      <c r="AH1178" s="45"/>
      <c r="AI1178" s="45" t="e">
        <v>#N/A</v>
      </c>
    </row>
    <row r="1179" spans="1:35" ht="15" x14ac:dyDescent="0.4">
      <c r="A1179" s="37"/>
      <c r="B1179" s="10">
        <v>10025133</v>
      </c>
      <c r="C1179" s="9" t="s">
        <v>921</v>
      </c>
      <c r="D1179" s="9">
        <v>0</v>
      </c>
      <c r="E1179" s="9">
        <f>VLOOKUP(B1179,'[4]2018-19 Delivered &amp; Funded'!$B$10:$D$1650,3,FALSE)</f>
        <v>0</v>
      </c>
      <c r="F1179" s="9">
        <f t="shared" si="18"/>
        <v>0</v>
      </c>
      <c r="G1179" s="9">
        <v>0</v>
      </c>
      <c r="H1179" s="9">
        <v>0</v>
      </c>
      <c r="I1179" s="9">
        <v>0</v>
      </c>
      <c r="J1179" s="9">
        <v>0</v>
      </c>
      <c r="K1179" s="9">
        <v>0</v>
      </c>
      <c r="L1179" s="9">
        <v>0</v>
      </c>
      <c r="M1179" s="9">
        <v>0</v>
      </c>
      <c r="N1179" s="17">
        <v>0</v>
      </c>
      <c r="O1179" s="17">
        <v>0</v>
      </c>
      <c r="P1179" s="17">
        <v>0</v>
      </c>
      <c r="Q1179" s="17">
        <v>0</v>
      </c>
      <c r="R1179" s="17">
        <v>0</v>
      </c>
      <c r="S1179" s="17">
        <v>0</v>
      </c>
      <c r="T1179" s="17">
        <v>132207.32</v>
      </c>
      <c r="U1179" s="17">
        <v>132207.32</v>
      </c>
      <c r="V1179" s="17">
        <v>136990.71</v>
      </c>
      <c r="W1179" s="17">
        <v>136990.71</v>
      </c>
      <c r="X1179" s="44">
        <v>0</v>
      </c>
      <c r="Y1179" s="44">
        <v>0</v>
      </c>
      <c r="Z1179" s="35">
        <v>157336.87000000002</v>
      </c>
      <c r="AA1179" s="35"/>
      <c r="AB1179" s="35">
        <v>157336.86999999994</v>
      </c>
      <c r="AC1179" s="45">
        <v>0</v>
      </c>
      <c r="AF1179" s="51">
        <v>157336.87000000002</v>
      </c>
      <c r="AG1179" s="45">
        <v>0</v>
      </c>
      <c r="AH1179" s="45"/>
      <c r="AI1179" s="45" t="e">
        <v>#N/A</v>
      </c>
    </row>
    <row r="1180" spans="1:35" ht="15" x14ac:dyDescent="0.4">
      <c r="A1180" s="37"/>
      <c r="B1180" s="10">
        <v>10048217</v>
      </c>
      <c r="C1180" s="9" t="s">
        <v>995</v>
      </c>
      <c r="D1180" s="9">
        <v>0</v>
      </c>
      <c r="E1180" s="9">
        <f>VLOOKUP(B1180,'[4]2018-19 Delivered &amp; Funded'!$B$10:$D$1650,3,FALSE)</f>
        <v>0</v>
      </c>
      <c r="F1180" s="9">
        <f t="shared" si="18"/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17">
        <v>0</v>
      </c>
      <c r="O1180" s="17">
        <v>0</v>
      </c>
      <c r="P1180" s="17">
        <v>0</v>
      </c>
      <c r="Q1180" s="17">
        <v>0</v>
      </c>
      <c r="R1180" s="17">
        <v>0</v>
      </c>
      <c r="S1180" s="17">
        <v>0</v>
      </c>
      <c r="T1180" s="17">
        <v>99238.37999999999</v>
      </c>
      <c r="U1180" s="17">
        <v>99238.37999999999</v>
      </c>
      <c r="V1180" s="17">
        <v>42097.479999999996</v>
      </c>
      <c r="W1180" s="17">
        <v>42097.479999999996</v>
      </c>
      <c r="X1180" s="44">
        <v>0</v>
      </c>
      <c r="Y1180" s="44">
        <v>0</v>
      </c>
      <c r="Z1180" s="35">
        <v>322192.11000000004</v>
      </c>
      <c r="AA1180" s="35"/>
      <c r="AB1180" s="35">
        <v>322192.10999999993</v>
      </c>
      <c r="AC1180" s="45">
        <v>0</v>
      </c>
      <c r="AF1180" s="51">
        <v>322192.11</v>
      </c>
      <c r="AG1180" s="45">
        <v>0</v>
      </c>
      <c r="AH1180" s="45"/>
      <c r="AI1180" s="45" t="e">
        <v>#N/A</v>
      </c>
    </row>
    <row r="1181" spans="1:35" ht="15" x14ac:dyDescent="0.4">
      <c r="A1181" s="37"/>
      <c r="B1181" s="14">
        <v>10005959</v>
      </c>
      <c r="C1181" s="15" t="s">
        <v>1155</v>
      </c>
      <c r="D1181" s="9">
        <v>0</v>
      </c>
      <c r="E1181" s="9">
        <f>VLOOKUP(B1181,'[4]2018-19 Delivered &amp; Funded'!$B$10:$D$1650,3,FALSE)</f>
        <v>0</v>
      </c>
      <c r="F1181" s="9">
        <f t="shared" si="18"/>
        <v>0</v>
      </c>
      <c r="G1181" s="9">
        <v>0</v>
      </c>
      <c r="H1181" s="9">
        <v>0</v>
      </c>
      <c r="I1181" s="9">
        <v>0</v>
      </c>
      <c r="J1181" s="9">
        <v>0</v>
      </c>
      <c r="K1181" s="9">
        <v>0</v>
      </c>
      <c r="L1181" s="9">
        <v>0</v>
      </c>
      <c r="M1181" s="9">
        <v>0</v>
      </c>
      <c r="N1181" s="9">
        <v>0</v>
      </c>
      <c r="O1181" s="9">
        <v>0</v>
      </c>
      <c r="P1181" s="9">
        <v>0</v>
      </c>
      <c r="Q1181" s="9">
        <v>0</v>
      </c>
      <c r="R1181" s="9">
        <v>0</v>
      </c>
      <c r="S1181" s="9">
        <v>0</v>
      </c>
      <c r="T1181" s="9">
        <v>0</v>
      </c>
      <c r="U1181" s="9">
        <v>0</v>
      </c>
      <c r="V1181" s="9">
        <v>0</v>
      </c>
      <c r="W1181" s="9">
        <v>0</v>
      </c>
      <c r="X1181" s="44">
        <v>0</v>
      </c>
      <c r="Y1181" s="44">
        <v>0</v>
      </c>
      <c r="Z1181" s="35">
        <v>50699.990000000005</v>
      </c>
      <c r="AA1181" s="35"/>
      <c r="AB1181" s="35">
        <v>50699.99</v>
      </c>
      <c r="AC1181" s="45">
        <v>0</v>
      </c>
      <c r="AF1181" s="51">
        <v>50699.990000000005</v>
      </c>
      <c r="AG1181" s="45">
        <v>0</v>
      </c>
      <c r="AH1181" s="45"/>
      <c r="AI1181" s="45" t="e">
        <v>#N/A</v>
      </c>
    </row>
    <row r="1182" spans="1:35" ht="15" x14ac:dyDescent="0.4">
      <c r="A1182" s="37"/>
      <c r="B1182" s="10">
        <v>10042505</v>
      </c>
      <c r="C1182" s="11" t="s">
        <v>1083</v>
      </c>
      <c r="D1182" s="9">
        <v>2700000</v>
      </c>
      <c r="E1182" s="9">
        <f>VLOOKUP(B1182,'[4]2018-19 Delivered &amp; Funded'!$B$10:$D$1650,3,FALSE)</f>
        <v>2700000</v>
      </c>
      <c r="F1182" s="9">
        <f t="shared" si="18"/>
        <v>0</v>
      </c>
      <c r="G1182" s="9">
        <v>2700000</v>
      </c>
      <c r="H1182" s="9">
        <v>2700000</v>
      </c>
      <c r="I1182" s="9">
        <v>2700000</v>
      </c>
      <c r="J1182" s="9">
        <v>0</v>
      </c>
      <c r="K1182" s="9">
        <v>0</v>
      </c>
      <c r="L1182" s="9">
        <v>517890.29</v>
      </c>
      <c r="M1182" s="9">
        <v>517980</v>
      </c>
      <c r="N1182" s="17">
        <v>0</v>
      </c>
      <c r="O1182" s="17">
        <v>0</v>
      </c>
      <c r="P1182" s="17">
        <v>5400</v>
      </c>
      <c r="Q1182" s="17">
        <v>5400</v>
      </c>
      <c r="R1182" s="17">
        <v>159282.48999999996</v>
      </c>
      <c r="S1182" s="17">
        <v>159282.49000000002</v>
      </c>
      <c r="T1182" s="17">
        <v>158056.97999999998</v>
      </c>
      <c r="U1182" s="17">
        <v>158056.97999999998</v>
      </c>
      <c r="V1182" s="17">
        <v>275256.45</v>
      </c>
      <c r="W1182" s="17">
        <v>275256.45</v>
      </c>
      <c r="X1182" s="44">
        <v>0</v>
      </c>
      <c r="Y1182" s="44">
        <v>0</v>
      </c>
      <c r="Z1182" s="35">
        <v>217518.58</v>
      </c>
      <c r="AA1182" s="35"/>
      <c r="AB1182" s="35">
        <v>217518.57999999996</v>
      </c>
      <c r="AC1182" s="45">
        <v>0</v>
      </c>
      <c r="AF1182" s="51">
        <v>217518.57999999996</v>
      </c>
      <c r="AG1182" s="45">
        <v>0</v>
      </c>
      <c r="AH1182" s="45"/>
      <c r="AI1182" s="45" t="e">
        <v>#N/A</v>
      </c>
    </row>
    <row r="1183" spans="1:35" ht="15" x14ac:dyDescent="0.4">
      <c r="A1183" s="37"/>
      <c r="B1183" s="10">
        <v>10005967</v>
      </c>
      <c r="C1183" s="9" t="s">
        <v>47</v>
      </c>
      <c r="D1183" s="9">
        <v>23446831.960000001</v>
      </c>
      <c r="E1183" s="9">
        <f>VLOOKUP(B1183,'[4]2018-19 Delivered &amp; Funded'!$B$10:$D$1650,3,FALSE)</f>
        <v>23446831.960000001</v>
      </c>
      <c r="F1183" s="9">
        <f t="shared" si="18"/>
        <v>0</v>
      </c>
      <c r="G1183" s="9">
        <v>23446831.960000001</v>
      </c>
      <c r="H1183" s="9">
        <v>606769</v>
      </c>
      <c r="I1183" s="9">
        <v>606769</v>
      </c>
      <c r="J1183" s="9">
        <v>3065861</v>
      </c>
      <c r="K1183" s="9">
        <v>3065861</v>
      </c>
      <c r="L1183" s="9">
        <v>0</v>
      </c>
      <c r="M1183" s="9">
        <v>0</v>
      </c>
      <c r="N1183" s="17">
        <v>0</v>
      </c>
      <c r="O1183" s="17">
        <v>0</v>
      </c>
      <c r="P1183" s="17">
        <v>968318.88</v>
      </c>
      <c r="Q1183" s="17">
        <v>968318.88</v>
      </c>
      <c r="R1183" s="17">
        <v>713167.07000000018</v>
      </c>
      <c r="S1183" s="17">
        <v>713167.0700000003</v>
      </c>
      <c r="T1183" s="17">
        <v>272271.64</v>
      </c>
      <c r="U1183" s="17">
        <v>272271.64</v>
      </c>
      <c r="V1183" s="17">
        <v>339249.78</v>
      </c>
      <c r="W1183" s="17">
        <v>339249.78</v>
      </c>
      <c r="X1183" s="44">
        <v>0</v>
      </c>
      <c r="Y1183" s="44">
        <v>0</v>
      </c>
      <c r="Z1183" s="35">
        <v>941648.15</v>
      </c>
      <c r="AA1183" s="35"/>
      <c r="AB1183" s="35">
        <v>941648.15</v>
      </c>
      <c r="AC1183" s="45">
        <v>0</v>
      </c>
      <c r="AF1183" s="51">
        <v>941648.14999999979</v>
      </c>
      <c r="AG1183" s="45">
        <v>0</v>
      </c>
      <c r="AH1183" s="45"/>
      <c r="AI1183" s="45" t="e">
        <v>#N/A</v>
      </c>
    </row>
    <row r="1184" spans="1:35" ht="15" x14ac:dyDescent="0.4">
      <c r="A1184" s="37"/>
      <c r="B1184" s="10">
        <v>10003755</v>
      </c>
      <c r="C1184" s="9" t="s">
        <v>1067</v>
      </c>
      <c r="D1184" s="9">
        <v>10714751.23</v>
      </c>
      <c r="E1184" s="9">
        <f>VLOOKUP(B1184,'[4]2018-19 Delivered &amp; Funded'!$B$10:$D$1650,3,FALSE)</f>
        <v>10714751.23</v>
      </c>
      <c r="F1184" s="9">
        <f t="shared" si="18"/>
        <v>0</v>
      </c>
      <c r="G1184" s="9">
        <v>10912170</v>
      </c>
      <c r="H1184" s="9">
        <v>0</v>
      </c>
      <c r="I1184" s="9">
        <v>0</v>
      </c>
      <c r="J1184" s="9">
        <v>800031.8</v>
      </c>
      <c r="K1184" s="9">
        <v>800031.8</v>
      </c>
      <c r="L1184" s="9">
        <v>0</v>
      </c>
      <c r="M1184" s="9">
        <v>0</v>
      </c>
      <c r="N1184" s="17">
        <v>0</v>
      </c>
      <c r="O1184" s="17">
        <v>0</v>
      </c>
      <c r="P1184" s="17">
        <v>1101634</v>
      </c>
      <c r="Q1184" s="17">
        <v>1101634.1000000001</v>
      </c>
      <c r="R1184" s="17">
        <v>257485.2600000001</v>
      </c>
      <c r="S1184" s="17">
        <v>257485.25999999992</v>
      </c>
      <c r="T1184" s="17">
        <v>123380.17</v>
      </c>
      <c r="U1184" s="17">
        <v>123380.17</v>
      </c>
      <c r="V1184" s="17">
        <v>52467.450000000004</v>
      </c>
      <c r="W1184" s="17">
        <v>52467.450000000004</v>
      </c>
      <c r="X1184" s="44">
        <v>0</v>
      </c>
      <c r="Y1184" s="44">
        <v>0</v>
      </c>
      <c r="Z1184" s="35">
        <v>16809.66</v>
      </c>
      <c r="AA1184" s="35"/>
      <c r="AB1184" s="35">
        <v>16809.66</v>
      </c>
      <c r="AC1184" s="45">
        <v>0</v>
      </c>
      <c r="AF1184" s="51">
        <v>16809.66</v>
      </c>
      <c r="AG1184" s="45">
        <v>0</v>
      </c>
      <c r="AH1184" s="45"/>
      <c r="AI1184" s="45" t="e">
        <v>#N/A</v>
      </c>
    </row>
    <row r="1185" spans="1:35" ht="15" x14ac:dyDescent="0.4">
      <c r="A1185" s="37"/>
      <c r="B1185" s="10">
        <v>10005977</v>
      </c>
      <c r="C1185" s="9" t="s">
        <v>467</v>
      </c>
      <c r="D1185" s="9">
        <v>2533804.6300000004</v>
      </c>
      <c r="E1185" s="9">
        <f>VLOOKUP(B1185,'[4]2018-19 Delivered &amp; Funded'!$B$10:$D$1650,3,FALSE)</f>
        <v>2533804.6300000004</v>
      </c>
      <c r="F1185" s="9">
        <f t="shared" si="18"/>
        <v>0</v>
      </c>
      <c r="G1185" s="9">
        <v>2531089.7069000006</v>
      </c>
      <c r="H1185" s="9">
        <v>413733</v>
      </c>
      <c r="I1185" s="9">
        <v>413733</v>
      </c>
      <c r="J1185" s="9">
        <v>254566.01</v>
      </c>
      <c r="K1185" s="9">
        <v>254566.01</v>
      </c>
      <c r="L1185" s="9">
        <v>0</v>
      </c>
      <c r="M1185" s="9">
        <v>0</v>
      </c>
      <c r="N1185" s="17">
        <v>0</v>
      </c>
      <c r="O1185" s="17">
        <v>0</v>
      </c>
      <c r="P1185" s="17">
        <v>257344.87</v>
      </c>
      <c r="Q1185" s="17">
        <v>257344.87</v>
      </c>
      <c r="R1185" s="17">
        <v>1122321.57</v>
      </c>
      <c r="S1185" s="17">
        <v>1122321.5700000003</v>
      </c>
      <c r="T1185" s="17">
        <v>684670.8</v>
      </c>
      <c r="U1185" s="17">
        <v>684670.8</v>
      </c>
      <c r="V1185" s="17">
        <v>969540.41999999993</v>
      </c>
      <c r="W1185" s="17">
        <v>969540.41999999993</v>
      </c>
      <c r="X1185" s="44">
        <v>0</v>
      </c>
      <c r="Y1185" s="44">
        <v>0</v>
      </c>
      <c r="Z1185" s="35">
        <v>2039717.9700000002</v>
      </c>
      <c r="AA1185" s="35"/>
      <c r="AB1185" s="35">
        <v>2039717.97</v>
      </c>
      <c r="AC1185" s="45">
        <v>0</v>
      </c>
      <c r="AF1185" s="51">
        <v>2039717.9700000002</v>
      </c>
      <c r="AG1185" s="45">
        <v>0</v>
      </c>
      <c r="AH1185" s="45"/>
      <c r="AI1185" s="45" t="e">
        <v>#N/A</v>
      </c>
    </row>
    <row r="1186" spans="1:35" ht="15" x14ac:dyDescent="0.4">
      <c r="A1186" s="37"/>
      <c r="B1186" s="14">
        <v>10012756</v>
      </c>
      <c r="C1186" s="15" t="s">
        <v>1213</v>
      </c>
      <c r="D1186" s="9">
        <v>0</v>
      </c>
      <c r="E1186" s="9">
        <f>VLOOKUP(B1186,'[4]2018-19 Delivered &amp; Funded'!$B$10:$D$1650,3,FALSE)</f>
        <v>0</v>
      </c>
      <c r="F1186" s="9">
        <f t="shared" si="18"/>
        <v>0</v>
      </c>
      <c r="G1186" s="9">
        <v>0</v>
      </c>
      <c r="H1186" s="9">
        <v>0</v>
      </c>
      <c r="I1186" s="9">
        <v>0</v>
      </c>
      <c r="J1186" s="9">
        <v>0</v>
      </c>
      <c r="K1186" s="9">
        <v>0</v>
      </c>
      <c r="L1186" s="9">
        <v>0</v>
      </c>
      <c r="M1186" s="9">
        <v>0</v>
      </c>
      <c r="N1186" s="9">
        <v>0</v>
      </c>
      <c r="O1186" s="9">
        <v>0</v>
      </c>
      <c r="P1186" s="9">
        <v>0</v>
      </c>
      <c r="Q1186" s="9">
        <v>0</v>
      </c>
      <c r="R1186" s="9">
        <v>0</v>
      </c>
      <c r="S1186" s="9">
        <v>0</v>
      </c>
      <c r="T1186" s="9">
        <v>0</v>
      </c>
      <c r="U1186" s="9">
        <v>0</v>
      </c>
      <c r="V1186" s="9">
        <v>0</v>
      </c>
      <c r="W1186" s="9">
        <v>0</v>
      </c>
      <c r="X1186" s="44">
        <v>0</v>
      </c>
      <c r="Y1186" s="44">
        <v>0</v>
      </c>
      <c r="Z1186" s="35">
        <v>429811.74000000005</v>
      </c>
      <c r="AA1186" s="35"/>
      <c r="AB1186" s="35">
        <v>429811.74</v>
      </c>
      <c r="AC1186" s="45">
        <v>0</v>
      </c>
      <c r="AF1186" s="51">
        <v>429811.74000000005</v>
      </c>
      <c r="AG1186" s="45">
        <v>0</v>
      </c>
      <c r="AH1186" s="45"/>
      <c r="AI1186" s="45" t="e">
        <v>#N/A</v>
      </c>
    </row>
    <row r="1187" spans="1:35" ht="15" x14ac:dyDescent="0.4">
      <c r="A1187" s="37"/>
      <c r="B1187" s="14">
        <v>10054050</v>
      </c>
      <c r="C1187" s="15" t="s">
        <v>1464</v>
      </c>
      <c r="D1187" s="9">
        <v>0</v>
      </c>
      <c r="E1187" s="9">
        <f>VLOOKUP(B1187,'[4]2018-19 Delivered &amp; Funded'!$B$10:$D$1650,3,FALSE)</f>
        <v>0</v>
      </c>
      <c r="F1187" s="9">
        <f t="shared" si="18"/>
        <v>0</v>
      </c>
      <c r="G1187" s="9">
        <v>0</v>
      </c>
      <c r="H1187" s="9">
        <v>0</v>
      </c>
      <c r="I1187" s="9">
        <v>0</v>
      </c>
      <c r="J1187" s="9">
        <v>0</v>
      </c>
      <c r="K1187" s="9">
        <v>0</v>
      </c>
      <c r="L1187" s="9">
        <v>0</v>
      </c>
      <c r="M1187" s="9">
        <v>0</v>
      </c>
      <c r="N1187" s="9">
        <v>0</v>
      </c>
      <c r="O1187" s="9">
        <v>0</v>
      </c>
      <c r="P1187" s="9">
        <v>0</v>
      </c>
      <c r="Q1187" s="9">
        <v>0</v>
      </c>
      <c r="R1187" s="9">
        <v>0</v>
      </c>
      <c r="S1187" s="9">
        <v>0</v>
      </c>
      <c r="T1187" s="9">
        <v>0</v>
      </c>
      <c r="U1187" s="9">
        <v>0</v>
      </c>
      <c r="V1187" s="9">
        <v>0</v>
      </c>
      <c r="W1187" s="9">
        <v>0</v>
      </c>
      <c r="X1187" s="44">
        <v>0</v>
      </c>
      <c r="Y1187" s="44">
        <v>0</v>
      </c>
      <c r="Z1187" s="35">
        <v>44949.3</v>
      </c>
      <c r="AA1187" s="35"/>
      <c r="AB1187" s="35">
        <v>44949.3</v>
      </c>
      <c r="AC1187" s="45">
        <v>0</v>
      </c>
      <c r="AF1187" s="51">
        <v>44949.3</v>
      </c>
      <c r="AG1187" s="45">
        <v>0</v>
      </c>
      <c r="AH1187" s="45"/>
      <c r="AI1187" s="45" t="e">
        <v>#N/A</v>
      </c>
    </row>
    <row r="1188" spans="1:35" ht="15" x14ac:dyDescent="0.4">
      <c r="A1188" s="37"/>
      <c r="B1188" s="10">
        <v>10036143</v>
      </c>
      <c r="C1188" s="9" t="s">
        <v>723</v>
      </c>
      <c r="D1188" s="9">
        <v>3468698.65</v>
      </c>
      <c r="E1188" s="9">
        <f>VLOOKUP(B1188,'[4]2018-19 Delivered &amp; Funded'!$B$10:$D$1650,3,FALSE)</f>
        <v>3468698.65</v>
      </c>
      <c r="F1188" s="9">
        <f t="shared" si="18"/>
        <v>0</v>
      </c>
      <c r="G1188" s="9">
        <v>3489472</v>
      </c>
      <c r="H1188" s="9">
        <v>125000</v>
      </c>
      <c r="I1188" s="9">
        <v>125000</v>
      </c>
      <c r="J1188" s="9">
        <v>129746</v>
      </c>
      <c r="K1188" s="9">
        <v>129746</v>
      </c>
      <c r="L1188" s="9">
        <v>131757.04</v>
      </c>
      <c r="M1188" s="9">
        <v>124902.99999999999</v>
      </c>
      <c r="N1188" s="17">
        <v>0</v>
      </c>
      <c r="O1188" s="17">
        <v>0</v>
      </c>
      <c r="P1188" s="17">
        <v>204601.43</v>
      </c>
      <c r="Q1188" s="17">
        <v>204601.43</v>
      </c>
      <c r="R1188" s="17">
        <v>925736.8400000002</v>
      </c>
      <c r="S1188" s="17">
        <v>925736.84000000008</v>
      </c>
      <c r="T1188" s="17">
        <v>258009.2</v>
      </c>
      <c r="U1188" s="17">
        <v>258009.2</v>
      </c>
      <c r="V1188" s="17">
        <v>560142.27</v>
      </c>
      <c r="W1188" s="17">
        <v>560142.27</v>
      </c>
      <c r="X1188" s="44">
        <v>0</v>
      </c>
      <c r="Y1188" s="44">
        <v>0</v>
      </c>
      <c r="Z1188" s="35">
        <v>1189024.42</v>
      </c>
      <c r="AA1188" s="35"/>
      <c r="AB1188" s="35">
        <v>1189024.4200000002</v>
      </c>
      <c r="AC1188" s="45">
        <v>0</v>
      </c>
      <c r="AF1188" s="51">
        <v>1189024.42</v>
      </c>
      <c r="AG1188" s="45">
        <v>0</v>
      </c>
      <c r="AH1188" s="45"/>
      <c r="AI1188" s="45" t="e">
        <v>#N/A</v>
      </c>
    </row>
    <row r="1189" spans="1:35" ht="15" x14ac:dyDescent="0.4">
      <c r="A1189" s="37"/>
      <c r="B1189" s="14">
        <v>10061402</v>
      </c>
      <c r="C1189" s="15" t="s">
        <v>1520</v>
      </c>
      <c r="D1189" s="9">
        <v>0</v>
      </c>
      <c r="E1189" s="9">
        <f>VLOOKUP(B1189,'[4]2018-19 Delivered &amp; Funded'!$B$10:$D$1650,3,FALSE)</f>
        <v>0</v>
      </c>
      <c r="F1189" s="9">
        <f t="shared" si="18"/>
        <v>0</v>
      </c>
      <c r="G1189" s="9">
        <v>0</v>
      </c>
      <c r="H1189" s="9">
        <v>0</v>
      </c>
      <c r="I1189" s="9">
        <v>0</v>
      </c>
      <c r="J1189" s="9">
        <v>0</v>
      </c>
      <c r="K1189" s="9">
        <v>0</v>
      </c>
      <c r="L1189" s="9">
        <v>0</v>
      </c>
      <c r="M1189" s="9">
        <v>0</v>
      </c>
      <c r="N1189" s="9">
        <v>0</v>
      </c>
      <c r="O1189" s="9">
        <v>0</v>
      </c>
      <c r="P1189" s="9">
        <v>0</v>
      </c>
      <c r="Q1189" s="9">
        <v>0</v>
      </c>
      <c r="R1189" s="9">
        <v>0</v>
      </c>
      <c r="S1189" s="9">
        <v>0</v>
      </c>
      <c r="T1189" s="9">
        <v>0</v>
      </c>
      <c r="U1189" s="9">
        <v>0</v>
      </c>
      <c r="V1189" s="9">
        <v>0</v>
      </c>
      <c r="W1189" s="9">
        <v>0</v>
      </c>
      <c r="X1189" s="44">
        <v>0</v>
      </c>
      <c r="Y1189" s="44">
        <v>0</v>
      </c>
      <c r="Z1189" s="35">
        <v>74804.899999999994</v>
      </c>
      <c r="AA1189" s="35"/>
      <c r="AB1189" s="35">
        <v>74804.899999999994</v>
      </c>
      <c r="AC1189" s="45">
        <v>0</v>
      </c>
      <c r="AF1189" s="51">
        <v>74804.899999999994</v>
      </c>
      <c r="AG1189" s="45">
        <v>0</v>
      </c>
      <c r="AH1189" s="45"/>
      <c r="AI1189" s="45" t="e">
        <v>#N/A</v>
      </c>
    </row>
    <row r="1190" spans="1:35" ht="15" x14ac:dyDescent="0.4">
      <c r="A1190" s="37"/>
      <c r="B1190" s="10">
        <v>10023526</v>
      </c>
      <c r="C1190" s="9" t="s">
        <v>669</v>
      </c>
      <c r="D1190" s="9">
        <v>2175965.65</v>
      </c>
      <c r="E1190" s="9">
        <f>VLOOKUP(B1190,'[4]2018-19 Delivered &amp; Funded'!$B$10:$D$1650,3,FALSE)</f>
        <v>2175965.65</v>
      </c>
      <c r="F1190" s="9">
        <f t="shared" si="18"/>
        <v>0</v>
      </c>
      <c r="G1190" s="9">
        <v>2222885</v>
      </c>
      <c r="H1190" s="9">
        <v>228920</v>
      </c>
      <c r="I1190" s="9">
        <v>228920</v>
      </c>
      <c r="J1190" s="9">
        <v>125774.58</v>
      </c>
      <c r="K1190" s="9">
        <v>125774.58</v>
      </c>
      <c r="L1190" s="9">
        <v>0</v>
      </c>
      <c r="M1190" s="9">
        <v>0</v>
      </c>
      <c r="N1190" s="17">
        <v>0</v>
      </c>
      <c r="O1190" s="17">
        <v>0</v>
      </c>
      <c r="P1190" s="17">
        <v>121790.18000000001</v>
      </c>
      <c r="Q1190" s="17">
        <v>121790.18000000001</v>
      </c>
      <c r="R1190" s="17">
        <v>613797.24999999988</v>
      </c>
      <c r="S1190" s="17">
        <v>613797.24999999977</v>
      </c>
      <c r="T1190" s="17">
        <v>274687.61</v>
      </c>
      <c r="U1190" s="17">
        <v>274687.61</v>
      </c>
      <c r="V1190" s="17">
        <v>476930.56999999995</v>
      </c>
      <c r="W1190" s="17">
        <v>476930.56999999995</v>
      </c>
      <c r="X1190" s="44">
        <v>0</v>
      </c>
      <c r="Y1190" s="44">
        <v>0</v>
      </c>
      <c r="Z1190" s="35">
        <v>484430.59000000008</v>
      </c>
      <c r="AA1190" s="35"/>
      <c r="AB1190" s="35">
        <v>484430.59</v>
      </c>
      <c r="AC1190" s="45">
        <v>0</v>
      </c>
      <c r="AF1190" s="51">
        <v>484430.59</v>
      </c>
      <c r="AG1190" s="45">
        <v>0</v>
      </c>
      <c r="AH1190" s="45"/>
      <c r="AI1190" s="45" t="e">
        <v>#N/A</v>
      </c>
    </row>
    <row r="1191" spans="1:35" ht="15" x14ac:dyDescent="0.4">
      <c r="A1191" s="37"/>
      <c r="B1191" s="14">
        <v>10011088</v>
      </c>
      <c r="C1191" s="15" t="s">
        <v>1205</v>
      </c>
      <c r="D1191" s="9">
        <v>0</v>
      </c>
      <c r="E1191" s="9">
        <f>VLOOKUP(B1191,'[4]2018-19 Delivered &amp; Funded'!$B$10:$D$1650,3,FALSE)</f>
        <v>0</v>
      </c>
      <c r="F1191" s="9">
        <f t="shared" si="18"/>
        <v>0</v>
      </c>
      <c r="G1191" s="9">
        <v>0</v>
      </c>
      <c r="H1191" s="9">
        <v>0</v>
      </c>
      <c r="I1191" s="9">
        <v>0</v>
      </c>
      <c r="J1191" s="9">
        <v>0</v>
      </c>
      <c r="K1191" s="9">
        <v>0</v>
      </c>
      <c r="L1191" s="9">
        <v>0</v>
      </c>
      <c r="M1191" s="9">
        <v>0</v>
      </c>
      <c r="N1191" s="9">
        <v>0</v>
      </c>
      <c r="O1191" s="9">
        <v>0</v>
      </c>
      <c r="P1191" s="9">
        <v>0</v>
      </c>
      <c r="Q1191" s="9">
        <v>0</v>
      </c>
      <c r="R1191" s="9">
        <v>0</v>
      </c>
      <c r="S1191" s="9">
        <v>0</v>
      </c>
      <c r="T1191" s="9">
        <v>0</v>
      </c>
      <c r="U1191" s="9">
        <v>0</v>
      </c>
      <c r="V1191" s="9">
        <v>0</v>
      </c>
      <c r="W1191" s="9">
        <v>0</v>
      </c>
      <c r="X1191" s="44">
        <v>0</v>
      </c>
      <c r="Y1191" s="44">
        <v>0</v>
      </c>
      <c r="Z1191" s="35">
        <v>310877.82</v>
      </c>
      <c r="AA1191" s="35"/>
      <c r="AB1191" s="35">
        <v>310877.82</v>
      </c>
      <c r="AC1191" s="45">
        <v>0</v>
      </c>
      <c r="AF1191" s="51">
        <v>310877.82</v>
      </c>
      <c r="AG1191" s="45">
        <v>0</v>
      </c>
      <c r="AH1191" s="45"/>
      <c r="AI1191" s="45" t="e">
        <v>#N/A</v>
      </c>
    </row>
    <row r="1192" spans="1:35" ht="15" x14ac:dyDescent="0.4">
      <c r="A1192" s="37"/>
      <c r="B1192" s="10">
        <v>10003674</v>
      </c>
      <c r="C1192" s="9" t="s">
        <v>27</v>
      </c>
      <c r="D1192" s="9">
        <v>12812199.119999999</v>
      </c>
      <c r="E1192" s="9">
        <f>VLOOKUP(B1192,'[4]2018-19 Delivered &amp; Funded'!$B$10:$D$1650,3,FALSE)</f>
        <v>12812199.119999999</v>
      </c>
      <c r="F1192" s="9">
        <f t="shared" si="18"/>
        <v>0</v>
      </c>
      <c r="G1192" s="9">
        <v>13155309</v>
      </c>
      <c r="H1192" s="9">
        <v>0</v>
      </c>
      <c r="I1192" s="9">
        <v>0</v>
      </c>
      <c r="J1192" s="9">
        <v>539962.66</v>
      </c>
      <c r="K1192" s="9">
        <v>539962.66</v>
      </c>
      <c r="L1192" s="9">
        <v>0</v>
      </c>
      <c r="M1192" s="9">
        <v>0</v>
      </c>
      <c r="N1192" s="17">
        <v>0</v>
      </c>
      <c r="O1192" s="17">
        <v>0</v>
      </c>
      <c r="P1192" s="17">
        <v>620215.74</v>
      </c>
      <c r="Q1192" s="17">
        <v>620215.74</v>
      </c>
      <c r="R1192" s="17">
        <v>884515.47000000044</v>
      </c>
      <c r="S1192" s="17">
        <v>884515.46999999974</v>
      </c>
      <c r="T1192" s="17">
        <v>211278.96000000002</v>
      </c>
      <c r="U1192" s="17">
        <v>211278.96000000002</v>
      </c>
      <c r="V1192" s="17">
        <v>374583.35</v>
      </c>
      <c r="W1192" s="17">
        <v>374583.35</v>
      </c>
      <c r="X1192" s="44">
        <v>0</v>
      </c>
      <c r="Y1192" s="44">
        <v>0</v>
      </c>
      <c r="Z1192" s="35">
        <v>1495714.3499999996</v>
      </c>
      <c r="AA1192" s="35"/>
      <c r="AB1192" s="35">
        <v>1495714.3499999999</v>
      </c>
      <c r="AC1192" s="45">
        <v>0</v>
      </c>
      <c r="AF1192" s="51">
        <v>1495714.3499999999</v>
      </c>
      <c r="AG1192" s="45">
        <v>0</v>
      </c>
      <c r="AH1192" s="45"/>
      <c r="AI1192" s="45" t="e">
        <v>#N/A</v>
      </c>
    </row>
    <row r="1193" spans="1:35" ht="15" x14ac:dyDescent="0.4">
      <c r="A1193" s="37"/>
      <c r="B1193" s="10">
        <v>10006000</v>
      </c>
      <c r="C1193" s="9" t="s">
        <v>468</v>
      </c>
      <c r="D1193" s="9">
        <v>2496562.08</v>
      </c>
      <c r="E1193" s="9">
        <f>VLOOKUP(B1193,'[4]2018-19 Delivered &amp; Funded'!$B$10:$D$1650,3,FALSE)</f>
        <v>2496562.08</v>
      </c>
      <c r="F1193" s="9">
        <f t="shared" si="18"/>
        <v>0</v>
      </c>
      <c r="G1193" s="9">
        <v>2496562.08</v>
      </c>
      <c r="H1193" s="9">
        <v>291994</v>
      </c>
      <c r="I1193" s="9">
        <v>291994</v>
      </c>
      <c r="J1193" s="9">
        <v>0</v>
      </c>
      <c r="K1193" s="9">
        <v>0</v>
      </c>
      <c r="L1193" s="9">
        <v>0</v>
      </c>
      <c r="M1193" s="9">
        <v>0</v>
      </c>
      <c r="N1193" s="17">
        <v>0</v>
      </c>
      <c r="O1193" s="17">
        <v>0</v>
      </c>
      <c r="P1193" s="17">
        <v>0</v>
      </c>
      <c r="Q1193" s="17">
        <v>0</v>
      </c>
      <c r="R1193" s="17">
        <v>21835.979999999992</v>
      </c>
      <c r="S1193" s="17">
        <v>21835.979999999992</v>
      </c>
      <c r="T1193" s="17">
        <v>0</v>
      </c>
      <c r="U1193" s="17">
        <v>0</v>
      </c>
      <c r="V1193" s="17">
        <v>0</v>
      </c>
      <c r="W1193" s="17">
        <v>0</v>
      </c>
      <c r="X1193" s="44">
        <v>0</v>
      </c>
      <c r="Y1193" s="44">
        <v>0</v>
      </c>
      <c r="Z1193" s="35">
        <v>34016.06</v>
      </c>
      <c r="AA1193" s="35"/>
      <c r="AB1193" s="35">
        <v>34016.060000000012</v>
      </c>
      <c r="AC1193" s="45">
        <v>0</v>
      </c>
      <c r="AF1193" s="51">
        <v>34016.06</v>
      </c>
      <c r="AG1193" s="45">
        <v>0</v>
      </c>
      <c r="AH1193" s="45"/>
      <c r="AI1193" s="45" t="e">
        <v>#N/A</v>
      </c>
    </row>
    <row r="1194" spans="1:35" ht="15" x14ac:dyDescent="0.4">
      <c r="A1194" s="37"/>
      <c r="B1194" s="10">
        <v>10032119</v>
      </c>
      <c r="C1194" s="9" t="s">
        <v>707</v>
      </c>
      <c r="D1194" s="9">
        <v>0</v>
      </c>
      <c r="E1194" s="9">
        <f>VLOOKUP(B1194,'[4]2018-19 Delivered &amp; Funded'!$B$10:$D$1650,3,FALSE)</f>
        <v>0</v>
      </c>
      <c r="F1194" s="9">
        <f t="shared" si="18"/>
        <v>0</v>
      </c>
      <c r="G1194" s="9">
        <v>0</v>
      </c>
      <c r="H1194" s="9">
        <v>0</v>
      </c>
      <c r="I1194" s="9">
        <v>0</v>
      </c>
      <c r="J1194" s="9">
        <v>0</v>
      </c>
      <c r="K1194" s="9">
        <v>0</v>
      </c>
      <c r="L1194" s="9">
        <v>58234.809999999983</v>
      </c>
      <c r="M1194" s="9">
        <v>58234.80999999999</v>
      </c>
      <c r="N1194" s="17">
        <v>24.5</v>
      </c>
      <c r="O1194" s="17">
        <v>24.5</v>
      </c>
      <c r="P1194" s="17">
        <v>142.77000000000001</v>
      </c>
      <c r="Q1194" s="17">
        <v>142.77000000000001</v>
      </c>
      <c r="R1194" s="17">
        <v>730105.91</v>
      </c>
      <c r="S1194" s="17">
        <v>730105.90999999992</v>
      </c>
      <c r="T1194" s="17">
        <v>503117.88</v>
      </c>
      <c r="U1194" s="17">
        <v>503117.88</v>
      </c>
      <c r="V1194" s="17">
        <v>554294.93999999994</v>
      </c>
      <c r="W1194" s="17">
        <v>554294.93999999994</v>
      </c>
      <c r="X1194" s="44">
        <v>105719.08999999998</v>
      </c>
      <c r="Y1194" s="44">
        <v>105718.71999999997</v>
      </c>
      <c r="Z1194" s="35">
        <v>1447783.8000000003</v>
      </c>
      <c r="AA1194" s="35"/>
      <c r="AB1194" s="35">
        <v>1447783.8000000005</v>
      </c>
      <c r="AC1194" s="45">
        <v>0</v>
      </c>
      <c r="AF1194" s="51">
        <v>1447783.8000000003</v>
      </c>
      <c r="AG1194" s="45">
        <v>0</v>
      </c>
      <c r="AH1194" s="45"/>
      <c r="AI1194" s="45" t="e">
        <v>#N/A</v>
      </c>
    </row>
    <row r="1195" spans="1:35" ht="15" x14ac:dyDescent="0.4">
      <c r="A1195" s="37"/>
      <c r="B1195" s="10">
        <v>10007872</v>
      </c>
      <c r="C1195" s="9" t="s">
        <v>589</v>
      </c>
      <c r="D1195" s="9">
        <v>0</v>
      </c>
      <c r="E1195" s="9">
        <f>VLOOKUP(B1195,'[4]2018-19 Delivered &amp; Funded'!$B$10:$D$1650,3,FALSE)</f>
        <v>0</v>
      </c>
      <c r="F1195" s="9">
        <f t="shared" si="18"/>
        <v>0</v>
      </c>
      <c r="G1195" s="9">
        <v>0</v>
      </c>
      <c r="H1195" s="9">
        <v>0</v>
      </c>
      <c r="I1195" s="9">
        <v>0</v>
      </c>
      <c r="J1195" s="9">
        <v>0</v>
      </c>
      <c r="K1195" s="9">
        <v>0</v>
      </c>
      <c r="L1195" s="9">
        <v>1142131.8000000003</v>
      </c>
      <c r="M1195" s="9">
        <v>1059844.0000000005</v>
      </c>
      <c r="N1195" s="17">
        <v>0</v>
      </c>
      <c r="O1195" s="17">
        <v>0</v>
      </c>
      <c r="P1195" s="17">
        <v>0</v>
      </c>
      <c r="Q1195" s="17">
        <v>0</v>
      </c>
      <c r="R1195" s="17">
        <v>5600.83</v>
      </c>
      <c r="S1195" s="17">
        <v>5600.83</v>
      </c>
      <c r="T1195" s="17">
        <v>0</v>
      </c>
      <c r="U1195" s="17">
        <v>0</v>
      </c>
      <c r="V1195" s="17">
        <v>0</v>
      </c>
      <c r="W1195" s="17">
        <v>0</v>
      </c>
      <c r="X1195" s="44">
        <v>162532.76</v>
      </c>
      <c r="Y1195" s="44">
        <v>162532.76</v>
      </c>
      <c r="Z1195" s="35">
        <v>6133.119999999999</v>
      </c>
      <c r="AA1195" s="35"/>
      <c r="AB1195" s="35">
        <v>6133.119999999999</v>
      </c>
      <c r="AC1195" s="45">
        <v>0</v>
      </c>
      <c r="AF1195" s="51">
        <v>6133.119999999999</v>
      </c>
      <c r="AG1195" s="45">
        <v>0</v>
      </c>
      <c r="AH1195" s="45"/>
      <c r="AI1195" s="45" t="e">
        <v>#N/A</v>
      </c>
    </row>
    <row r="1196" spans="1:35" ht="15" x14ac:dyDescent="0.4">
      <c r="A1196" s="37"/>
      <c r="B1196" s="14">
        <v>10053529</v>
      </c>
      <c r="C1196" s="15" t="s">
        <v>1459</v>
      </c>
      <c r="D1196" s="9">
        <v>0</v>
      </c>
      <c r="E1196" s="9">
        <f>VLOOKUP(B1196,'[4]2018-19 Delivered &amp; Funded'!$B$10:$D$1650,3,FALSE)</f>
        <v>0</v>
      </c>
      <c r="F1196" s="9">
        <f t="shared" si="18"/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  <c r="V1196" s="9">
        <v>0</v>
      </c>
      <c r="W1196" s="9">
        <v>0</v>
      </c>
      <c r="X1196" s="44">
        <v>0</v>
      </c>
      <c r="Y1196" s="44">
        <v>0</v>
      </c>
      <c r="Z1196" s="35">
        <v>92430.7</v>
      </c>
      <c r="AA1196" s="35"/>
      <c r="AB1196" s="35">
        <v>92430.700000000026</v>
      </c>
      <c r="AC1196" s="45">
        <v>0</v>
      </c>
      <c r="AF1196" s="51">
        <v>92430.7</v>
      </c>
      <c r="AG1196" s="45">
        <v>0</v>
      </c>
      <c r="AH1196" s="45"/>
      <c r="AI1196" s="45" t="e">
        <v>#N/A</v>
      </c>
    </row>
    <row r="1197" spans="1:35" ht="15" x14ac:dyDescent="0.4">
      <c r="A1197" s="37"/>
      <c r="B1197" s="10">
        <v>10006020</v>
      </c>
      <c r="C1197" s="9" t="s">
        <v>53</v>
      </c>
      <c r="D1197" s="9">
        <v>1948223.44</v>
      </c>
      <c r="E1197" s="9">
        <f>VLOOKUP(B1197,'[4]2018-19 Delivered &amp; Funded'!$B$10:$D$1650,3,FALSE)</f>
        <v>1948223.44</v>
      </c>
      <c r="F1197" s="9">
        <f t="shared" si="18"/>
        <v>0</v>
      </c>
      <c r="G1197" s="9">
        <v>1948223.44</v>
      </c>
      <c r="H1197" s="9">
        <v>0</v>
      </c>
      <c r="I1197" s="9">
        <v>0</v>
      </c>
      <c r="J1197" s="9">
        <v>337539.62</v>
      </c>
      <c r="K1197" s="9">
        <v>337539.62</v>
      </c>
      <c r="L1197" s="9">
        <v>0</v>
      </c>
      <c r="M1197" s="9">
        <v>0</v>
      </c>
      <c r="N1197" s="17">
        <v>0</v>
      </c>
      <c r="O1197" s="17">
        <v>0</v>
      </c>
      <c r="P1197" s="17">
        <v>30255.79</v>
      </c>
      <c r="Q1197" s="17">
        <v>30255.79</v>
      </c>
      <c r="R1197" s="17">
        <v>557348.95999999985</v>
      </c>
      <c r="S1197" s="17">
        <v>557348.87</v>
      </c>
      <c r="T1197" s="17">
        <v>161858.81</v>
      </c>
      <c r="U1197" s="17">
        <v>161858.81</v>
      </c>
      <c r="V1197" s="17">
        <v>403943.92</v>
      </c>
      <c r="W1197" s="17">
        <v>403943.92</v>
      </c>
      <c r="X1197" s="44">
        <v>0</v>
      </c>
      <c r="Y1197" s="44">
        <v>0</v>
      </c>
      <c r="Z1197" s="35">
        <v>174031.7</v>
      </c>
      <c r="AA1197" s="35"/>
      <c r="AB1197" s="35">
        <v>174031.70000000004</v>
      </c>
      <c r="AC1197" s="45">
        <v>0</v>
      </c>
      <c r="AF1197" s="51">
        <v>174031.7</v>
      </c>
      <c r="AG1197" s="45">
        <v>0</v>
      </c>
      <c r="AH1197" s="45"/>
      <c r="AI1197" s="45" t="e">
        <v>#N/A</v>
      </c>
    </row>
    <row r="1198" spans="1:35" ht="15" x14ac:dyDescent="0.4">
      <c r="A1198" s="37"/>
      <c r="B1198" s="10">
        <v>10006021</v>
      </c>
      <c r="C1198" s="9" t="s">
        <v>470</v>
      </c>
      <c r="D1198" s="9">
        <v>528996.42000000004</v>
      </c>
      <c r="E1198" s="9">
        <f>VLOOKUP(B1198,'[4]2018-19 Delivered &amp; Funded'!$B$10:$D$1650,3,FALSE)</f>
        <v>528996.42000000004</v>
      </c>
      <c r="F1198" s="9">
        <f t="shared" si="18"/>
        <v>0</v>
      </c>
      <c r="G1198" s="9">
        <v>525167.13</v>
      </c>
      <c r="H1198" s="9">
        <v>425838</v>
      </c>
      <c r="I1198" s="9">
        <v>425838</v>
      </c>
      <c r="J1198" s="9">
        <v>0</v>
      </c>
      <c r="K1198" s="9">
        <v>0</v>
      </c>
      <c r="L1198" s="9">
        <v>0</v>
      </c>
      <c r="M1198" s="9">
        <v>0</v>
      </c>
      <c r="N1198" s="17">
        <v>0</v>
      </c>
      <c r="O1198" s="17">
        <v>0</v>
      </c>
      <c r="P1198" s="17">
        <v>0</v>
      </c>
      <c r="Q1198" s="17">
        <v>0</v>
      </c>
      <c r="R1198" s="17">
        <v>0</v>
      </c>
      <c r="S1198" s="17">
        <v>0</v>
      </c>
      <c r="T1198" s="17">
        <v>0</v>
      </c>
      <c r="U1198" s="17">
        <v>0</v>
      </c>
      <c r="V1198" s="17">
        <v>0</v>
      </c>
      <c r="W1198" s="17">
        <v>0</v>
      </c>
      <c r="X1198" s="44">
        <v>0</v>
      </c>
      <c r="Y1198" s="44">
        <v>0</v>
      </c>
      <c r="Z1198" s="35">
        <v>0</v>
      </c>
      <c r="AA1198" s="35"/>
      <c r="AB1198" s="35">
        <v>0</v>
      </c>
      <c r="AC1198" s="45">
        <v>0</v>
      </c>
      <c r="AF1198" s="51" t="e">
        <v>#N/A</v>
      </c>
      <c r="AG1198" s="45" t="e">
        <v>#N/A</v>
      </c>
      <c r="AH1198" s="45"/>
      <c r="AI1198" s="45" t="e">
        <v>#N/A</v>
      </c>
    </row>
    <row r="1199" spans="1:35" ht="15" x14ac:dyDescent="0.4">
      <c r="A1199" s="37"/>
      <c r="B1199" s="10">
        <v>10005760</v>
      </c>
      <c r="C1199" s="9" t="s">
        <v>457</v>
      </c>
      <c r="D1199" s="9">
        <v>0</v>
      </c>
      <c r="E1199" s="9">
        <f>VLOOKUP(B1199,'[4]2018-19 Delivered &amp; Funded'!$B$10:$D$1650,3,FALSE)</f>
        <v>0</v>
      </c>
      <c r="F1199" s="9">
        <f t="shared" si="18"/>
        <v>0</v>
      </c>
      <c r="G1199" s="9">
        <v>0</v>
      </c>
      <c r="H1199" s="9">
        <v>0</v>
      </c>
      <c r="I1199" s="9">
        <v>0</v>
      </c>
      <c r="J1199" s="9">
        <v>0</v>
      </c>
      <c r="K1199" s="9">
        <v>0</v>
      </c>
      <c r="L1199" s="9">
        <v>0</v>
      </c>
      <c r="M1199" s="9">
        <v>0</v>
      </c>
      <c r="N1199" s="17">
        <v>0</v>
      </c>
      <c r="O1199" s="17">
        <v>0</v>
      </c>
      <c r="P1199" s="17">
        <v>0</v>
      </c>
      <c r="Q1199" s="17">
        <v>0</v>
      </c>
      <c r="R1199" s="17">
        <v>349408.81000000041</v>
      </c>
      <c r="S1199" s="17">
        <v>349408.81000000023</v>
      </c>
      <c r="T1199" s="17">
        <v>0</v>
      </c>
      <c r="U1199" s="17">
        <v>0</v>
      </c>
      <c r="V1199" s="17">
        <v>0</v>
      </c>
      <c r="W1199" s="17">
        <v>0</v>
      </c>
      <c r="X1199" s="44">
        <v>0</v>
      </c>
      <c r="Y1199" s="44">
        <v>0</v>
      </c>
      <c r="Z1199" s="35">
        <v>554631.64</v>
      </c>
      <c r="AA1199" s="35"/>
      <c r="AB1199" s="35">
        <v>554631.63999999955</v>
      </c>
      <c r="AC1199" s="45">
        <v>0</v>
      </c>
      <c r="AF1199" s="51">
        <v>554631.64</v>
      </c>
      <c r="AG1199" s="45">
        <v>0</v>
      </c>
      <c r="AH1199" s="45"/>
      <c r="AI1199" s="45" t="e">
        <v>#N/A</v>
      </c>
    </row>
    <row r="1200" spans="1:35" ht="15" x14ac:dyDescent="0.4">
      <c r="A1200" s="37"/>
      <c r="B1200" s="10">
        <v>10006029</v>
      </c>
      <c r="C1200" s="9" t="s">
        <v>471</v>
      </c>
      <c r="D1200" s="9">
        <v>1642611.04</v>
      </c>
      <c r="E1200" s="9">
        <f>VLOOKUP(B1200,'[4]2018-19 Delivered &amp; Funded'!$B$10:$D$1650,3,FALSE)</f>
        <v>1642611.04</v>
      </c>
      <c r="F1200" s="9">
        <f t="shared" si="18"/>
        <v>0</v>
      </c>
      <c r="G1200" s="9">
        <v>1640010.9129000001</v>
      </c>
      <c r="H1200" s="9">
        <v>624539</v>
      </c>
      <c r="I1200" s="9">
        <v>624539</v>
      </c>
      <c r="J1200" s="9">
        <v>38897.4</v>
      </c>
      <c r="K1200" s="9">
        <v>38897.4</v>
      </c>
      <c r="L1200" s="9">
        <v>0</v>
      </c>
      <c r="M1200" s="9">
        <v>0</v>
      </c>
      <c r="N1200" s="17">
        <v>0</v>
      </c>
      <c r="O1200" s="17">
        <v>0</v>
      </c>
      <c r="P1200" s="17">
        <v>0</v>
      </c>
      <c r="Q1200" s="17">
        <v>0</v>
      </c>
      <c r="R1200" s="17">
        <v>19408.149999999998</v>
      </c>
      <c r="S1200" s="17">
        <v>19408.150000000001</v>
      </c>
      <c r="T1200" s="17">
        <v>0</v>
      </c>
      <c r="U1200" s="17">
        <v>0</v>
      </c>
      <c r="V1200" s="17">
        <v>0</v>
      </c>
      <c r="W1200" s="17">
        <v>0</v>
      </c>
      <c r="X1200" s="44">
        <v>0</v>
      </c>
      <c r="Y1200" s="44">
        <v>0</v>
      </c>
      <c r="Z1200" s="35">
        <v>73361.859999999986</v>
      </c>
      <c r="AA1200" s="35"/>
      <c r="AB1200" s="35">
        <v>73361.860000000015</v>
      </c>
      <c r="AC1200" s="45">
        <v>0</v>
      </c>
      <c r="AF1200" s="51">
        <v>73361.859999999986</v>
      </c>
      <c r="AG1200" s="45">
        <v>0</v>
      </c>
      <c r="AH1200" s="45"/>
      <c r="AI1200" s="45" t="e">
        <v>#N/A</v>
      </c>
    </row>
    <row r="1201" spans="1:35" ht="15" x14ac:dyDescent="0.4">
      <c r="A1201" s="37"/>
      <c r="B1201" s="10">
        <v>10006038</v>
      </c>
      <c r="C1201" s="9" t="s">
        <v>54</v>
      </c>
      <c r="D1201" s="9">
        <v>987878.53999999992</v>
      </c>
      <c r="E1201" s="9">
        <f>VLOOKUP(B1201,'[4]2018-19 Delivered &amp; Funded'!$B$10:$D$1650,3,FALSE)</f>
        <v>987878.53999999992</v>
      </c>
      <c r="F1201" s="9">
        <f t="shared" si="18"/>
        <v>0</v>
      </c>
      <c r="G1201" s="9">
        <v>987878.53999999992</v>
      </c>
      <c r="H1201" s="9">
        <v>85536</v>
      </c>
      <c r="I1201" s="9">
        <v>85536</v>
      </c>
      <c r="J1201" s="9">
        <v>74676.070000000007</v>
      </c>
      <c r="K1201" s="9">
        <v>74676.070000000007</v>
      </c>
      <c r="L1201" s="9">
        <v>0</v>
      </c>
      <c r="M1201" s="9">
        <v>0</v>
      </c>
      <c r="N1201" s="17">
        <v>0</v>
      </c>
      <c r="O1201" s="17">
        <v>0</v>
      </c>
      <c r="P1201" s="17">
        <v>104904.26</v>
      </c>
      <c r="Q1201" s="17">
        <v>104904.26</v>
      </c>
      <c r="R1201" s="17">
        <v>407708.00999999995</v>
      </c>
      <c r="S1201" s="17">
        <v>407708.01</v>
      </c>
      <c r="T1201" s="17">
        <v>139240.41999999998</v>
      </c>
      <c r="U1201" s="17">
        <v>139240.41999999998</v>
      </c>
      <c r="V1201" s="17">
        <v>246524.51</v>
      </c>
      <c r="W1201" s="17">
        <v>246524.51</v>
      </c>
      <c r="X1201" s="44">
        <v>0</v>
      </c>
      <c r="Y1201" s="44">
        <v>0</v>
      </c>
      <c r="Z1201" s="35">
        <v>314184.55000000005</v>
      </c>
      <c r="AA1201" s="35"/>
      <c r="AB1201" s="35">
        <v>314184.54999999993</v>
      </c>
      <c r="AC1201" s="45">
        <v>0</v>
      </c>
      <c r="AF1201" s="51">
        <v>314184.55000000005</v>
      </c>
      <c r="AG1201" s="45">
        <v>0</v>
      </c>
      <c r="AH1201" s="45"/>
      <c r="AI1201" s="45" t="e">
        <v>#N/A</v>
      </c>
    </row>
    <row r="1202" spans="1:35" ht="15" x14ac:dyDescent="0.4">
      <c r="A1202" s="37"/>
      <c r="B1202" s="10">
        <v>10006042</v>
      </c>
      <c r="C1202" s="9" t="s">
        <v>472</v>
      </c>
      <c r="D1202" s="9">
        <v>1457254</v>
      </c>
      <c r="E1202" s="9">
        <f>VLOOKUP(B1202,'[4]2018-19 Delivered &amp; Funded'!$B$10:$D$1650,3,FALSE)</f>
        <v>1457254</v>
      </c>
      <c r="F1202" s="9">
        <f t="shared" si="18"/>
        <v>0</v>
      </c>
      <c r="G1202" s="9">
        <v>1457254</v>
      </c>
      <c r="H1202" s="9">
        <v>952593</v>
      </c>
      <c r="I1202" s="9">
        <v>952593</v>
      </c>
      <c r="J1202" s="9">
        <v>13579</v>
      </c>
      <c r="K1202" s="9">
        <v>13579</v>
      </c>
      <c r="L1202" s="9">
        <v>0</v>
      </c>
      <c r="M1202" s="9">
        <v>0</v>
      </c>
      <c r="N1202" s="17">
        <v>0</v>
      </c>
      <c r="O1202" s="17">
        <v>0</v>
      </c>
      <c r="P1202" s="17">
        <v>0</v>
      </c>
      <c r="Q1202" s="17">
        <v>0</v>
      </c>
      <c r="R1202" s="17">
        <v>0</v>
      </c>
      <c r="S1202" s="17">
        <v>0</v>
      </c>
      <c r="T1202" s="17">
        <v>0</v>
      </c>
      <c r="U1202" s="17">
        <v>0</v>
      </c>
      <c r="V1202" s="17">
        <v>0</v>
      </c>
      <c r="W1202" s="17">
        <v>0</v>
      </c>
      <c r="X1202" s="44">
        <v>0</v>
      </c>
      <c r="Y1202" s="44">
        <v>0</v>
      </c>
      <c r="Z1202" s="35">
        <v>0</v>
      </c>
      <c r="AA1202" s="35"/>
      <c r="AB1202" s="35">
        <v>0</v>
      </c>
      <c r="AC1202" s="45">
        <v>0</v>
      </c>
      <c r="AF1202" s="51" t="e">
        <v>#N/A</v>
      </c>
      <c r="AG1202" s="45" t="e">
        <v>#N/A</v>
      </c>
      <c r="AH1202" s="45"/>
      <c r="AI1202" s="45" t="e">
        <v>#N/A</v>
      </c>
    </row>
    <row r="1203" spans="1:35" ht="15" x14ac:dyDescent="0.4">
      <c r="A1203" s="37"/>
      <c r="B1203" s="10">
        <v>10009091</v>
      </c>
      <c r="C1203" s="9" t="s">
        <v>613</v>
      </c>
      <c r="D1203" s="9">
        <v>0</v>
      </c>
      <c r="E1203" s="9">
        <f>VLOOKUP(B1203,'[4]2018-19 Delivered &amp; Funded'!$B$10:$D$1650,3,FALSE)</f>
        <v>0</v>
      </c>
      <c r="F1203" s="9">
        <f t="shared" si="18"/>
        <v>0</v>
      </c>
      <c r="G1203" s="9">
        <v>0</v>
      </c>
      <c r="H1203" s="9">
        <v>0</v>
      </c>
      <c r="I1203" s="9">
        <v>0</v>
      </c>
      <c r="J1203" s="9">
        <v>0</v>
      </c>
      <c r="K1203" s="9">
        <v>0</v>
      </c>
      <c r="L1203" s="9">
        <v>0</v>
      </c>
      <c r="M1203" s="9">
        <v>0</v>
      </c>
      <c r="N1203" s="17">
        <v>0</v>
      </c>
      <c r="O1203" s="17">
        <v>0</v>
      </c>
      <c r="P1203" s="17">
        <v>0</v>
      </c>
      <c r="Q1203" s="17">
        <v>0</v>
      </c>
      <c r="R1203" s="17">
        <v>187270.44000000006</v>
      </c>
      <c r="S1203" s="17">
        <v>187270.44000000003</v>
      </c>
      <c r="T1203" s="17">
        <v>91139.920000000013</v>
      </c>
      <c r="U1203" s="17">
        <v>91139.920000000013</v>
      </c>
      <c r="V1203" s="17">
        <v>341944</v>
      </c>
      <c r="W1203" s="17">
        <v>341944</v>
      </c>
      <c r="X1203" s="44">
        <v>13339.37</v>
      </c>
      <c r="Y1203" s="44">
        <v>13339.37</v>
      </c>
      <c r="Z1203" s="35">
        <v>1519.2999999999997</v>
      </c>
      <c r="AA1203" s="35"/>
      <c r="AB1203" s="35">
        <v>1519.2999999999995</v>
      </c>
      <c r="AC1203" s="45">
        <v>0</v>
      </c>
      <c r="AF1203" s="51">
        <v>1519.2999999999997</v>
      </c>
      <c r="AG1203" s="45">
        <v>0</v>
      </c>
      <c r="AH1203" s="45"/>
      <c r="AI1203" s="45" t="e">
        <v>#N/A</v>
      </c>
    </row>
    <row r="1204" spans="1:35" ht="15" x14ac:dyDescent="0.4">
      <c r="A1204" s="37"/>
      <c r="B1204" s="10">
        <v>10006050</v>
      </c>
      <c r="C1204" s="9" t="s">
        <v>473</v>
      </c>
      <c r="D1204" s="9">
        <v>893032.1</v>
      </c>
      <c r="E1204" s="9">
        <f>VLOOKUP(B1204,'[4]2018-19 Delivered &amp; Funded'!$B$10:$D$1650,3,FALSE)</f>
        <v>893032.1</v>
      </c>
      <c r="F1204" s="9">
        <f t="shared" si="18"/>
        <v>0</v>
      </c>
      <c r="G1204" s="9">
        <v>893032.1</v>
      </c>
      <c r="H1204" s="9">
        <v>0</v>
      </c>
      <c r="I1204" s="9">
        <v>0</v>
      </c>
      <c r="J1204" s="9">
        <v>40987.379999999997</v>
      </c>
      <c r="K1204" s="9">
        <v>40987.379999999997</v>
      </c>
      <c r="L1204" s="9">
        <v>0</v>
      </c>
      <c r="M1204" s="9">
        <v>0</v>
      </c>
      <c r="N1204" s="17">
        <v>0</v>
      </c>
      <c r="O1204" s="17">
        <v>0</v>
      </c>
      <c r="P1204" s="17">
        <v>103604.2</v>
      </c>
      <c r="Q1204" s="17">
        <v>103604.2</v>
      </c>
      <c r="R1204" s="17">
        <v>320919.06000000023</v>
      </c>
      <c r="S1204" s="17">
        <v>320919.05999999994</v>
      </c>
      <c r="T1204" s="17">
        <v>138740.80000000002</v>
      </c>
      <c r="U1204" s="17">
        <v>138740.80000000002</v>
      </c>
      <c r="V1204" s="17">
        <v>251169.99</v>
      </c>
      <c r="W1204" s="17">
        <v>251169.99</v>
      </c>
      <c r="X1204" s="44">
        <v>0</v>
      </c>
      <c r="Y1204" s="44">
        <v>0</v>
      </c>
      <c r="Z1204" s="35">
        <v>254533.68</v>
      </c>
      <c r="AA1204" s="35"/>
      <c r="AB1204" s="35">
        <v>254533.68000000002</v>
      </c>
      <c r="AC1204" s="45">
        <v>0</v>
      </c>
      <c r="AF1204" s="51">
        <v>254533.68</v>
      </c>
      <c r="AG1204" s="45">
        <v>0</v>
      </c>
      <c r="AH1204" s="45"/>
      <c r="AI1204" s="45" t="e">
        <v>#N/A</v>
      </c>
    </row>
    <row r="1205" spans="1:35" ht="15" x14ac:dyDescent="0.4">
      <c r="A1205" s="37"/>
      <c r="B1205" s="10">
        <v>10032147</v>
      </c>
      <c r="C1205" s="9" t="s">
        <v>947</v>
      </c>
      <c r="D1205" s="9">
        <v>0</v>
      </c>
      <c r="E1205" s="9">
        <f>VLOOKUP(B1205,'[4]2018-19 Delivered &amp; Funded'!$B$10:$D$1650,3,FALSE)</f>
        <v>0</v>
      </c>
      <c r="F1205" s="9">
        <f t="shared" si="18"/>
        <v>0</v>
      </c>
      <c r="G1205" s="9">
        <v>0</v>
      </c>
      <c r="H1205" s="9">
        <v>0</v>
      </c>
      <c r="I1205" s="9">
        <v>0</v>
      </c>
      <c r="J1205" s="9">
        <v>0</v>
      </c>
      <c r="K1205" s="9">
        <v>0</v>
      </c>
      <c r="L1205" s="9">
        <v>0</v>
      </c>
      <c r="M1205" s="9">
        <v>0</v>
      </c>
      <c r="N1205" s="17">
        <v>0</v>
      </c>
      <c r="O1205" s="17">
        <v>0</v>
      </c>
      <c r="P1205" s="17">
        <v>92490.66</v>
      </c>
      <c r="Q1205" s="17">
        <v>92490.59</v>
      </c>
      <c r="R1205" s="17">
        <v>0</v>
      </c>
      <c r="S1205" s="17">
        <v>0</v>
      </c>
      <c r="T1205" s="17">
        <v>102624.32000000001</v>
      </c>
      <c r="U1205" s="17">
        <v>102624.32000000001</v>
      </c>
      <c r="V1205" s="17">
        <v>36063.649999999994</v>
      </c>
      <c r="W1205" s="17">
        <v>36063.649999999994</v>
      </c>
      <c r="X1205" s="44">
        <v>0</v>
      </c>
      <c r="Y1205" s="44">
        <v>0</v>
      </c>
      <c r="Z1205" s="35">
        <v>9.9999999999909051E-3</v>
      </c>
      <c r="AA1205" s="35"/>
      <c r="AB1205" s="35">
        <v>9.9999999998203748E-3</v>
      </c>
      <c r="AC1205" s="45">
        <v>-1.7053025658242404E-13</v>
      </c>
      <c r="AF1205" s="51">
        <v>9.9999999999909051E-3</v>
      </c>
      <c r="AG1205" s="45">
        <v>0</v>
      </c>
      <c r="AH1205" s="45"/>
      <c r="AI1205" s="45" t="e">
        <v>#N/A</v>
      </c>
    </row>
    <row r="1206" spans="1:35" ht="15" x14ac:dyDescent="0.4">
      <c r="A1206" s="37"/>
      <c r="B1206" s="10">
        <v>10042132</v>
      </c>
      <c r="C1206" s="9" t="s">
        <v>742</v>
      </c>
      <c r="D1206" s="9">
        <v>0</v>
      </c>
      <c r="E1206" s="9">
        <f>VLOOKUP(B1206,'[4]2018-19 Delivered &amp; Funded'!$B$10:$D$1650,3,FALSE)</f>
        <v>0</v>
      </c>
      <c r="F1206" s="9">
        <f t="shared" si="18"/>
        <v>0</v>
      </c>
      <c r="G1206" s="9">
        <v>0</v>
      </c>
      <c r="H1206" s="9">
        <v>0</v>
      </c>
      <c r="I1206" s="9">
        <v>0</v>
      </c>
      <c r="J1206" s="9">
        <v>0</v>
      </c>
      <c r="K1206" s="9">
        <v>0</v>
      </c>
      <c r="L1206" s="9">
        <v>0</v>
      </c>
      <c r="M1206" s="9">
        <v>0</v>
      </c>
      <c r="N1206" s="17">
        <v>0</v>
      </c>
      <c r="O1206" s="17">
        <v>0</v>
      </c>
      <c r="P1206" s="17">
        <v>0</v>
      </c>
      <c r="Q1206" s="17">
        <v>0</v>
      </c>
      <c r="R1206" s="17">
        <v>4847.7</v>
      </c>
      <c r="S1206" s="17">
        <v>4847.7</v>
      </c>
      <c r="T1206" s="17">
        <v>0</v>
      </c>
      <c r="U1206" s="17">
        <v>0</v>
      </c>
      <c r="V1206" s="17">
        <v>0</v>
      </c>
      <c r="W1206" s="17">
        <v>0</v>
      </c>
      <c r="X1206" s="44">
        <v>0</v>
      </c>
      <c r="Y1206" s="44">
        <v>0</v>
      </c>
      <c r="Z1206" s="35">
        <v>1539691</v>
      </c>
      <c r="AA1206" s="35"/>
      <c r="AB1206" s="35">
        <v>1539691.0000000002</v>
      </c>
      <c r="AC1206" s="45">
        <v>0</v>
      </c>
      <c r="AF1206" s="51">
        <v>1539691</v>
      </c>
      <c r="AG1206" s="45">
        <v>0</v>
      </c>
      <c r="AH1206" s="45"/>
      <c r="AI1206" s="45" t="e">
        <v>#N/A</v>
      </c>
    </row>
    <row r="1207" spans="1:35" ht="15" x14ac:dyDescent="0.4">
      <c r="A1207" s="37"/>
      <c r="B1207" s="14">
        <v>10046677</v>
      </c>
      <c r="C1207" s="15" t="s">
        <v>1418</v>
      </c>
      <c r="D1207" s="9">
        <v>0</v>
      </c>
      <c r="E1207" s="9">
        <f>VLOOKUP(B1207,'[4]2018-19 Delivered &amp; Funded'!$B$10:$D$1650,3,FALSE)</f>
        <v>0</v>
      </c>
      <c r="F1207" s="9">
        <f t="shared" si="18"/>
        <v>0</v>
      </c>
      <c r="G1207" s="9">
        <v>0</v>
      </c>
      <c r="H1207" s="9">
        <v>0</v>
      </c>
      <c r="I1207" s="9">
        <v>0</v>
      </c>
      <c r="J1207" s="9">
        <v>0</v>
      </c>
      <c r="K1207" s="9">
        <v>0</v>
      </c>
      <c r="L1207" s="9">
        <v>0</v>
      </c>
      <c r="M1207" s="9">
        <v>0</v>
      </c>
      <c r="N1207" s="9">
        <v>0</v>
      </c>
      <c r="O1207" s="9">
        <v>0</v>
      </c>
      <c r="P1207" s="9">
        <v>0</v>
      </c>
      <c r="Q1207" s="9">
        <v>0</v>
      </c>
      <c r="R1207" s="9">
        <v>0</v>
      </c>
      <c r="S1207" s="9">
        <v>0</v>
      </c>
      <c r="T1207" s="9">
        <v>0</v>
      </c>
      <c r="U1207" s="9">
        <v>0</v>
      </c>
      <c r="V1207" s="9">
        <v>0</v>
      </c>
      <c r="W1207" s="9">
        <v>0</v>
      </c>
      <c r="X1207" s="44">
        <v>0</v>
      </c>
      <c r="Y1207" s="44">
        <v>0</v>
      </c>
      <c r="Z1207" s="35">
        <v>679665.84999999986</v>
      </c>
      <c r="AA1207" s="35"/>
      <c r="AB1207" s="35">
        <v>679665.84999999974</v>
      </c>
      <c r="AC1207" s="45">
        <v>0</v>
      </c>
      <c r="AF1207" s="51">
        <v>679665.85</v>
      </c>
      <c r="AG1207" s="45">
        <v>0</v>
      </c>
      <c r="AH1207" s="45"/>
      <c r="AI1207" s="45" t="e">
        <v>#N/A</v>
      </c>
    </row>
    <row r="1208" spans="1:35" ht="15" x14ac:dyDescent="0.4">
      <c r="A1208" s="37"/>
      <c r="B1208" s="10">
        <v>10006086</v>
      </c>
      <c r="C1208" s="9" t="s">
        <v>474</v>
      </c>
      <c r="D1208" s="9">
        <v>0</v>
      </c>
      <c r="E1208" s="9">
        <f>VLOOKUP(B1208,'[4]2018-19 Delivered &amp; Funded'!$B$10:$D$1650,3,FALSE)</f>
        <v>0</v>
      </c>
      <c r="F1208" s="9">
        <f t="shared" si="18"/>
        <v>0</v>
      </c>
      <c r="G1208" s="9">
        <v>0</v>
      </c>
      <c r="H1208" s="9">
        <v>0</v>
      </c>
      <c r="I1208" s="9">
        <v>0</v>
      </c>
      <c r="J1208" s="9">
        <v>0</v>
      </c>
      <c r="K1208" s="9">
        <v>0</v>
      </c>
      <c r="L1208" s="9">
        <v>281035.43</v>
      </c>
      <c r="M1208" s="9">
        <v>271101.5</v>
      </c>
      <c r="N1208" s="17">
        <v>4978</v>
      </c>
      <c r="O1208" s="17">
        <v>4978</v>
      </c>
      <c r="P1208" s="17">
        <v>0</v>
      </c>
      <c r="Q1208" s="17">
        <v>0</v>
      </c>
      <c r="R1208" s="17">
        <v>157924.97999999992</v>
      </c>
      <c r="S1208" s="17">
        <v>157924.98000000016</v>
      </c>
      <c r="T1208" s="17">
        <v>52274.009999999995</v>
      </c>
      <c r="U1208" s="17">
        <v>52274.009999999995</v>
      </c>
      <c r="V1208" s="17">
        <v>130004.19</v>
      </c>
      <c r="W1208" s="17">
        <v>130004.19</v>
      </c>
      <c r="X1208" s="44">
        <v>0</v>
      </c>
      <c r="Y1208" s="44">
        <v>0</v>
      </c>
      <c r="Z1208" s="35">
        <v>126173.70999999999</v>
      </c>
      <c r="AA1208" s="35"/>
      <c r="AB1208" s="35">
        <v>126173.71</v>
      </c>
      <c r="AC1208" s="45">
        <v>0</v>
      </c>
      <c r="AF1208" s="51">
        <v>126173.71</v>
      </c>
      <c r="AG1208" s="45">
        <v>0</v>
      </c>
      <c r="AH1208" s="45"/>
      <c r="AI1208" s="45" t="e">
        <v>#N/A</v>
      </c>
    </row>
    <row r="1209" spans="1:35" ht="15" x14ac:dyDescent="0.4">
      <c r="A1209" s="37"/>
      <c r="B1209" s="14">
        <v>10054735</v>
      </c>
      <c r="C1209" s="15" t="s">
        <v>1470</v>
      </c>
      <c r="D1209" s="9">
        <v>0</v>
      </c>
      <c r="E1209" s="9">
        <f>VLOOKUP(B1209,'[4]2018-19 Delivered &amp; Funded'!$B$10:$D$1650,3,FALSE)</f>
        <v>0</v>
      </c>
      <c r="F1209" s="9">
        <f t="shared" si="18"/>
        <v>0</v>
      </c>
      <c r="G1209" s="9">
        <v>0</v>
      </c>
      <c r="H1209" s="9">
        <v>0</v>
      </c>
      <c r="I1209" s="9">
        <v>0</v>
      </c>
      <c r="J1209" s="9">
        <v>0</v>
      </c>
      <c r="K1209" s="9">
        <v>0</v>
      </c>
      <c r="L1209" s="9">
        <v>0</v>
      </c>
      <c r="M1209" s="9">
        <v>0</v>
      </c>
      <c r="N1209" s="9">
        <v>0</v>
      </c>
      <c r="O1209" s="9">
        <v>0</v>
      </c>
      <c r="P1209" s="9">
        <v>0</v>
      </c>
      <c r="Q1209" s="9">
        <v>0</v>
      </c>
      <c r="R1209" s="9">
        <v>0</v>
      </c>
      <c r="S1209" s="9">
        <v>0</v>
      </c>
      <c r="T1209" s="9">
        <v>0</v>
      </c>
      <c r="U1209" s="9">
        <v>0</v>
      </c>
      <c r="V1209" s="9">
        <v>0</v>
      </c>
      <c r="W1209" s="9">
        <v>0</v>
      </c>
      <c r="X1209" s="44">
        <v>0</v>
      </c>
      <c r="Y1209" s="44">
        <v>0</v>
      </c>
      <c r="Z1209" s="35">
        <v>228763.13</v>
      </c>
      <c r="AA1209" s="35"/>
      <c r="AB1209" s="35">
        <v>228763.13</v>
      </c>
      <c r="AC1209" s="45">
        <v>0</v>
      </c>
      <c r="AF1209" s="51">
        <v>228763.13</v>
      </c>
      <c r="AG1209" s="45">
        <v>0</v>
      </c>
      <c r="AH1209" s="45"/>
      <c r="AI1209" s="45" t="e">
        <v>#N/A</v>
      </c>
    </row>
    <row r="1210" spans="1:35" ht="15" x14ac:dyDescent="0.4">
      <c r="A1210" s="37"/>
      <c r="B1210" s="10">
        <v>10010548</v>
      </c>
      <c r="C1210" s="9" t="s">
        <v>621</v>
      </c>
      <c r="D1210" s="9">
        <v>0</v>
      </c>
      <c r="E1210" s="9">
        <f>VLOOKUP(B1210,'[4]2018-19 Delivered &amp; Funded'!$B$10:$D$1650,3,FALSE)</f>
        <v>0</v>
      </c>
      <c r="F1210" s="9">
        <f t="shared" si="18"/>
        <v>0</v>
      </c>
      <c r="G1210" s="9">
        <v>0</v>
      </c>
      <c r="H1210" s="9">
        <v>0</v>
      </c>
      <c r="I1210" s="9">
        <v>0</v>
      </c>
      <c r="J1210" s="9">
        <v>0</v>
      </c>
      <c r="K1210" s="9">
        <v>0</v>
      </c>
      <c r="L1210" s="9">
        <v>0</v>
      </c>
      <c r="M1210" s="9">
        <v>0</v>
      </c>
      <c r="N1210" s="17">
        <v>0</v>
      </c>
      <c r="O1210" s="17">
        <v>0</v>
      </c>
      <c r="P1210" s="17">
        <v>0</v>
      </c>
      <c r="Q1210" s="17">
        <v>0</v>
      </c>
      <c r="R1210" s="17">
        <v>87772.330000000016</v>
      </c>
      <c r="S1210" s="17">
        <v>87772.33</v>
      </c>
      <c r="T1210" s="17">
        <v>0</v>
      </c>
      <c r="U1210" s="17">
        <v>0</v>
      </c>
      <c r="V1210" s="17">
        <v>0</v>
      </c>
      <c r="W1210" s="17">
        <v>0</v>
      </c>
      <c r="X1210" s="44">
        <v>0</v>
      </c>
      <c r="Y1210" s="44">
        <v>0</v>
      </c>
      <c r="Z1210" s="35">
        <v>191927.48000000004</v>
      </c>
      <c r="AA1210" s="35"/>
      <c r="AB1210" s="35">
        <v>191927.48</v>
      </c>
      <c r="AC1210" s="45">
        <v>0</v>
      </c>
      <c r="AF1210" s="51">
        <v>191927.48000000004</v>
      </c>
      <c r="AG1210" s="45">
        <v>0</v>
      </c>
      <c r="AH1210" s="45"/>
      <c r="AI1210" s="45" t="e">
        <v>#N/A</v>
      </c>
    </row>
    <row r="1211" spans="1:35" ht="15" x14ac:dyDescent="0.4">
      <c r="A1211" s="37"/>
      <c r="B1211" s="10">
        <v>10019217</v>
      </c>
      <c r="C1211" s="9" t="s">
        <v>852</v>
      </c>
      <c r="D1211" s="9">
        <v>0</v>
      </c>
      <c r="E1211" s="9">
        <f>VLOOKUP(B1211,'[4]2018-19 Delivered &amp; Funded'!$B$10:$D$1650,3,FALSE)</f>
        <v>0</v>
      </c>
      <c r="F1211" s="9">
        <f t="shared" si="18"/>
        <v>0</v>
      </c>
      <c r="G1211" s="9">
        <v>0</v>
      </c>
      <c r="H1211" s="9">
        <v>0</v>
      </c>
      <c r="I1211" s="9">
        <v>0</v>
      </c>
      <c r="J1211" s="9">
        <v>0</v>
      </c>
      <c r="K1211" s="9">
        <v>0</v>
      </c>
      <c r="L1211" s="9">
        <v>336333.06</v>
      </c>
      <c r="M1211" s="9">
        <v>322594</v>
      </c>
      <c r="N1211" s="17">
        <v>0</v>
      </c>
      <c r="O1211" s="17">
        <v>0</v>
      </c>
      <c r="P1211" s="17">
        <v>0</v>
      </c>
      <c r="Q1211" s="17">
        <v>0</v>
      </c>
      <c r="R1211" s="17">
        <v>0</v>
      </c>
      <c r="S1211" s="17">
        <v>0</v>
      </c>
      <c r="T1211" s="17">
        <v>0</v>
      </c>
      <c r="U1211" s="17">
        <v>0</v>
      </c>
      <c r="V1211" s="17">
        <v>0</v>
      </c>
      <c r="W1211" s="17">
        <v>0</v>
      </c>
      <c r="X1211" s="44">
        <v>0</v>
      </c>
      <c r="Y1211" s="44">
        <v>0</v>
      </c>
      <c r="Z1211" s="35">
        <v>0</v>
      </c>
      <c r="AA1211" s="35"/>
      <c r="AB1211" s="35">
        <v>0</v>
      </c>
      <c r="AC1211" s="45">
        <v>0</v>
      </c>
      <c r="AF1211" s="51">
        <v>0</v>
      </c>
      <c r="AG1211" s="45">
        <v>0</v>
      </c>
      <c r="AH1211" s="45"/>
      <c r="AI1211" s="45" t="e">
        <v>#N/A</v>
      </c>
    </row>
    <row r="1212" spans="1:35" ht="15" x14ac:dyDescent="0.4">
      <c r="A1212" s="37"/>
      <c r="B1212" s="14">
        <v>10036350</v>
      </c>
      <c r="C1212" s="15" t="s">
        <v>1333</v>
      </c>
      <c r="D1212" s="9">
        <v>0</v>
      </c>
      <c r="E1212" s="9">
        <f>VLOOKUP(B1212,'[4]2018-19 Delivered &amp; Funded'!$B$10:$D$1650,3,FALSE)</f>
        <v>0</v>
      </c>
      <c r="F1212" s="9">
        <f t="shared" si="18"/>
        <v>0</v>
      </c>
      <c r="G1212" s="9">
        <v>0</v>
      </c>
      <c r="H1212" s="9">
        <v>0</v>
      </c>
      <c r="I1212" s="9">
        <v>0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  <c r="V1212" s="9">
        <v>0</v>
      </c>
      <c r="W1212" s="9">
        <v>0</v>
      </c>
      <c r="X1212" s="44">
        <v>0</v>
      </c>
      <c r="Y1212" s="44">
        <v>0</v>
      </c>
      <c r="Z1212" s="35">
        <v>427802.21</v>
      </c>
      <c r="AA1212" s="35"/>
      <c r="AB1212" s="35">
        <v>427802.21000000014</v>
      </c>
      <c r="AC1212" s="45">
        <v>0</v>
      </c>
      <c r="AF1212" s="51">
        <v>427802.21</v>
      </c>
      <c r="AG1212" s="45">
        <v>0</v>
      </c>
      <c r="AH1212" s="45"/>
      <c r="AI1212" s="45" t="e">
        <v>#N/A</v>
      </c>
    </row>
    <row r="1213" spans="1:35" ht="15" x14ac:dyDescent="0.4">
      <c r="A1213" s="37"/>
      <c r="B1213" s="10">
        <v>10023368</v>
      </c>
      <c r="C1213" s="9" t="s">
        <v>667</v>
      </c>
      <c r="D1213" s="9">
        <v>0</v>
      </c>
      <c r="E1213" s="9">
        <f>VLOOKUP(B1213,'[4]2018-19 Delivered &amp; Funded'!$B$10:$D$1650,3,FALSE)</f>
        <v>0</v>
      </c>
      <c r="F1213" s="9">
        <f t="shared" si="18"/>
        <v>0</v>
      </c>
      <c r="G1213" s="9">
        <v>0</v>
      </c>
      <c r="H1213" s="9">
        <v>0</v>
      </c>
      <c r="I1213" s="9">
        <v>0</v>
      </c>
      <c r="J1213" s="9">
        <v>0</v>
      </c>
      <c r="K1213" s="9">
        <v>0</v>
      </c>
      <c r="L1213" s="9">
        <v>0</v>
      </c>
      <c r="M1213" s="9">
        <v>0</v>
      </c>
      <c r="N1213" s="17">
        <v>0</v>
      </c>
      <c r="O1213" s="17">
        <v>0</v>
      </c>
      <c r="P1213" s="17">
        <v>0</v>
      </c>
      <c r="Q1213" s="17">
        <v>0</v>
      </c>
      <c r="R1213" s="17">
        <v>400598.89000000013</v>
      </c>
      <c r="S1213" s="17">
        <v>400598.89</v>
      </c>
      <c r="T1213" s="17">
        <v>0</v>
      </c>
      <c r="U1213" s="17">
        <v>0</v>
      </c>
      <c r="V1213" s="17">
        <v>0</v>
      </c>
      <c r="W1213" s="17">
        <v>0</v>
      </c>
      <c r="X1213" s="44">
        <v>0</v>
      </c>
      <c r="Y1213" s="44">
        <v>0</v>
      </c>
      <c r="Z1213" s="35">
        <v>781824.87</v>
      </c>
      <c r="AA1213" s="35"/>
      <c r="AB1213" s="35">
        <v>781824.87</v>
      </c>
      <c r="AC1213" s="45">
        <v>0</v>
      </c>
      <c r="AF1213" s="51">
        <v>781824.87</v>
      </c>
      <c r="AG1213" s="45">
        <v>0</v>
      </c>
      <c r="AH1213" s="45"/>
      <c r="AI1213" s="45" t="e">
        <v>#N/A</v>
      </c>
    </row>
    <row r="1214" spans="1:35" ht="15" x14ac:dyDescent="0.4">
      <c r="A1214" s="37"/>
      <c r="B1214" s="14">
        <v>10028441</v>
      </c>
      <c r="C1214" s="15" t="s">
        <v>1279</v>
      </c>
      <c r="D1214" s="9">
        <v>0</v>
      </c>
      <c r="E1214" s="9">
        <f>VLOOKUP(B1214,'[4]2018-19 Delivered &amp; Funded'!$B$10:$D$1650,3,FALSE)</f>
        <v>0</v>
      </c>
      <c r="F1214" s="9">
        <f t="shared" si="18"/>
        <v>0</v>
      </c>
      <c r="G1214" s="9">
        <v>0</v>
      </c>
      <c r="H1214" s="9">
        <v>0</v>
      </c>
      <c r="I1214" s="9">
        <v>0</v>
      </c>
      <c r="J1214" s="9">
        <v>0</v>
      </c>
      <c r="K1214" s="9">
        <v>0</v>
      </c>
      <c r="L1214" s="9">
        <v>0</v>
      </c>
      <c r="M1214" s="9">
        <v>0</v>
      </c>
      <c r="N1214" s="9">
        <v>0</v>
      </c>
      <c r="O1214" s="9">
        <v>0</v>
      </c>
      <c r="P1214" s="9">
        <v>0</v>
      </c>
      <c r="Q1214" s="9">
        <v>0</v>
      </c>
      <c r="R1214" s="9">
        <v>0</v>
      </c>
      <c r="S1214" s="9">
        <v>0</v>
      </c>
      <c r="T1214" s="9">
        <v>0</v>
      </c>
      <c r="U1214" s="9">
        <v>0</v>
      </c>
      <c r="V1214" s="9">
        <v>0</v>
      </c>
      <c r="W1214" s="9">
        <v>0</v>
      </c>
      <c r="X1214" s="44">
        <v>0</v>
      </c>
      <c r="Y1214" s="44">
        <v>0</v>
      </c>
      <c r="Z1214" s="35">
        <v>14006.730000000001</v>
      </c>
      <c r="AA1214" s="35"/>
      <c r="AB1214" s="35">
        <v>14006.730000000001</v>
      </c>
      <c r="AC1214" s="45">
        <v>0</v>
      </c>
      <c r="AF1214" s="51">
        <v>14006.730000000001</v>
      </c>
      <c r="AG1214" s="45">
        <v>0</v>
      </c>
      <c r="AH1214" s="45"/>
      <c r="AI1214" s="45" t="e">
        <v>#N/A</v>
      </c>
    </row>
    <row r="1215" spans="1:35" ht="15" x14ac:dyDescent="0.4">
      <c r="A1215" s="37"/>
      <c r="B1215" s="10">
        <v>10006135</v>
      </c>
      <c r="C1215" s="9" t="s">
        <v>475</v>
      </c>
      <c r="D1215" s="9">
        <v>53316.21</v>
      </c>
      <c r="E1215" s="9">
        <f>VLOOKUP(B1215,'[4]2018-19 Delivered &amp; Funded'!$B$10:$D$1650,3,FALSE)</f>
        <v>53316.21</v>
      </c>
      <c r="F1215" s="9">
        <f t="shared" si="18"/>
        <v>0</v>
      </c>
      <c r="G1215" s="9">
        <v>51581.37</v>
      </c>
      <c r="H1215" s="9">
        <v>0</v>
      </c>
      <c r="I1215" s="9">
        <v>0</v>
      </c>
      <c r="J1215" s="9">
        <v>808.5</v>
      </c>
      <c r="K1215" s="9">
        <v>808.5</v>
      </c>
      <c r="L1215" s="9">
        <v>0</v>
      </c>
      <c r="M1215" s="9">
        <v>0</v>
      </c>
      <c r="N1215" s="17">
        <v>0</v>
      </c>
      <c r="O1215" s="17">
        <v>0</v>
      </c>
      <c r="P1215" s="17">
        <v>0</v>
      </c>
      <c r="Q1215" s="17">
        <v>0</v>
      </c>
      <c r="R1215" s="17">
        <v>0</v>
      </c>
      <c r="S1215" s="17">
        <v>0</v>
      </c>
      <c r="T1215" s="17">
        <v>0</v>
      </c>
      <c r="U1215" s="17">
        <v>0</v>
      </c>
      <c r="V1215" s="17">
        <v>0</v>
      </c>
      <c r="W1215" s="17">
        <v>0</v>
      </c>
      <c r="X1215" s="44">
        <v>0</v>
      </c>
      <c r="Y1215" s="44">
        <v>0</v>
      </c>
      <c r="Z1215" s="35">
        <v>0</v>
      </c>
      <c r="AA1215" s="35"/>
      <c r="AB1215" s="35">
        <v>0</v>
      </c>
      <c r="AC1215" s="45">
        <v>0</v>
      </c>
      <c r="AF1215" s="51" t="e">
        <v>#N/A</v>
      </c>
      <c r="AG1215" s="45" t="e">
        <v>#N/A</v>
      </c>
      <c r="AH1215" s="45"/>
      <c r="AI1215" s="45" t="e">
        <v>#N/A</v>
      </c>
    </row>
    <row r="1216" spans="1:35" ht="15" x14ac:dyDescent="0.4">
      <c r="A1216" s="37"/>
      <c r="B1216" s="10">
        <v>10006173</v>
      </c>
      <c r="C1216" s="9" t="s">
        <v>476</v>
      </c>
      <c r="D1216" s="9">
        <v>0</v>
      </c>
      <c r="E1216" s="9">
        <f>VLOOKUP(B1216,'[4]2018-19 Delivered &amp; Funded'!$B$10:$D$1650,3,FALSE)</f>
        <v>0</v>
      </c>
      <c r="F1216" s="9">
        <f t="shared" si="18"/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444300.62000000005</v>
      </c>
      <c r="M1216" s="9">
        <v>431766.09</v>
      </c>
      <c r="N1216" s="17">
        <v>6672.3600000000006</v>
      </c>
      <c r="O1216" s="17">
        <v>6672.3600000000006</v>
      </c>
      <c r="P1216" s="17">
        <v>0</v>
      </c>
      <c r="Q1216" s="17">
        <v>0</v>
      </c>
      <c r="R1216" s="17">
        <v>191182.11000000002</v>
      </c>
      <c r="S1216" s="17">
        <v>191182.11000000004</v>
      </c>
      <c r="T1216" s="17">
        <v>287236.80000000005</v>
      </c>
      <c r="U1216" s="17">
        <v>287236.80000000005</v>
      </c>
      <c r="V1216" s="17">
        <v>293760.32999999996</v>
      </c>
      <c r="W1216" s="17">
        <v>293760.32999999996</v>
      </c>
      <c r="X1216" s="44">
        <v>0</v>
      </c>
      <c r="Y1216" s="44">
        <v>0</v>
      </c>
      <c r="Z1216" s="35">
        <v>497589.29</v>
      </c>
      <c r="AA1216" s="35"/>
      <c r="AB1216" s="35">
        <v>497589.29000000004</v>
      </c>
      <c r="AC1216" s="45">
        <v>0</v>
      </c>
      <c r="AF1216" s="51">
        <v>497589.29</v>
      </c>
      <c r="AG1216" s="45">
        <v>0</v>
      </c>
      <c r="AH1216" s="45"/>
      <c r="AI1216" s="45" t="e">
        <v>#N/A</v>
      </c>
    </row>
    <row r="1217" spans="1:35" ht="15" x14ac:dyDescent="0.4">
      <c r="A1217" s="37"/>
      <c r="B1217" s="10">
        <v>10006174</v>
      </c>
      <c r="C1217" s="9" t="s">
        <v>55</v>
      </c>
      <c r="D1217" s="9">
        <v>5281100.3900000006</v>
      </c>
      <c r="E1217" s="9">
        <f>VLOOKUP(B1217,'[4]2018-19 Delivered &amp; Funded'!$B$10:$D$1650,3,FALSE)</f>
        <v>5281100.3900000006</v>
      </c>
      <c r="F1217" s="9">
        <f t="shared" si="18"/>
        <v>0</v>
      </c>
      <c r="G1217" s="9">
        <v>5280971.1308000004</v>
      </c>
      <c r="H1217" s="9">
        <v>600325</v>
      </c>
      <c r="I1217" s="9">
        <v>600325</v>
      </c>
      <c r="J1217" s="9">
        <v>492206.64</v>
      </c>
      <c r="K1217" s="9">
        <v>492206.64</v>
      </c>
      <c r="L1217" s="9">
        <v>0</v>
      </c>
      <c r="M1217" s="9">
        <v>0</v>
      </c>
      <c r="N1217" s="17">
        <v>0</v>
      </c>
      <c r="O1217" s="17">
        <v>0</v>
      </c>
      <c r="P1217" s="17">
        <v>199928.61</v>
      </c>
      <c r="Q1217" s="17">
        <v>199928.61</v>
      </c>
      <c r="R1217" s="17">
        <v>1166790.75</v>
      </c>
      <c r="S1217" s="17">
        <v>1166790.7500000005</v>
      </c>
      <c r="T1217" s="17">
        <v>221860.92</v>
      </c>
      <c r="U1217" s="17">
        <v>221860.92</v>
      </c>
      <c r="V1217" s="17">
        <v>599487.96</v>
      </c>
      <c r="W1217" s="17">
        <v>599487.96</v>
      </c>
      <c r="X1217" s="44">
        <v>0</v>
      </c>
      <c r="Y1217" s="44">
        <v>0</v>
      </c>
      <c r="Z1217" s="35">
        <v>648996.06999999995</v>
      </c>
      <c r="AA1217" s="35"/>
      <c r="AB1217" s="35">
        <v>648996.0700000003</v>
      </c>
      <c r="AC1217" s="45">
        <v>0</v>
      </c>
      <c r="AF1217" s="51">
        <v>648996.06999999995</v>
      </c>
      <c r="AG1217" s="45">
        <v>0</v>
      </c>
      <c r="AH1217" s="45"/>
      <c r="AI1217" s="45" t="e">
        <v>#N/A</v>
      </c>
    </row>
    <row r="1218" spans="1:35" ht="15" x14ac:dyDescent="0.4">
      <c r="A1218" s="37"/>
      <c r="B1218" s="10">
        <v>10006175</v>
      </c>
      <c r="C1218" s="9" t="s">
        <v>477</v>
      </c>
      <c r="D1218" s="9">
        <v>432016.57999999996</v>
      </c>
      <c r="E1218" s="9">
        <f>VLOOKUP(B1218,'[4]2018-19 Delivered &amp; Funded'!$B$10:$D$1650,3,FALSE)</f>
        <v>432016.57999999996</v>
      </c>
      <c r="F1218" s="9">
        <f t="shared" si="18"/>
        <v>0</v>
      </c>
      <c r="G1218" s="9">
        <v>432016.57999999996</v>
      </c>
      <c r="H1218" s="9">
        <v>265300</v>
      </c>
      <c r="I1218" s="9">
        <v>265300</v>
      </c>
      <c r="J1218" s="9">
        <v>0</v>
      </c>
      <c r="K1218" s="9">
        <v>0</v>
      </c>
      <c r="L1218" s="9">
        <v>0</v>
      </c>
      <c r="M1218" s="9">
        <v>0</v>
      </c>
      <c r="N1218" s="17">
        <v>0</v>
      </c>
      <c r="O1218" s="17">
        <v>0</v>
      </c>
      <c r="P1218" s="17">
        <v>0</v>
      </c>
      <c r="Q1218" s="17">
        <v>0</v>
      </c>
      <c r="R1218" s="17">
        <v>0</v>
      </c>
      <c r="S1218" s="17">
        <v>0</v>
      </c>
      <c r="T1218" s="17">
        <v>0</v>
      </c>
      <c r="U1218" s="17">
        <v>0</v>
      </c>
      <c r="V1218" s="17">
        <v>0</v>
      </c>
      <c r="W1218" s="17">
        <v>0</v>
      </c>
      <c r="X1218" s="44">
        <v>0</v>
      </c>
      <c r="Y1218" s="44">
        <v>0</v>
      </c>
      <c r="Z1218" s="35">
        <v>0</v>
      </c>
      <c r="AA1218" s="35"/>
      <c r="AB1218" s="35">
        <v>0</v>
      </c>
      <c r="AC1218" s="45">
        <v>0</v>
      </c>
      <c r="AF1218" s="51" t="e">
        <v>#N/A</v>
      </c>
      <c r="AG1218" s="45" t="e">
        <v>#N/A</v>
      </c>
      <c r="AH1218" s="45"/>
      <c r="AI1218" s="45" t="e">
        <v>#N/A</v>
      </c>
    </row>
    <row r="1219" spans="1:35" ht="15" x14ac:dyDescent="0.4">
      <c r="A1219" s="37"/>
      <c r="B1219" s="14">
        <v>10007782</v>
      </c>
      <c r="C1219" s="15" t="s">
        <v>1178</v>
      </c>
      <c r="D1219" s="9">
        <v>0</v>
      </c>
      <c r="E1219" s="9">
        <f>VLOOKUP(B1219,'[4]2018-19 Delivered &amp; Funded'!$B$10:$D$1650,3,FALSE)</f>
        <v>0</v>
      </c>
      <c r="F1219" s="9">
        <f t="shared" si="18"/>
        <v>0</v>
      </c>
      <c r="G1219" s="9">
        <v>0</v>
      </c>
      <c r="H1219" s="9">
        <v>0</v>
      </c>
      <c r="I1219" s="9">
        <v>0</v>
      </c>
      <c r="J1219" s="9">
        <v>0</v>
      </c>
      <c r="K1219" s="9">
        <v>0</v>
      </c>
      <c r="L1219" s="9">
        <v>0</v>
      </c>
      <c r="M1219" s="9">
        <v>0</v>
      </c>
      <c r="N1219" s="9">
        <v>0</v>
      </c>
      <c r="O1219" s="9">
        <v>0</v>
      </c>
      <c r="P1219" s="9">
        <v>0</v>
      </c>
      <c r="Q1219" s="9">
        <v>0</v>
      </c>
      <c r="R1219" s="9">
        <v>0</v>
      </c>
      <c r="S1219" s="9">
        <v>0</v>
      </c>
      <c r="T1219" s="9">
        <v>0</v>
      </c>
      <c r="U1219" s="9">
        <v>0</v>
      </c>
      <c r="V1219" s="9">
        <v>0</v>
      </c>
      <c r="W1219" s="9">
        <v>0</v>
      </c>
      <c r="X1219" s="44">
        <v>0</v>
      </c>
      <c r="Y1219" s="44">
        <v>0</v>
      </c>
      <c r="Z1219" s="35">
        <v>875140</v>
      </c>
      <c r="AA1219" s="35"/>
      <c r="AB1219" s="35">
        <v>875140</v>
      </c>
      <c r="AC1219" s="45">
        <v>0</v>
      </c>
      <c r="AF1219" s="51">
        <v>875140</v>
      </c>
      <c r="AG1219" s="45">
        <v>0</v>
      </c>
      <c r="AH1219" s="45"/>
      <c r="AI1219" s="45" t="e">
        <v>#N/A</v>
      </c>
    </row>
    <row r="1220" spans="1:35" ht="15" x14ac:dyDescent="0.4">
      <c r="A1220" s="37"/>
      <c r="B1220" s="10">
        <v>10027272</v>
      </c>
      <c r="C1220" s="9" t="s">
        <v>688</v>
      </c>
      <c r="D1220" s="9">
        <v>0</v>
      </c>
      <c r="E1220" s="9">
        <f>VLOOKUP(B1220,'[4]2018-19 Delivered &amp; Funded'!$B$10:$D$1650,3,FALSE)</f>
        <v>0</v>
      </c>
      <c r="F1220" s="9">
        <f t="shared" si="18"/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17">
        <v>0</v>
      </c>
      <c r="O1220" s="17">
        <v>0</v>
      </c>
      <c r="P1220" s="17">
        <v>0</v>
      </c>
      <c r="Q1220" s="17">
        <v>0</v>
      </c>
      <c r="R1220" s="17">
        <v>564270.49000000011</v>
      </c>
      <c r="S1220" s="17">
        <v>564270.49000000011</v>
      </c>
      <c r="T1220" s="17">
        <v>460595.06999999995</v>
      </c>
      <c r="U1220" s="17">
        <v>460595.06999999995</v>
      </c>
      <c r="V1220" s="17">
        <v>2196452.8200000003</v>
      </c>
      <c r="W1220" s="17">
        <v>2196452.8200000003</v>
      </c>
      <c r="X1220" s="44">
        <v>0</v>
      </c>
      <c r="Y1220" s="44">
        <v>0</v>
      </c>
      <c r="Z1220" s="35">
        <v>733282.67</v>
      </c>
      <c r="AA1220" s="35"/>
      <c r="AB1220" s="35">
        <v>733282.66999999993</v>
      </c>
      <c r="AC1220" s="45">
        <v>0</v>
      </c>
      <c r="AF1220" s="51">
        <v>733282.67</v>
      </c>
      <c r="AG1220" s="45">
        <v>0</v>
      </c>
      <c r="AH1220" s="45"/>
      <c r="AI1220" s="45" t="e">
        <v>#N/A</v>
      </c>
    </row>
    <row r="1221" spans="1:35" ht="15" x14ac:dyDescent="0.4">
      <c r="A1221" s="37"/>
      <c r="B1221" s="10">
        <v>10006296</v>
      </c>
      <c r="C1221" s="9" t="s">
        <v>478</v>
      </c>
      <c r="D1221" s="9">
        <v>1642681.7000000002</v>
      </c>
      <c r="E1221" s="9">
        <f>VLOOKUP(B1221,'[4]2018-19 Delivered &amp; Funded'!$B$10:$D$1650,3,FALSE)</f>
        <v>1642681.7000000002</v>
      </c>
      <c r="F1221" s="9">
        <f t="shared" si="18"/>
        <v>0</v>
      </c>
      <c r="G1221" s="9">
        <v>1642681.7000000002</v>
      </c>
      <c r="H1221" s="9">
        <v>1530202.35</v>
      </c>
      <c r="I1221" s="9">
        <v>1530202.35</v>
      </c>
      <c r="J1221" s="9">
        <v>0</v>
      </c>
      <c r="K1221" s="9">
        <v>0</v>
      </c>
      <c r="L1221" s="9">
        <v>0</v>
      </c>
      <c r="M1221" s="9">
        <v>0</v>
      </c>
      <c r="N1221" s="17">
        <v>0</v>
      </c>
      <c r="O1221" s="17">
        <v>0</v>
      </c>
      <c r="P1221" s="17">
        <v>0</v>
      </c>
      <c r="Q1221" s="17">
        <v>0</v>
      </c>
      <c r="R1221" s="17">
        <v>1460.22</v>
      </c>
      <c r="S1221" s="17">
        <v>1460.22</v>
      </c>
      <c r="T1221" s="17">
        <v>0</v>
      </c>
      <c r="U1221" s="17">
        <v>0</v>
      </c>
      <c r="V1221" s="17">
        <v>0</v>
      </c>
      <c r="W1221" s="17">
        <v>0</v>
      </c>
      <c r="X1221" s="44">
        <v>0</v>
      </c>
      <c r="Y1221" s="44">
        <v>0</v>
      </c>
      <c r="Z1221" s="35">
        <v>0</v>
      </c>
      <c r="AA1221" s="35"/>
      <c r="AB1221" s="35">
        <v>0</v>
      </c>
      <c r="AC1221" s="45">
        <v>0</v>
      </c>
      <c r="AF1221" s="51" t="e">
        <v>#N/A</v>
      </c>
      <c r="AG1221" s="45" t="e">
        <v>#N/A</v>
      </c>
      <c r="AH1221" s="45"/>
      <c r="AI1221" s="45" t="e">
        <v>#N/A</v>
      </c>
    </row>
    <row r="1222" spans="1:35" ht="15" x14ac:dyDescent="0.4">
      <c r="A1222" s="37"/>
      <c r="B1222" s="10">
        <v>10006299</v>
      </c>
      <c r="C1222" s="9" t="s">
        <v>479</v>
      </c>
      <c r="D1222" s="9">
        <v>0</v>
      </c>
      <c r="E1222" s="9">
        <f>VLOOKUP(B1222,'[4]2018-19 Delivered &amp; Funded'!$B$10:$D$1650,3,FALSE)</f>
        <v>0</v>
      </c>
      <c r="F1222" s="9">
        <f t="shared" si="18"/>
        <v>0</v>
      </c>
      <c r="G1222" s="9">
        <v>0</v>
      </c>
      <c r="H1222" s="9">
        <v>0</v>
      </c>
      <c r="I1222" s="9">
        <v>0</v>
      </c>
      <c r="J1222" s="9">
        <v>0</v>
      </c>
      <c r="K1222" s="9">
        <v>0</v>
      </c>
      <c r="L1222" s="9">
        <v>0</v>
      </c>
      <c r="M1222" s="9">
        <v>0</v>
      </c>
      <c r="N1222" s="17">
        <v>0</v>
      </c>
      <c r="O1222" s="17">
        <v>0</v>
      </c>
      <c r="P1222" s="17">
        <v>0</v>
      </c>
      <c r="Q1222" s="17">
        <v>0</v>
      </c>
      <c r="R1222" s="17">
        <v>124682.8</v>
      </c>
      <c r="S1222" s="17">
        <v>124683</v>
      </c>
      <c r="T1222" s="17">
        <v>152666.82999999999</v>
      </c>
      <c r="U1222" s="17">
        <v>152666.82999999999</v>
      </c>
      <c r="V1222" s="17">
        <v>38948.69</v>
      </c>
      <c r="W1222" s="17">
        <v>38948.69</v>
      </c>
      <c r="X1222" s="44">
        <v>0</v>
      </c>
      <c r="Y1222" s="44">
        <v>0</v>
      </c>
      <c r="Z1222" s="35">
        <v>1439346.4999999998</v>
      </c>
      <c r="AA1222" s="35"/>
      <c r="AB1222" s="35">
        <v>1439346.5</v>
      </c>
      <c r="AC1222" s="45">
        <v>0</v>
      </c>
      <c r="AF1222" s="51">
        <v>1439346.4999999998</v>
      </c>
      <c r="AG1222" s="45">
        <v>0</v>
      </c>
      <c r="AH1222" s="45"/>
      <c r="AI1222" s="45" t="e">
        <v>#N/A</v>
      </c>
    </row>
    <row r="1223" spans="1:35" ht="15" x14ac:dyDescent="0.4">
      <c r="A1223" s="37"/>
      <c r="B1223" s="10">
        <v>10010134</v>
      </c>
      <c r="C1223" s="9" t="s">
        <v>117</v>
      </c>
      <c r="D1223" s="9">
        <v>0</v>
      </c>
      <c r="E1223" s="9">
        <f>VLOOKUP(B1223,'[4]2018-19 Delivered &amp; Funded'!$B$10:$D$1650,3,FALSE)</f>
        <v>0</v>
      </c>
      <c r="F1223" s="9">
        <f t="shared" si="18"/>
        <v>0</v>
      </c>
      <c r="G1223" s="9">
        <v>0</v>
      </c>
      <c r="H1223" s="9">
        <v>0</v>
      </c>
      <c r="I1223" s="9">
        <v>0</v>
      </c>
      <c r="J1223" s="9">
        <v>0</v>
      </c>
      <c r="K1223" s="9">
        <v>0</v>
      </c>
      <c r="L1223" s="9">
        <v>196874.4</v>
      </c>
      <c r="M1223" s="9">
        <v>196874.40000000002</v>
      </c>
      <c r="N1223" s="17">
        <v>0</v>
      </c>
      <c r="O1223" s="17">
        <v>0</v>
      </c>
      <c r="P1223" s="17">
        <v>0</v>
      </c>
      <c r="Q1223" s="17">
        <v>0</v>
      </c>
      <c r="R1223" s="17">
        <v>0</v>
      </c>
      <c r="S1223" s="17">
        <v>0</v>
      </c>
      <c r="T1223" s="17">
        <v>0</v>
      </c>
      <c r="U1223" s="17">
        <v>0</v>
      </c>
      <c r="V1223" s="17">
        <v>0</v>
      </c>
      <c r="W1223" s="17">
        <v>0</v>
      </c>
      <c r="X1223" s="44">
        <v>0</v>
      </c>
      <c r="Y1223" s="44">
        <v>0</v>
      </c>
      <c r="Z1223" s="35">
        <v>0</v>
      </c>
      <c r="AA1223" s="35"/>
      <c r="AB1223" s="35">
        <v>0</v>
      </c>
      <c r="AC1223" s="45">
        <v>0</v>
      </c>
      <c r="AF1223" s="51" t="e">
        <v>#N/A</v>
      </c>
      <c r="AG1223" s="45" t="e">
        <v>#N/A</v>
      </c>
      <c r="AH1223" s="45"/>
      <c r="AI1223" s="45" t="e">
        <v>#N/A</v>
      </c>
    </row>
    <row r="1224" spans="1:35" ht="15" x14ac:dyDescent="0.4">
      <c r="A1224" s="37"/>
      <c r="B1224" s="10">
        <v>10009970</v>
      </c>
      <c r="C1224" s="9" t="s">
        <v>901</v>
      </c>
      <c r="D1224" s="9">
        <v>0</v>
      </c>
      <c r="E1224" s="9">
        <f>VLOOKUP(B1224,'[4]2018-19 Delivered &amp; Funded'!$B$10:$D$1650,3,FALSE)</f>
        <v>0</v>
      </c>
      <c r="F1224" s="9">
        <f t="shared" si="18"/>
        <v>0</v>
      </c>
      <c r="G1224" s="9">
        <v>0</v>
      </c>
      <c r="H1224" s="9">
        <v>0</v>
      </c>
      <c r="I1224" s="9">
        <v>0</v>
      </c>
      <c r="J1224" s="9">
        <v>0</v>
      </c>
      <c r="K1224" s="9">
        <v>0</v>
      </c>
      <c r="L1224" s="9">
        <v>0</v>
      </c>
      <c r="M1224" s="9">
        <v>0</v>
      </c>
      <c r="N1224" s="17">
        <v>0</v>
      </c>
      <c r="O1224" s="17">
        <v>0</v>
      </c>
      <c r="P1224" s="17">
        <v>0</v>
      </c>
      <c r="Q1224" s="17">
        <v>0</v>
      </c>
      <c r="R1224" s="17">
        <v>0</v>
      </c>
      <c r="S1224" s="17">
        <v>0</v>
      </c>
      <c r="T1224" s="17">
        <v>66157.930000000008</v>
      </c>
      <c r="U1224" s="17">
        <v>66157.930000000008</v>
      </c>
      <c r="V1224" s="17">
        <v>0</v>
      </c>
      <c r="W1224" s="17">
        <v>0</v>
      </c>
      <c r="X1224" s="44">
        <v>0</v>
      </c>
      <c r="Y1224" s="44">
        <v>0</v>
      </c>
      <c r="Z1224" s="35">
        <v>282849.94999999995</v>
      </c>
      <c r="AA1224" s="35"/>
      <c r="AB1224" s="35">
        <v>282849.95</v>
      </c>
      <c r="AC1224" s="45">
        <v>0</v>
      </c>
      <c r="AF1224" s="51">
        <v>282849.94999999995</v>
      </c>
      <c r="AG1224" s="45">
        <v>0</v>
      </c>
      <c r="AH1224" s="45"/>
      <c r="AI1224" s="45" t="e">
        <v>#N/A</v>
      </c>
    </row>
    <row r="1225" spans="1:35" ht="15" x14ac:dyDescent="0.4">
      <c r="A1225" s="37"/>
      <c r="B1225" s="10">
        <v>10009439</v>
      </c>
      <c r="C1225" s="9" t="s">
        <v>616</v>
      </c>
      <c r="D1225" s="9">
        <v>1484969.15</v>
      </c>
      <c r="E1225" s="9">
        <f>VLOOKUP(B1225,'[4]2018-19 Delivered &amp; Funded'!$B$10:$D$1650,3,FALSE)</f>
        <v>1484969.15</v>
      </c>
      <c r="F1225" s="9">
        <f t="shared" si="18"/>
        <v>0</v>
      </c>
      <c r="G1225" s="9">
        <v>1484644.06</v>
      </c>
      <c r="H1225" s="9">
        <v>0</v>
      </c>
      <c r="I1225" s="9">
        <v>0</v>
      </c>
      <c r="J1225" s="9">
        <v>33860.770000000004</v>
      </c>
      <c r="K1225" s="9">
        <v>33860.770000000004</v>
      </c>
      <c r="L1225" s="9">
        <v>0</v>
      </c>
      <c r="M1225" s="9">
        <v>0</v>
      </c>
      <c r="N1225" s="17">
        <v>0</v>
      </c>
      <c r="O1225" s="17">
        <v>0</v>
      </c>
      <c r="P1225" s="17">
        <v>58558.239999999998</v>
      </c>
      <c r="Q1225" s="17">
        <v>58558.239999999998</v>
      </c>
      <c r="R1225" s="17">
        <v>7752.7699999999995</v>
      </c>
      <c r="S1225" s="17">
        <v>7752.7699999999995</v>
      </c>
      <c r="T1225" s="17">
        <v>55588.51</v>
      </c>
      <c r="U1225" s="17">
        <v>55588.51</v>
      </c>
      <c r="V1225" s="17">
        <v>15526.430000000002</v>
      </c>
      <c r="W1225" s="17">
        <v>15526.430000000002</v>
      </c>
      <c r="X1225" s="44">
        <v>0</v>
      </c>
      <c r="Y1225" s="44">
        <v>0</v>
      </c>
      <c r="Z1225" s="35">
        <v>30966.93</v>
      </c>
      <c r="AA1225" s="35"/>
      <c r="AB1225" s="35">
        <v>30966.929999999993</v>
      </c>
      <c r="AC1225" s="45">
        <v>0</v>
      </c>
      <c r="AF1225" s="51">
        <v>30966.93</v>
      </c>
      <c r="AG1225" s="45">
        <v>0</v>
      </c>
      <c r="AH1225" s="45"/>
      <c r="AI1225" s="45" t="e">
        <v>#N/A</v>
      </c>
    </row>
    <row r="1226" spans="1:35" ht="15" x14ac:dyDescent="0.4">
      <c r="A1226" s="37"/>
      <c r="B1226" s="10">
        <v>10027655</v>
      </c>
      <c r="C1226" s="9" t="s">
        <v>690</v>
      </c>
      <c r="D1226" s="9">
        <v>0</v>
      </c>
      <c r="E1226" s="9">
        <f>VLOOKUP(B1226,'[4]2018-19 Delivered &amp; Funded'!$B$10:$D$1650,3,FALSE)</f>
        <v>0</v>
      </c>
      <c r="F1226" s="9">
        <f t="shared" si="18"/>
        <v>0</v>
      </c>
      <c r="G1226" s="9">
        <v>0</v>
      </c>
      <c r="H1226" s="9">
        <v>0</v>
      </c>
      <c r="I1226" s="9">
        <v>0</v>
      </c>
      <c r="J1226" s="9">
        <v>0</v>
      </c>
      <c r="K1226" s="9">
        <v>0</v>
      </c>
      <c r="L1226" s="9">
        <v>0</v>
      </c>
      <c r="M1226" s="9">
        <v>0</v>
      </c>
      <c r="N1226" s="17">
        <v>0</v>
      </c>
      <c r="O1226" s="17">
        <v>0</v>
      </c>
      <c r="P1226" s="17">
        <v>0</v>
      </c>
      <c r="Q1226" s="17">
        <v>0</v>
      </c>
      <c r="R1226" s="17">
        <v>194994.44999999995</v>
      </c>
      <c r="S1226" s="17">
        <v>194994.44999999998</v>
      </c>
      <c r="T1226" s="17">
        <v>147325.5</v>
      </c>
      <c r="U1226" s="17">
        <v>147325.5</v>
      </c>
      <c r="V1226" s="17">
        <v>290773.43</v>
      </c>
      <c r="W1226" s="17">
        <v>290773.43</v>
      </c>
      <c r="X1226" s="44">
        <v>0</v>
      </c>
      <c r="Y1226" s="44">
        <v>0</v>
      </c>
      <c r="Z1226" s="35">
        <v>366925.69</v>
      </c>
      <c r="AA1226" s="35"/>
      <c r="AB1226" s="35">
        <v>366925.69000000006</v>
      </c>
      <c r="AC1226" s="45">
        <v>0</v>
      </c>
      <c r="AF1226" s="51">
        <v>366925.69</v>
      </c>
      <c r="AG1226" s="45">
        <v>0</v>
      </c>
      <c r="AH1226" s="45"/>
      <c r="AI1226" s="45" t="e">
        <v>#N/A</v>
      </c>
    </row>
    <row r="1227" spans="1:35" ht="15" x14ac:dyDescent="0.4">
      <c r="A1227" s="37"/>
      <c r="B1227" s="10">
        <v>10018942</v>
      </c>
      <c r="C1227" s="9" t="s">
        <v>641</v>
      </c>
      <c r="D1227" s="9">
        <v>0</v>
      </c>
      <c r="E1227" s="9">
        <f>VLOOKUP(B1227,'[4]2018-19 Delivered &amp; Funded'!$B$10:$D$1650,3,FALSE)</f>
        <v>0</v>
      </c>
      <c r="F1227" s="9">
        <f t="shared" ref="F1227:F1290" si="19">D1227-E1227</f>
        <v>0</v>
      </c>
      <c r="G1227" s="9">
        <v>0</v>
      </c>
      <c r="H1227" s="9">
        <v>0</v>
      </c>
      <c r="I1227" s="9">
        <v>0</v>
      </c>
      <c r="J1227" s="9">
        <v>0</v>
      </c>
      <c r="K1227" s="9">
        <v>0</v>
      </c>
      <c r="L1227" s="9">
        <v>520061.67000000004</v>
      </c>
      <c r="M1227" s="9">
        <v>520061.67000000004</v>
      </c>
      <c r="N1227" s="17">
        <v>0</v>
      </c>
      <c r="O1227" s="17">
        <v>0</v>
      </c>
      <c r="P1227" s="17">
        <v>38.4</v>
      </c>
      <c r="Q1227" s="17">
        <v>38.4</v>
      </c>
      <c r="R1227" s="17">
        <v>92291.029999999984</v>
      </c>
      <c r="S1227" s="17">
        <v>92291</v>
      </c>
      <c r="T1227" s="17">
        <v>161937.48000000001</v>
      </c>
      <c r="U1227" s="17">
        <v>161937.48000000001</v>
      </c>
      <c r="V1227" s="17">
        <v>37971.949999999997</v>
      </c>
      <c r="W1227" s="17">
        <v>37971.949999999997</v>
      </c>
      <c r="X1227" s="44">
        <v>0</v>
      </c>
      <c r="Y1227" s="44">
        <v>0</v>
      </c>
      <c r="Z1227" s="35">
        <v>1346140.25</v>
      </c>
      <c r="AA1227" s="35"/>
      <c r="AB1227" s="35">
        <v>1346140.2500000002</v>
      </c>
      <c r="AC1227" s="45">
        <v>0</v>
      </c>
      <c r="AF1227" s="51">
        <v>1346140.25</v>
      </c>
      <c r="AG1227" s="45">
        <v>0</v>
      </c>
      <c r="AH1227" s="45"/>
      <c r="AI1227" s="45" t="e">
        <v>#N/A</v>
      </c>
    </row>
    <row r="1228" spans="1:35" ht="15" x14ac:dyDescent="0.4">
      <c r="A1228" s="37"/>
      <c r="B1228" s="14">
        <v>10063241</v>
      </c>
      <c r="C1228" s="15" t="s">
        <v>1572</v>
      </c>
      <c r="D1228" s="9">
        <v>0</v>
      </c>
      <c r="E1228" s="9">
        <f>VLOOKUP(B1228,'[4]2018-19 Delivered &amp; Funded'!$B$10:$D$1650,3,FALSE)</f>
        <v>0</v>
      </c>
      <c r="F1228" s="9">
        <f t="shared" si="19"/>
        <v>0</v>
      </c>
      <c r="G1228" s="9">
        <v>0</v>
      </c>
      <c r="H1228" s="9">
        <v>0</v>
      </c>
      <c r="I1228" s="9">
        <v>0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  <c r="V1228" s="9">
        <v>0</v>
      </c>
      <c r="W1228" s="9">
        <v>0</v>
      </c>
      <c r="X1228" s="44">
        <v>0</v>
      </c>
      <c r="Y1228" s="44">
        <v>0</v>
      </c>
      <c r="Z1228" s="35">
        <v>41750.129999999997</v>
      </c>
      <c r="AA1228" s="35"/>
      <c r="AB1228" s="35">
        <v>41750.129999999997</v>
      </c>
      <c r="AC1228" s="45">
        <v>0</v>
      </c>
      <c r="AF1228" s="51">
        <v>41750.129999999997</v>
      </c>
      <c r="AG1228" s="45">
        <v>0</v>
      </c>
      <c r="AH1228" s="45"/>
      <c r="AI1228" s="45" t="e">
        <v>#N/A</v>
      </c>
    </row>
    <row r="1229" spans="1:35" ht="15" x14ac:dyDescent="0.4">
      <c r="A1229" s="37"/>
      <c r="B1229" s="10">
        <v>10006322</v>
      </c>
      <c r="C1229" s="9" t="s">
        <v>56</v>
      </c>
      <c r="D1229" s="9">
        <v>1887726.38</v>
      </c>
      <c r="E1229" s="9">
        <f>VLOOKUP(B1229,'[4]2018-19 Delivered &amp; Funded'!$B$10:$D$1650,3,FALSE)</f>
        <v>1887726.38</v>
      </c>
      <c r="F1229" s="9">
        <f t="shared" si="19"/>
        <v>0</v>
      </c>
      <c r="G1229" s="9">
        <v>1887726.38</v>
      </c>
      <c r="H1229" s="9">
        <v>0</v>
      </c>
      <c r="I1229" s="9">
        <v>0</v>
      </c>
      <c r="J1229" s="9">
        <v>69697.179999999993</v>
      </c>
      <c r="K1229" s="9">
        <v>69697.179999999993</v>
      </c>
      <c r="L1229" s="9">
        <v>0</v>
      </c>
      <c r="M1229" s="9">
        <v>0</v>
      </c>
      <c r="N1229" s="17">
        <v>0</v>
      </c>
      <c r="O1229" s="17">
        <v>0</v>
      </c>
      <c r="P1229" s="17">
        <v>50630.31</v>
      </c>
      <c r="Q1229" s="17">
        <v>50630.31</v>
      </c>
      <c r="R1229" s="17">
        <v>1386144.4900000007</v>
      </c>
      <c r="S1229" s="17">
        <v>1386144.4900000005</v>
      </c>
      <c r="T1229" s="17">
        <v>280705.61</v>
      </c>
      <c r="U1229" s="17">
        <v>280705.61</v>
      </c>
      <c r="V1229" s="17">
        <v>568886.76</v>
      </c>
      <c r="W1229" s="17">
        <v>568886.76</v>
      </c>
      <c r="X1229" s="44">
        <v>0</v>
      </c>
      <c r="Y1229" s="44">
        <v>0</v>
      </c>
      <c r="Z1229" s="35">
        <v>2845987.92</v>
      </c>
      <c r="AA1229" s="35"/>
      <c r="AB1229" s="35">
        <v>2845987.9199999995</v>
      </c>
      <c r="AC1229" s="45">
        <v>0</v>
      </c>
      <c r="AF1229" s="51">
        <v>2845987.92</v>
      </c>
      <c r="AG1229" s="45">
        <v>0</v>
      </c>
      <c r="AH1229" s="45"/>
      <c r="AI1229" s="45" t="e">
        <v>#N/A</v>
      </c>
    </row>
    <row r="1230" spans="1:35" ht="15" x14ac:dyDescent="0.4">
      <c r="A1230" s="37"/>
      <c r="B1230" s="10">
        <v>10029981</v>
      </c>
      <c r="C1230" s="9" t="s">
        <v>938</v>
      </c>
      <c r="D1230" s="9">
        <v>0</v>
      </c>
      <c r="E1230" s="9">
        <f>VLOOKUP(B1230,'[4]2018-19 Delivered &amp; Funded'!$B$10:$D$1650,3,FALSE)</f>
        <v>0</v>
      </c>
      <c r="F1230" s="9">
        <f t="shared" si="19"/>
        <v>0</v>
      </c>
      <c r="G1230" s="9">
        <v>0</v>
      </c>
      <c r="H1230" s="9">
        <v>0</v>
      </c>
      <c r="I1230" s="9">
        <v>0</v>
      </c>
      <c r="J1230" s="9">
        <v>0</v>
      </c>
      <c r="K1230" s="9">
        <v>0</v>
      </c>
      <c r="L1230" s="9">
        <v>0</v>
      </c>
      <c r="M1230" s="9">
        <v>0</v>
      </c>
      <c r="N1230" s="17">
        <v>0</v>
      </c>
      <c r="O1230" s="17">
        <v>0</v>
      </c>
      <c r="P1230" s="17">
        <v>0</v>
      </c>
      <c r="Q1230" s="17">
        <v>0</v>
      </c>
      <c r="R1230" s="17">
        <v>0</v>
      </c>
      <c r="S1230" s="17">
        <v>0</v>
      </c>
      <c r="T1230" s="17">
        <v>90847.39</v>
      </c>
      <c r="U1230" s="17">
        <v>90847.39</v>
      </c>
      <c r="V1230" s="17">
        <v>54403.490000000005</v>
      </c>
      <c r="W1230" s="17">
        <v>54403.490000000005</v>
      </c>
      <c r="X1230" s="44">
        <v>0</v>
      </c>
      <c r="Y1230" s="44">
        <v>0</v>
      </c>
      <c r="Z1230" s="35">
        <v>7593.7099999999991</v>
      </c>
      <c r="AA1230" s="35"/>
      <c r="AB1230" s="35">
        <v>7593.7099999999991</v>
      </c>
      <c r="AC1230" s="45">
        <v>0</v>
      </c>
      <c r="AF1230" s="51">
        <v>7593.71</v>
      </c>
      <c r="AG1230" s="45">
        <v>0</v>
      </c>
      <c r="AH1230" s="45"/>
      <c r="AI1230" s="45" t="e">
        <v>#N/A</v>
      </c>
    </row>
    <row r="1231" spans="1:35" ht="15" x14ac:dyDescent="0.4">
      <c r="A1231" s="37"/>
      <c r="B1231" s="10">
        <v>10006326</v>
      </c>
      <c r="C1231" s="9" t="s">
        <v>892</v>
      </c>
      <c r="D1231" s="9">
        <v>0</v>
      </c>
      <c r="E1231" s="9">
        <f>VLOOKUP(B1231,'[4]2018-19 Delivered &amp; Funded'!$B$10:$D$1650,3,FALSE)</f>
        <v>0</v>
      </c>
      <c r="F1231" s="9">
        <f t="shared" si="19"/>
        <v>0</v>
      </c>
      <c r="G1231" s="9">
        <v>0</v>
      </c>
      <c r="H1231" s="9">
        <v>0</v>
      </c>
      <c r="I1231" s="9">
        <v>0</v>
      </c>
      <c r="J1231" s="9">
        <v>0</v>
      </c>
      <c r="K1231" s="9">
        <v>0</v>
      </c>
      <c r="L1231" s="9">
        <v>0</v>
      </c>
      <c r="M1231" s="9">
        <v>0</v>
      </c>
      <c r="N1231" s="17">
        <v>0</v>
      </c>
      <c r="O1231" s="17">
        <v>0</v>
      </c>
      <c r="P1231" s="17">
        <v>0</v>
      </c>
      <c r="Q1231" s="17">
        <v>0</v>
      </c>
      <c r="R1231" s="17">
        <v>0</v>
      </c>
      <c r="S1231" s="17">
        <v>0</v>
      </c>
      <c r="T1231" s="17">
        <v>224242.51</v>
      </c>
      <c r="U1231" s="17">
        <v>224242.51</v>
      </c>
      <c r="V1231" s="17">
        <v>445233.74</v>
      </c>
      <c r="W1231" s="17">
        <v>445233.74</v>
      </c>
      <c r="X1231" s="44">
        <v>0</v>
      </c>
      <c r="Y1231" s="44">
        <v>0</v>
      </c>
      <c r="Z1231" s="35">
        <v>208935.22</v>
      </c>
      <c r="AA1231" s="35"/>
      <c r="AB1231" s="35">
        <v>208935.21999999997</v>
      </c>
      <c r="AC1231" s="45">
        <v>0</v>
      </c>
      <c r="AF1231" s="51">
        <v>208935.22</v>
      </c>
      <c r="AG1231" s="45">
        <v>0</v>
      </c>
      <c r="AH1231" s="45"/>
      <c r="AI1231" s="45" t="e">
        <v>#N/A</v>
      </c>
    </row>
    <row r="1232" spans="1:35" ht="15" x14ac:dyDescent="0.4">
      <c r="A1232" s="37"/>
      <c r="B1232" s="10">
        <v>10006332</v>
      </c>
      <c r="C1232" s="9" t="s">
        <v>482</v>
      </c>
      <c r="D1232" s="9">
        <v>0</v>
      </c>
      <c r="E1232" s="9">
        <f>VLOOKUP(B1232,'[4]2018-19 Delivered &amp; Funded'!$B$10:$D$1650,3,FALSE)</f>
        <v>0</v>
      </c>
      <c r="F1232" s="9">
        <f t="shared" si="19"/>
        <v>0</v>
      </c>
      <c r="G1232" s="9">
        <v>0</v>
      </c>
      <c r="H1232" s="9">
        <v>0</v>
      </c>
      <c r="I1232" s="9">
        <v>0</v>
      </c>
      <c r="J1232" s="9">
        <v>0</v>
      </c>
      <c r="K1232" s="9">
        <v>0</v>
      </c>
      <c r="L1232" s="9">
        <v>0</v>
      </c>
      <c r="M1232" s="9">
        <v>0</v>
      </c>
      <c r="N1232" s="17">
        <v>0</v>
      </c>
      <c r="O1232" s="17">
        <v>0</v>
      </c>
      <c r="P1232" s="17">
        <v>0</v>
      </c>
      <c r="Q1232" s="17">
        <v>0</v>
      </c>
      <c r="R1232" s="17">
        <v>393679.06999999989</v>
      </c>
      <c r="S1232" s="17">
        <v>393679.07</v>
      </c>
      <c r="T1232" s="17">
        <v>0</v>
      </c>
      <c r="U1232" s="17">
        <v>0</v>
      </c>
      <c r="V1232" s="17">
        <v>0</v>
      </c>
      <c r="W1232" s="17">
        <v>0</v>
      </c>
      <c r="X1232" s="44">
        <v>0</v>
      </c>
      <c r="Y1232" s="44">
        <v>0</v>
      </c>
      <c r="Z1232" s="35">
        <v>516123.45</v>
      </c>
      <c r="AA1232" s="35"/>
      <c r="AB1232" s="35">
        <v>516123.45000000007</v>
      </c>
      <c r="AC1232" s="45">
        <v>0</v>
      </c>
      <c r="AF1232" s="51">
        <v>516123.45</v>
      </c>
      <c r="AG1232" s="45">
        <v>0</v>
      </c>
      <c r="AH1232" s="45"/>
      <c r="AI1232" s="45" t="e">
        <v>#N/A</v>
      </c>
    </row>
    <row r="1233" spans="1:35" ht="15" x14ac:dyDescent="0.4">
      <c r="A1233" s="37"/>
      <c r="B1233" s="10">
        <v>10006335</v>
      </c>
      <c r="C1233" s="9" t="s">
        <v>483</v>
      </c>
      <c r="D1233" s="9">
        <v>1179469.1499999999</v>
      </c>
      <c r="E1233" s="9">
        <f>VLOOKUP(B1233,'[4]2018-19 Delivered &amp; Funded'!$B$10:$D$1650,3,FALSE)</f>
        <v>1179469.1499999999</v>
      </c>
      <c r="F1233" s="9">
        <f t="shared" si="19"/>
        <v>0</v>
      </c>
      <c r="G1233" s="9">
        <v>1178883.118</v>
      </c>
      <c r="H1233" s="9">
        <v>598582</v>
      </c>
      <c r="I1233" s="9">
        <v>598582</v>
      </c>
      <c r="J1233" s="9">
        <v>21504</v>
      </c>
      <c r="K1233" s="9">
        <v>21504</v>
      </c>
      <c r="L1233" s="9">
        <v>0</v>
      </c>
      <c r="M1233" s="9">
        <v>0</v>
      </c>
      <c r="N1233" s="17">
        <v>0</v>
      </c>
      <c r="O1233" s="17">
        <v>0</v>
      </c>
      <c r="P1233" s="17">
        <v>0</v>
      </c>
      <c r="Q1233" s="17">
        <v>0</v>
      </c>
      <c r="R1233" s="17">
        <v>0</v>
      </c>
      <c r="S1233" s="17">
        <v>0</v>
      </c>
      <c r="T1233" s="17">
        <v>0</v>
      </c>
      <c r="U1233" s="17">
        <v>0</v>
      </c>
      <c r="V1233" s="17">
        <v>0</v>
      </c>
      <c r="W1233" s="17">
        <v>0</v>
      </c>
      <c r="X1233" s="44">
        <v>0</v>
      </c>
      <c r="Y1233" s="44">
        <v>0</v>
      </c>
      <c r="Z1233" s="35">
        <v>0</v>
      </c>
      <c r="AA1233" s="35"/>
      <c r="AB1233" s="35">
        <v>0</v>
      </c>
      <c r="AC1233" s="45">
        <v>0</v>
      </c>
      <c r="AF1233" s="51" t="e">
        <v>#N/A</v>
      </c>
      <c r="AG1233" s="45" t="e">
        <v>#N/A</v>
      </c>
      <c r="AH1233" s="45"/>
      <c r="AI1233" s="45" t="e">
        <v>#N/A</v>
      </c>
    </row>
    <row r="1234" spans="1:35" ht="15" x14ac:dyDescent="0.4">
      <c r="A1234" s="37"/>
      <c r="B1234" s="10">
        <v>10006341</v>
      </c>
      <c r="C1234" s="9" t="s">
        <v>57</v>
      </c>
      <c r="D1234" s="9">
        <v>4341157.38</v>
      </c>
      <c r="E1234" s="9">
        <f>VLOOKUP(B1234,'[4]2018-19 Delivered &amp; Funded'!$B$10:$D$1650,3,FALSE)</f>
        <v>4341157.38</v>
      </c>
      <c r="F1234" s="9">
        <f t="shared" si="19"/>
        <v>0</v>
      </c>
      <c r="G1234" s="9">
        <v>3844498.69</v>
      </c>
      <c r="H1234" s="9">
        <v>0</v>
      </c>
      <c r="I1234" s="9">
        <v>0</v>
      </c>
      <c r="J1234" s="9">
        <v>294239.40000000002</v>
      </c>
      <c r="K1234" s="9">
        <v>294239.40000000002</v>
      </c>
      <c r="L1234" s="9">
        <v>189852.49000000002</v>
      </c>
      <c r="M1234" s="9">
        <v>189852</v>
      </c>
      <c r="N1234" s="17">
        <v>0</v>
      </c>
      <c r="O1234" s="17">
        <v>0</v>
      </c>
      <c r="P1234" s="17">
        <v>315535.75</v>
      </c>
      <c r="Q1234" s="17">
        <v>315535.75</v>
      </c>
      <c r="R1234" s="17">
        <v>632160.93000000063</v>
      </c>
      <c r="S1234" s="17">
        <v>632160.93000000017</v>
      </c>
      <c r="T1234" s="17">
        <v>542518.58000000007</v>
      </c>
      <c r="U1234" s="17">
        <v>542518.58000000007</v>
      </c>
      <c r="V1234" s="17">
        <v>750394.7</v>
      </c>
      <c r="W1234" s="17">
        <v>750394.7</v>
      </c>
      <c r="X1234" s="44">
        <v>0</v>
      </c>
      <c r="Y1234" s="44">
        <v>0</v>
      </c>
      <c r="Z1234" s="35">
        <v>686530.37999999989</v>
      </c>
      <c r="AA1234" s="35"/>
      <c r="AB1234" s="35">
        <v>686530.37999999966</v>
      </c>
      <c r="AC1234" s="45">
        <v>0</v>
      </c>
      <c r="AF1234" s="51">
        <v>686530.37999999989</v>
      </c>
      <c r="AG1234" s="45">
        <v>0</v>
      </c>
      <c r="AH1234" s="45"/>
      <c r="AI1234" s="45" t="e">
        <v>#N/A</v>
      </c>
    </row>
    <row r="1235" spans="1:35" ht="15" x14ac:dyDescent="0.4">
      <c r="A1235" s="37"/>
      <c r="B1235" s="10">
        <v>10006337</v>
      </c>
      <c r="C1235" s="9" t="s">
        <v>484</v>
      </c>
      <c r="D1235" s="9">
        <v>1661763.6800000002</v>
      </c>
      <c r="E1235" s="9">
        <f>VLOOKUP(B1235,'[4]2018-19 Delivered &amp; Funded'!$B$10:$D$1650,3,FALSE)</f>
        <v>1661763.6800000002</v>
      </c>
      <c r="F1235" s="9">
        <f t="shared" si="19"/>
        <v>0</v>
      </c>
      <c r="G1235" s="9">
        <v>1703815</v>
      </c>
      <c r="H1235" s="9">
        <v>1018044</v>
      </c>
      <c r="I1235" s="9">
        <v>1018044</v>
      </c>
      <c r="J1235" s="9">
        <v>54809.52</v>
      </c>
      <c r="K1235" s="9">
        <v>54809.52</v>
      </c>
      <c r="L1235" s="9">
        <v>0</v>
      </c>
      <c r="M1235" s="9">
        <v>0</v>
      </c>
      <c r="N1235" s="17">
        <v>0</v>
      </c>
      <c r="O1235" s="17">
        <v>0</v>
      </c>
      <c r="P1235" s="17">
        <v>0</v>
      </c>
      <c r="Q1235" s="17">
        <v>0</v>
      </c>
      <c r="R1235" s="17">
        <v>42452.27</v>
      </c>
      <c r="S1235" s="17">
        <v>42451.779999999984</v>
      </c>
      <c r="T1235" s="17">
        <v>18988.850000000002</v>
      </c>
      <c r="U1235" s="17">
        <v>18988.850000000002</v>
      </c>
      <c r="V1235" s="17">
        <v>35313.11</v>
      </c>
      <c r="W1235" s="17">
        <v>35313.11</v>
      </c>
      <c r="X1235" s="44">
        <v>0</v>
      </c>
      <c r="Y1235" s="44">
        <v>0</v>
      </c>
      <c r="Z1235" s="35">
        <v>165520.68000000002</v>
      </c>
      <c r="AA1235" s="35"/>
      <c r="AB1235" s="35">
        <v>165520.68</v>
      </c>
      <c r="AC1235" s="45">
        <v>0</v>
      </c>
      <c r="AF1235" s="51">
        <v>165520.68</v>
      </c>
      <c r="AG1235" s="45">
        <v>0</v>
      </c>
      <c r="AH1235" s="45"/>
      <c r="AI1235" s="45" t="e">
        <v>#N/A</v>
      </c>
    </row>
    <row r="1236" spans="1:35" ht="15" x14ac:dyDescent="0.4">
      <c r="A1236" s="37"/>
      <c r="B1236" s="10">
        <v>10006349</v>
      </c>
      <c r="C1236" s="9" t="s">
        <v>485</v>
      </c>
      <c r="D1236" s="9">
        <v>5695017.6799999997</v>
      </c>
      <c r="E1236" s="9">
        <f>VLOOKUP(B1236,'[4]2018-19 Delivered &amp; Funded'!$B$10:$D$1650,3,FALSE)</f>
        <v>5695017.6799999997</v>
      </c>
      <c r="F1236" s="9">
        <f t="shared" si="19"/>
        <v>0</v>
      </c>
      <c r="G1236" s="9">
        <v>5690723.9116500001</v>
      </c>
      <c r="H1236" s="9">
        <v>214369</v>
      </c>
      <c r="I1236" s="9">
        <v>214369</v>
      </c>
      <c r="J1236" s="9">
        <v>599699.66</v>
      </c>
      <c r="K1236" s="9">
        <v>599699.66</v>
      </c>
      <c r="L1236" s="9">
        <v>0</v>
      </c>
      <c r="M1236" s="9">
        <v>0</v>
      </c>
      <c r="N1236" s="17">
        <v>0</v>
      </c>
      <c r="O1236" s="17">
        <v>0</v>
      </c>
      <c r="P1236" s="17">
        <v>51494.759999999995</v>
      </c>
      <c r="Q1236" s="17">
        <v>51494.759999999995</v>
      </c>
      <c r="R1236" s="17">
        <v>632048.02000000014</v>
      </c>
      <c r="S1236" s="17">
        <v>632048.0199999999</v>
      </c>
      <c r="T1236" s="17">
        <v>230570.57999999996</v>
      </c>
      <c r="U1236" s="17">
        <v>230570.57999999996</v>
      </c>
      <c r="V1236" s="17">
        <v>634458.06000000006</v>
      </c>
      <c r="W1236" s="17">
        <v>634458.06000000006</v>
      </c>
      <c r="X1236" s="44">
        <v>0</v>
      </c>
      <c r="Y1236" s="44">
        <v>0</v>
      </c>
      <c r="Z1236" s="35">
        <v>627646.69999999995</v>
      </c>
      <c r="AA1236" s="35"/>
      <c r="AB1236" s="35">
        <v>627646.7000000003</v>
      </c>
      <c r="AC1236" s="45">
        <v>0</v>
      </c>
      <c r="AF1236" s="51">
        <v>627646.69999999995</v>
      </c>
      <c r="AG1236" s="45">
        <v>0</v>
      </c>
      <c r="AH1236" s="45"/>
      <c r="AI1236" s="45" t="e">
        <v>#N/A</v>
      </c>
    </row>
    <row r="1237" spans="1:35" ht="15" x14ac:dyDescent="0.4">
      <c r="A1237" s="37"/>
      <c r="B1237" s="10">
        <v>10001473</v>
      </c>
      <c r="C1237" s="9" t="s">
        <v>186</v>
      </c>
      <c r="D1237" s="9">
        <v>979776.84</v>
      </c>
      <c r="E1237" s="9">
        <f>VLOOKUP(B1237,'[4]2018-19 Delivered &amp; Funded'!$B$10:$D$1650,3,FALSE)</f>
        <v>979776.84</v>
      </c>
      <c r="F1237" s="9">
        <f t="shared" si="19"/>
        <v>0</v>
      </c>
      <c r="G1237" s="9">
        <v>981203</v>
      </c>
      <c r="H1237" s="9">
        <v>738090</v>
      </c>
      <c r="I1237" s="9">
        <v>738090</v>
      </c>
      <c r="J1237" s="9">
        <v>0</v>
      </c>
      <c r="K1237" s="9">
        <v>0</v>
      </c>
      <c r="L1237" s="9">
        <v>0</v>
      </c>
      <c r="M1237" s="9">
        <v>0</v>
      </c>
      <c r="N1237" s="17">
        <v>0</v>
      </c>
      <c r="O1237" s="17">
        <v>0</v>
      </c>
      <c r="P1237" s="17">
        <v>0</v>
      </c>
      <c r="Q1237" s="17">
        <v>0</v>
      </c>
      <c r="R1237" s="17">
        <v>3816.07</v>
      </c>
      <c r="S1237" s="17">
        <v>3816.0700000000006</v>
      </c>
      <c r="T1237" s="17">
        <v>0</v>
      </c>
      <c r="U1237" s="17">
        <v>0</v>
      </c>
      <c r="V1237" s="17">
        <v>0</v>
      </c>
      <c r="W1237" s="17">
        <v>0</v>
      </c>
      <c r="X1237" s="44">
        <v>0</v>
      </c>
      <c r="Y1237" s="44">
        <v>0</v>
      </c>
      <c r="Z1237" s="35">
        <v>218099.30000000002</v>
      </c>
      <c r="AA1237" s="35"/>
      <c r="AB1237" s="35">
        <v>218099.3</v>
      </c>
      <c r="AC1237" s="45">
        <v>0</v>
      </c>
      <c r="AF1237" s="51">
        <v>218099.30000000002</v>
      </c>
      <c r="AG1237" s="45">
        <v>0</v>
      </c>
      <c r="AH1237" s="45"/>
      <c r="AI1237" s="45" t="e">
        <v>#N/A</v>
      </c>
    </row>
    <row r="1238" spans="1:35" ht="15" x14ac:dyDescent="0.4">
      <c r="A1238" s="37"/>
      <c r="B1238" s="10">
        <v>10006365</v>
      </c>
      <c r="C1238" s="9" t="s">
        <v>486</v>
      </c>
      <c r="D1238" s="9">
        <v>0</v>
      </c>
      <c r="E1238" s="9">
        <f>VLOOKUP(B1238,'[4]2018-19 Delivered &amp; Funded'!$B$10:$D$1650,3,FALSE)</f>
        <v>0</v>
      </c>
      <c r="F1238" s="9">
        <f t="shared" si="19"/>
        <v>0</v>
      </c>
      <c r="G1238" s="9">
        <v>0</v>
      </c>
      <c r="H1238" s="9">
        <v>0</v>
      </c>
      <c r="I1238" s="9">
        <v>0</v>
      </c>
      <c r="J1238" s="9">
        <v>0</v>
      </c>
      <c r="K1238" s="9">
        <v>0</v>
      </c>
      <c r="L1238" s="9">
        <v>0</v>
      </c>
      <c r="M1238" s="9">
        <v>0</v>
      </c>
      <c r="N1238" s="17">
        <v>0</v>
      </c>
      <c r="O1238" s="17">
        <v>0</v>
      </c>
      <c r="P1238" s="17">
        <v>0</v>
      </c>
      <c r="Q1238" s="17">
        <v>0</v>
      </c>
      <c r="R1238" s="17">
        <v>36950.889999999992</v>
      </c>
      <c r="S1238" s="17">
        <v>36950.89</v>
      </c>
      <c r="T1238" s="17">
        <v>0</v>
      </c>
      <c r="U1238" s="17">
        <v>0</v>
      </c>
      <c r="V1238" s="17">
        <v>0</v>
      </c>
      <c r="W1238" s="17">
        <v>0</v>
      </c>
      <c r="X1238" s="44">
        <v>0</v>
      </c>
      <c r="Y1238" s="44">
        <v>0</v>
      </c>
      <c r="Z1238" s="35">
        <v>425154.24999999994</v>
      </c>
      <c r="AA1238" s="35"/>
      <c r="AB1238" s="35">
        <v>425154.25</v>
      </c>
      <c r="AC1238" s="45">
        <v>0</v>
      </c>
      <c r="AF1238" s="51">
        <v>425154.24999999994</v>
      </c>
      <c r="AG1238" s="45">
        <v>0</v>
      </c>
      <c r="AH1238" s="45"/>
      <c r="AI1238" s="45" t="e">
        <v>#N/A</v>
      </c>
    </row>
    <row r="1239" spans="1:35" ht="15" x14ac:dyDescent="0.4">
      <c r="A1239" s="37"/>
      <c r="B1239" s="10">
        <v>10022489</v>
      </c>
      <c r="C1239" s="9" t="s">
        <v>853</v>
      </c>
      <c r="D1239" s="9">
        <v>0</v>
      </c>
      <c r="E1239" s="9">
        <f>VLOOKUP(B1239,'[4]2018-19 Delivered &amp; Funded'!$B$10:$D$1650,3,FALSE)</f>
        <v>0</v>
      </c>
      <c r="F1239" s="9">
        <f t="shared" si="19"/>
        <v>0</v>
      </c>
      <c r="G1239" s="9">
        <v>0</v>
      </c>
      <c r="H1239" s="9">
        <v>0</v>
      </c>
      <c r="I1239" s="9">
        <v>0</v>
      </c>
      <c r="J1239" s="9">
        <v>0</v>
      </c>
      <c r="K1239" s="9">
        <v>0</v>
      </c>
      <c r="L1239" s="9">
        <v>67377.390000000014</v>
      </c>
      <c r="M1239" s="9">
        <v>67377.179999999993</v>
      </c>
      <c r="N1239" s="17">
        <v>0</v>
      </c>
      <c r="O1239" s="17">
        <v>0</v>
      </c>
      <c r="P1239" s="17">
        <v>0</v>
      </c>
      <c r="Q1239" s="17">
        <v>0</v>
      </c>
      <c r="R1239" s="17">
        <v>0</v>
      </c>
      <c r="S1239" s="17">
        <v>0</v>
      </c>
      <c r="T1239" s="17">
        <v>0</v>
      </c>
      <c r="U1239" s="17">
        <v>0</v>
      </c>
      <c r="V1239" s="17">
        <v>0</v>
      </c>
      <c r="W1239" s="17">
        <v>0</v>
      </c>
      <c r="X1239" s="44">
        <v>0</v>
      </c>
      <c r="Y1239" s="44">
        <v>0</v>
      </c>
      <c r="Z1239" s="35">
        <v>0</v>
      </c>
      <c r="AA1239" s="35"/>
      <c r="AB1239" s="35">
        <v>0</v>
      </c>
      <c r="AC1239" s="45">
        <v>0</v>
      </c>
      <c r="AF1239" s="51" t="e">
        <v>#N/A</v>
      </c>
      <c r="AG1239" s="45" t="e">
        <v>#N/A</v>
      </c>
      <c r="AH1239" s="45"/>
      <c r="AI1239" s="45" t="e">
        <v>#N/A</v>
      </c>
    </row>
    <row r="1240" spans="1:35" ht="15" x14ac:dyDescent="0.4">
      <c r="A1240" s="37"/>
      <c r="B1240" s="10">
        <v>10036558</v>
      </c>
      <c r="C1240" s="9" t="s">
        <v>962</v>
      </c>
      <c r="D1240" s="9">
        <v>0</v>
      </c>
      <c r="E1240" s="9">
        <f>VLOOKUP(B1240,'[4]2018-19 Delivered &amp; Funded'!$B$10:$D$1650,3,FALSE)</f>
        <v>0</v>
      </c>
      <c r="F1240" s="9">
        <f t="shared" si="19"/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17">
        <v>0</v>
      </c>
      <c r="O1240" s="17">
        <v>0</v>
      </c>
      <c r="P1240" s="17">
        <v>0</v>
      </c>
      <c r="Q1240" s="17">
        <v>0</v>
      </c>
      <c r="R1240" s="17">
        <v>0</v>
      </c>
      <c r="S1240" s="17">
        <v>0</v>
      </c>
      <c r="T1240" s="17">
        <v>73556.829999999987</v>
      </c>
      <c r="U1240" s="17">
        <v>73556.829999999987</v>
      </c>
      <c r="V1240" s="17">
        <v>40004.089999999997</v>
      </c>
      <c r="W1240" s="17">
        <v>40004.089999999997</v>
      </c>
      <c r="X1240" s="44">
        <v>0</v>
      </c>
      <c r="Y1240" s="44">
        <v>0</v>
      </c>
      <c r="Z1240" s="35">
        <v>53370.979999999996</v>
      </c>
      <c r="AA1240" s="35"/>
      <c r="AB1240" s="35">
        <v>53370.98</v>
      </c>
      <c r="AC1240" s="45">
        <v>0</v>
      </c>
      <c r="AF1240" s="51">
        <v>53370.979999999996</v>
      </c>
      <c r="AG1240" s="45">
        <v>0</v>
      </c>
      <c r="AH1240" s="45"/>
      <c r="AI1240" s="45" t="e">
        <v>#N/A</v>
      </c>
    </row>
    <row r="1241" spans="1:35" ht="15" x14ac:dyDescent="0.4">
      <c r="A1241" s="37"/>
      <c r="B1241" s="10">
        <v>10045306</v>
      </c>
      <c r="C1241" s="9" t="s">
        <v>854</v>
      </c>
      <c r="D1241" s="9">
        <v>0</v>
      </c>
      <c r="E1241" s="9">
        <f>VLOOKUP(B1241,'[4]2018-19 Delivered &amp; Funded'!$B$10:$D$1650,3,FALSE)</f>
        <v>0</v>
      </c>
      <c r="F1241" s="9">
        <f t="shared" si="19"/>
        <v>0</v>
      </c>
      <c r="G1241" s="9">
        <v>0</v>
      </c>
      <c r="H1241" s="9">
        <v>0</v>
      </c>
      <c r="I1241" s="9">
        <v>0</v>
      </c>
      <c r="J1241" s="9">
        <v>0</v>
      </c>
      <c r="K1241" s="9">
        <v>0</v>
      </c>
      <c r="L1241" s="9">
        <v>815507</v>
      </c>
      <c r="M1241" s="9">
        <v>815507</v>
      </c>
      <c r="N1241" s="17">
        <v>0</v>
      </c>
      <c r="O1241" s="17">
        <v>0</v>
      </c>
      <c r="P1241" s="17">
        <v>0</v>
      </c>
      <c r="Q1241" s="17">
        <v>0</v>
      </c>
      <c r="R1241" s="17">
        <v>0</v>
      </c>
      <c r="S1241" s="17">
        <v>0</v>
      </c>
      <c r="T1241" s="17">
        <v>0</v>
      </c>
      <c r="U1241" s="17">
        <v>0</v>
      </c>
      <c r="V1241" s="17">
        <v>0</v>
      </c>
      <c r="W1241" s="17">
        <v>0</v>
      </c>
      <c r="X1241" s="44">
        <v>0</v>
      </c>
      <c r="Y1241" s="44">
        <v>0</v>
      </c>
      <c r="Z1241" s="35">
        <v>0</v>
      </c>
      <c r="AA1241" s="35"/>
      <c r="AB1241" s="35">
        <v>0</v>
      </c>
      <c r="AC1241" s="45">
        <v>0</v>
      </c>
      <c r="AF1241" s="51">
        <v>0</v>
      </c>
      <c r="AG1241" s="45">
        <v>0</v>
      </c>
      <c r="AH1241" s="45"/>
      <c r="AI1241" s="45" t="e">
        <v>#N/A</v>
      </c>
    </row>
    <row r="1242" spans="1:35" ht="15" x14ac:dyDescent="0.4">
      <c r="A1242" s="37"/>
      <c r="B1242" s="10">
        <v>10006378</v>
      </c>
      <c r="C1242" s="9" t="s">
        <v>487</v>
      </c>
      <c r="D1242" s="9">
        <v>2716701.01</v>
      </c>
      <c r="E1242" s="9">
        <f>VLOOKUP(B1242,'[4]2018-19 Delivered &amp; Funded'!$B$10:$D$1650,3,FALSE)</f>
        <v>2716701.01</v>
      </c>
      <c r="F1242" s="9">
        <f t="shared" si="19"/>
        <v>0</v>
      </c>
      <c r="G1242" s="9">
        <v>1961384.71</v>
      </c>
      <c r="H1242" s="9">
        <v>130552</v>
      </c>
      <c r="I1242" s="9">
        <v>130552</v>
      </c>
      <c r="J1242" s="9">
        <v>12020.25</v>
      </c>
      <c r="K1242" s="9">
        <v>12020.25</v>
      </c>
      <c r="L1242" s="9">
        <v>1001931.6600000001</v>
      </c>
      <c r="M1242" s="9">
        <v>1001931.6600000001</v>
      </c>
      <c r="N1242" s="17">
        <v>0</v>
      </c>
      <c r="O1242" s="17">
        <v>0</v>
      </c>
      <c r="P1242" s="17">
        <v>20794.25</v>
      </c>
      <c r="Q1242" s="17">
        <v>20794.25</v>
      </c>
      <c r="R1242" s="17">
        <v>200640.44</v>
      </c>
      <c r="S1242" s="17">
        <v>200640.43999999994</v>
      </c>
      <c r="T1242" s="17">
        <v>196063.74</v>
      </c>
      <c r="U1242" s="17">
        <v>196063.74</v>
      </c>
      <c r="V1242" s="17">
        <v>320764.82999999996</v>
      </c>
      <c r="W1242" s="17">
        <v>320764.82999999996</v>
      </c>
      <c r="X1242" s="44">
        <v>0</v>
      </c>
      <c r="Y1242" s="44">
        <v>0</v>
      </c>
      <c r="Z1242" s="35">
        <v>375848.71000000008</v>
      </c>
      <c r="AA1242" s="35"/>
      <c r="AB1242" s="35">
        <v>375848.70999999985</v>
      </c>
      <c r="AC1242" s="45">
        <v>0</v>
      </c>
      <c r="AF1242" s="51">
        <v>375848.70999999996</v>
      </c>
      <c r="AG1242" s="45">
        <v>0</v>
      </c>
      <c r="AH1242" s="45"/>
      <c r="AI1242" s="45" t="e">
        <v>#N/A</v>
      </c>
    </row>
    <row r="1243" spans="1:35" ht="15" x14ac:dyDescent="0.4">
      <c r="A1243" s="37"/>
      <c r="B1243" s="10">
        <v>10006387</v>
      </c>
      <c r="C1243" s="9" t="s">
        <v>488</v>
      </c>
      <c r="D1243" s="9">
        <v>0</v>
      </c>
      <c r="E1243" s="9">
        <f>VLOOKUP(B1243,'[4]2018-19 Delivered &amp; Funded'!$B$10:$D$1650,3,FALSE)</f>
        <v>0</v>
      </c>
      <c r="F1243" s="9">
        <f t="shared" si="19"/>
        <v>0</v>
      </c>
      <c r="G1243" s="9">
        <v>0</v>
      </c>
      <c r="H1243" s="9">
        <v>0</v>
      </c>
      <c r="I1243" s="9">
        <v>0</v>
      </c>
      <c r="J1243" s="9">
        <v>0</v>
      </c>
      <c r="K1243" s="9">
        <v>0</v>
      </c>
      <c r="L1243" s="9">
        <v>0</v>
      </c>
      <c r="M1243" s="9">
        <v>0</v>
      </c>
      <c r="N1243" s="17">
        <v>0</v>
      </c>
      <c r="O1243" s="17">
        <v>0</v>
      </c>
      <c r="P1243" s="17">
        <v>0</v>
      </c>
      <c r="Q1243" s="17">
        <v>0</v>
      </c>
      <c r="R1243" s="17">
        <v>54795.32</v>
      </c>
      <c r="S1243" s="17">
        <v>54795.32</v>
      </c>
      <c r="T1243" s="17">
        <v>18074.350000000002</v>
      </c>
      <c r="U1243" s="17">
        <v>18074.350000000002</v>
      </c>
      <c r="V1243" s="17">
        <v>335216.54000000004</v>
      </c>
      <c r="W1243" s="17">
        <v>335216.54000000004</v>
      </c>
      <c r="X1243" s="44">
        <v>0</v>
      </c>
      <c r="Y1243" s="44">
        <v>0</v>
      </c>
      <c r="Z1243" s="35">
        <v>0</v>
      </c>
      <c r="AA1243" s="35"/>
      <c r="AB1243" s="35">
        <v>0</v>
      </c>
      <c r="AC1243" s="45">
        <v>0</v>
      </c>
      <c r="AF1243" s="51">
        <v>0</v>
      </c>
      <c r="AG1243" s="45">
        <v>0</v>
      </c>
      <c r="AH1243" s="45"/>
      <c r="AI1243" s="45" t="e">
        <v>#N/A</v>
      </c>
    </row>
    <row r="1244" spans="1:35" ht="15" x14ac:dyDescent="0.4">
      <c r="A1244" s="37"/>
      <c r="B1244" s="10">
        <v>10006399</v>
      </c>
      <c r="C1244" s="9" t="s">
        <v>490</v>
      </c>
      <c r="D1244" s="9">
        <v>2743238.6100000003</v>
      </c>
      <c r="E1244" s="9">
        <f>VLOOKUP(B1244,'[4]2018-19 Delivered &amp; Funded'!$B$10:$D$1650,3,FALSE)</f>
        <v>2743238.6100000003</v>
      </c>
      <c r="F1244" s="9">
        <f t="shared" si="19"/>
        <v>0</v>
      </c>
      <c r="G1244" s="9">
        <v>2782482</v>
      </c>
      <c r="H1244" s="9">
        <v>1762531</v>
      </c>
      <c r="I1244" s="9">
        <v>1762531</v>
      </c>
      <c r="J1244" s="9">
        <v>13178.32</v>
      </c>
      <c r="K1244" s="9">
        <v>13178.32</v>
      </c>
      <c r="L1244" s="9">
        <v>0</v>
      </c>
      <c r="M1244" s="9">
        <v>0</v>
      </c>
      <c r="N1244" s="17">
        <v>0</v>
      </c>
      <c r="O1244" s="17">
        <v>0</v>
      </c>
      <c r="P1244" s="17">
        <v>0</v>
      </c>
      <c r="Q1244" s="17">
        <v>0</v>
      </c>
      <c r="R1244" s="17">
        <v>0</v>
      </c>
      <c r="S1244" s="17">
        <v>0</v>
      </c>
      <c r="T1244" s="17">
        <v>0</v>
      </c>
      <c r="U1244" s="17">
        <v>0</v>
      </c>
      <c r="V1244" s="17">
        <v>0</v>
      </c>
      <c r="W1244" s="17">
        <v>0</v>
      </c>
      <c r="X1244" s="44">
        <v>0</v>
      </c>
      <c r="Y1244" s="44">
        <v>0</v>
      </c>
      <c r="Z1244" s="35">
        <v>0</v>
      </c>
      <c r="AA1244" s="35"/>
      <c r="AB1244" s="35">
        <v>0</v>
      </c>
      <c r="AC1244" s="45">
        <v>0</v>
      </c>
      <c r="AF1244" s="51">
        <v>0</v>
      </c>
      <c r="AG1244" s="45">
        <v>0</v>
      </c>
      <c r="AH1244" s="45"/>
      <c r="AI1244" s="45" t="e">
        <v>#N/A</v>
      </c>
    </row>
    <row r="1245" spans="1:35" ht="15" x14ac:dyDescent="0.4">
      <c r="A1245" s="37"/>
      <c r="B1245" s="10">
        <v>10006398</v>
      </c>
      <c r="C1245" s="9" t="s">
        <v>489</v>
      </c>
      <c r="D1245" s="9">
        <v>1573932.54</v>
      </c>
      <c r="E1245" s="9">
        <f>VLOOKUP(B1245,'[4]2018-19 Delivered &amp; Funded'!$B$10:$D$1650,3,FALSE)</f>
        <v>1573932.54</v>
      </c>
      <c r="F1245" s="9">
        <f t="shared" si="19"/>
        <v>0</v>
      </c>
      <c r="G1245" s="9">
        <v>1446321.8800000001</v>
      </c>
      <c r="H1245" s="9">
        <v>92076</v>
      </c>
      <c r="I1245" s="9">
        <v>92076</v>
      </c>
      <c r="J1245" s="9">
        <v>193346.24</v>
      </c>
      <c r="K1245" s="9">
        <v>193346.24</v>
      </c>
      <c r="L1245" s="9">
        <v>0</v>
      </c>
      <c r="M1245" s="9">
        <v>0</v>
      </c>
      <c r="N1245" s="17">
        <v>0</v>
      </c>
      <c r="O1245" s="17">
        <v>0</v>
      </c>
      <c r="P1245" s="17">
        <v>146999.42000000001</v>
      </c>
      <c r="Q1245" s="17">
        <v>146999.42000000001</v>
      </c>
      <c r="R1245" s="17">
        <v>515279.18</v>
      </c>
      <c r="S1245" s="17">
        <v>515278.85000000009</v>
      </c>
      <c r="T1245" s="17">
        <v>192592.81</v>
      </c>
      <c r="U1245" s="17">
        <v>192592.81</v>
      </c>
      <c r="V1245" s="17">
        <v>569721.22</v>
      </c>
      <c r="W1245" s="17">
        <v>569721.22</v>
      </c>
      <c r="X1245" s="44">
        <v>0</v>
      </c>
      <c r="Y1245" s="44">
        <v>0</v>
      </c>
      <c r="Z1245" s="35">
        <v>305270.45999999996</v>
      </c>
      <c r="AA1245" s="35"/>
      <c r="AB1245" s="35">
        <v>305270.45999999996</v>
      </c>
      <c r="AC1245" s="45">
        <v>0</v>
      </c>
      <c r="AF1245" s="51">
        <v>305270.45999999996</v>
      </c>
      <c r="AG1245" s="45">
        <v>0</v>
      </c>
      <c r="AH1245" s="45"/>
      <c r="AI1245" s="45" t="e">
        <v>#N/A</v>
      </c>
    </row>
    <row r="1246" spans="1:35" ht="15" x14ac:dyDescent="0.4">
      <c r="A1246" s="37"/>
      <c r="B1246" s="10">
        <v>10043685</v>
      </c>
      <c r="C1246" s="9" t="s">
        <v>747</v>
      </c>
      <c r="D1246" s="9">
        <v>0</v>
      </c>
      <c r="E1246" s="9">
        <f>VLOOKUP(B1246,'[4]2018-19 Delivered &amp; Funded'!$B$10:$D$1650,3,FALSE)</f>
        <v>0</v>
      </c>
      <c r="F1246" s="9">
        <f t="shared" si="19"/>
        <v>0</v>
      </c>
      <c r="G1246" s="9">
        <v>0</v>
      </c>
      <c r="H1246" s="9">
        <v>0</v>
      </c>
      <c r="I1246" s="9">
        <v>0</v>
      </c>
      <c r="J1246" s="9">
        <v>0</v>
      </c>
      <c r="K1246" s="9">
        <v>0</v>
      </c>
      <c r="L1246" s="9">
        <v>1324841.1200000001</v>
      </c>
      <c r="M1246" s="9">
        <v>1324840.8600000001</v>
      </c>
      <c r="N1246" s="17">
        <v>0</v>
      </c>
      <c r="O1246" s="17">
        <v>0</v>
      </c>
      <c r="P1246" s="17">
        <v>8850</v>
      </c>
      <c r="Q1246" s="17">
        <v>8850</v>
      </c>
      <c r="R1246" s="17">
        <v>250658.29</v>
      </c>
      <c r="S1246" s="17">
        <v>250658.29000000004</v>
      </c>
      <c r="T1246" s="17">
        <v>261371.3</v>
      </c>
      <c r="U1246" s="17">
        <v>261371.3</v>
      </c>
      <c r="V1246" s="17">
        <v>300509.37</v>
      </c>
      <c r="W1246" s="17">
        <v>300509.37</v>
      </c>
      <c r="X1246" s="44">
        <v>228636.94</v>
      </c>
      <c r="Y1246" s="44">
        <v>228636.94</v>
      </c>
      <c r="Z1246" s="35">
        <v>0</v>
      </c>
      <c r="AA1246" s="35"/>
      <c r="AB1246" s="35">
        <v>0</v>
      </c>
      <c r="AC1246" s="45">
        <v>0</v>
      </c>
      <c r="AF1246" s="51">
        <v>0</v>
      </c>
      <c r="AG1246" s="45">
        <v>0</v>
      </c>
      <c r="AH1246" s="45"/>
      <c r="AI1246" s="45" t="e">
        <v>#N/A</v>
      </c>
    </row>
    <row r="1247" spans="1:35" ht="15" x14ac:dyDescent="0.4">
      <c r="A1247" s="37"/>
      <c r="B1247" s="10">
        <v>10006407</v>
      </c>
      <c r="C1247" s="9" t="s">
        <v>491</v>
      </c>
      <c r="D1247" s="9">
        <v>1249981.1099999999</v>
      </c>
      <c r="E1247" s="9">
        <f>VLOOKUP(B1247,'[4]2018-19 Delivered &amp; Funded'!$B$10:$D$1650,3,FALSE)</f>
        <v>1249981.1099999999</v>
      </c>
      <c r="F1247" s="9">
        <f t="shared" si="19"/>
        <v>0</v>
      </c>
      <c r="G1247" s="9">
        <v>1249876.1599999999</v>
      </c>
      <c r="H1247" s="9">
        <v>717307</v>
      </c>
      <c r="I1247" s="9">
        <v>717307</v>
      </c>
      <c r="J1247" s="9">
        <v>105</v>
      </c>
      <c r="K1247" s="9">
        <v>105</v>
      </c>
      <c r="L1247" s="9">
        <v>0</v>
      </c>
      <c r="M1247" s="9">
        <v>0</v>
      </c>
      <c r="N1247" s="17">
        <v>0</v>
      </c>
      <c r="O1247" s="17">
        <v>0</v>
      </c>
      <c r="P1247" s="17">
        <v>0</v>
      </c>
      <c r="Q1247" s="17">
        <v>0</v>
      </c>
      <c r="R1247" s="17">
        <v>100164.65000000001</v>
      </c>
      <c r="S1247" s="17">
        <v>100164.65000000001</v>
      </c>
      <c r="T1247" s="17">
        <v>2829.25</v>
      </c>
      <c r="U1247" s="17">
        <v>2829.25</v>
      </c>
      <c r="V1247" s="17">
        <v>0</v>
      </c>
      <c r="W1247" s="17">
        <v>0</v>
      </c>
      <c r="X1247" s="44">
        <v>0</v>
      </c>
      <c r="Y1247" s="44">
        <v>0</v>
      </c>
      <c r="Z1247" s="35">
        <v>18825.900000000001</v>
      </c>
      <c r="AA1247" s="35"/>
      <c r="AB1247" s="35">
        <v>18825.900000000001</v>
      </c>
      <c r="AC1247" s="45">
        <v>0</v>
      </c>
      <c r="AF1247" s="51">
        <v>18825.900000000001</v>
      </c>
      <c r="AG1247" s="45">
        <v>0</v>
      </c>
      <c r="AH1247" s="45"/>
      <c r="AI1247" s="45" t="e">
        <v>#N/A</v>
      </c>
    </row>
    <row r="1248" spans="1:35" ht="15" x14ac:dyDescent="0.4">
      <c r="A1248" s="37"/>
      <c r="B1248" s="10">
        <v>10001475</v>
      </c>
      <c r="C1248" s="9" t="s">
        <v>1071</v>
      </c>
      <c r="D1248" s="9">
        <v>5360045.6300000008</v>
      </c>
      <c r="E1248" s="9">
        <f>VLOOKUP(B1248,'[4]2018-19 Delivered &amp; Funded'!$B$10:$D$1650,3,FALSE)</f>
        <v>5360045.6300000008</v>
      </c>
      <c r="F1248" s="9">
        <f t="shared" si="19"/>
        <v>0</v>
      </c>
      <c r="G1248" s="9">
        <v>5461094</v>
      </c>
      <c r="H1248" s="9">
        <v>0</v>
      </c>
      <c r="I1248" s="9">
        <v>0</v>
      </c>
      <c r="J1248" s="9">
        <v>202049.88</v>
      </c>
      <c r="K1248" s="9">
        <v>202049.88</v>
      </c>
      <c r="L1248" s="9">
        <v>0</v>
      </c>
      <c r="M1248" s="9">
        <v>0</v>
      </c>
      <c r="N1248" s="17">
        <v>0</v>
      </c>
      <c r="O1248" s="17">
        <v>0</v>
      </c>
      <c r="P1248" s="17">
        <v>129356.81</v>
      </c>
      <c r="Q1248" s="17">
        <v>129356.81</v>
      </c>
      <c r="R1248" s="17">
        <v>355728.67000000027</v>
      </c>
      <c r="S1248" s="17">
        <v>355728.6700000001</v>
      </c>
      <c r="T1248" s="17">
        <v>87785.84</v>
      </c>
      <c r="U1248" s="17">
        <v>87785.84</v>
      </c>
      <c r="V1248" s="17">
        <v>400054.2</v>
      </c>
      <c r="W1248" s="17">
        <v>400054.2</v>
      </c>
      <c r="X1248" s="44">
        <v>0</v>
      </c>
      <c r="Y1248" s="44">
        <v>0</v>
      </c>
      <c r="Z1248" s="35">
        <v>1310187.06</v>
      </c>
      <c r="AA1248" s="35"/>
      <c r="AB1248" s="35">
        <v>1310187.0600000003</v>
      </c>
      <c r="AC1248" s="45">
        <v>0</v>
      </c>
      <c r="AF1248" s="51">
        <v>1310187.06</v>
      </c>
      <c r="AG1248" s="45">
        <v>0</v>
      </c>
      <c r="AH1248" s="45"/>
      <c r="AI1248" s="45" t="e">
        <v>#N/A</v>
      </c>
    </row>
    <row r="1249" spans="1:35" ht="15" x14ac:dyDescent="0.4">
      <c r="A1249" s="37"/>
      <c r="B1249" s="10">
        <v>10006408</v>
      </c>
      <c r="C1249" s="9" t="s">
        <v>492</v>
      </c>
      <c r="D1249" s="9">
        <v>0</v>
      </c>
      <c r="E1249" s="9">
        <f>VLOOKUP(B1249,'[4]2018-19 Delivered &amp; Funded'!$B$10:$D$1650,3,FALSE)</f>
        <v>0</v>
      </c>
      <c r="F1249" s="9">
        <f t="shared" si="19"/>
        <v>0</v>
      </c>
      <c r="G1249" s="9">
        <v>0</v>
      </c>
      <c r="H1249" s="9">
        <v>0</v>
      </c>
      <c r="I1249" s="9">
        <v>0</v>
      </c>
      <c r="J1249" s="9">
        <v>0</v>
      </c>
      <c r="K1249" s="9">
        <v>0</v>
      </c>
      <c r="L1249" s="9">
        <v>0</v>
      </c>
      <c r="M1249" s="9">
        <v>0</v>
      </c>
      <c r="N1249" s="17">
        <v>0</v>
      </c>
      <c r="O1249" s="17">
        <v>0</v>
      </c>
      <c r="P1249" s="17">
        <v>0</v>
      </c>
      <c r="Q1249" s="17">
        <v>0</v>
      </c>
      <c r="R1249" s="17">
        <v>214777.96999999977</v>
      </c>
      <c r="S1249" s="17">
        <v>214777.96999999986</v>
      </c>
      <c r="T1249" s="17">
        <v>0</v>
      </c>
      <c r="U1249" s="17">
        <v>0</v>
      </c>
      <c r="V1249" s="17">
        <v>0</v>
      </c>
      <c r="W1249" s="17">
        <v>0</v>
      </c>
      <c r="X1249" s="44">
        <v>0</v>
      </c>
      <c r="Y1249" s="44">
        <v>0</v>
      </c>
      <c r="Z1249" s="35">
        <v>358091.48</v>
      </c>
      <c r="AA1249" s="35"/>
      <c r="AB1249" s="35">
        <v>358091.47999999986</v>
      </c>
      <c r="AC1249" s="45">
        <v>0</v>
      </c>
      <c r="AF1249" s="51">
        <v>358091.48</v>
      </c>
      <c r="AG1249" s="45">
        <v>0</v>
      </c>
      <c r="AH1249" s="45"/>
      <c r="AI1249" s="45" t="e">
        <v>#N/A</v>
      </c>
    </row>
    <row r="1250" spans="1:35" ht="15" x14ac:dyDescent="0.4">
      <c r="A1250" s="37"/>
      <c r="B1250" s="10">
        <v>10020811</v>
      </c>
      <c r="C1250" s="9" t="s">
        <v>648</v>
      </c>
      <c r="D1250" s="9">
        <v>0</v>
      </c>
      <c r="E1250" s="9">
        <f>VLOOKUP(B1250,'[4]2018-19 Delivered &amp; Funded'!$B$10:$D$1650,3,FALSE)</f>
        <v>0</v>
      </c>
      <c r="F1250" s="9">
        <f t="shared" si="19"/>
        <v>0</v>
      </c>
      <c r="G1250" s="9">
        <v>0</v>
      </c>
      <c r="H1250" s="9">
        <v>0</v>
      </c>
      <c r="I1250" s="9">
        <v>0</v>
      </c>
      <c r="J1250" s="9">
        <v>0</v>
      </c>
      <c r="K1250" s="9">
        <v>0</v>
      </c>
      <c r="L1250" s="9">
        <v>0</v>
      </c>
      <c r="M1250" s="9">
        <v>0</v>
      </c>
      <c r="N1250" s="17">
        <v>0</v>
      </c>
      <c r="O1250" s="17">
        <v>0</v>
      </c>
      <c r="P1250" s="17">
        <v>0</v>
      </c>
      <c r="Q1250" s="17">
        <v>0</v>
      </c>
      <c r="R1250" s="17">
        <v>2877.7</v>
      </c>
      <c r="S1250" s="17">
        <v>2877.7</v>
      </c>
      <c r="T1250" s="17">
        <v>0</v>
      </c>
      <c r="U1250" s="17">
        <v>0</v>
      </c>
      <c r="V1250" s="17">
        <v>0</v>
      </c>
      <c r="W1250" s="17">
        <v>0</v>
      </c>
      <c r="X1250" s="44">
        <v>0</v>
      </c>
      <c r="Y1250" s="44">
        <v>0</v>
      </c>
      <c r="Z1250" s="35">
        <v>1709226.24</v>
      </c>
      <c r="AA1250" s="35"/>
      <c r="AB1250" s="35">
        <v>1709226.2399999995</v>
      </c>
      <c r="AC1250" s="45">
        <v>0</v>
      </c>
      <c r="AF1250" s="51">
        <v>1709226.2400000002</v>
      </c>
      <c r="AG1250" s="45">
        <v>0</v>
      </c>
      <c r="AH1250" s="45"/>
      <c r="AI1250" s="45" t="e">
        <v>#N/A</v>
      </c>
    </row>
    <row r="1251" spans="1:35" ht="15" x14ac:dyDescent="0.4">
      <c r="A1251" s="37"/>
      <c r="B1251" s="10">
        <v>10006426</v>
      </c>
      <c r="C1251" s="9" t="s">
        <v>493</v>
      </c>
      <c r="D1251" s="9">
        <v>2797764.32</v>
      </c>
      <c r="E1251" s="9">
        <f>VLOOKUP(B1251,'[4]2018-19 Delivered &amp; Funded'!$B$10:$D$1650,3,FALSE)</f>
        <v>2797764.32</v>
      </c>
      <c r="F1251" s="9">
        <f t="shared" si="19"/>
        <v>0</v>
      </c>
      <c r="G1251" s="9">
        <v>2797764.32</v>
      </c>
      <c r="H1251" s="9">
        <v>2232063</v>
      </c>
      <c r="I1251" s="9">
        <v>2232063</v>
      </c>
      <c r="J1251" s="9">
        <v>0</v>
      </c>
      <c r="K1251" s="9">
        <v>0</v>
      </c>
      <c r="L1251" s="9">
        <v>0</v>
      </c>
      <c r="M1251" s="9">
        <v>0</v>
      </c>
      <c r="N1251" s="17">
        <v>0</v>
      </c>
      <c r="O1251" s="17">
        <v>0</v>
      </c>
      <c r="P1251" s="17">
        <v>0</v>
      </c>
      <c r="Q1251" s="17">
        <v>0</v>
      </c>
      <c r="R1251" s="17">
        <v>0</v>
      </c>
      <c r="S1251" s="17">
        <v>0</v>
      </c>
      <c r="T1251" s="17">
        <v>0</v>
      </c>
      <c r="U1251" s="17">
        <v>0</v>
      </c>
      <c r="V1251" s="17">
        <v>0</v>
      </c>
      <c r="W1251" s="17">
        <v>0</v>
      </c>
      <c r="X1251" s="44">
        <v>0</v>
      </c>
      <c r="Y1251" s="44">
        <v>0</v>
      </c>
      <c r="Z1251" s="35">
        <v>101781.12999999999</v>
      </c>
      <c r="AA1251" s="35"/>
      <c r="AB1251" s="35">
        <v>101781.13000000002</v>
      </c>
      <c r="AC1251" s="45">
        <v>0</v>
      </c>
      <c r="AF1251" s="51">
        <v>101781.12999999999</v>
      </c>
      <c r="AG1251" s="45">
        <v>0</v>
      </c>
      <c r="AH1251" s="45"/>
      <c r="AI1251" s="45" t="e">
        <v>#N/A</v>
      </c>
    </row>
    <row r="1252" spans="1:35" ht="15" x14ac:dyDescent="0.4">
      <c r="A1252" s="37"/>
      <c r="B1252" s="10">
        <v>10004000</v>
      </c>
      <c r="C1252" s="9" t="s">
        <v>343</v>
      </c>
      <c r="D1252" s="9">
        <v>2314607.5200000005</v>
      </c>
      <c r="E1252" s="9">
        <f>VLOOKUP(B1252,'[4]2018-19 Delivered &amp; Funded'!$B$10:$D$1650,3,FALSE)</f>
        <v>2314607.5200000005</v>
      </c>
      <c r="F1252" s="9">
        <f t="shared" si="19"/>
        <v>0</v>
      </c>
      <c r="G1252" s="9">
        <v>2202445.87</v>
      </c>
      <c r="H1252" s="9">
        <v>810851</v>
      </c>
      <c r="I1252" s="9">
        <v>810851</v>
      </c>
      <c r="J1252" s="9">
        <v>21822.53</v>
      </c>
      <c r="K1252" s="9">
        <v>21822.53</v>
      </c>
      <c r="L1252" s="9">
        <v>0</v>
      </c>
      <c r="M1252" s="9">
        <v>0</v>
      </c>
      <c r="N1252" s="17">
        <v>0</v>
      </c>
      <c r="O1252" s="17">
        <v>0</v>
      </c>
      <c r="P1252" s="17">
        <v>21445.5</v>
      </c>
      <c r="Q1252" s="17">
        <v>21445.5</v>
      </c>
      <c r="R1252" s="17">
        <v>176224.10000000003</v>
      </c>
      <c r="S1252" s="17">
        <v>176224.10000000003</v>
      </c>
      <c r="T1252" s="17">
        <v>0</v>
      </c>
      <c r="U1252" s="17">
        <v>0</v>
      </c>
      <c r="V1252" s="17">
        <v>0</v>
      </c>
      <c r="W1252" s="17">
        <v>0</v>
      </c>
      <c r="X1252" s="44">
        <v>0</v>
      </c>
      <c r="Y1252" s="44">
        <v>0</v>
      </c>
      <c r="Z1252" s="35">
        <v>152498.32</v>
      </c>
      <c r="AA1252" s="35"/>
      <c r="AB1252" s="35">
        <v>152498.31999999998</v>
      </c>
      <c r="AC1252" s="45">
        <v>0</v>
      </c>
      <c r="AF1252" s="51">
        <v>152498.32</v>
      </c>
      <c r="AG1252" s="45">
        <v>0</v>
      </c>
      <c r="AH1252" s="45"/>
      <c r="AI1252" s="45" t="e">
        <v>#N/A</v>
      </c>
    </row>
    <row r="1253" spans="1:35" ht="15" x14ac:dyDescent="0.4">
      <c r="A1253" s="37"/>
      <c r="B1253" s="10">
        <v>10006462</v>
      </c>
      <c r="C1253" s="9" t="s">
        <v>496</v>
      </c>
      <c r="D1253" s="9">
        <v>461604</v>
      </c>
      <c r="E1253" s="9">
        <f>VLOOKUP(B1253,'[4]2018-19 Delivered &amp; Funded'!$B$10:$D$1650,3,FALSE)</f>
        <v>461604</v>
      </c>
      <c r="F1253" s="9">
        <f t="shared" si="19"/>
        <v>0</v>
      </c>
      <c r="G1253" s="9">
        <v>461604</v>
      </c>
      <c r="H1253" s="9">
        <v>418203.37</v>
      </c>
      <c r="I1253" s="9">
        <v>418203.37</v>
      </c>
      <c r="J1253" s="9">
        <v>0</v>
      </c>
      <c r="K1253" s="9">
        <v>0</v>
      </c>
      <c r="L1253" s="9">
        <v>0</v>
      </c>
      <c r="M1253" s="9">
        <v>0</v>
      </c>
      <c r="N1253" s="17">
        <v>0</v>
      </c>
      <c r="O1253" s="17">
        <v>0</v>
      </c>
      <c r="P1253" s="17">
        <v>0</v>
      </c>
      <c r="Q1253" s="17">
        <v>0</v>
      </c>
      <c r="R1253" s="17">
        <v>0</v>
      </c>
      <c r="S1253" s="17">
        <v>0</v>
      </c>
      <c r="T1253" s="17">
        <v>0</v>
      </c>
      <c r="U1253" s="17">
        <v>0</v>
      </c>
      <c r="V1253" s="17">
        <v>0</v>
      </c>
      <c r="W1253" s="17">
        <v>0</v>
      </c>
      <c r="X1253" s="44">
        <v>0</v>
      </c>
      <c r="Y1253" s="44">
        <v>0</v>
      </c>
      <c r="Z1253" s="35">
        <v>0</v>
      </c>
      <c r="AA1253" s="35"/>
      <c r="AB1253" s="35">
        <v>0</v>
      </c>
      <c r="AC1253" s="45">
        <v>0</v>
      </c>
      <c r="AF1253" s="51" t="e">
        <v>#N/A</v>
      </c>
      <c r="AG1253" s="45" t="e">
        <v>#N/A</v>
      </c>
      <c r="AH1253" s="45"/>
      <c r="AI1253" s="45" t="e">
        <v>#N/A</v>
      </c>
    </row>
    <row r="1254" spans="1:35" ht="15" x14ac:dyDescent="0.4">
      <c r="A1254" s="37"/>
      <c r="B1254" s="10">
        <v>10006463</v>
      </c>
      <c r="C1254" s="9" t="s">
        <v>497</v>
      </c>
      <c r="D1254" s="9">
        <v>3371336.8</v>
      </c>
      <c r="E1254" s="9">
        <f>VLOOKUP(B1254,'[4]2018-19 Delivered &amp; Funded'!$B$10:$D$1650,3,FALSE)</f>
        <v>3371336.8</v>
      </c>
      <c r="F1254" s="9">
        <f t="shared" si="19"/>
        <v>0</v>
      </c>
      <c r="G1254" s="9">
        <v>3377876</v>
      </c>
      <c r="H1254" s="9">
        <v>62258</v>
      </c>
      <c r="I1254" s="9">
        <v>62258</v>
      </c>
      <c r="J1254" s="9">
        <v>23660.21</v>
      </c>
      <c r="K1254" s="9">
        <v>23660.21</v>
      </c>
      <c r="L1254" s="9">
        <v>0</v>
      </c>
      <c r="M1254" s="9">
        <v>0</v>
      </c>
      <c r="N1254" s="17">
        <v>0</v>
      </c>
      <c r="O1254" s="17">
        <v>0</v>
      </c>
      <c r="P1254" s="17">
        <v>42451.240000000005</v>
      </c>
      <c r="Q1254" s="17">
        <v>42451.240000000005</v>
      </c>
      <c r="R1254" s="17">
        <v>1245301.6499999999</v>
      </c>
      <c r="S1254" s="17">
        <v>1245301.56</v>
      </c>
      <c r="T1254" s="17">
        <v>233708.73</v>
      </c>
      <c r="U1254" s="17">
        <v>233708.73</v>
      </c>
      <c r="V1254" s="17">
        <v>682882.26</v>
      </c>
      <c r="W1254" s="17">
        <v>682882.26</v>
      </c>
      <c r="X1254" s="44">
        <v>0</v>
      </c>
      <c r="Y1254" s="44">
        <v>0</v>
      </c>
      <c r="Z1254" s="35">
        <v>943360.63</v>
      </c>
      <c r="AA1254" s="35"/>
      <c r="AB1254" s="35">
        <v>943360.62999999989</v>
      </c>
      <c r="AC1254" s="45">
        <v>0</v>
      </c>
      <c r="AF1254" s="51">
        <v>943360.62999999989</v>
      </c>
      <c r="AG1254" s="45">
        <v>0</v>
      </c>
      <c r="AH1254" s="45"/>
      <c r="AI1254" s="45" t="e">
        <v>#N/A</v>
      </c>
    </row>
    <row r="1255" spans="1:35" ht="15" x14ac:dyDescent="0.4">
      <c r="A1255" s="37"/>
      <c r="B1255" s="10">
        <v>10013122</v>
      </c>
      <c r="C1255" s="9" t="s">
        <v>636</v>
      </c>
      <c r="D1255" s="9">
        <v>0</v>
      </c>
      <c r="E1255" s="9">
        <f>VLOOKUP(B1255,'[4]2018-19 Delivered &amp; Funded'!$B$10:$D$1650,3,FALSE)</f>
        <v>0</v>
      </c>
      <c r="F1255" s="9">
        <f t="shared" si="19"/>
        <v>0</v>
      </c>
      <c r="G1255" s="9">
        <v>0</v>
      </c>
      <c r="H1255" s="9">
        <v>0</v>
      </c>
      <c r="I1255" s="9">
        <v>0</v>
      </c>
      <c r="J1255" s="9">
        <v>0</v>
      </c>
      <c r="K1255" s="9">
        <v>0</v>
      </c>
      <c r="L1255" s="9">
        <v>932023.71</v>
      </c>
      <c r="M1255" s="9">
        <v>932023.55999999994</v>
      </c>
      <c r="N1255" s="17">
        <v>0</v>
      </c>
      <c r="O1255" s="17">
        <v>0</v>
      </c>
      <c r="P1255" s="17">
        <v>0</v>
      </c>
      <c r="Q1255" s="17">
        <v>0</v>
      </c>
      <c r="R1255" s="17">
        <v>223467.66</v>
      </c>
      <c r="S1255" s="17">
        <v>223467.22999999992</v>
      </c>
      <c r="T1255" s="17">
        <v>74124.53</v>
      </c>
      <c r="U1255" s="17">
        <v>74124.53</v>
      </c>
      <c r="V1255" s="17">
        <v>86354.66</v>
      </c>
      <c r="W1255" s="17">
        <v>86354.66</v>
      </c>
      <c r="X1255" s="44">
        <v>78915.950000000012</v>
      </c>
      <c r="Y1255" s="44">
        <v>78915.949999999983</v>
      </c>
      <c r="Z1255" s="35">
        <v>895891.06</v>
      </c>
      <c r="AA1255" s="35"/>
      <c r="AB1255" s="35">
        <v>895891.05999999982</v>
      </c>
      <c r="AC1255" s="45">
        <v>0</v>
      </c>
      <c r="AF1255" s="51">
        <v>895891.06</v>
      </c>
      <c r="AG1255" s="45">
        <v>0</v>
      </c>
      <c r="AH1255" s="45"/>
      <c r="AI1255" s="45" t="e">
        <v>#N/A</v>
      </c>
    </row>
    <row r="1256" spans="1:35" ht="15" x14ac:dyDescent="0.4">
      <c r="A1256" s="37"/>
      <c r="B1256" s="10">
        <v>10006472</v>
      </c>
      <c r="C1256" s="9" t="s">
        <v>498</v>
      </c>
      <c r="D1256" s="9">
        <v>0</v>
      </c>
      <c r="E1256" s="9">
        <f>VLOOKUP(B1256,'[4]2018-19 Delivered &amp; Funded'!$B$10:$D$1650,3,FALSE)</f>
        <v>0</v>
      </c>
      <c r="F1256" s="9">
        <f t="shared" si="19"/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6491232.3200000003</v>
      </c>
      <c r="M1256" s="9">
        <v>6226086</v>
      </c>
      <c r="N1256" s="17">
        <v>0</v>
      </c>
      <c r="O1256" s="17">
        <v>0</v>
      </c>
      <c r="P1256" s="17">
        <v>0</v>
      </c>
      <c r="Q1256" s="17">
        <v>0</v>
      </c>
      <c r="R1256" s="17">
        <v>136223.33000000005</v>
      </c>
      <c r="S1256" s="17">
        <v>136223.33000000007</v>
      </c>
      <c r="T1256" s="17">
        <v>177715.5</v>
      </c>
      <c r="U1256" s="17">
        <v>177715.5</v>
      </c>
      <c r="V1256" s="17">
        <v>2661.58</v>
      </c>
      <c r="W1256" s="17">
        <v>2661.58</v>
      </c>
      <c r="X1256" s="44">
        <v>0</v>
      </c>
      <c r="Y1256" s="44">
        <v>0</v>
      </c>
      <c r="Z1256" s="35">
        <v>1765184.3599999999</v>
      </c>
      <c r="AA1256" s="35"/>
      <c r="AB1256" s="35">
        <v>1765184.36</v>
      </c>
      <c r="AC1256" s="45">
        <v>0</v>
      </c>
      <c r="AF1256" s="51">
        <v>1765184.3599999999</v>
      </c>
      <c r="AG1256" s="45">
        <v>0</v>
      </c>
      <c r="AH1256" s="45"/>
      <c r="AI1256" s="45" t="e">
        <v>#N/A</v>
      </c>
    </row>
    <row r="1257" spans="1:35" ht="15" x14ac:dyDescent="0.4">
      <c r="A1257" s="37"/>
      <c r="B1257" s="10">
        <v>10040334</v>
      </c>
      <c r="C1257" s="9" t="s">
        <v>976</v>
      </c>
      <c r="D1257" s="9">
        <v>0</v>
      </c>
      <c r="E1257" s="9">
        <f>VLOOKUP(B1257,'[4]2018-19 Delivered &amp; Funded'!$B$10:$D$1650,3,FALSE)</f>
        <v>0</v>
      </c>
      <c r="F1257" s="9">
        <f t="shared" si="19"/>
        <v>0</v>
      </c>
      <c r="G1257" s="9">
        <v>0</v>
      </c>
      <c r="H1257" s="9">
        <v>0</v>
      </c>
      <c r="I1257" s="9">
        <v>0</v>
      </c>
      <c r="J1257" s="9">
        <v>0</v>
      </c>
      <c r="K1257" s="9">
        <v>0</v>
      </c>
      <c r="L1257" s="9">
        <v>0</v>
      </c>
      <c r="M1257" s="9">
        <v>0</v>
      </c>
      <c r="N1257" s="17">
        <v>0</v>
      </c>
      <c r="O1257" s="17">
        <v>0</v>
      </c>
      <c r="P1257" s="17">
        <v>0</v>
      </c>
      <c r="Q1257" s="17">
        <v>0</v>
      </c>
      <c r="R1257" s="17">
        <v>0</v>
      </c>
      <c r="S1257" s="17">
        <v>0</v>
      </c>
      <c r="T1257" s="17">
        <v>80750</v>
      </c>
      <c r="U1257" s="17">
        <v>80750</v>
      </c>
      <c r="V1257" s="17">
        <v>52118</v>
      </c>
      <c r="W1257" s="17">
        <v>52118</v>
      </c>
      <c r="X1257" s="44">
        <v>0</v>
      </c>
      <c r="Y1257" s="44">
        <v>0</v>
      </c>
      <c r="Z1257" s="35">
        <v>314835.79000000004</v>
      </c>
      <c r="AA1257" s="35"/>
      <c r="AB1257" s="35">
        <v>314835.79000000004</v>
      </c>
      <c r="AC1257" s="45">
        <v>0</v>
      </c>
      <c r="AF1257" s="51">
        <v>314835.79000000004</v>
      </c>
      <c r="AG1257" s="45">
        <v>0</v>
      </c>
      <c r="AH1257" s="45"/>
      <c r="AI1257" s="45" t="e">
        <v>#N/A</v>
      </c>
    </row>
    <row r="1258" spans="1:35" ht="15" x14ac:dyDescent="0.4">
      <c r="A1258" s="37"/>
      <c r="B1258" s="14">
        <v>10063477</v>
      </c>
      <c r="C1258" s="15" t="s">
        <v>1586</v>
      </c>
      <c r="D1258" s="9">
        <v>0</v>
      </c>
      <c r="E1258" s="9">
        <f>VLOOKUP(B1258,'[4]2018-19 Delivered &amp; Funded'!$B$10:$D$1650,3,FALSE)</f>
        <v>0</v>
      </c>
      <c r="F1258" s="9">
        <f t="shared" si="19"/>
        <v>0</v>
      </c>
      <c r="G1258" s="9">
        <v>0</v>
      </c>
      <c r="H1258" s="9">
        <v>0</v>
      </c>
      <c r="I1258" s="9">
        <v>0</v>
      </c>
      <c r="J1258" s="9">
        <v>0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v>0</v>
      </c>
      <c r="Q1258" s="9">
        <v>0</v>
      </c>
      <c r="R1258" s="9">
        <v>0</v>
      </c>
      <c r="S1258" s="9">
        <v>0</v>
      </c>
      <c r="T1258" s="9">
        <v>0</v>
      </c>
      <c r="U1258" s="9">
        <v>0</v>
      </c>
      <c r="V1258" s="9">
        <v>0</v>
      </c>
      <c r="W1258" s="9">
        <v>0</v>
      </c>
      <c r="X1258" s="44">
        <v>0</v>
      </c>
      <c r="Y1258" s="44">
        <v>0</v>
      </c>
      <c r="Z1258" s="35">
        <v>67349.67</v>
      </c>
      <c r="AA1258" s="35"/>
      <c r="AB1258" s="35">
        <v>67349.669999999984</v>
      </c>
      <c r="AC1258" s="45">
        <v>0</v>
      </c>
      <c r="AF1258" s="51">
        <v>67349.67</v>
      </c>
      <c r="AG1258" s="45">
        <v>0</v>
      </c>
      <c r="AH1258" s="45"/>
      <c r="AI1258" s="45" t="e">
        <v>#N/A</v>
      </c>
    </row>
    <row r="1259" spans="1:35" ht="15" x14ac:dyDescent="0.4">
      <c r="A1259" s="37"/>
      <c r="B1259" s="14">
        <v>10048902</v>
      </c>
      <c r="C1259" s="15" t="s">
        <v>1437</v>
      </c>
      <c r="D1259" s="9">
        <v>0</v>
      </c>
      <c r="E1259" s="9">
        <f>VLOOKUP(B1259,'[4]2018-19 Delivered &amp; Funded'!$B$10:$D$1650,3,FALSE)</f>
        <v>0</v>
      </c>
      <c r="F1259" s="9">
        <f t="shared" si="19"/>
        <v>0</v>
      </c>
      <c r="G1259" s="9">
        <v>0</v>
      </c>
      <c r="H1259" s="9">
        <v>0</v>
      </c>
      <c r="I1259" s="9">
        <v>0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v>0</v>
      </c>
      <c r="Q1259" s="9">
        <v>0</v>
      </c>
      <c r="R1259" s="9">
        <v>0</v>
      </c>
      <c r="S1259" s="9">
        <v>0</v>
      </c>
      <c r="T1259" s="9">
        <v>0</v>
      </c>
      <c r="U1259" s="9">
        <v>0</v>
      </c>
      <c r="V1259" s="9">
        <v>0</v>
      </c>
      <c r="W1259" s="9">
        <v>0</v>
      </c>
      <c r="X1259" s="44">
        <v>0</v>
      </c>
      <c r="Y1259" s="44">
        <v>0</v>
      </c>
      <c r="Z1259" s="35">
        <v>24681.720000000008</v>
      </c>
      <c r="AA1259" s="35"/>
      <c r="AB1259" s="35">
        <v>24681.72</v>
      </c>
      <c r="AC1259" s="45">
        <v>0</v>
      </c>
      <c r="AF1259" s="51">
        <v>24681.72</v>
      </c>
      <c r="AG1259" s="45">
        <v>0</v>
      </c>
      <c r="AH1259" s="45"/>
      <c r="AI1259" s="45" t="e">
        <v>#N/A</v>
      </c>
    </row>
    <row r="1260" spans="1:35" ht="15" x14ac:dyDescent="0.4">
      <c r="A1260" s="37"/>
      <c r="B1260" s="14">
        <v>10056500</v>
      </c>
      <c r="C1260" s="15" t="s">
        <v>1493</v>
      </c>
      <c r="D1260" s="9">
        <v>0</v>
      </c>
      <c r="E1260" s="9">
        <f>VLOOKUP(B1260,'[4]2018-19 Delivered &amp; Funded'!$B$10:$D$1650,3,FALSE)</f>
        <v>0</v>
      </c>
      <c r="F1260" s="9">
        <f t="shared" si="19"/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44">
        <v>0</v>
      </c>
      <c r="Y1260" s="44">
        <v>0</v>
      </c>
      <c r="Z1260" s="35">
        <v>56920</v>
      </c>
      <c r="AA1260" s="35"/>
      <c r="AB1260" s="35">
        <v>56920</v>
      </c>
      <c r="AC1260" s="45">
        <v>0</v>
      </c>
      <c r="AF1260" s="51">
        <v>56920</v>
      </c>
      <c r="AG1260" s="45">
        <v>0</v>
      </c>
      <c r="AH1260" s="45"/>
      <c r="AI1260" s="45" t="e">
        <v>#N/A</v>
      </c>
    </row>
    <row r="1261" spans="1:35" ht="15" x14ac:dyDescent="0.4">
      <c r="A1261" s="37"/>
      <c r="B1261" s="14">
        <v>10047671</v>
      </c>
      <c r="C1261" s="15" t="s">
        <v>1425</v>
      </c>
      <c r="D1261" s="9">
        <v>0</v>
      </c>
      <c r="E1261" s="9">
        <f>VLOOKUP(B1261,'[4]2018-19 Delivered &amp; Funded'!$B$10:$D$1650,3,FALSE)</f>
        <v>0</v>
      </c>
      <c r="F1261" s="9">
        <f t="shared" si="19"/>
        <v>0</v>
      </c>
      <c r="G1261" s="9">
        <v>0</v>
      </c>
      <c r="H1261" s="9">
        <v>0</v>
      </c>
      <c r="I1261" s="9">
        <v>0</v>
      </c>
      <c r="J1261" s="9">
        <v>0</v>
      </c>
      <c r="K1261" s="9">
        <v>0</v>
      </c>
      <c r="L1261" s="9">
        <v>0</v>
      </c>
      <c r="M1261" s="9">
        <v>0</v>
      </c>
      <c r="N1261" s="9">
        <v>0</v>
      </c>
      <c r="O1261" s="9">
        <v>0</v>
      </c>
      <c r="P1261" s="9">
        <v>0</v>
      </c>
      <c r="Q1261" s="9">
        <v>0</v>
      </c>
      <c r="R1261" s="9">
        <v>0</v>
      </c>
      <c r="S1261" s="9">
        <v>0</v>
      </c>
      <c r="T1261" s="9">
        <v>0</v>
      </c>
      <c r="U1261" s="9">
        <v>0</v>
      </c>
      <c r="V1261" s="9">
        <v>0</v>
      </c>
      <c r="W1261" s="9">
        <v>0</v>
      </c>
      <c r="X1261" s="44">
        <v>0</v>
      </c>
      <c r="Y1261" s="44">
        <v>0</v>
      </c>
      <c r="Z1261" s="35">
        <v>153001.85999999999</v>
      </c>
      <c r="AA1261" s="35"/>
      <c r="AB1261" s="35">
        <v>153001.86000000002</v>
      </c>
      <c r="AC1261" s="45">
        <v>0</v>
      </c>
      <c r="AF1261" s="51">
        <v>153001.85999999999</v>
      </c>
      <c r="AG1261" s="45">
        <v>0</v>
      </c>
      <c r="AH1261" s="45"/>
      <c r="AI1261" s="45" t="e">
        <v>#N/A</v>
      </c>
    </row>
    <row r="1262" spans="1:35" ht="15" x14ac:dyDescent="0.4">
      <c r="A1262" s="37"/>
      <c r="B1262" s="10">
        <v>10049461</v>
      </c>
      <c r="C1262" s="9" t="s">
        <v>855</v>
      </c>
      <c r="D1262" s="9">
        <v>0</v>
      </c>
      <c r="E1262" s="9">
        <f>VLOOKUP(B1262,'[4]2018-19 Delivered &amp; Funded'!$B$10:$D$1650,3,FALSE)</f>
        <v>0</v>
      </c>
      <c r="F1262" s="9">
        <f t="shared" si="19"/>
        <v>0</v>
      </c>
      <c r="G1262" s="9">
        <v>0</v>
      </c>
      <c r="H1262" s="9">
        <v>0</v>
      </c>
      <c r="I1262" s="9">
        <v>0</v>
      </c>
      <c r="J1262" s="9">
        <v>0</v>
      </c>
      <c r="K1262" s="9">
        <v>0</v>
      </c>
      <c r="L1262" s="9">
        <v>556654.37999999989</v>
      </c>
      <c r="M1262" s="9">
        <v>543738</v>
      </c>
      <c r="N1262" s="17">
        <v>0</v>
      </c>
      <c r="O1262" s="17">
        <v>0</v>
      </c>
      <c r="P1262" s="17">
        <v>0</v>
      </c>
      <c r="Q1262" s="17">
        <v>0</v>
      </c>
      <c r="R1262" s="17">
        <v>0</v>
      </c>
      <c r="S1262" s="17">
        <v>0</v>
      </c>
      <c r="T1262" s="17">
        <v>0</v>
      </c>
      <c r="U1262" s="17">
        <v>0</v>
      </c>
      <c r="V1262" s="17">
        <v>0</v>
      </c>
      <c r="W1262" s="17">
        <v>0</v>
      </c>
      <c r="X1262" s="44">
        <v>0</v>
      </c>
      <c r="Y1262" s="44">
        <v>0</v>
      </c>
      <c r="Z1262" s="35">
        <v>0</v>
      </c>
      <c r="AA1262" s="35"/>
      <c r="AB1262" s="35">
        <v>0</v>
      </c>
      <c r="AC1262" s="45">
        <v>0</v>
      </c>
      <c r="AF1262" s="51">
        <v>0</v>
      </c>
      <c r="AG1262" s="45">
        <v>0</v>
      </c>
      <c r="AH1262" s="45"/>
      <c r="AI1262" s="45" t="e">
        <v>#N/A</v>
      </c>
    </row>
    <row r="1263" spans="1:35" ht="15" x14ac:dyDescent="0.4">
      <c r="A1263" s="37"/>
      <c r="B1263" s="10">
        <v>10006494</v>
      </c>
      <c r="C1263" s="9" t="s">
        <v>499</v>
      </c>
      <c r="D1263" s="9">
        <v>2866070.59</v>
      </c>
      <c r="E1263" s="9">
        <f>VLOOKUP(B1263,'[4]2018-19 Delivered &amp; Funded'!$B$10:$D$1650,3,FALSE)</f>
        <v>2866070.59</v>
      </c>
      <c r="F1263" s="9">
        <f t="shared" si="19"/>
        <v>0</v>
      </c>
      <c r="G1263" s="9">
        <v>2864730.2692</v>
      </c>
      <c r="H1263" s="9">
        <v>168752</v>
      </c>
      <c r="I1263" s="9">
        <v>168752</v>
      </c>
      <c r="J1263" s="9">
        <v>402481.17</v>
      </c>
      <c r="K1263" s="9">
        <v>402481.17</v>
      </c>
      <c r="L1263" s="9">
        <v>0</v>
      </c>
      <c r="M1263" s="9">
        <v>0</v>
      </c>
      <c r="N1263" s="17">
        <v>0</v>
      </c>
      <c r="O1263" s="17">
        <v>0</v>
      </c>
      <c r="P1263" s="17">
        <v>164729.59</v>
      </c>
      <c r="Q1263" s="17">
        <v>164729.59</v>
      </c>
      <c r="R1263" s="17">
        <v>679023.26000000024</v>
      </c>
      <c r="S1263" s="17">
        <v>679022.90999999992</v>
      </c>
      <c r="T1263" s="17">
        <v>214612.3</v>
      </c>
      <c r="U1263" s="17">
        <v>214612.3</v>
      </c>
      <c r="V1263" s="17">
        <v>637793.83000000007</v>
      </c>
      <c r="W1263" s="17">
        <v>637793.83000000007</v>
      </c>
      <c r="X1263" s="44">
        <v>0</v>
      </c>
      <c r="Y1263" s="44">
        <v>0</v>
      </c>
      <c r="Z1263" s="35">
        <v>262847.48</v>
      </c>
      <c r="AA1263" s="35"/>
      <c r="AB1263" s="35">
        <v>262847.48000000004</v>
      </c>
      <c r="AC1263" s="45">
        <v>0</v>
      </c>
      <c r="AF1263" s="51">
        <v>262847.48</v>
      </c>
      <c r="AG1263" s="45">
        <v>0</v>
      </c>
      <c r="AH1263" s="45"/>
      <c r="AI1263" s="45" t="e">
        <v>#N/A</v>
      </c>
    </row>
    <row r="1264" spans="1:35" ht="15" x14ac:dyDescent="0.4">
      <c r="A1264" s="37"/>
      <c r="B1264" s="10">
        <v>10006495</v>
      </c>
      <c r="C1264" s="9" t="s">
        <v>500</v>
      </c>
      <c r="D1264" s="9">
        <v>821979.84</v>
      </c>
      <c r="E1264" s="9">
        <f>VLOOKUP(B1264,'[4]2018-19 Delivered &amp; Funded'!$B$10:$D$1650,3,FALSE)</f>
        <v>821979.84</v>
      </c>
      <c r="F1264" s="9">
        <f t="shared" si="19"/>
        <v>0</v>
      </c>
      <c r="G1264" s="9">
        <v>822988</v>
      </c>
      <c r="H1264" s="9">
        <v>522006</v>
      </c>
      <c r="I1264" s="9">
        <v>522006</v>
      </c>
      <c r="J1264" s="9">
        <v>8761.880000000001</v>
      </c>
      <c r="K1264" s="9">
        <v>8761.880000000001</v>
      </c>
      <c r="L1264" s="9">
        <v>0</v>
      </c>
      <c r="M1264" s="9">
        <v>0</v>
      </c>
      <c r="N1264" s="17">
        <v>0</v>
      </c>
      <c r="O1264" s="17">
        <v>0</v>
      </c>
      <c r="P1264" s="17">
        <v>0</v>
      </c>
      <c r="Q1264" s="17">
        <v>0</v>
      </c>
      <c r="R1264" s="17">
        <v>0</v>
      </c>
      <c r="S1264" s="17">
        <v>0</v>
      </c>
      <c r="T1264" s="17">
        <v>0</v>
      </c>
      <c r="U1264" s="17">
        <v>0</v>
      </c>
      <c r="V1264" s="17">
        <v>0</v>
      </c>
      <c r="W1264" s="17">
        <v>0</v>
      </c>
      <c r="X1264" s="44">
        <v>0</v>
      </c>
      <c r="Y1264" s="44">
        <v>0</v>
      </c>
      <c r="Z1264" s="35">
        <v>0</v>
      </c>
      <c r="AA1264" s="35"/>
      <c r="AB1264" s="35">
        <v>0</v>
      </c>
      <c r="AC1264" s="45">
        <v>0</v>
      </c>
      <c r="AF1264" s="51" t="e">
        <v>#N/A</v>
      </c>
      <c r="AG1264" s="45" t="e">
        <v>#N/A</v>
      </c>
      <c r="AH1264" s="45"/>
      <c r="AI1264" s="45" t="e">
        <v>#N/A</v>
      </c>
    </row>
    <row r="1265" spans="1:38" ht="15" x14ac:dyDescent="0.4">
      <c r="A1265" s="37"/>
      <c r="B1265" s="10">
        <v>10006517</v>
      </c>
      <c r="C1265" s="9" t="s">
        <v>501</v>
      </c>
      <c r="D1265" s="9">
        <v>0</v>
      </c>
      <c r="E1265" s="9">
        <f>VLOOKUP(B1265,'[4]2018-19 Delivered &amp; Funded'!$B$10:$D$1650,3,FALSE)</f>
        <v>0</v>
      </c>
      <c r="F1265" s="9">
        <f t="shared" si="19"/>
        <v>0</v>
      </c>
      <c r="G1265" s="9">
        <v>0</v>
      </c>
      <c r="H1265" s="9">
        <v>0</v>
      </c>
      <c r="I1265" s="9">
        <v>0</v>
      </c>
      <c r="J1265" s="9">
        <v>0</v>
      </c>
      <c r="K1265" s="9">
        <v>0</v>
      </c>
      <c r="L1265" s="9">
        <v>0</v>
      </c>
      <c r="M1265" s="9">
        <v>0</v>
      </c>
      <c r="N1265" s="17">
        <v>0</v>
      </c>
      <c r="O1265" s="17">
        <v>0</v>
      </c>
      <c r="P1265" s="17">
        <v>0</v>
      </c>
      <c r="Q1265" s="17">
        <v>0</v>
      </c>
      <c r="R1265" s="17">
        <v>884583.34999999974</v>
      </c>
      <c r="S1265" s="17">
        <v>884583.34999999951</v>
      </c>
      <c r="T1265" s="17">
        <v>47389.59</v>
      </c>
      <c r="U1265" s="17">
        <v>47389.59</v>
      </c>
      <c r="V1265" s="17">
        <v>112467.53000000001</v>
      </c>
      <c r="W1265" s="17">
        <v>112467.53000000001</v>
      </c>
      <c r="X1265" s="44">
        <v>0</v>
      </c>
      <c r="Y1265" s="44">
        <v>0</v>
      </c>
      <c r="Z1265" s="35">
        <v>1040530.5</v>
      </c>
      <c r="AA1265" s="35"/>
      <c r="AB1265" s="35">
        <v>1040530.5</v>
      </c>
      <c r="AC1265" s="45">
        <v>0</v>
      </c>
      <c r="AF1265" s="51">
        <v>1040530.5</v>
      </c>
      <c r="AG1265" s="45">
        <v>0</v>
      </c>
      <c r="AH1265" s="45"/>
      <c r="AI1265" s="45" t="e">
        <v>#N/A</v>
      </c>
    </row>
    <row r="1266" spans="1:38" ht="15" x14ac:dyDescent="0.4">
      <c r="A1266" s="37"/>
      <c r="B1266" s="14">
        <v>10006519</v>
      </c>
      <c r="C1266" s="15" t="s">
        <v>1156</v>
      </c>
      <c r="D1266" s="9">
        <v>0</v>
      </c>
      <c r="E1266" s="9">
        <f>VLOOKUP(B1266,'[4]2018-19 Delivered &amp; Funded'!$B$10:$D$1650,3,FALSE)</f>
        <v>0</v>
      </c>
      <c r="F1266" s="9">
        <f t="shared" si="19"/>
        <v>0</v>
      </c>
      <c r="G1266" s="9">
        <v>0</v>
      </c>
      <c r="H1266" s="9">
        <v>0</v>
      </c>
      <c r="I1266" s="9">
        <v>0</v>
      </c>
      <c r="J1266" s="9">
        <v>0</v>
      </c>
      <c r="K1266" s="9">
        <v>0</v>
      </c>
      <c r="L1266" s="9">
        <v>0</v>
      </c>
      <c r="M1266" s="9">
        <v>0</v>
      </c>
      <c r="N1266" s="9">
        <v>0</v>
      </c>
      <c r="O1266" s="9">
        <v>0</v>
      </c>
      <c r="P1266" s="9">
        <v>0</v>
      </c>
      <c r="Q1266" s="9">
        <v>0</v>
      </c>
      <c r="R1266" s="9">
        <v>0</v>
      </c>
      <c r="S1266" s="9">
        <v>0</v>
      </c>
      <c r="T1266" s="9">
        <v>0</v>
      </c>
      <c r="U1266" s="9">
        <v>0</v>
      </c>
      <c r="V1266" s="9">
        <v>0</v>
      </c>
      <c r="W1266" s="9">
        <v>0</v>
      </c>
      <c r="X1266" s="44">
        <v>0</v>
      </c>
      <c r="Y1266" s="44">
        <v>0</v>
      </c>
      <c r="Z1266" s="35">
        <v>28203.58</v>
      </c>
      <c r="AA1266" s="35"/>
      <c r="AB1266" s="35">
        <v>28203.58</v>
      </c>
      <c r="AC1266" s="45">
        <v>0</v>
      </c>
      <c r="AF1266" s="51">
        <v>28203.58</v>
      </c>
      <c r="AG1266" s="45">
        <v>0</v>
      </c>
      <c r="AH1266" s="45"/>
      <c r="AI1266" s="45" t="e">
        <v>#N/A</v>
      </c>
    </row>
    <row r="1267" spans="1:38" ht="15" x14ac:dyDescent="0.4">
      <c r="A1267" s="37"/>
      <c r="B1267" s="14">
        <v>10006521</v>
      </c>
      <c r="C1267" s="15" t="s">
        <v>1157</v>
      </c>
      <c r="D1267" s="9">
        <v>0</v>
      </c>
      <c r="E1267" s="9">
        <f>VLOOKUP(B1267,'[4]2018-19 Delivered &amp; Funded'!$B$10:$D$1650,3,FALSE)</f>
        <v>0</v>
      </c>
      <c r="F1267" s="9">
        <f t="shared" si="19"/>
        <v>0</v>
      </c>
      <c r="G1267" s="9">
        <v>0</v>
      </c>
      <c r="H1267" s="9">
        <v>0</v>
      </c>
      <c r="I1267" s="9">
        <v>0</v>
      </c>
      <c r="J1267" s="9">
        <v>0</v>
      </c>
      <c r="K1267" s="9">
        <v>0</v>
      </c>
      <c r="L1267" s="9">
        <v>0</v>
      </c>
      <c r="M1267" s="9">
        <v>0</v>
      </c>
      <c r="N1267" s="9">
        <v>0</v>
      </c>
      <c r="O1267" s="9">
        <v>0</v>
      </c>
      <c r="P1267" s="9">
        <v>0</v>
      </c>
      <c r="Q1267" s="9">
        <v>0</v>
      </c>
      <c r="R1267" s="9">
        <v>0</v>
      </c>
      <c r="S1267" s="9">
        <v>0</v>
      </c>
      <c r="T1267" s="9">
        <v>0</v>
      </c>
      <c r="U1267" s="9">
        <v>0</v>
      </c>
      <c r="V1267" s="9">
        <v>0</v>
      </c>
      <c r="W1267" s="9">
        <v>0</v>
      </c>
      <c r="X1267" s="44">
        <v>0</v>
      </c>
      <c r="Y1267" s="44">
        <v>0</v>
      </c>
      <c r="Z1267" s="35">
        <v>0</v>
      </c>
      <c r="AA1267" s="35"/>
      <c r="AB1267" s="35">
        <v>181.58</v>
      </c>
      <c r="AC1267" s="45">
        <v>181.58</v>
      </c>
      <c r="AF1267" s="51">
        <v>181.58</v>
      </c>
      <c r="AG1267" s="45">
        <v>181.58</v>
      </c>
      <c r="AH1267" s="45"/>
      <c r="AI1267" s="54">
        <v>-181.57999999999998</v>
      </c>
      <c r="AJ1267" s="45">
        <v>0</v>
      </c>
      <c r="AK1267" s="55" t="e">
        <v>#N/A</v>
      </c>
      <c r="AL1267" s="6" t="e">
        <v>#N/A</v>
      </c>
    </row>
    <row r="1268" spans="1:38" ht="15" x14ac:dyDescent="0.4">
      <c r="A1268" s="37"/>
      <c r="B1268" s="14">
        <v>10058007</v>
      </c>
      <c r="C1268" s="15" t="s">
        <v>1507</v>
      </c>
      <c r="D1268" s="9">
        <v>0</v>
      </c>
      <c r="E1268" s="9">
        <f>VLOOKUP(B1268,'[4]2018-19 Delivered &amp; Funded'!$B$10:$D$1650,3,FALSE)</f>
        <v>0</v>
      </c>
      <c r="F1268" s="9">
        <f t="shared" si="19"/>
        <v>0</v>
      </c>
      <c r="G1268" s="9">
        <v>0</v>
      </c>
      <c r="H1268" s="9">
        <v>0</v>
      </c>
      <c r="I1268" s="9">
        <v>0</v>
      </c>
      <c r="J1268" s="9">
        <v>0</v>
      </c>
      <c r="K1268" s="9">
        <v>0</v>
      </c>
      <c r="L1268" s="9">
        <v>0</v>
      </c>
      <c r="M1268" s="9">
        <v>0</v>
      </c>
      <c r="N1268" s="9">
        <v>0</v>
      </c>
      <c r="O1268" s="9">
        <v>0</v>
      </c>
      <c r="P1268" s="9">
        <v>0</v>
      </c>
      <c r="Q1268" s="9">
        <v>0</v>
      </c>
      <c r="R1268" s="9">
        <v>0</v>
      </c>
      <c r="S1268" s="9">
        <v>0</v>
      </c>
      <c r="T1268" s="9">
        <v>0</v>
      </c>
      <c r="U1268" s="9">
        <v>0</v>
      </c>
      <c r="V1268" s="9">
        <v>0</v>
      </c>
      <c r="W1268" s="9">
        <v>0</v>
      </c>
      <c r="X1268" s="44">
        <v>0</v>
      </c>
      <c r="Y1268" s="44">
        <v>0</v>
      </c>
      <c r="Z1268" s="35">
        <v>394893.12000000005</v>
      </c>
      <c r="AA1268" s="35"/>
      <c r="AB1268" s="35">
        <v>394893.12</v>
      </c>
      <c r="AC1268" s="45">
        <v>0</v>
      </c>
      <c r="AF1268" s="51">
        <v>394893.12</v>
      </c>
      <c r="AG1268" s="45">
        <v>0</v>
      </c>
      <c r="AH1268" s="45"/>
      <c r="AI1268" s="45" t="e">
        <v>#N/A</v>
      </c>
    </row>
    <row r="1269" spans="1:38" ht="15" x14ac:dyDescent="0.4">
      <c r="A1269" s="37"/>
      <c r="B1269" s="14">
        <v>10043617</v>
      </c>
      <c r="C1269" s="15" t="s">
        <v>1392</v>
      </c>
      <c r="D1269" s="9">
        <v>0</v>
      </c>
      <c r="E1269" s="9">
        <f>VLOOKUP(B1269,'[4]2018-19 Delivered &amp; Funded'!$B$10:$D$1650,3,FALSE)</f>
        <v>0</v>
      </c>
      <c r="F1269" s="9">
        <f t="shared" si="19"/>
        <v>0</v>
      </c>
      <c r="G1269" s="9">
        <v>0</v>
      </c>
      <c r="H1269" s="9">
        <v>0</v>
      </c>
      <c r="I1269" s="9">
        <v>0</v>
      </c>
      <c r="J1269" s="9">
        <v>0</v>
      </c>
      <c r="K1269" s="9">
        <v>0</v>
      </c>
      <c r="L1269" s="9">
        <v>0</v>
      </c>
      <c r="M1269" s="9">
        <v>0</v>
      </c>
      <c r="N1269" s="9">
        <v>0</v>
      </c>
      <c r="O1269" s="9">
        <v>0</v>
      </c>
      <c r="P1269" s="9">
        <v>0</v>
      </c>
      <c r="Q1269" s="9">
        <v>0</v>
      </c>
      <c r="R1269" s="9">
        <v>0</v>
      </c>
      <c r="S1269" s="9">
        <v>0</v>
      </c>
      <c r="T1269" s="9">
        <v>0</v>
      </c>
      <c r="U1269" s="9">
        <v>0</v>
      </c>
      <c r="V1269" s="9">
        <v>0</v>
      </c>
      <c r="W1269" s="9">
        <v>0</v>
      </c>
      <c r="X1269" s="44">
        <v>0</v>
      </c>
      <c r="Y1269" s="44">
        <v>0</v>
      </c>
      <c r="Z1269" s="35">
        <v>28933.34</v>
      </c>
      <c r="AA1269" s="35"/>
      <c r="AB1269" s="35">
        <v>28933.34</v>
      </c>
      <c r="AC1269" s="45">
        <v>0</v>
      </c>
      <c r="AF1269" s="51">
        <v>28933.34</v>
      </c>
      <c r="AG1269" s="45">
        <v>0</v>
      </c>
      <c r="AH1269" s="45"/>
      <c r="AI1269" s="45" t="e">
        <v>#N/A</v>
      </c>
    </row>
    <row r="1270" spans="1:38" ht="15" x14ac:dyDescent="0.4">
      <c r="A1270" s="37"/>
      <c r="B1270" s="14">
        <v>10006531</v>
      </c>
      <c r="C1270" s="15" t="s">
        <v>1158</v>
      </c>
      <c r="D1270" s="9">
        <v>0</v>
      </c>
      <c r="E1270" s="9">
        <f>VLOOKUP(B1270,'[4]2018-19 Delivered &amp; Funded'!$B$10:$D$1650,3,FALSE)</f>
        <v>0</v>
      </c>
      <c r="F1270" s="9">
        <f t="shared" si="19"/>
        <v>0</v>
      </c>
      <c r="G1270" s="9">
        <v>0</v>
      </c>
      <c r="H1270" s="9">
        <v>0</v>
      </c>
      <c r="I1270" s="9">
        <v>0</v>
      </c>
      <c r="J1270" s="9">
        <v>0</v>
      </c>
      <c r="K1270" s="9">
        <v>0</v>
      </c>
      <c r="L1270" s="9">
        <v>0</v>
      </c>
      <c r="M1270" s="9">
        <v>0</v>
      </c>
      <c r="N1270" s="9">
        <v>0</v>
      </c>
      <c r="O1270" s="9">
        <v>0</v>
      </c>
      <c r="P1270" s="9">
        <v>0</v>
      </c>
      <c r="Q1270" s="9">
        <v>0</v>
      </c>
      <c r="R1270" s="9">
        <v>0</v>
      </c>
      <c r="S1270" s="9">
        <v>0</v>
      </c>
      <c r="T1270" s="9">
        <v>0</v>
      </c>
      <c r="U1270" s="9">
        <v>0</v>
      </c>
      <c r="V1270" s="9">
        <v>0</v>
      </c>
      <c r="W1270" s="9">
        <v>0</v>
      </c>
      <c r="X1270" s="44">
        <v>0</v>
      </c>
      <c r="Y1270" s="44">
        <v>0</v>
      </c>
      <c r="Z1270" s="35">
        <v>188593.28</v>
      </c>
      <c r="AA1270" s="35"/>
      <c r="AB1270" s="35">
        <v>188593.28</v>
      </c>
      <c r="AC1270" s="45">
        <v>0</v>
      </c>
      <c r="AF1270" s="51">
        <v>188593.28</v>
      </c>
      <c r="AG1270" s="45">
        <v>0</v>
      </c>
      <c r="AH1270" s="45"/>
      <c r="AI1270" s="45" t="e">
        <v>#N/A</v>
      </c>
    </row>
    <row r="1271" spans="1:38" ht="15" x14ac:dyDescent="0.4">
      <c r="A1271" s="37"/>
      <c r="B1271" s="10">
        <v>10007161</v>
      </c>
      <c r="C1271" s="9" t="s">
        <v>539</v>
      </c>
      <c r="D1271" s="9">
        <v>0</v>
      </c>
      <c r="E1271" s="9">
        <f>VLOOKUP(B1271,'[4]2018-19 Delivered &amp; Funded'!$B$10:$D$1650,3,FALSE)</f>
        <v>0</v>
      </c>
      <c r="F1271" s="9">
        <f t="shared" si="19"/>
        <v>0</v>
      </c>
      <c r="G1271" s="9">
        <v>0</v>
      </c>
      <c r="H1271" s="9">
        <v>0</v>
      </c>
      <c r="I1271" s="9">
        <v>0</v>
      </c>
      <c r="J1271" s="9">
        <v>0</v>
      </c>
      <c r="K1271" s="9">
        <v>0</v>
      </c>
      <c r="L1271" s="9">
        <v>0</v>
      </c>
      <c r="M1271" s="9">
        <v>0</v>
      </c>
      <c r="N1271" s="17">
        <v>0</v>
      </c>
      <c r="O1271" s="17">
        <v>0</v>
      </c>
      <c r="P1271" s="17">
        <v>0</v>
      </c>
      <c r="Q1271" s="17">
        <v>0</v>
      </c>
      <c r="R1271" s="17">
        <v>100809.63999999998</v>
      </c>
      <c r="S1271" s="17">
        <v>100809.64</v>
      </c>
      <c r="T1271" s="17">
        <v>0</v>
      </c>
      <c r="U1271" s="17">
        <v>0</v>
      </c>
      <c r="V1271" s="17">
        <v>0</v>
      </c>
      <c r="W1271" s="17">
        <v>0</v>
      </c>
      <c r="X1271" s="44">
        <v>0</v>
      </c>
      <c r="Y1271" s="44">
        <v>0</v>
      </c>
      <c r="Z1271" s="35">
        <v>2374821.64</v>
      </c>
      <c r="AA1271" s="35"/>
      <c r="AB1271" s="35">
        <v>2374821.6400000006</v>
      </c>
      <c r="AC1271" s="45">
        <v>0</v>
      </c>
      <c r="AF1271" s="51">
        <v>2374821.64</v>
      </c>
      <c r="AG1271" s="45">
        <v>0</v>
      </c>
      <c r="AH1271" s="45"/>
      <c r="AI1271" s="45" t="e">
        <v>#N/A</v>
      </c>
    </row>
    <row r="1272" spans="1:38" ht="15" x14ac:dyDescent="0.4">
      <c r="A1272" s="37"/>
      <c r="B1272" s="10">
        <v>10006549</v>
      </c>
      <c r="C1272" s="9" t="s">
        <v>58</v>
      </c>
      <c r="D1272" s="9">
        <v>5849852.1099999994</v>
      </c>
      <c r="E1272" s="9">
        <f>VLOOKUP(B1272,'[4]2018-19 Delivered &amp; Funded'!$B$10:$D$1650,3,FALSE)</f>
        <v>5849852.1099999994</v>
      </c>
      <c r="F1272" s="9">
        <f t="shared" si="19"/>
        <v>0</v>
      </c>
      <c r="G1272" s="9">
        <v>5849852.1099999994</v>
      </c>
      <c r="H1272" s="9">
        <v>0</v>
      </c>
      <c r="I1272" s="9">
        <v>0</v>
      </c>
      <c r="J1272" s="9">
        <v>291002.80000000005</v>
      </c>
      <c r="K1272" s="9">
        <v>291002.80000000005</v>
      </c>
      <c r="L1272" s="9">
        <v>0</v>
      </c>
      <c r="M1272" s="9">
        <v>0</v>
      </c>
      <c r="N1272" s="17">
        <v>0</v>
      </c>
      <c r="O1272" s="17">
        <v>0</v>
      </c>
      <c r="P1272" s="17">
        <v>79772.45</v>
      </c>
      <c r="Q1272" s="17">
        <v>79772.45</v>
      </c>
      <c r="R1272" s="17">
        <v>352784.14999999991</v>
      </c>
      <c r="S1272" s="17">
        <v>352784.14999999997</v>
      </c>
      <c r="T1272" s="17">
        <v>211575.33</v>
      </c>
      <c r="U1272" s="17">
        <v>211575.33</v>
      </c>
      <c r="V1272" s="17">
        <v>291846.12</v>
      </c>
      <c r="W1272" s="17">
        <v>291846.12</v>
      </c>
      <c r="X1272" s="44">
        <v>0</v>
      </c>
      <c r="Y1272" s="44">
        <v>0</v>
      </c>
      <c r="Z1272" s="35">
        <v>1582688.8499999999</v>
      </c>
      <c r="AA1272" s="35"/>
      <c r="AB1272" s="35">
        <v>1582688.8499999999</v>
      </c>
      <c r="AC1272" s="45">
        <v>0</v>
      </c>
      <c r="AF1272" s="51">
        <v>1582688.8499999999</v>
      </c>
      <c r="AG1272" s="45">
        <v>0</v>
      </c>
      <c r="AH1272" s="45"/>
      <c r="AI1272" s="45" t="e">
        <v>#N/A</v>
      </c>
    </row>
    <row r="1273" spans="1:38" ht="15" x14ac:dyDescent="0.4">
      <c r="A1273" s="37"/>
      <c r="B1273" s="10">
        <v>10006554</v>
      </c>
      <c r="C1273" s="9" t="s">
        <v>893</v>
      </c>
      <c r="D1273" s="9">
        <v>0</v>
      </c>
      <c r="E1273" s="9">
        <f>VLOOKUP(B1273,'[4]2018-19 Delivered &amp; Funded'!$B$10:$D$1650,3,FALSE)</f>
        <v>0</v>
      </c>
      <c r="F1273" s="9">
        <f t="shared" si="19"/>
        <v>0</v>
      </c>
      <c r="G1273" s="9">
        <v>0</v>
      </c>
      <c r="H1273" s="9">
        <v>0</v>
      </c>
      <c r="I1273" s="9">
        <v>0</v>
      </c>
      <c r="J1273" s="9">
        <v>0</v>
      </c>
      <c r="K1273" s="9">
        <v>0</v>
      </c>
      <c r="L1273" s="9">
        <v>0</v>
      </c>
      <c r="M1273" s="9">
        <v>0</v>
      </c>
      <c r="N1273" s="17">
        <v>0</v>
      </c>
      <c r="O1273" s="17">
        <v>0</v>
      </c>
      <c r="P1273" s="17">
        <v>0</v>
      </c>
      <c r="Q1273" s="17">
        <v>0</v>
      </c>
      <c r="R1273" s="17">
        <v>0</v>
      </c>
      <c r="S1273" s="17">
        <v>0</v>
      </c>
      <c r="T1273" s="17">
        <v>543333.51</v>
      </c>
      <c r="U1273" s="17">
        <v>543333.51</v>
      </c>
      <c r="V1273" s="17">
        <v>486431.45999999996</v>
      </c>
      <c r="W1273" s="17">
        <v>486431.45999999996</v>
      </c>
      <c r="X1273" s="44">
        <v>0</v>
      </c>
      <c r="Y1273" s="44">
        <v>0</v>
      </c>
      <c r="Z1273" s="35">
        <v>1490637.77</v>
      </c>
      <c r="AA1273" s="35"/>
      <c r="AB1273" s="35">
        <v>1490637.77</v>
      </c>
      <c r="AC1273" s="45">
        <v>0</v>
      </c>
      <c r="AF1273" s="51">
        <v>1490637.77</v>
      </c>
      <c r="AG1273" s="45">
        <v>0</v>
      </c>
      <c r="AH1273" s="45"/>
      <c r="AI1273" s="45" t="e">
        <v>#N/A</v>
      </c>
    </row>
    <row r="1274" spans="1:38" ht="15" x14ac:dyDescent="0.4">
      <c r="A1274" s="37"/>
      <c r="B1274" s="14">
        <v>10002670</v>
      </c>
      <c r="C1274" s="15" t="s">
        <v>1128</v>
      </c>
      <c r="D1274" s="9">
        <v>0</v>
      </c>
      <c r="E1274" s="9">
        <f>VLOOKUP(B1274,'[4]2018-19 Delivered &amp; Funded'!$B$10:$D$1650,3,FALSE)</f>
        <v>0</v>
      </c>
      <c r="F1274" s="9">
        <f t="shared" si="19"/>
        <v>0</v>
      </c>
      <c r="G1274" s="9">
        <v>0</v>
      </c>
      <c r="H1274" s="9">
        <v>0</v>
      </c>
      <c r="I1274" s="9">
        <v>0</v>
      </c>
      <c r="J1274" s="9">
        <v>0</v>
      </c>
      <c r="K1274" s="9">
        <v>0</v>
      </c>
      <c r="L1274" s="9">
        <v>0</v>
      </c>
      <c r="M1274" s="9">
        <v>0</v>
      </c>
      <c r="N1274" s="9">
        <v>0</v>
      </c>
      <c r="O1274" s="9">
        <v>0</v>
      </c>
      <c r="P1274" s="9">
        <v>0</v>
      </c>
      <c r="Q1274" s="9">
        <v>0</v>
      </c>
      <c r="R1274" s="9">
        <v>0</v>
      </c>
      <c r="S1274" s="9">
        <v>0</v>
      </c>
      <c r="T1274" s="9">
        <v>0</v>
      </c>
      <c r="U1274" s="9">
        <v>0</v>
      </c>
      <c r="V1274" s="9">
        <v>0</v>
      </c>
      <c r="W1274" s="9">
        <v>0</v>
      </c>
      <c r="X1274" s="44">
        <v>0</v>
      </c>
      <c r="Y1274" s="44">
        <v>0</v>
      </c>
      <c r="Z1274" s="35">
        <v>166726.74</v>
      </c>
      <c r="AA1274" s="35"/>
      <c r="AB1274" s="35">
        <v>166726.74</v>
      </c>
      <c r="AC1274" s="45">
        <v>0</v>
      </c>
      <c r="AF1274" s="51">
        <v>166726.74</v>
      </c>
      <c r="AG1274" s="45">
        <v>0</v>
      </c>
      <c r="AH1274" s="45"/>
      <c r="AI1274" s="45" t="e">
        <v>#N/A</v>
      </c>
    </row>
    <row r="1275" spans="1:38" ht="15" x14ac:dyDescent="0.4">
      <c r="A1275" s="37"/>
      <c r="B1275" s="10">
        <v>10023492</v>
      </c>
      <c r="C1275" s="9" t="s">
        <v>90</v>
      </c>
      <c r="D1275" s="9">
        <v>0</v>
      </c>
      <c r="E1275" s="9">
        <f>VLOOKUP(B1275,'[4]2018-19 Delivered &amp; Funded'!$B$10:$D$1650,3,FALSE)</f>
        <v>0</v>
      </c>
      <c r="F1275" s="9">
        <f t="shared" si="19"/>
        <v>0</v>
      </c>
      <c r="G1275" s="9">
        <v>0</v>
      </c>
      <c r="H1275" s="9">
        <v>0</v>
      </c>
      <c r="I1275" s="9">
        <v>0</v>
      </c>
      <c r="J1275" s="9">
        <v>0</v>
      </c>
      <c r="K1275" s="9">
        <v>0</v>
      </c>
      <c r="L1275" s="9">
        <v>575666.54</v>
      </c>
      <c r="M1275" s="9">
        <v>575667</v>
      </c>
      <c r="N1275" s="17">
        <v>0</v>
      </c>
      <c r="O1275" s="17">
        <v>0</v>
      </c>
      <c r="P1275" s="17">
        <v>0</v>
      </c>
      <c r="Q1275" s="17">
        <v>0</v>
      </c>
      <c r="R1275" s="17">
        <v>0</v>
      </c>
      <c r="S1275" s="17">
        <v>0</v>
      </c>
      <c r="T1275" s="17">
        <v>0</v>
      </c>
      <c r="U1275" s="17">
        <v>0</v>
      </c>
      <c r="V1275" s="17">
        <v>0</v>
      </c>
      <c r="W1275" s="17">
        <v>0</v>
      </c>
      <c r="X1275" s="44">
        <v>0</v>
      </c>
      <c r="Y1275" s="44">
        <v>0</v>
      </c>
      <c r="Z1275" s="35">
        <v>0</v>
      </c>
      <c r="AA1275" s="35"/>
      <c r="AB1275" s="35">
        <v>0</v>
      </c>
      <c r="AC1275" s="45">
        <v>0</v>
      </c>
      <c r="AF1275" s="51">
        <v>0</v>
      </c>
      <c r="AG1275" s="45">
        <v>0</v>
      </c>
      <c r="AH1275" s="45"/>
      <c r="AI1275" s="45" t="e">
        <v>#N/A</v>
      </c>
    </row>
    <row r="1276" spans="1:38" ht="15" x14ac:dyDescent="0.4">
      <c r="A1276" s="37"/>
      <c r="B1276" s="10">
        <v>10011159</v>
      </c>
      <c r="C1276" s="9" t="s">
        <v>856</v>
      </c>
      <c r="D1276" s="9">
        <v>0</v>
      </c>
      <c r="E1276" s="9">
        <f>VLOOKUP(B1276,'[4]2018-19 Delivered &amp; Funded'!$B$10:$D$1650,3,FALSE)</f>
        <v>0</v>
      </c>
      <c r="F1276" s="9">
        <f t="shared" si="19"/>
        <v>0</v>
      </c>
      <c r="G1276" s="9">
        <v>0</v>
      </c>
      <c r="H1276" s="9">
        <v>0</v>
      </c>
      <c r="I1276" s="9">
        <v>0</v>
      </c>
      <c r="J1276" s="9">
        <v>0</v>
      </c>
      <c r="K1276" s="9">
        <v>0</v>
      </c>
      <c r="L1276" s="9">
        <v>280044.08999999997</v>
      </c>
      <c r="M1276" s="9">
        <v>263694.68</v>
      </c>
      <c r="N1276" s="17">
        <v>0</v>
      </c>
      <c r="O1276" s="17">
        <v>0</v>
      </c>
      <c r="P1276" s="17">
        <v>0</v>
      </c>
      <c r="Q1276" s="17">
        <v>0</v>
      </c>
      <c r="R1276" s="17">
        <v>0</v>
      </c>
      <c r="S1276" s="17">
        <v>0</v>
      </c>
      <c r="T1276" s="17">
        <v>23431.69</v>
      </c>
      <c r="U1276" s="17">
        <v>23431.69</v>
      </c>
      <c r="V1276" s="17">
        <v>64037.799999999996</v>
      </c>
      <c r="W1276" s="17">
        <v>64037.799999999996</v>
      </c>
      <c r="X1276" s="44">
        <v>0</v>
      </c>
      <c r="Y1276" s="44">
        <v>0</v>
      </c>
      <c r="Z1276" s="35">
        <v>0</v>
      </c>
      <c r="AA1276" s="35"/>
      <c r="AB1276" s="35">
        <v>0</v>
      </c>
      <c r="AC1276" s="45">
        <v>0</v>
      </c>
      <c r="AF1276" s="51">
        <v>0</v>
      </c>
      <c r="AG1276" s="45">
        <v>0</v>
      </c>
      <c r="AH1276" s="45"/>
      <c r="AI1276" s="45" t="e">
        <v>#N/A</v>
      </c>
    </row>
    <row r="1277" spans="1:38" ht="15" x14ac:dyDescent="0.4">
      <c r="A1277" s="37"/>
      <c r="B1277" s="14">
        <v>10052473</v>
      </c>
      <c r="C1277" s="15" t="s">
        <v>1446</v>
      </c>
      <c r="D1277" s="9">
        <v>0</v>
      </c>
      <c r="E1277" s="9">
        <f>VLOOKUP(B1277,'[4]2018-19 Delivered &amp; Funded'!$B$10:$D$1650,3,FALSE)</f>
        <v>0</v>
      </c>
      <c r="F1277" s="9">
        <f t="shared" si="19"/>
        <v>0</v>
      </c>
      <c r="G1277" s="9">
        <v>0</v>
      </c>
      <c r="H1277" s="9">
        <v>0</v>
      </c>
      <c r="I1277" s="9">
        <v>0</v>
      </c>
      <c r="J1277" s="9">
        <v>0</v>
      </c>
      <c r="K1277" s="9">
        <v>0</v>
      </c>
      <c r="L1277" s="9">
        <v>0</v>
      </c>
      <c r="M1277" s="9">
        <v>0</v>
      </c>
      <c r="N1277" s="9">
        <v>0</v>
      </c>
      <c r="O1277" s="9">
        <v>0</v>
      </c>
      <c r="P1277" s="9">
        <v>0</v>
      </c>
      <c r="Q1277" s="9">
        <v>0</v>
      </c>
      <c r="R1277" s="9">
        <v>0</v>
      </c>
      <c r="S1277" s="9">
        <v>0</v>
      </c>
      <c r="T1277" s="9">
        <v>0</v>
      </c>
      <c r="U1277" s="9">
        <v>0</v>
      </c>
      <c r="V1277" s="9">
        <v>0</v>
      </c>
      <c r="W1277" s="9">
        <v>0</v>
      </c>
      <c r="X1277" s="44">
        <v>0</v>
      </c>
      <c r="Y1277" s="44">
        <v>0</v>
      </c>
      <c r="Z1277" s="35">
        <v>130909.95000000001</v>
      </c>
      <c r="AA1277" s="35"/>
      <c r="AB1277" s="35">
        <v>130909.95</v>
      </c>
      <c r="AC1277" s="45">
        <v>0</v>
      </c>
      <c r="AF1277" s="51">
        <v>130909.95000000001</v>
      </c>
      <c r="AG1277" s="45">
        <v>0</v>
      </c>
      <c r="AH1277" s="45"/>
      <c r="AI1277" s="45" t="e">
        <v>#N/A</v>
      </c>
    </row>
    <row r="1278" spans="1:38" ht="15" x14ac:dyDescent="0.4">
      <c r="A1278" s="37"/>
      <c r="B1278" s="14">
        <v>10009095</v>
      </c>
      <c r="C1278" s="15" t="s">
        <v>1194</v>
      </c>
      <c r="D1278" s="9">
        <v>0</v>
      </c>
      <c r="E1278" s="9">
        <f>VLOOKUP(B1278,'[4]2018-19 Delivered &amp; Funded'!$B$10:$D$1650,3,FALSE)</f>
        <v>0</v>
      </c>
      <c r="F1278" s="9">
        <f t="shared" si="19"/>
        <v>0</v>
      </c>
      <c r="G1278" s="9">
        <v>0</v>
      </c>
      <c r="H1278" s="9">
        <v>0</v>
      </c>
      <c r="I1278" s="9">
        <v>0</v>
      </c>
      <c r="J1278" s="9">
        <v>0</v>
      </c>
      <c r="K1278" s="9">
        <v>0</v>
      </c>
      <c r="L1278" s="9">
        <v>0</v>
      </c>
      <c r="M1278" s="9">
        <v>0</v>
      </c>
      <c r="N1278" s="9">
        <v>0</v>
      </c>
      <c r="O1278" s="9">
        <v>0</v>
      </c>
      <c r="P1278" s="9">
        <v>0</v>
      </c>
      <c r="Q1278" s="9">
        <v>0</v>
      </c>
      <c r="R1278" s="9">
        <v>0</v>
      </c>
      <c r="S1278" s="9">
        <v>0</v>
      </c>
      <c r="T1278" s="9">
        <v>0</v>
      </c>
      <c r="U1278" s="9">
        <v>0</v>
      </c>
      <c r="V1278" s="9">
        <v>0</v>
      </c>
      <c r="W1278" s="9">
        <v>0</v>
      </c>
      <c r="X1278" s="44">
        <v>0</v>
      </c>
      <c r="Y1278" s="44">
        <v>0</v>
      </c>
      <c r="Z1278" s="35">
        <v>112616.71999999999</v>
      </c>
      <c r="AA1278" s="35"/>
      <c r="AB1278" s="35">
        <v>112616.71999999996</v>
      </c>
      <c r="AC1278" s="45">
        <v>0</v>
      </c>
      <c r="AF1278" s="51">
        <v>112616.71999999999</v>
      </c>
      <c r="AG1278" s="45">
        <v>0</v>
      </c>
      <c r="AH1278" s="45"/>
      <c r="AI1278" s="45" t="e">
        <v>#N/A</v>
      </c>
    </row>
    <row r="1279" spans="1:38" ht="15" x14ac:dyDescent="0.4">
      <c r="A1279" s="37"/>
      <c r="B1279" s="14">
        <v>10040915</v>
      </c>
      <c r="C1279" s="15" t="s">
        <v>1364</v>
      </c>
      <c r="D1279" s="9">
        <v>0</v>
      </c>
      <c r="E1279" s="9">
        <f>VLOOKUP(B1279,'[4]2018-19 Delivered &amp; Funded'!$B$10:$D$1650,3,FALSE)</f>
        <v>0</v>
      </c>
      <c r="F1279" s="9">
        <f t="shared" si="19"/>
        <v>0</v>
      </c>
      <c r="G1279" s="9">
        <v>0</v>
      </c>
      <c r="H1279" s="9">
        <v>0</v>
      </c>
      <c r="I1279" s="9">
        <v>0</v>
      </c>
      <c r="J1279" s="9">
        <v>0</v>
      </c>
      <c r="K1279" s="9">
        <v>0</v>
      </c>
      <c r="L1279" s="9">
        <v>0</v>
      </c>
      <c r="M1279" s="9">
        <v>0</v>
      </c>
      <c r="N1279" s="9">
        <v>0</v>
      </c>
      <c r="O1279" s="9">
        <v>0</v>
      </c>
      <c r="P1279" s="9">
        <v>0</v>
      </c>
      <c r="Q1279" s="9">
        <v>0</v>
      </c>
      <c r="R1279" s="9">
        <v>0</v>
      </c>
      <c r="S1279" s="9">
        <v>0</v>
      </c>
      <c r="T1279" s="9">
        <v>0</v>
      </c>
      <c r="U1279" s="9">
        <v>0</v>
      </c>
      <c r="V1279" s="9">
        <v>0</v>
      </c>
      <c r="W1279" s="9">
        <v>0</v>
      </c>
      <c r="X1279" s="44">
        <v>0</v>
      </c>
      <c r="Y1279" s="44">
        <v>0</v>
      </c>
      <c r="Z1279" s="35">
        <v>17723.079999999998</v>
      </c>
      <c r="AA1279" s="35"/>
      <c r="AB1279" s="35">
        <v>17723.079999999998</v>
      </c>
      <c r="AC1279" s="45">
        <v>0</v>
      </c>
      <c r="AF1279" s="51">
        <v>17723.079999999998</v>
      </c>
      <c r="AG1279" s="45">
        <v>0</v>
      </c>
      <c r="AH1279" s="45"/>
      <c r="AI1279" s="45" t="e">
        <v>#N/A</v>
      </c>
    </row>
    <row r="1280" spans="1:38" ht="15" x14ac:dyDescent="0.4">
      <c r="A1280" s="37"/>
      <c r="B1280" s="10">
        <v>10006571</v>
      </c>
      <c r="C1280" s="9" t="s">
        <v>504</v>
      </c>
      <c r="D1280" s="9">
        <v>0</v>
      </c>
      <c r="E1280" s="9">
        <f>VLOOKUP(B1280,'[4]2018-19 Delivered &amp; Funded'!$B$10:$D$1650,3,FALSE)</f>
        <v>0</v>
      </c>
      <c r="F1280" s="9">
        <f t="shared" si="19"/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17">
        <v>0</v>
      </c>
      <c r="O1280" s="17">
        <v>0</v>
      </c>
      <c r="P1280" s="17">
        <v>0</v>
      </c>
      <c r="Q1280" s="17">
        <v>0</v>
      </c>
      <c r="R1280" s="17">
        <v>71773.650000000023</v>
      </c>
      <c r="S1280" s="17">
        <v>71773.650000000023</v>
      </c>
      <c r="T1280" s="17">
        <v>0</v>
      </c>
      <c r="U1280" s="17">
        <v>0</v>
      </c>
      <c r="V1280" s="17">
        <v>0</v>
      </c>
      <c r="W1280" s="17">
        <v>0</v>
      </c>
      <c r="X1280" s="44">
        <v>0</v>
      </c>
      <c r="Y1280" s="44">
        <v>0</v>
      </c>
      <c r="Z1280" s="35">
        <v>316009.56</v>
      </c>
      <c r="AA1280" s="35"/>
      <c r="AB1280" s="35">
        <v>316009.55999999994</v>
      </c>
      <c r="AC1280" s="45">
        <v>0</v>
      </c>
      <c r="AF1280" s="51">
        <v>316009.56000000006</v>
      </c>
      <c r="AG1280" s="45">
        <v>0</v>
      </c>
      <c r="AH1280" s="45"/>
      <c r="AI1280" s="45" t="e">
        <v>#N/A</v>
      </c>
    </row>
    <row r="1281" spans="1:35" ht="15" x14ac:dyDescent="0.4">
      <c r="A1281" s="37"/>
      <c r="B1281" s="10">
        <v>10006574</v>
      </c>
      <c r="C1281" s="9" t="s">
        <v>505</v>
      </c>
      <c r="D1281" s="9">
        <v>0</v>
      </c>
      <c r="E1281" s="9">
        <f>VLOOKUP(B1281,'[4]2018-19 Delivered &amp; Funded'!$B$10:$D$1650,3,FALSE)</f>
        <v>0</v>
      </c>
      <c r="F1281" s="9">
        <f t="shared" si="19"/>
        <v>0</v>
      </c>
      <c r="G1281" s="9">
        <v>0</v>
      </c>
      <c r="H1281" s="9">
        <v>0</v>
      </c>
      <c r="I1281" s="9">
        <v>0</v>
      </c>
      <c r="J1281" s="9">
        <v>0</v>
      </c>
      <c r="K1281" s="9">
        <v>0</v>
      </c>
      <c r="L1281" s="9">
        <v>0</v>
      </c>
      <c r="M1281" s="9">
        <v>0</v>
      </c>
      <c r="N1281" s="17">
        <v>0</v>
      </c>
      <c r="O1281" s="17">
        <v>0</v>
      </c>
      <c r="P1281" s="17">
        <v>0</v>
      </c>
      <c r="Q1281" s="17">
        <v>0</v>
      </c>
      <c r="R1281" s="17">
        <v>67048.67</v>
      </c>
      <c r="S1281" s="17">
        <v>67048.67</v>
      </c>
      <c r="T1281" s="17">
        <v>6290.58</v>
      </c>
      <c r="U1281" s="17">
        <v>6290.58</v>
      </c>
      <c r="V1281" s="17">
        <v>94148.640000000014</v>
      </c>
      <c r="W1281" s="17">
        <v>94148.640000000014</v>
      </c>
      <c r="X1281" s="44">
        <v>0</v>
      </c>
      <c r="Y1281" s="44">
        <v>0</v>
      </c>
      <c r="Z1281" s="35">
        <v>0</v>
      </c>
      <c r="AA1281" s="35"/>
      <c r="AB1281" s="35">
        <v>0</v>
      </c>
      <c r="AC1281" s="45">
        <v>0</v>
      </c>
      <c r="AF1281" s="51">
        <v>0</v>
      </c>
      <c r="AG1281" s="45">
        <v>0</v>
      </c>
      <c r="AH1281" s="45"/>
      <c r="AI1281" s="45" t="e">
        <v>#N/A</v>
      </c>
    </row>
    <row r="1282" spans="1:35" ht="15" x14ac:dyDescent="0.4">
      <c r="A1282" s="37"/>
      <c r="B1282" s="14">
        <v>10055844</v>
      </c>
      <c r="C1282" s="15" t="s">
        <v>1485</v>
      </c>
      <c r="D1282" s="9">
        <v>0</v>
      </c>
      <c r="E1282" s="9">
        <f>VLOOKUP(B1282,'[4]2018-19 Delivered &amp; Funded'!$B$10:$D$1650,3,FALSE)</f>
        <v>0</v>
      </c>
      <c r="F1282" s="9">
        <f t="shared" si="19"/>
        <v>0</v>
      </c>
      <c r="G1282" s="9">
        <v>0</v>
      </c>
      <c r="H1282" s="9">
        <v>0</v>
      </c>
      <c r="I1282" s="9">
        <v>0</v>
      </c>
      <c r="J1282" s="9">
        <v>0</v>
      </c>
      <c r="K1282" s="9">
        <v>0</v>
      </c>
      <c r="L1282" s="9">
        <v>0</v>
      </c>
      <c r="M1282" s="9">
        <v>0</v>
      </c>
      <c r="N1282" s="9">
        <v>0</v>
      </c>
      <c r="O1282" s="9">
        <v>0</v>
      </c>
      <c r="P1282" s="9">
        <v>0</v>
      </c>
      <c r="Q1282" s="9">
        <v>0</v>
      </c>
      <c r="R1282" s="9">
        <v>0</v>
      </c>
      <c r="S1282" s="9">
        <v>0</v>
      </c>
      <c r="T1282" s="9">
        <v>0</v>
      </c>
      <c r="U1282" s="9">
        <v>0</v>
      </c>
      <c r="V1282" s="9">
        <v>0</v>
      </c>
      <c r="W1282" s="9">
        <v>0</v>
      </c>
      <c r="X1282" s="44">
        <v>0</v>
      </c>
      <c r="Y1282" s="44">
        <v>0</v>
      </c>
      <c r="Z1282" s="35">
        <v>170871.84000000003</v>
      </c>
      <c r="AA1282" s="35"/>
      <c r="AB1282" s="35">
        <v>170871.84000000003</v>
      </c>
      <c r="AC1282" s="45">
        <v>0</v>
      </c>
      <c r="AF1282" s="51">
        <v>170871.84</v>
      </c>
      <c r="AG1282" s="45">
        <v>0</v>
      </c>
      <c r="AH1282" s="45"/>
      <c r="AI1282" s="45" t="e">
        <v>#N/A</v>
      </c>
    </row>
    <row r="1283" spans="1:35" ht="15" x14ac:dyDescent="0.4">
      <c r="A1283" s="37"/>
      <c r="B1283" s="10">
        <v>10036578</v>
      </c>
      <c r="C1283" s="9" t="s">
        <v>729</v>
      </c>
      <c r="D1283" s="9">
        <v>0</v>
      </c>
      <c r="E1283" s="9">
        <f>VLOOKUP(B1283,'[4]2018-19 Delivered &amp; Funded'!$B$10:$D$1650,3,FALSE)</f>
        <v>0</v>
      </c>
      <c r="F1283" s="9">
        <f t="shared" si="19"/>
        <v>0</v>
      </c>
      <c r="G1283" s="9">
        <v>0</v>
      </c>
      <c r="H1283" s="9">
        <v>0</v>
      </c>
      <c r="I1283" s="9">
        <v>0</v>
      </c>
      <c r="J1283" s="9">
        <v>0</v>
      </c>
      <c r="K1283" s="9">
        <v>0</v>
      </c>
      <c r="L1283" s="9">
        <v>0</v>
      </c>
      <c r="M1283" s="9">
        <v>0</v>
      </c>
      <c r="N1283" s="17">
        <v>0</v>
      </c>
      <c r="O1283" s="17">
        <v>0</v>
      </c>
      <c r="P1283" s="17">
        <v>0</v>
      </c>
      <c r="Q1283" s="17">
        <v>0</v>
      </c>
      <c r="R1283" s="17">
        <v>162552.80999999997</v>
      </c>
      <c r="S1283" s="17">
        <v>162552.81</v>
      </c>
      <c r="T1283" s="17">
        <v>209123.35</v>
      </c>
      <c r="U1283" s="17">
        <v>209123.35</v>
      </c>
      <c r="V1283" s="17">
        <v>264527.57</v>
      </c>
      <c r="W1283" s="17">
        <v>264527.57</v>
      </c>
      <c r="X1283" s="44">
        <v>0</v>
      </c>
      <c r="Y1283" s="44">
        <v>0</v>
      </c>
      <c r="Z1283" s="35">
        <v>1068139.74</v>
      </c>
      <c r="AA1283" s="35"/>
      <c r="AB1283" s="35">
        <v>1068139.7400000002</v>
      </c>
      <c r="AC1283" s="45">
        <v>0</v>
      </c>
      <c r="AF1283" s="51">
        <v>1068139.74</v>
      </c>
      <c r="AG1283" s="45">
        <v>0</v>
      </c>
      <c r="AH1283" s="45"/>
      <c r="AI1283" s="45" t="e">
        <v>#N/A</v>
      </c>
    </row>
    <row r="1284" spans="1:35" ht="15" x14ac:dyDescent="0.4">
      <c r="A1284" s="37"/>
      <c r="B1284" s="10">
        <v>10047111</v>
      </c>
      <c r="C1284" s="9" t="s">
        <v>1082</v>
      </c>
      <c r="D1284" s="9">
        <v>0</v>
      </c>
      <c r="E1284" s="9">
        <f>VLOOKUP(B1284,'[4]2018-19 Delivered &amp; Funded'!$B$10:$D$1650,3,FALSE)</f>
        <v>0</v>
      </c>
      <c r="F1284" s="9">
        <f t="shared" si="19"/>
        <v>0</v>
      </c>
      <c r="G1284" s="9">
        <v>0</v>
      </c>
      <c r="H1284" s="9">
        <v>0</v>
      </c>
      <c r="I1284" s="9">
        <v>0</v>
      </c>
      <c r="J1284" s="9">
        <v>0</v>
      </c>
      <c r="K1284" s="9">
        <v>0</v>
      </c>
      <c r="L1284" s="9">
        <v>0</v>
      </c>
      <c r="M1284" s="9">
        <v>0</v>
      </c>
      <c r="N1284" s="17">
        <v>0</v>
      </c>
      <c r="O1284" s="17">
        <v>0</v>
      </c>
      <c r="P1284" s="17">
        <v>0</v>
      </c>
      <c r="Q1284" s="17">
        <v>0</v>
      </c>
      <c r="R1284" s="17">
        <v>0</v>
      </c>
      <c r="S1284" s="17">
        <v>0</v>
      </c>
      <c r="T1284" s="17">
        <v>20920.579999999998</v>
      </c>
      <c r="U1284" s="17">
        <v>20920.579999999998</v>
      </c>
      <c r="V1284" s="17">
        <v>14999.84</v>
      </c>
      <c r="W1284" s="17">
        <v>14999.84</v>
      </c>
      <c r="X1284" s="44">
        <v>0</v>
      </c>
      <c r="Y1284" s="44">
        <v>0</v>
      </c>
      <c r="Z1284" s="35">
        <v>2287638.41</v>
      </c>
      <c r="AA1284" s="35"/>
      <c r="AB1284" s="35">
        <v>2287638.4099999997</v>
      </c>
      <c r="AC1284" s="45">
        <v>0</v>
      </c>
      <c r="AF1284" s="51">
        <v>2287638.41</v>
      </c>
      <c r="AG1284" s="45">
        <v>0</v>
      </c>
      <c r="AH1284" s="45"/>
      <c r="AI1284" s="45" t="e">
        <v>#N/A</v>
      </c>
    </row>
    <row r="1285" spans="1:35" ht="15" x14ac:dyDescent="0.4">
      <c r="A1285" s="37"/>
      <c r="B1285" s="14">
        <v>10008899</v>
      </c>
      <c r="C1285" s="15" t="s">
        <v>1192</v>
      </c>
      <c r="D1285" s="9">
        <v>0</v>
      </c>
      <c r="E1285" s="9">
        <f>VLOOKUP(B1285,'[4]2018-19 Delivered &amp; Funded'!$B$10:$D$1650,3,FALSE)</f>
        <v>0</v>
      </c>
      <c r="F1285" s="9">
        <f t="shared" si="19"/>
        <v>0</v>
      </c>
      <c r="G1285" s="9">
        <v>0</v>
      </c>
      <c r="H1285" s="9">
        <v>0</v>
      </c>
      <c r="I1285" s="9">
        <v>0</v>
      </c>
      <c r="J1285" s="9">
        <v>0</v>
      </c>
      <c r="K1285" s="9">
        <v>0</v>
      </c>
      <c r="L1285" s="9">
        <v>0</v>
      </c>
      <c r="M1285" s="9">
        <v>0</v>
      </c>
      <c r="N1285" s="9">
        <v>0</v>
      </c>
      <c r="O1285" s="9">
        <v>0</v>
      </c>
      <c r="P1285" s="9">
        <v>0</v>
      </c>
      <c r="Q1285" s="9">
        <v>0</v>
      </c>
      <c r="R1285" s="9">
        <v>0</v>
      </c>
      <c r="S1285" s="9">
        <v>0</v>
      </c>
      <c r="T1285" s="9">
        <v>0</v>
      </c>
      <c r="U1285" s="9">
        <v>0</v>
      </c>
      <c r="V1285" s="9">
        <v>0</v>
      </c>
      <c r="W1285" s="9">
        <v>0</v>
      </c>
      <c r="X1285" s="44">
        <v>0</v>
      </c>
      <c r="Y1285" s="44">
        <v>0</v>
      </c>
      <c r="Z1285" s="35">
        <v>480995.96</v>
      </c>
      <c r="AA1285" s="35"/>
      <c r="AB1285" s="35">
        <v>480995.96000000008</v>
      </c>
      <c r="AC1285" s="45">
        <v>0</v>
      </c>
      <c r="AF1285" s="51">
        <v>480995.96</v>
      </c>
      <c r="AG1285" s="45">
        <v>0</v>
      </c>
      <c r="AH1285" s="45"/>
      <c r="AI1285" s="45" t="e">
        <v>#N/A</v>
      </c>
    </row>
    <row r="1286" spans="1:35" ht="15" x14ac:dyDescent="0.4">
      <c r="A1286" s="37"/>
      <c r="B1286" s="14">
        <v>10061461</v>
      </c>
      <c r="C1286" s="15" t="s">
        <v>1524</v>
      </c>
      <c r="D1286" s="9">
        <v>0</v>
      </c>
      <c r="E1286" s="9">
        <f>VLOOKUP(B1286,'[4]2018-19 Delivered &amp; Funded'!$B$10:$D$1650,3,FALSE)</f>
        <v>0</v>
      </c>
      <c r="F1286" s="9">
        <f t="shared" si="19"/>
        <v>0</v>
      </c>
      <c r="G1286" s="9">
        <v>0</v>
      </c>
      <c r="H1286" s="9">
        <v>0</v>
      </c>
      <c r="I1286" s="9">
        <v>0</v>
      </c>
      <c r="J1286" s="9">
        <v>0</v>
      </c>
      <c r="K1286" s="9">
        <v>0</v>
      </c>
      <c r="L1286" s="9">
        <v>0</v>
      </c>
      <c r="M1286" s="9">
        <v>0</v>
      </c>
      <c r="N1286" s="9">
        <v>0</v>
      </c>
      <c r="O1286" s="9">
        <v>0</v>
      </c>
      <c r="P1286" s="9">
        <v>0</v>
      </c>
      <c r="Q1286" s="9">
        <v>0</v>
      </c>
      <c r="R1286" s="9">
        <v>0</v>
      </c>
      <c r="S1286" s="9">
        <v>0</v>
      </c>
      <c r="T1286" s="9">
        <v>0</v>
      </c>
      <c r="U1286" s="9">
        <v>0</v>
      </c>
      <c r="V1286" s="9">
        <v>0</v>
      </c>
      <c r="W1286" s="9">
        <v>0</v>
      </c>
      <c r="X1286" s="44">
        <v>0</v>
      </c>
      <c r="Y1286" s="44">
        <v>0</v>
      </c>
      <c r="Z1286" s="35">
        <v>6410.65</v>
      </c>
      <c r="AA1286" s="35"/>
      <c r="AB1286" s="35">
        <v>6410.65</v>
      </c>
      <c r="AC1286" s="45">
        <v>0</v>
      </c>
      <c r="AF1286" s="51">
        <v>6410.65</v>
      </c>
      <c r="AG1286" s="45">
        <v>0</v>
      </c>
      <c r="AH1286" s="45"/>
      <c r="AI1286" s="45" t="e">
        <v>#N/A</v>
      </c>
    </row>
    <row r="1287" spans="1:35" ht="15" x14ac:dyDescent="0.4">
      <c r="A1287" s="37"/>
      <c r="B1287" s="14">
        <v>10025794</v>
      </c>
      <c r="C1287" s="15" t="s">
        <v>1263</v>
      </c>
      <c r="D1287" s="9">
        <v>0</v>
      </c>
      <c r="E1287" s="9">
        <f>VLOOKUP(B1287,'[4]2018-19 Delivered &amp; Funded'!$B$10:$D$1650,3,FALSE)</f>
        <v>0</v>
      </c>
      <c r="F1287" s="9">
        <f t="shared" si="19"/>
        <v>0</v>
      </c>
      <c r="G1287" s="9">
        <v>0</v>
      </c>
      <c r="H1287" s="9">
        <v>0</v>
      </c>
      <c r="I1287" s="9">
        <v>0</v>
      </c>
      <c r="J1287" s="9">
        <v>0</v>
      </c>
      <c r="K1287" s="9">
        <v>0</v>
      </c>
      <c r="L1287" s="9">
        <v>0</v>
      </c>
      <c r="M1287" s="9">
        <v>0</v>
      </c>
      <c r="N1287" s="9">
        <v>0</v>
      </c>
      <c r="O1287" s="9">
        <v>0</v>
      </c>
      <c r="P1287" s="9">
        <v>0</v>
      </c>
      <c r="Q1287" s="9">
        <v>0</v>
      </c>
      <c r="R1287" s="9">
        <v>0</v>
      </c>
      <c r="S1287" s="9">
        <v>0</v>
      </c>
      <c r="T1287" s="9">
        <v>0</v>
      </c>
      <c r="U1287" s="9">
        <v>0</v>
      </c>
      <c r="V1287" s="9">
        <v>0</v>
      </c>
      <c r="W1287" s="9">
        <v>0</v>
      </c>
      <c r="X1287" s="44">
        <v>0</v>
      </c>
      <c r="Y1287" s="44">
        <v>0</v>
      </c>
      <c r="Z1287" s="35">
        <v>28267.67</v>
      </c>
      <c r="AA1287" s="35"/>
      <c r="AB1287" s="35">
        <v>28267.67</v>
      </c>
      <c r="AC1287" s="45">
        <v>0</v>
      </c>
      <c r="AF1287" s="51">
        <v>28267.67</v>
      </c>
      <c r="AG1287" s="45">
        <v>0</v>
      </c>
      <c r="AH1287" s="45"/>
      <c r="AI1287" s="45" t="e">
        <v>#N/A</v>
      </c>
    </row>
    <row r="1288" spans="1:35" ht="15" x14ac:dyDescent="0.4">
      <c r="A1288" s="37"/>
      <c r="B1288" s="14">
        <v>10025171</v>
      </c>
      <c r="C1288" s="15" t="s">
        <v>1259</v>
      </c>
      <c r="D1288" s="9">
        <v>0</v>
      </c>
      <c r="E1288" s="9">
        <f>VLOOKUP(B1288,'[4]2018-19 Delivered &amp; Funded'!$B$10:$D$1650,3,FALSE)</f>
        <v>0</v>
      </c>
      <c r="F1288" s="9">
        <f t="shared" si="19"/>
        <v>0</v>
      </c>
      <c r="G1288" s="9">
        <v>0</v>
      </c>
      <c r="H1288" s="9">
        <v>0</v>
      </c>
      <c r="I1288" s="9">
        <v>0</v>
      </c>
      <c r="J1288" s="9">
        <v>0</v>
      </c>
      <c r="K1288" s="9">
        <v>0</v>
      </c>
      <c r="L1288" s="9">
        <v>0</v>
      </c>
      <c r="M1288" s="9">
        <v>0</v>
      </c>
      <c r="N1288" s="9">
        <v>0</v>
      </c>
      <c r="O1288" s="9">
        <v>0</v>
      </c>
      <c r="P1288" s="9">
        <v>0</v>
      </c>
      <c r="Q1288" s="9">
        <v>0</v>
      </c>
      <c r="R1288" s="9">
        <v>0</v>
      </c>
      <c r="S1288" s="9">
        <v>0</v>
      </c>
      <c r="T1288" s="9">
        <v>0</v>
      </c>
      <c r="U1288" s="9">
        <v>0</v>
      </c>
      <c r="V1288" s="9">
        <v>0</v>
      </c>
      <c r="W1288" s="9">
        <v>0</v>
      </c>
      <c r="X1288" s="44">
        <v>0</v>
      </c>
      <c r="Y1288" s="44">
        <v>0</v>
      </c>
      <c r="Z1288" s="35">
        <v>19349.84</v>
      </c>
      <c r="AA1288" s="35"/>
      <c r="AB1288" s="35">
        <v>19349.84</v>
      </c>
      <c r="AC1288" s="45">
        <v>0</v>
      </c>
      <c r="AF1288" s="51">
        <v>19349.84</v>
      </c>
      <c r="AG1288" s="45">
        <v>0</v>
      </c>
      <c r="AH1288" s="45"/>
      <c r="AI1288" s="45" t="e">
        <v>#N/A</v>
      </c>
    </row>
    <row r="1289" spans="1:35" ht="15" x14ac:dyDescent="0.4">
      <c r="A1289" s="37"/>
      <c r="B1289" s="10">
        <v>10006813</v>
      </c>
      <c r="C1289" s="9" t="s">
        <v>512</v>
      </c>
      <c r="D1289" s="9">
        <v>453060.74</v>
      </c>
      <c r="E1289" s="9">
        <f>VLOOKUP(B1289,'[4]2018-19 Delivered &amp; Funded'!$B$10:$D$1650,3,FALSE)</f>
        <v>453060.74</v>
      </c>
      <c r="F1289" s="9">
        <f t="shared" si="19"/>
        <v>0</v>
      </c>
      <c r="G1289" s="9">
        <v>455803</v>
      </c>
      <c r="H1289" s="9">
        <v>0</v>
      </c>
      <c r="I1289" s="9">
        <v>0</v>
      </c>
      <c r="J1289" s="9">
        <v>81007</v>
      </c>
      <c r="K1289" s="9">
        <v>81007</v>
      </c>
      <c r="L1289" s="9">
        <v>0</v>
      </c>
      <c r="M1289" s="9">
        <v>0</v>
      </c>
      <c r="N1289" s="17">
        <v>0</v>
      </c>
      <c r="O1289" s="17">
        <v>0</v>
      </c>
      <c r="P1289" s="17">
        <v>0</v>
      </c>
      <c r="Q1289" s="17">
        <v>0</v>
      </c>
      <c r="R1289" s="17">
        <v>0</v>
      </c>
      <c r="S1289" s="17">
        <v>0</v>
      </c>
      <c r="T1289" s="17">
        <v>0</v>
      </c>
      <c r="U1289" s="17">
        <v>0</v>
      </c>
      <c r="V1289" s="17">
        <v>0</v>
      </c>
      <c r="W1289" s="17">
        <v>0</v>
      </c>
      <c r="X1289" s="44">
        <v>0</v>
      </c>
      <c r="Y1289" s="44">
        <v>0</v>
      </c>
      <c r="Z1289" s="35">
        <v>0</v>
      </c>
      <c r="AA1289" s="35"/>
      <c r="AB1289" s="35">
        <v>0</v>
      </c>
      <c r="AC1289" s="45">
        <v>0</v>
      </c>
      <c r="AF1289" s="51" t="e">
        <v>#N/A</v>
      </c>
      <c r="AG1289" s="45" t="e">
        <v>#N/A</v>
      </c>
      <c r="AH1289" s="45"/>
      <c r="AI1289" s="45" t="e">
        <v>#N/A</v>
      </c>
    </row>
    <row r="1290" spans="1:35" ht="15" x14ac:dyDescent="0.4">
      <c r="A1290" s="37"/>
      <c r="B1290" s="14">
        <v>10044749</v>
      </c>
      <c r="C1290" s="15" t="s">
        <v>1400</v>
      </c>
      <c r="D1290" s="9">
        <v>0</v>
      </c>
      <c r="E1290" s="9">
        <f>VLOOKUP(B1290,'[4]2018-19 Delivered &amp; Funded'!$B$10:$D$1650,3,FALSE)</f>
        <v>0</v>
      </c>
      <c r="F1290" s="9">
        <f t="shared" si="19"/>
        <v>0</v>
      </c>
      <c r="G1290" s="9">
        <v>0</v>
      </c>
      <c r="H1290" s="9">
        <v>0</v>
      </c>
      <c r="I1290" s="9">
        <v>0</v>
      </c>
      <c r="J1290" s="9">
        <v>0</v>
      </c>
      <c r="K1290" s="9">
        <v>0</v>
      </c>
      <c r="L1290" s="9">
        <v>0</v>
      </c>
      <c r="M1290" s="9">
        <v>0</v>
      </c>
      <c r="N1290" s="9">
        <v>0</v>
      </c>
      <c r="O1290" s="9">
        <v>0</v>
      </c>
      <c r="P1290" s="9">
        <v>0</v>
      </c>
      <c r="Q1290" s="9">
        <v>0</v>
      </c>
      <c r="R1290" s="9">
        <v>0</v>
      </c>
      <c r="S1290" s="9">
        <v>0</v>
      </c>
      <c r="T1290" s="9">
        <v>0</v>
      </c>
      <c r="U1290" s="9">
        <v>0</v>
      </c>
      <c r="V1290" s="9">
        <v>0</v>
      </c>
      <c r="W1290" s="9">
        <v>0</v>
      </c>
      <c r="X1290" s="44">
        <v>0</v>
      </c>
      <c r="Y1290" s="44">
        <v>0</v>
      </c>
      <c r="Z1290" s="35">
        <v>108012.48999999999</v>
      </c>
      <c r="AA1290" s="35"/>
      <c r="AB1290" s="35">
        <v>108012.49000000002</v>
      </c>
      <c r="AC1290" s="45">
        <v>0</v>
      </c>
      <c r="AF1290" s="51">
        <v>108012.48999999999</v>
      </c>
      <c r="AG1290" s="45">
        <v>0</v>
      </c>
      <c r="AH1290" s="45"/>
      <c r="AI1290" s="45" t="e">
        <v>#N/A</v>
      </c>
    </row>
    <row r="1291" spans="1:35" ht="15" x14ac:dyDescent="0.4">
      <c r="A1291" s="37"/>
      <c r="B1291" s="14">
        <v>10055220</v>
      </c>
      <c r="C1291" s="15" t="s">
        <v>1481</v>
      </c>
      <c r="D1291" s="9">
        <v>0</v>
      </c>
      <c r="E1291" s="9">
        <f>VLOOKUP(B1291,'[4]2018-19 Delivered &amp; Funded'!$B$10:$D$1650,3,FALSE)</f>
        <v>0</v>
      </c>
      <c r="F1291" s="9">
        <f t="shared" ref="F1291:F1354" si="20">D1291-E1291</f>
        <v>0</v>
      </c>
      <c r="G1291" s="9">
        <v>0</v>
      </c>
      <c r="H1291" s="9">
        <v>0</v>
      </c>
      <c r="I1291" s="9">
        <v>0</v>
      </c>
      <c r="J1291" s="9">
        <v>0</v>
      </c>
      <c r="K1291" s="9">
        <v>0</v>
      </c>
      <c r="L1291" s="9">
        <v>0</v>
      </c>
      <c r="M1291" s="9">
        <v>0</v>
      </c>
      <c r="N1291" s="9">
        <v>0</v>
      </c>
      <c r="O1291" s="9">
        <v>0</v>
      </c>
      <c r="P1291" s="9">
        <v>0</v>
      </c>
      <c r="Q1291" s="9">
        <v>0</v>
      </c>
      <c r="R1291" s="9">
        <v>0</v>
      </c>
      <c r="S1291" s="9">
        <v>0</v>
      </c>
      <c r="T1291" s="9">
        <v>0</v>
      </c>
      <c r="U1291" s="9">
        <v>0</v>
      </c>
      <c r="V1291" s="9">
        <v>0</v>
      </c>
      <c r="W1291" s="9">
        <v>0</v>
      </c>
      <c r="X1291" s="44">
        <v>0</v>
      </c>
      <c r="Y1291" s="44">
        <v>0</v>
      </c>
      <c r="Z1291" s="35">
        <v>59400</v>
      </c>
      <c r="AA1291" s="35"/>
      <c r="AB1291" s="35">
        <v>59400</v>
      </c>
      <c r="AC1291" s="45">
        <v>0</v>
      </c>
      <c r="AF1291" s="51">
        <v>59400</v>
      </c>
      <c r="AG1291" s="45">
        <v>0</v>
      </c>
      <c r="AH1291" s="45"/>
      <c r="AI1291" s="45" t="e">
        <v>#N/A</v>
      </c>
    </row>
    <row r="1292" spans="1:35" ht="15" x14ac:dyDescent="0.4">
      <c r="A1292" s="37"/>
      <c r="B1292" s="10">
        <v>10006622</v>
      </c>
      <c r="C1292" s="9" t="s">
        <v>507</v>
      </c>
      <c r="D1292" s="9">
        <v>0</v>
      </c>
      <c r="E1292" s="9">
        <f>VLOOKUP(B1292,'[4]2018-19 Delivered &amp; Funded'!$B$10:$D$1650,3,FALSE)</f>
        <v>0</v>
      </c>
      <c r="F1292" s="9">
        <f t="shared" si="20"/>
        <v>0</v>
      </c>
      <c r="G1292" s="9">
        <v>0</v>
      </c>
      <c r="H1292" s="9">
        <v>0</v>
      </c>
      <c r="I1292" s="9">
        <v>0</v>
      </c>
      <c r="J1292" s="9">
        <v>0</v>
      </c>
      <c r="K1292" s="9">
        <v>0</v>
      </c>
      <c r="L1292" s="9">
        <v>177313.43000000002</v>
      </c>
      <c r="M1292" s="9">
        <v>163587.63</v>
      </c>
      <c r="N1292" s="17">
        <v>0</v>
      </c>
      <c r="O1292" s="17">
        <v>0</v>
      </c>
      <c r="P1292" s="17">
        <v>0</v>
      </c>
      <c r="Q1292" s="17">
        <v>0</v>
      </c>
      <c r="R1292" s="17">
        <v>82516.379999999976</v>
      </c>
      <c r="S1292" s="17">
        <v>82516.37999999999</v>
      </c>
      <c r="T1292" s="17">
        <v>347200.75</v>
      </c>
      <c r="U1292" s="17">
        <v>347200.75</v>
      </c>
      <c r="V1292" s="17">
        <v>25708.05</v>
      </c>
      <c r="W1292" s="17">
        <v>25708.05</v>
      </c>
      <c r="X1292" s="44">
        <v>0</v>
      </c>
      <c r="Y1292" s="44">
        <v>0</v>
      </c>
      <c r="Z1292" s="35">
        <v>203047.59</v>
      </c>
      <c r="AA1292" s="35"/>
      <c r="AB1292" s="35">
        <v>203047.59</v>
      </c>
      <c r="AC1292" s="45">
        <v>0</v>
      </c>
      <c r="AF1292" s="51">
        <v>203047.59000000003</v>
      </c>
      <c r="AG1292" s="45">
        <v>0</v>
      </c>
      <c r="AH1292" s="45"/>
      <c r="AI1292" s="45" t="e">
        <v>#N/A</v>
      </c>
    </row>
    <row r="1293" spans="1:35" ht="15" x14ac:dyDescent="0.4">
      <c r="A1293" s="37"/>
      <c r="B1293" s="14">
        <v>10001328</v>
      </c>
      <c r="C1293" s="15" t="s">
        <v>1116</v>
      </c>
      <c r="D1293" s="9">
        <v>0</v>
      </c>
      <c r="E1293" s="9">
        <f>VLOOKUP(B1293,'[4]2018-19 Delivered &amp; Funded'!$B$10:$D$1650,3,FALSE)</f>
        <v>0</v>
      </c>
      <c r="F1293" s="9">
        <f t="shared" si="20"/>
        <v>0</v>
      </c>
      <c r="G1293" s="9">
        <v>0</v>
      </c>
      <c r="H1293" s="9">
        <v>0</v>
      </c>
      <c r="I1293" s="9">
        <v>0</v>
      </c>
      <c r="J1293" s="9">
        <v>0</v>
      </c>
      <c r="K1293" s="9">
        <v>0</v>
      </c>
      <c r="L1293" s="9">
        <v>0</v>
      </c>
      <c r="M1293" s="9">
        <v>0</v>
      </c>
      <c r="N1293" s="9">
        <v>0</v>
      </c>
      <c r="O1293" s="9">
        <v>0</v>
      </c>
      <c r="P1293" s="9">
        <v>0</v>
      </c>
      <c r="Q1293" s="9">
        <v>0</v>
      </c>
      <c r="R1293" s="9">
        <v>0</v>
      </c>
      <c r="S1293" s="9">
        <v>0</v>
      </c>
      <c r="T1293" s="9">
        <v>0</v>
      </c>
      <c r="U1293" s="9">
        <v>0</v>
      </c>
      <c r="V1293" s="9">
        <v>0</v>
      </c>
      <c r="W1293" s="9">
        <v>0</v>
      </c>
      <c r="X1293" s="44">
        <v>0</v>
      </c>
      <c r="Y1293" s="44">
        <v>0</v>
      </c>
      <c r="Z1293" s="35">
        <v>374333.39</v>
      </c>
      <c r="AA1293" s="35"/>
      <c r="AB1293" s="35">
        <v>374333.39000000007</v>
      </c>
      <c r="AC1293" s="45">
        <v>0</v>
      </c>
      <c r="AF1293" s="51">
        <v>374333.39</v>
      </c>
      <c r="AG1293" s="45">
        <v>0</v>
      </c>
      <c r="AH1293" s="45"/>
      <c r="AI1293" s="45" t="e">
        <v>#N/A</v>
      </c>
    </row>
    <row r="1294" spans="1:35" ht="15" x14ac:dyDescent="0.4">
      <c r="A1294" s="37"/>
      <c r="B1294" s="14">
        <v>10063350</v>
      </c>
      <c r="C1294" s="15" t="s">
        <v>1582</v>
      </c>
      <c r="D1294" s="9">
        <v>0</v>
      </c>
      <c r="E1294" s="9">
        <f>VLOOKUP(B1294,'[4]2018-19 Delivered &amp; Funded'!$B$10:$D$1650,3,FALSE)</f>
        <v>0</v>
      </c>
      <c r="F1294" s="9">
        <f t="shared" si="20"/>
        <v>0</v>
      </c>
      <c r="G1294" s="9">
        <v>0</v>
      </c>
      <c r="H1294" s="9">
        <v>0</v>
      </c>
      <c r="I1294" s="9">
        <v>0</v>
      </c>
      <c r="J1294" s="9">
        <v>0</v>
      </c>
      <c r="K1294" s="9">
        <v>0</v>
      </c>
      <c r="L1294" s="9">
        <v>0</v>
      </c>
      <c r="M1294" s="9">
        <v>0</v>
      </c>
      <c r="N1294" s="9">
        <v>0</v>
      </c>
      <c r="O1294" s="9">
        <v>0</v>
      </c>
      <c r="P1294" s="9">
        <v>0</v>
      </c>
      <c r="Q1294" s="9">
        <v>0</v>
      </c>
      <c r="R1294" s="9">
        <v>0</v>
      </c>
      <c r="S1294" s="9">
        <v>0</v>
      </c>
      <c r="T1294" s="9">
        <v>0</v>
      </c>
      <c r="U1294" s="9">
        <v>0</v>
      </c>
      <c r="V1294" s="9">
        <v>0</v>
      </c>
      <c r="W1294" s="9">
        <v>0</v>
      </c>
      <c r="X1294" s="44">
        <v>0</v>
      </c>
      <c r="Y1294" s="44">
        <v>0</v>
      </c>
      <c r="Z1294" s="35">
        <v>33053</v>
      </c>
      <c r="AA1294" s="35"/>
      <c r="AB1294" s="35">
        <v>33053</v>
      </c>
      <c r="AC1294" s="45">
        <v>0</v>
      </c>
      <c r="AF1294" s="51">
        <v>33053</v>
      </c>
      <c r="AG1294" s="45">
        <v>0</v>
      </c>
      <c r="AH1294" s="45"/>
      <c r="AI1294" s="45" t="e">
        <v>#N/A</v>
      </c>
    </row>
    <row r="1295" spans="1:35" ht="15" x14ac:dyDescent="0.4">
      <c r="A1295" s="37"/>
      <c r="B1295" s="14">
        <v>10063340</v>
      </c>
      <c r="C1295" s="15" t="s">
        <v>1581</v>
      </c>
      <c r="D1295" s="9">
        <v>0</v>
      </c>
      <c r="E1295" s="9">
        <f>VLOOKUP(B1295,'[4]2018-19 Delivered &amp; Funded'!$B$10:$D$1650,3,FALSE)</f>
        <v>0</v>
      </c>
      <c r="F1295" s="9">
        <f t="shared" si="20"/>
        <v>0</v>
      </c>
      <c r="G1295" s="9">
        <v>0</v>
      </c>
      <c r="H1295" s="9">
        <v>0</v>
      </c>
      <c r="I1295" s="9">
        <v>0</v>
      </c>
      <c r="J1295" s="9">
        <v>0</v>
      </c>
      <c r="K1295" s="9">
        <v>0</v>
      </c>
      <c r="L1295" s="9">
        <v>0</v>
      </c>
      <c r="M1295" s="9">
        <v>0</v>
      </c>
      <c r="N1295" s="9">
        <v>0</v>
      </c>
      <c r="O1295" s="9">
        <v>0</v>
      </c>
      <c r="P1295" s="9">
        <v>0</v>
      </c>
      <c r="Q1295" s="9">
        <v>0</v>
      </c>
      <c r="R1295" s="9">
        <v>0</v>
      </c>
      <c r="S1295" s="9">
        <v>0</v>
      </c>
      <c r="T1295" s="9">
        <v>0</v>
      </c>
      <c r="U1295" s="9">
        <v>0</v>
      </c>
      <c r="V1295" s="9">
        <v>0</v>
      </c>
      <c r="W1295" s="9">
        <v>0</v>
      </c>
      <c r="X1295" s="44">
        <v>0</v>
      </c>
      <c r="Y1295" s="44">
        <v>0</v>
      </c>
      <c r="Z1295" s="35">
        <v>132078.33000000002</v>
      </c>
      <c r="AA1295" s="35"/>
      <c r="AB1295" s="35">
        <v>132078.33000000002</v>
      </c>
      <c r="AC1295" s="45">
        <v>0</v>
      </c>
      <c r="AF1295" s="51">
        <v>132078.33000000002</v>
      </c>
      <c r="AG1295" s="45">
        <v>0</v>
      </c>
      <c r="AH1295" s="45"/>
      <c r="AI1295" s="45" t="e">
        <v>#N/A</v>
      </c>
    </row>
    <row r="1296" spans="1:35" ht="15" x14ac:dyDescent="0.4">
      <c r="A1296" s="37"/>
      <c r="B1296" s="14">
        <v>10063332</v>
      </c>
      <c r="C1296" s="15" t="s">
        <v>1580</v>
      </c>
      <c r="D1296" s="9">
        <v>0</v>
      </c>
      <c r="E1296" s="9">
        <f>VLOOKUP(B1296,'[4]2018-19 Delivered &amp; Funded'!$B$10:$D$1650,3,FALSE)</f>
        <v>0</v>
      </c>
      <c r="F1296" s="9">
        <f t="shared" si="20"/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  <c r="V1296" s="9">
        <v>0</v>
      </c>
      <c r="W1296" s="9">
        <v>0</v>
      </c>
      <c r="X1296" s="44">
        <v>0</v>
      </c>
      <c r="Y1296" s="44">
        <v>0</v>
      </c>
      <c r="Z1296" s="35">
        <v>26400</v>
      </c>
      <c r="AA1296" s="35"/>
      <c r="AB1296" s="35">
        <v>26400</v>
      </c>
      <c r="AC1296" s="45">
        <v>0</v>
      </c>
      <c r="AF1296" s="51">
        <v>26400</v>
      </c>
      <c r="AG1296" s="45">
        <v>0</v>
      </c>
      <c r="AH1296" s="45"/>
      <c r="AI1296" s="45" t="e">
        <v>#N/A</v>
      </c>
    </row>
    <row r="1297" spans="1:35" ht="15" x14ac:dyDescent="0.4">
      <c r="A1297" s="37"/>
      <c r="B1297" s="14">
        <v>10063331</v>
      </c>
      <c r="C1297" s="15" t="s">
        <v>1579</v>
      </c>
      <c r="D1297" s="9">
        <v>0</v>
      </c>
      <c r="E1297" s="9">
        <f>VLOOKUP(B1297,'[4]2018-19 Delivered &amp; Funded'!$B$10:$D$1650,3,FALSE)</f>
        <v>0</v>
      </c>
      <c r="F1297" s="9">
        <f t="shared" si="20"/>
        <v>0</v>
      </c>
      <c r="G1297" s="9">
        <v>0</v>
      </c>
      <c r="H1297" s="9">
        <v>0</v>
      </c>
      <c r="I1297" s="9">
        <v>0</v>
      </c>
      <c r="J1297" s="9">
        <v>0</v>
      </c>
      <c r="K1297" s="9">
        <v>0</v>
      </c>
      <c r="L1297" s="9">
        <v>0</v>
      </c>
      <c r="M1297" s="9">
        <v>0</v>
      </c>
      <c r="N1297" s="9">
        <v>0</v>
      </c>
      <c r="O1297" s="9">
        <v>0</v>
      </c>
      <c r="P1297" s="9">
        <v>0</v>
      </c>
      <c r="Q1297" s="9">
        <v>0</v>
      </c>
      <c r="R1297" s="9">
        <v>0</v>
      </c>
      <c r="S1297" s="9">
        <v>0</v>
      </c>
      <c r="T1297" s="9">
        <v>0</v>
      </c>
      <c r="U1297" s="9">
        <v>0</v>
      </c>
      <c r="V1297" s="9">
        <v>0</v>
      </c>
      <c r="W1297" s="9">
        <v>0</v>
      </c>
      <c r="X1297" s="44">
        <v>0</v>
      </c>
      <c r="Y1297" s="44">
        <v>0</v>
      </c>
      <c r="Z1297" s="35">
        <v>37090</v>
      </c>
      <c r="AA1297" s="35"/>
      <c r="AB1297" s="35">
        <v>37090</v>
      </c>
      <c r="AC1297" s="45">
        <v>0</v>
      </c>
      <c r="AF1297" s="51">
        <v>37090</v>
      </c>
      <c r="AG1297" s="45">
        <v>0</v>
      </c>
      <c r="AH1297" s="45"/>
      <c r="AI1297" s="45" t="e">
        <v>#N/A</v>
      </c>
    </row>
    <row r="1298" spans="1:35" ht="15" x14ac:dyDescent="0.4">
      <c r="A1298" s="37"/>
      <c r="B1298" s="14">
        <v>10063330</v>
      </c>
      <c r="C1298" s="15" t="s">
        <v>1578</v>
      </c>
      <c r="D1298" s="9">
        <v>0</v>
      </c>
      <c r="E1298" s="9">
        <f>VLOOKUP(B1298,'[4]2018-19 Delivered &amp; Funded'!$B$10:$D$1650,3,FALSE)</f>
        <v>0</v>
      </c>
      <c r="F1298" s="9">
        <f t="shared" si="20"/>
        <v>0</v>
      </c>
      <c r="G1298" s="9">
        <v>0</v>
      </c>
      <c r="H1298" s="9">
        <v>0</v>
      </c>
      <c r="I1298" s="9">
        <v>0</v>
      </c>
      <c r="J1298" s="9">
        <v>0</v>
      </c>
      <c r="K1298" s="9">
        <v>0</v>
      </c>
      <c r="L1298" s="9">
        <v>0</v>
      </c>
      <c r="M1298" s="9">
        <v>0</v>
      </c>
      <c r="N1298" s="9">
        <v>0</v>
      </c>
      <c r="O1298" s="9">
        <v>0</v>
      </c>
      <c r="P1298" s="9">
        <v>0</v>
      </c>
      <c r="Q1298" s="9">
        <v>0</v>
      </c>
      <c r="R1298" s="9">
        <v>0</v>
      </c>
      <c r="S1298" s="9">
        <v>0</v>
      </c>
      <c r="T1298" s="9">
        <v>0</v>
      </c>
      <c r="U1298" s="9">
        <v>0</v>
      </c>
      <c r="V1298" s="9">
        <v>0</v>
      </c>
      <c r="W1298" s="9">
        <v>0</v>
      </c>
      <c r="X1298" s="44">
        <v>0</v>
      </c>
      <c r="Y1298" s="44">
        <v>0</v>
      </c>
      <c r="Z1298" s="35">
        <v>577576.72</v>
      </c>
      <c r="AA1298" s="35"/>
      <c r="AB1298" s="35">
        <v>577576.71999999986</v>
      </c>
      <c r="AC1298" s="45">
        <v>0</v>
      </c>
      <c r="AF1298" s="51">
        <v>577576.72</v>
      </c>
      <c r="AG1298" s="45">
        <v>0</v>
      </c>
      <c r="AH1298" s="45"/>
      <c r="AI1298" s="45" t="e">
        <v>#N/A</v>
      </c>
    </row>
    <row r="1299" spans="1:35" ht="15" x14ac:dyDescent="0.4">
      <c r="A1299" s="37"/>
      <c r="B1299" s="10">
        <v>10022788</v>
      </c>
      <c r="C1299" s="9" t="s">
        <v>663</v>
      </c>
      <c r="D1299" s="9">
        <v>0</v>
      </c>
      <c r="E1299" s="9">
        <f>VLOOKUP(B1299,'[4]2018-19 Delivered &amp; Funded'!$B$10:$D$1650,3,FALSE)</f>
        <v>0</v>
      </c>
      <c r="F1299" s="9">
        <f t="shared" si="20"/>
        <v>0</v>
      </c>
      <c r="G1299" s="9">
        <v>0</v>
      </c>
      <c r="H1299" s="9">
        <v>0</v>
      </c>
      <c r="I1299" s="9">
        <v>0</v>
      </c>
      <c r="J1299" s="9">
        <v>0</v>
      </c>
      <c r="K1299" s="9">
        <v>0</v>
      </c>
      <c r="L1299" s="9">
        <v>0</v>
      </c>
      <c r="M1299" s="9">
        <v>0</v>
      </c>
      <c r="N1299" s="17">
        <v>0</v>
      </c>
      <c r="O1299" s="17">
        <v>0</v>
      </c>
      <c r="P1299" s="17">
        <v>15897.990000000002</v>
      </c>
      <c r="Q1299" s="17">
        <v>15897.990000000002</v>
      </c>
      <c r="R1299" s="17">
        <v>210139.25999999998</v>
      </c>
      <c r="S1299" s="17">
        <v>210139.26</v>
      </c>
      <c r="T1299" s="17">
        <v>374060.67999999993</v>
      </c>
      <c r="U1299" s="17">
        <v>374060.67999999993</v>
      </c>
      <c r="V1299" s="17">
        <v>308197.38</v>
      </c>
      <c r="W1299" s="17">
        <v>308197.38</v>
      </c>
      <c r="X1299" s="44">
        <v>0</v>
      </c>
      <c r="Y1299" s="44">
        <v>0</v>
      </c>
      <c r="Z1299" s="35">
        <v>1476990.0599999998</v>
      </c>
      <c r="AA1299" s="35"/>
      <c r="AB1299" s="35">
        <v>1476990.0600000003</v>
      </c>
      <c r="AC1299" s="45">
        <v>0</v>
      </c>
      <c r="AF1299" s="51">
        <v>1476990.0599999998</v>
      </c>
      <c r="AG1299" s="45">
        <v>0</v>
      </c>
      <c r="AH1299" s="45"/>
      <c r="AI1299" s="45" t="e">
        <v>#N/A</v>
      </c>
    </row>
    <row r="1300" spans="1:35" ht="15" x14ac:dyDescent="0.4">
      <c r="A1300" s="37"/>
      <c r="B1300" s="10">
        <v>10001463</v>
      </c>
      <c r="C1300" s="9" t="s">
        <v>182</v>
      </c>
      <c r="D1300" s="9">
        <v>7906514.4000000004</v>
      </c>
      <c r="E1300" s="9">
        <f>VLOOKUP(B1300,'[4]2018-19 Delivered &amp; Funded'!$B$10:$D$1650,3,FALSE)</f>
        <v>7906514.4000000004</v>
      </c>
      <c r="F1300" s="9">
        <f t="shared" si="20"/>
        <v>0</v>
      </c>
      <c r="G1300" s="9">
        <v>7647455.4199999999</v>
      </c>
      <c r="H1300" s="9">
        <v>6865856</v>
      </c>
      <c r="I1300" s="9">
        <v>6865856</v>
      </c>
      <c r="J1300" s="9">
        <v>37915.4</v>
      </c>
      <c r="K1300" s="9">
        <v>37915.4</v>
      </c>
      <c r="L1300" s="9">
        <v>0</v>
      </c>
      <c r="M1300" s="9">
        <v>0</v>
      </c>
      <c r="N1300" s="17">
        <v>0</v>
      </c>
      <c r="O1300" s="17">
        <v>0</v>
      </c>
      <c r="P1300" s="17">
        <v>126281.75</v>
      </c>
      <c r="Q1300" s="17">
        <v>126281.75</v>
      </c>
      <c r="R1300" s="17">
        <v>0</v>
      </c>
      <c r="S1300" s="17">
        <v>0</v>
      </c>
      <c r="T1300" s="17">
        <v>0</v>
      </c>
      <c r="U1300" s="17">
        <v>0</v>
      </c>
      <c r="V1300" s="17">
        <v>0</v>
      </c>
      <c r="W1300" s="17">
        <v>0</v>
      </c>
      <c r="X1300" s="44">
        <v>0</v>
      </c>
      <c r="Y1300" s="44">
        <v>0</v>
      </c>
      <c r="Z1300" s="35">
        <v>0</v>
      </c>
      <c r="AA1300" s="35"/>
      <c r="AB1300" s="35">
        <v>0</v>
      </c>
      <c r="AC1300" s="45">
        <v>0</v>
      </c>
      <c r="AF1300" s="51" t="e">
        <v>#N/A</v>
      </c>
      <c r="AG1300" s="45" t="e">
        <v>#N/A</v>
      </c>
      <c r="AH1300" s="45"/>
      <c r="AI1300" s="45" t="e">
        <v>#N/A</v>
      </c>
    </row>
    <row r="1301" spans="1:35" ht="15" x14ac:dyDescent="0.4">
      <c r="A1301" s="37"/>
      <c r="B1301" s="10">
        <v>10003955</v>
      </c>
      <c r="C1301" s="9" t="s">
        <v>332</v>
      </c>
      <c r="D1301" s="9">
        <v>9889801.1199999992</v>
      </c>
      <c r="E1301" s="9">
        <f>VLOOKUP(B1301,'[4]2018-19 Delivered &amp; Funded'!$B$10:$D$1650,3,FALSE)</f>
        <v>9889801.1199999992</v>
      </c>
      <c r="F1301" s="9">
        <f t="shared" si="20"/>
        <v>0</v>
      </c>
      <c r="G1301" s="9">
        <v>9869551.6699999999</v>
      </c>
      <c r="H1301" s="9">
        <v>250673</v>
      </c>
      <c r="I1301" s="9">
        <v>250673</v>
      </c>
      <c r="J1301" s="9">
        <v>1555846.0599999998</v>
      </c>
      <c r="K1301" s="9">
        <v>1555846.0599999998</v>
      </c>
      <c r="L1301" s="9">
        <v>0</v>
      </c>
      <c r="M1301" s="9">
        <v>0</v>
      </c>
      <c r="N1301" s="17">
        <v>0</v>
      </c>
      <c r="O1301" s="17">
        <v>0</v>
      </c>
      <c r="P1301" s="17">
        <v>624718.38</v>
      </c>
      <c r="Q1301" s="17">
        <v>624718.38</v>
      </c>
      <c r="R1301" s="17">
        <v>898443.61999999988</v>
      </c>
      <c r="S1301" s="17">
        <v>898443.62</v>
      </c>
      <c r="T1301" s="17">
        <v>229698.96000000002</v>
      </c>
      <c r="U1301" s="17">
        <v>229698.96000000002</v>
      </c>
      <c r="V1301" s="17">
        <v>578103.85000000009</v>
      </c>
      <c r="W1301" s="17">
        <v>578103.85000000009</v>
      </c>
      <c r="X1301" s="44">
        <v>0</v>
      </c>
      <c r="Y1301" s="44">
        <v>0</v>
      </c>
      <c r="Z1301" s="35">
        <v>247026.83</v>
      </c>
      <c r="AA1301" s="35"/>
      <c r="AB1301" s="35">
        <v>247026.83000000005</v>
      </c>
      <c r="AC1301" s="45">
        <v>0</v>
      </c>
      <c r="AF1301" s="51">
        <v>247026.83</v>
      </c>
      <c r="AG1301" s="45">
        <v>0</v>
      </c>
      <c r="AH1301" s="45"/>
      <c r="AI1301" s="45" t="e">
        <v>#N/A</v>
      </c>
    </row>
    <row r="1302" spans="1:35" ht="15" x14ac:dyDescent="0.4">
      <c r="A1302" s="37"/>
      <c r="B1302" s="10">
        <v>10001539</v>
      </c>
      <c r="C1302" s="9" t="s">
        <v>190</v>
      </c>
      <c r="D1302" s="9">
        <v>0</v>
      </c>
      <c r="E1302" s="9">
        <f>VLOOKUP(B1302,'[4]2018-19 Delivered &amp; Funded'!$B$10:$D$1650,3,FALSE)</f>
        <v>0</v>
      </c>
      <c r="F1302" s="9">
        <f t="shared" si="20"/>
        <v>0</v>
      </c>
      <c r="G1302" s="9">
        <v>0</v>
      </c>
      <c r="H1302" s="9">
        <v>0</v>
      </c>
      <c r="I1302" s="9">
        <v>0</v>
      </c>
      <c r="J1302" s="9">
        <v>0</v>
      </c>
      <c r="K1302" s="9">
        <v>0</v>
      </c>
      <c r="L1302" s="9">
        <v>381998.87</v>
      </c>
      <c r="M1302" s="9">
        <v>372891.99999999994</v>
      </c>
      <c r="N1302" s="17">
        <v>430</v>
      </c>
      <c r="O1302" s="17">
        <v>430</v>
      </c>
      <c r="P1302" s="17">
        <v>42630.22</v>
      </c>
      <c r="Q1302" s="17">
        <v>42629.96</v>
      </c>
      <c r="R1302" s="17">
        <v>536469.50000000012</v>
      </c>
      <c r="S1302" s="17">
        <v>536469.01</v>
      </c>
      <c r="T1302" s="17">
        <v>367913.42000000004</v>
      </c>
      <c r="U1302" s="17">
        <v>367913.42000000004</v>
      </c>
      <c r="V1302" s="17">
        <v>88054.700000000012</v>
      </c>
      <c r="W1302" s="17">
        <v>88054.700000000012</v>
      </c>
      <c r="X1302" s="44">
        <v>0</v>
      </c>
      <c r="Y1302" s="44">
        <v>0</v>
      </c>
      <c r="Z1302" s="35">
        <v>344209.66</v>
      </c>
      <c r="AA1302" s="35"/>
      <c r="AB1302" s="35">
        <v>344209.66000000021</v>
      </c>
      <c r="AC1302" s="45">
        <v>0</v>
      </c>
      <c r="AF1302" s="51">
        <v>344209.66</v>
      </c>
      <c r="AG1302" s="45">
        <v>0</v>
      </c>
      <c r="AH1302" s="45"/>
      <c r="AI1302" s="45" t="e">
        <v>#N/A</v>
      </c>
    </row>
    <row r="1303" spans="1:35" ht="15" x14ac:dyDescent="0.4">
      <c r="A1303" s="37"/>
      <c r="B1303" s="10">
        <v>10001550</v>
      </c>
      <c r="C1303" s="9" t="s">
        <v>191</v>
      </c>
      <c r="D1303" s="9">
        <v>72407.929999999993</v>
      </c>
      <c r="E1303" s="9">
        <f>VLOOKUP(B1303,'[4]2018-19 Delivered &amp; Funded'!$B$10:$D$1650,3,FALSE)</f>
        <v>72407.929999999993</v>
      </c>
      <c r="F1303" s="9">
        <f t="shared" si="20"/>
        <v>0</v>
      </c>
      <c r="G1303" s="9">
        <v>72407.929999999993</v>
      </c>
      <c r="H1303" s="9">
        <v>0</v>
      </c>
      <c r="I1303" s="9">
        <v>0</v>
      </c>
      <c r="J1303" s="9">
        <v>0</v>
      </c>
      <c r="K1303" s="9">
        <v>0</v>
      </c>
      <c r="L1303" s="9">
        <v>0</v>
      </c>
      <c r="M1303" s="9">
        <v>0</v>
      </c>
      <c r="N1303" s="17">
        <v>0</v>
      </c>
      <c r="O1303" s="17">
        <v>0</v>
      </c>
      <c r="P1303" s="17">
        <v>12481.86</v>
      </c>
      <c r="Q1303" s="17">
        <v>12481.86</v>
      </c>
      <c r="R1303" s="17">
        <v>7651.1</v>
      </c>
      <c r="S1303" s="17">
        <v>7651.0999999999995</v>
      </c>
      <c r="T1303" s="17">
        <v>0</v>
      </c>
      <c r="U1303" s="17">
        <v>0</v>
      </c>
      <c r="V1303" s="17">
        <v>0</v>
      </c>
      <c r="W1303" s="17">
        <v>0</v>
      </c>
      <c r="X1303" s="44">
        <v>0</v>
      </c>
      <c r="Y1303" s="44">
        <v>0</v>
      </c>
      <c r="Z1303" s="35">
        <v>3933.3600000000006</v>
      </c>
      <c r="AA1303" s="35"/>
      <c r="AB1303" s="35">
        <v>3933.3600000000006</v>
      </c>
      <c r="AC1303" s="45">
        <v>0</v>
      </c>
      <c r="AF1303" s="51">
        <v>3933.3600000000006</v>
      </c>
      <c r="AG1303" s="45">
        <v>0</v>
      </c>
      <c r="AH1303" s="45"/>
      <c r="AI1303" s="45" t="e">
        <v>#N/A</v>
      </c>
    </row>
    <row r="1304" spans="1:35" ht="15" x14ac:dyDescent="0.4">
      <c r="A1304" s="37"/>
      <c r="B1304" s="10">
        <v>10007916</v>
      </c>
      <c r="C1304" s="9" t="s">
        <v>591</v>
      </c>
      <c r="D1304" s="9">
        <v>2969349.6199999996</v>
      </c>
      <c r="E1304" s="9">
        <f>VLOOKUP(B1304,'[4]2018-19 Delivered &amp; Funded'!$B$10:$D$1650,3,FALSE)</f>
        <v>2969349.6199999996</v>
      </c>
      <c r="F1304" s="9">
        <f t="shared" si="20"/>
        <v>0</v>
      </c>
      <c r="G1304" s="9">
        <v>2969349.6199999996</v>
      </c>
      <c r="H1304" s="9">
        <v>129060</v>
      </c>
      <c r="I1304" s="9">
        <v>129060</v>
      </c>
      <c r="J1304" s="9">
        <v>114750.59</v>
      </c>
      <c r="K1304" s="9">
        <v>114750.59</v>
      </c>
      <c r="L1304" s="9">
        <v>0</v>
      </c>
      <c r="M1304" s="9">
        <v>0</v>
      </c>
      <c r="N1304" s="17">
        <v>0</v>
      </c>
      <c r="O1304" s="17">
        <v>0</v>
      </c>
      <c r="P1304" s="17">
        <v>83576.639999999999</v>
      </c>
      <c r="Q1304" s="17">
        <v>83576.639999999999</v>
      </c>
      <c r="R1304" s="17">
        <v>1466509.5199999991</v>
      </c>
      <c r="S1304" s="17">
        <v>1466509.33</v>
      </c>
      <c r="T1304" s="17">
        <v>306077.89</v>
      </c>
      <c r="U1304" s="17">
        <v>306077.89</v>
      </c>
      <c r="V1304" s="17">
        <v>733885.20000000007</v>
      </c>
      <c r="W1304" s="17">
        <v>733885.20000000007</v>
      </c>
      <c r="X1304" s="44">
        <v>0</v>
      </c>
      <c r="Y1304" s="44">
        <v>0</v>
      </c>
      <c r="Z1304" s="35">
        <v>1003174.1499999999</v>
      </c>
      <c r="AA1304" s="35"/>
      <c r="AB1304" s="35">
        <v>1003174.15</v>
      </c>
      <c r="AC1304" s="45">
        <v>0</v>
      </c>
      <c r="AF1304" s="51">
        <v>1003174.1499999999</v>
      </c>
      <c r="AG1304" s="45">
        <v>0</v>
      </c>
      <c r="AH1304" s="45"/>
      <c r="AI1304" s="45" t="e">
        <v>#N/A</v>
      </c>
    </row>
    <row r="1305" spans="1:35" ht="15" x14ac:dyDescent="0.4">
      <c r="A1305" s="37"/>
      <c r="B1305" s="14">
        <v>10058237</v>
      </c>
      <c r="C1305" s="15" t="s">
        <v>1512</v>
      </c>
      <c r="D1305" s="9">
        <v>0</v>
      </c>
      <c r="E1305" s="9">
        <f>VLOOKUP(B1305,'[4]2018-19 Delivered &amp; Funded'!$B$10:$D$1650,3,FALSE)</f>
        <v>0</v>
      </c>
      <c r="F1305" s="9">
        <f t="shared" si="20"/>
        <v>0</v>
      </c>
      <c r="G1305" s="9">
        <v>0</v>
      </c>
      <c r="H1305" s="9">
        <v>0</v>
      </c>
      <c r="I1305" s="9">
        <v>0</v>
      </c>
      <c r="J1305" s="9">
        <v>0</v>
      </c>
      <c r="K1305" s="9">
        <v>0</v>
      </c>
      <c r="L1305" s="9">
        <v>0</v>
      </c>
      <c r="M1305" s="9">
        <v>0</v>
      </c>
      <c r="N1305" s="9">
        <v>0</v>
      </c>
      <c r="O1305" s="9">
        <v>0</v>
      </c>
      <c r="P1305" s="9">
        <v>0</v>
      </c>
      <c r="Q1305" s="9">
        <v>0</v>
      </c>
      <c r="R1305" s="9">
        <v>0</v>
      </c>
      <c r="S1305" s="9">
        <v>0</v>
      </c>
      <c r="T1305" s="9">
        <v>0</v>
      </c>
      <c r="U1305" s="9">
        <v>0</v>
      </c>
      <c r="V1305" s="9">
        <v>0</v>
      </c>
      <c r="W1305" s="9">
        <v>0</v>
      </c>
      <c r="X1305" s="44">
        <v>0</v>
      </c>
      <c r="Y1305" s="44">
        <v>0</v>
      </c>
      <c r="Z1305" s="35">
        <v>12260.02</v>
      </c>
      <c r="AA1305" s="35"/>
      <c r="AB1305" s="35">
        <v>12260.02</v>
      </c>
      <c r="AC1305" s="45">
        <v>0</v>
      </c>
      <c r="AF1305" s="51">
        <v>12260.02</v>
      </c>
      <c r="AG1305" s="45">
        <v>0</v>
      </c>
      <c r="AH1305" s="45"/>
      <c r="AI1305" s="45" t="e">
        <v>#N/A</v>
      </c>
    </row>
    <row r="1306" spans="1:35" ht="15" x14ac:dyDescent="0.4">
      <c r="A1306" s="37"/>
      <c r="B1306" s="10">
        <v>10019581</v>
      </c>
      <c r="C1306" s="9" t="s">
        <v>857</v>
      </c>
      <c r="D1306" s="9">
        <v>0</v>
      </c>
      <c r="E1306" s="9">
        <f>VLOOKUP(B1306,'[4]2018-19 Delivered &amp; Funded'!$B$10:$D$1650,3,FALSE)</f>
        <v>0</v>
      </c>
      <c r="F1306" s="9">
        <f t="shared" si="20"/>
        <v>0</v>
      </c>
      <c r="G1306" s="9">
        <v>0</v>
      </c>
      <c r="H1306" s="9">
        <v>0</v>
      </c>
      <c r="I1306" s="9">
        <v>0</v>
      </c>
      <c r="J1306" s="9">
        <v>0</v>
      </c>
      <c r="K1306" s="9">
        <v>0</v>
      </c>
      <c r="L1306" s="9">
        <v>296374.96999999997</v>
      </c>
      <c r="M1306" s="9">
        <v>296374.97000000003</v>
      </c>
      <c r="N1306" s="17">
        <v>1833.97</v>
      </c>
      <c r="O1306" s="17">
        <v>1833.9699999999993</v>
      </c>
      <c r="P1306" s="17">
        <v>0</v>
      </c>
      <c r="Q1306" s="17">
        <v>0</v>
      </c>
      <c r="R1306" s="17">
        <v>0</v>
      </c>
      <c r="S1306" s="17">
        <v>0</v>
      </c>
      <c r="T1306" s="17">
        <v>142646.99</v>
      </c>
      <c r="U1306" s="17">
        <v>142646.99</v>
      </c>
      <c r="V1306" s="17">
        <v>47590.289999999994</v>
      </c>
      <c r="W1306" s="17">
        <v>47590.289999999994</v>
      </c>
      <c r="X1306" s="44">
        <v>0</v>
      </c>
      <c r="Y1306" s="44">
        <v>0</v>
      </c>
      <c r="Z1306" s="35">
        <v>13444.05</v>
      </c>
      <c r="AA1306" s="35"/>
      <c r="AB1306" s="35">
        <v>13444.050000000001</v>
      </c>
      <c r="AC1306" s="45">
        <v>0</v>
      </c>
      <c r="AF1306" s="51">
        <v>13444.05</v>
      </c>
      <c r="AG1306" s="45">
        <v>0</v>
      </c>
      <c r="AH1306" s="45"/>
      <c r="AI1306" s="45" t="e">
        <v>#N/A</v>
      </c>
    </row>
    <row r="1307" spans="1:35" ht="15" x14ac:dyDescent="0.4">
      <c r="A1307" s="37"/>
      <c r="B1307" s="14">
        <v>10006651</v>
      </c>
      <c r="C1307" s="15" t="s">
        <v>1087</v>
      </c>
      <c r="D1307" s="9">
        <v>0</v>
      </c>
      <c r="E1307" s="9">
        <f>VLOOKUP(B1307,'[4]2018-19 Delivered &amp; Funded'!$B$10:$D$1650,3,FALSE)</f>
        <v>0</v>
      </c>
      <c r="F1307" s="9">
        <f t="shared" si="20"/>
        <v>0</v>
      </c>
      <c r="G1307" s="9">
        <v>0</v>
      </c>
      <c r="H1307" s="9">
        <v>0</v>
      </c>
      <c r="I1307" s="9">
        <v>0</v>
      </c>
      <c r="J1307" s="9">
        <v>0</v>
      </c>
      <c r="K1307" s="9">
        <v>0</v>
      </c>
      <c r="L1307" s="9">
        <v>401318.43</v>
      </c>
      <c r="M1307" s="9">
        <v>401318.25999999995</v>
      </c>
      <c r="N1307" s="17">
        <v>34.799999999999997</v>
      </c>
      <c r="O1307" s="17">
        <v>34.800000000000182</v>
      </c>
      <c r="P1307" s="17">
        <v>0</v>
      </c>
      <c r="Q1307" s="17">
        <v>0</v>
      </c>
      <c r="R1307" s="17">
        <v>285666.1999999999</v>
      </c>
      <c r="S1307" s="17">
        <v>285666.06999999995</v>
      </c>
      <c r="T1307" s="17">
        <v>0</v>
      </c>
      <c r="U1307" s="17">
        <v>0</v>
      </c>
      <c r="V1307" s="17">
        <v>0</v>
      </c>
      <c r="W1307" s="17">
        <v>0</v>
      </c>
      <c r="X1307" s="44">
        <v>0</v>
      </c>
      <c r="Y1307" s="44">
        <v>0</v>
      </c>
      <c r="Z1307" s="35">
        <v>87976.36</v>
      </c>
      <c r="AA1307" s="35"/>
      <c r="AB1307" s="35">
        <v>87976.359999999957</v>
      </c>
      <c r="AC1307" s="45">
        <v>0</v>
      </c>
      <c r="AF1307" s="51">
        <v>87976.36</v>
      </c>
      <c r="AG1307" s="45">
        <v>0</v>
      </c>
      <c r="AH1307" s="45"/>
      <c r="AI1307" s="45" t="e">
        <v>#N/A</v>
      </c>
    </row>
    <row r="1308" spans="1:35" ht="15" x14ac:dyDescent="0.4">
      <c r="A1308" s="37"/>
      <c r="B1308" s="14">
        <v>10031543</v>
      </c>
      <c r="C1308" s="15" t="s">
        <v>1298</v>
      </c>
      <c r="D1308" s="9">
        <v>0</v>
      </c>
      <c r="E1308" s="9">
        <f>VLOOKUP(B1308,'[4]2018-19 Delivered &amp; Funded'!$B$10:$D$1650,3,FALSE)</f>
        <v>0</v>
      </c>
      <c r="F1308" s="9">
        <f t="shared" si="20"/>
        <v>0</v>
      </c>
      <c r="G1308" s="9">
        <v>0</v>
      </c>
      <c r="H1308" s="9">
        <v>0</v>
      </c>
      <c r="I1308" s="9">
        <v>0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  <c r="V1308" s="9">
        <v>0</v>
      </c>
      <c r="W1308" s="9">
        <v>0</v>
      </c>
      <c r="X1308" s="44">
        <v>0</v>
      </c>
      <c r="Y1308" s="44">
        <v>0</v>
      </c>
      <c r="Z1308" s="35">
        <v>188649.28</v>
      </c>
      <c r="AA1308" s="35"/>
      <c r="AB1308" s="35">
        <v>188649.27999999997</v>
      </c>
      <c r="AC1308" s="45">
        <v>0</v>
      </c>
      <c r="AF1308" s="51">
        <v>188649.28</v>
      </c>
      <c r="AG1308" s="45">
        <v>0</v>
      </c>
      <c r="AH1308" s="45"/>
      <c r="AI1308" s="45" t="e">
        <v>#N/A</v>
      </c>
    </row>
    <row r="1309" spans="1:35" ht="15" x14ac:dyDescent="0.4">
      <c r="A1309" s="37"/>
      <c r="B1309" s="10">
        <v>10020884</v>
      </c>
      <c r="C1309" s="9" t="s">
        <v>649</v>
      </c>
      <c r="D1309" s="9">
        <v>0</v>
      </c>
      <c r="E1309" s="9">
        <f>VLOOKUP(B1309,'[4]2018-19 Delivered &amp; Funded'!$B$10:$D$1650,3,FALSE)</f>
        <v>0</v>
      </c>
      <c r="F1309" s="9">
        <f t="shared" si="20"/>
        <v>0</v>
      </c>
      <c r="G1309" s="9">
        <v>0</v>
      </c>
      <c r="H1309" s="9">
        <v>0</v>
      </c>
      <c r="I1309" s="9">
        <v>0</v>
      </c>
      <c r="J1309" s="9">
        <v>0</v>
      </c>
      <c r="K1309" s="9">
        <v>0</v>
      </c>
      <c r="L1309" s="9">
        <v>0</v>
      </c>
      <c r="M1309" s="9">
        <v>0</v>
      </c>
      <c r="N1309" s="17">
        <v>0</v>
      </c>
      <c r="O1309" s="17">
        <v>0</v>
      </c>
      <c r="P1309" s="17">
        <v>0</v>
      </c>
      <c r="Q1309" s="17">
        <v>0</v>
      </c>
      <c r="R1309" s="17">
        <v>40774.020000000004</v>
      </c>
      <c r="S1309" s="17">
        <v>40774.020000000004</v>
      </c>
      <c r="T1309" s="17">
        <v>464761.75999999995</v>
      </c>
      <c r="U1309" s="17">
        <v>464761.75999999995</v>
      </c>
      <c r="V1309" s="17">
        <v>458704.01</v>
      </c>
      <c r="W1309" s="17">
        <v>458704.01</v>
      </c>
      <c r="X1309" s="44">
        <v>0</v>
      </c>
      <c r="Y1309" s="44">
        <v>0</v>
      </c>
      <c r="Z1309" s="35">
        <v>337937.33</v>
      </c>
      <c r="AA1309" s="35"/>
      <c r="AB1309" s="35">
        <v>337937.32999999996</v>
      </c>
      <c r="AC1309" s="45">
        <v>0</v>
      </c>
      <c r="AF1309" s="51">
        <v>337937.33</v>
      </c>
      <c r="AG1309" s="45">
        <v>0</v>
      </c>
      <c r="AH1309" s="45"/>
      <c r="AI1309" s="45" t="e">
        <v>#N/A</v>
      </c>
    </row>
    <row r="1310" spans="1:35" ht="15" x14ac:dyDescent="0.4">
      <c r="A1310" s="37"/>
      <c r="B1310" s="10">
        <v>10052437</v>
      </c>
      <c r="C1310" s="9" t="s">
        <v>858</v>
      </c>
      <c r="D1310" s="9">
        <v>0</v>
      </c>
      <c r="E1310" s="9">
        <f>VLOOKUP(B1310,'[4]2018-19 Delivered &amp; Funded'!$B$10:$D$1650,3,FALSE)</f>
        <v>0</v>
      </c>
      <c r="F1310" s="9">
        <f t="shared" si="20"/>
        <v>0</v>
      </c>
      <c r="G1310" s="9">
        <v>0</v>
      </c>
      <c r="H1310" s="9">
        <v>0</v>
      </c>
      <c r="I1310" s="9">
        <v>0</v>
      </c>
      <c r="J1310" s="9">
        <v>0</v>
      </c>
      <c r="K1310" s="9">
        <v>0</v>
      </c>
      <c r="L1310" s="9">
        <v>1100775.51</v>
      </c>
      <c r="M1310" s="9">
        <v>1029561.9999999999</v>
      </c>
      <c r="N1310" s="17">
        <v>0</v>
      </c>
      <c r="O1310" s="17">
        <v>0</v>
      </c>
      <c r="P1310" s="17">
        <v>0</v>
      </c>
      <c r="Q1310" s="17">
        <v>0</v>
      </c>
      <c r="R1310" s="17">
        <v>0</v>
      </c>
      <c r="S1310" s="17">
        <v>0</v>
      </c>
      <c r="T1310" s="17">
        <v>0</v>
      </c>
      <c r="U1310" s="17">
        <v>0</v>
      </c>
      <c r="V1310" s="17">
        <v>0</v>
      </c>
      <c r="W1310" s="17">
        <v>0</v>
      </c>
      <c r="X1310" s="44">
        <v>0</v>
      </c>
      <c r="Y1310" s="44">
        <v>0</v>
      </c>
      <c r="Z1310" s="35">
        <v>391470.85999999993</v>
      </c>
      <c r="AA1310" s="35"/>
      <c r="AB1310" s="35">
        <v>391470.86</v>
      </c>
      <c r="AC1310" s="45">
        <v>0</v>
      </c>
      <c r="AF1310" s="51">
        <v>391470.85999999993</v>
      </c>
      <c r="AG1310" s="45">
        <v>0</v>
      </c>
      <c r="AH1310" s="45"/>
      <c r="AI1310" s="45" t="e">
        <v>#N/A</v>
      </c>
    </row>
    <row r="1311" spans="1:35" ht="15" x14ac:dyDescent="0.4">
      <c r="A1311" s="37"/>
      <c r="B1311" s="14">
        <v>10056839</v>
      </c>
      <c r="C1311" s="15" t="s">
        <v>1499</v>
      </c>
      <c r="D1311" s="9">
        <v>0</v>
      </c>
      <c r="E1311" s="9">
        <f>VLOOKUP(B1311,'[4]2018-19 Delivered &amp; Funded'!$B$10:$D$1650,3,FALSE)</f>
        <v>0</v>
      </c>
      <c r="F1311" s="9">
        <f t="shared" si="20"/>
        <v>0</v>
      </c>
      <c r="G1311" s="9">
        <v>0</v>
      </c>
      <c r="H1311" s="9">
        <v>0</v>
      </c>
      <c r="I1311" s="9">
        <v>0</v>
      </c>
      <c r="J1311" s="9">
        <v>0</v>
      </c>
      <c r="K1311" s="9">
        <v>0</v>
      </c>
      <c r="L1311" s="9">
        <v>0</v>
      </c>
      <c r="M1311" s="9">
        <v>0</v>
      </c>
      <c r="N1311" s="9">
        <v>0</v>
      </c>
      <c r="O1311" s="9">
        <v>0</v>
      </c>
      <c r="P1311" s="9">
        <v>0</v>
      </c>
      <c r="Q1311" s="9">
        <v>0</v>
      </c>
      <c r="R1311" s="9">
        <v>0</v>
      </c>
      <c r="S1311" s="9">
        <v>0</v>
      </c>
      <c r="T1311" s="9">
        <v>0</v>
      </c>
      <c r="U1311" s="9">
        <v>0</v>
      </c>
      <c r="V1311" s="9">
        <v>0</v>
      </c>
      <c r="W1311" s="9">
        <v>0</v>
      </c>
      <c r="X1311" s="44">
        <v>0</v>
      </c>
      <c r="Y1311" s="44">
        <v>0</v>
      </c>
      <c r="Z1311" s="35">
        <v>230051.24000000005</v>
      </c>
      <c r="AA1311" s="35"/>
      <c r="AB1311" s="35">
        <v>230051.23999999996</v>
      </c>
      <c r="AC1311" s="45">
        <v>0</v>
      </c>
      <c r="AF1311" s="51">
        <v>230051.24000000005</v>
      </c>
      <c r="AG1311" s="45">
        <v>0</v>
      </c>
      <c r="AH1311" s="45"/>
      <c r="AI1311" s="45" t="e">
        <v>#N/A</v>
      </c>
    </row>
    <row r="1312" spans="1:35" ht="15" x14ac:dyDescent="0.4">
      <c r="A1312" s="37"/>
      <c r="B1312" s="14">
        <v>10055821</v>
      </c>
      <c r="C1312" s="15" t="s">
        <v>1484</v>
      </c>
      <c r="D1312" s="9">
        <v>0</v>
      </c>
      <c r="E1312" s="9">
        <f>VLOOKUP(B1312,'[4]2018-19 Delivered &amp; Funded'!$B$10:$D$1650,3,FALSE)</f>
        <v>0</v>
      </c>
      <c r="F1312" s="9">
        <f t="shared" si="20"/>
        <v>0</v>
      </c>
      <c r="G1312" s="9">
        <v>0</v>
      </c>
      <c r="H1312" s="9">
        <v>0</v>
      </c>
      <c r="I1312" s="9">
        <v>0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  <c r="V1312" s="9">
        <v>0</v>
      </c>
      <c r="W1312" s="9">
        <v>0</v>
      </c>
      <c r="X1312" s="44">
        <v>0</v>
      </c>
      <c r="Y1312" s="44">
        <v>0</v>
      </c>
      <c r="Z1312" s="35">
        <v>45311.59</v>
      </c>
      <c r="AA1312" s="35"/>
      <c r="AB1312" s="35">
        <v>45311.589999999989</v>
      </c>
      <c r="AC1312" s="45">
        <v>0</v>
      </c>
      <c r="AF1312" s="51">
        <v>45311.59</v>
      </c>
      <c r="AG1312" s="45">
        <v>0</v>
      </c>
      <c r="AH1312" s="45"/>
      <c r="AI1312" s="45" t="e">
        <v>#N/A</v>
      </c>
    </row>
    <row r="1313" spans="1:35" ht="15" x14ac:dyDescent="0.4">
      <c r="A1313" s="37"/>
      <c r="B1313" s="14">
        <v>10021133</v>
      </c>
      <c r="C1313" s="15" t="s">
        <v>1232</v>
      </c>
      <c r="D1313" s="9">
        <v>0</v>
      </c>
      <c r="E1313" s="9">
        <f>VLOOKUP(B1313,'[4]2018-19 Delivered &amp; Funded'!$B$10:$D$1650,3,FALSE)</f>
        <v>0</v>
      </c>
      <c r="F1313" s="9">
        <f t="shared" si="20"/>
        <v>0</v>
      </c>
      <c r="G1313" s="9">
        <v>0</v>
      </c>
      <c r="H1313" s="9">
        <v>0</v>
      </c>
      <c r="I1313" s="9">
        <v>0</v>
      </c>
      <c r="J1313" s="9">
        <v>0</v>
      </c>
      <c r="K1313" s="9">
        <v>0</v>
      </c>
      <c r="L1313" s="9">
        <v>0</v>
      </c>
      <c r="M1313" s="9">
        <v>0</v>
      </c>
      <c r="N1313" s="9">
        <v>0</v>
      </c>
      <c r="O1313" s="9">
        <v>0</v>
      </c>
      <c r="P1313" s="9">
        <v>0</v>
      </c>
      <c r="Q1313" s="9">
        <v>0</v>
      </c>
      <c r="R1313" s="9">
        <v>0</v>
      </c>
      <c r="S1313" s="9">
        <v>0</v>
      </c>
      <c r="T1313" s="9">
        <v>0</v>
      </c>
      <c r="U1313" s="9">
        <v>0</v>
      </c>
      <c r="V1313" s="9">
        <v>0</v>
      </c>
      <c r="W1313" s="9">
        <v>0</v>
      </c>
      <c r="X1313" s="44">
        <v>0</v>
      </c>
      <c r="Y1313" s="44">
        <v>0</v>
      </c>
      <c r="Z1313" s="35">
        <v>89078.33</v>
      </c>
      <c r="AA1313" s="35"/>
      <c r="AB1313" s="35">
        <v>89078.33</v>
      </c>
      <c r="AC1313" s="45">
        <v>0</v>
      </c>
      <c r="AF1313" s="51">
        <v>89078.33</v>
      </c>
      <c r="AG1313" s="45">
        <v>0</v>
      </c>
      <c r="AH1313" s="45"/>
      <c r="AI1313" s="45" t="e">
        <v>#N/A</v>
      </c>
    </row>
    <row r="1314" spans="1:35" ht="15" x14ac:dyDescent="0.4">
      <c r="A1314" s="37"/>
      <c r="B1314" s="10">
        <v>10021314</v>
      </c>
      <c r="C1314" s="9" t="s">
        <v>859</v>
      </c>
      <c r="D1314" s="9">
        <v>0</v>
      </c>
      <c r="E1314" s="9">
        <f>VLOOKUP(B1314,'[4]2018-19 Delivered &amp; Funded'!$B$10:$D$1650,3,FALSE)</f>
        <v>0</v>
      </c>
      <c r="F1314" s="9">
        <f t="shared" si="20"/>
        <v>0</v>
      </c>
      <c r="G1314" s="9">
        <v>0</v>
      </c>
      <c r="H1314" s="9">
        <v>0</v>
      </c>
      <c r="I1314" s="9">
        <v>0</v>
      </c>
      <c r="J1314" s="9">
        <v>0</v>
      </c>
      <c r="K1314" s="9">
        <v>0</v>
      </c>
      <c r="L1314" s="9">
        <v>262922.88</v>
      </c>
      <c r="M1314" s="9">
        <v>262922.88000000006</v>
      </c>
      <c r="N1314" s="17">
        <v>0</v>
      </c>
      <c r="O1314" s="17">
        <v>0</v>
      </c>
      <c r="P1314" s="17">
        <v>0</v>
      </c>
      <c r="Q1314" s="17">
        <v>0</v>
      </c>
      <c r="R1314" s="17">
        <v>0</v>
      </c>
      <c r="S1314" s="17">
        <v>0</v>
      </c>
      <c r="T1314" s="17">
        <v>0</v>
      </c>
      <c r="U1314" s="17">
        <v>0</v>
      </c>
      <c r="V1314" s="17">
        <v>0</v>
      </c>
      <c r="W1314" s="17">
        <v>0</v>
      </c>
      <c r="X1314" s="44">
        <v>0</v>
      </c>
      <c r="Y1314" s="44">
        <v>0</v>
      </c>
      <c r="Z1314" s="35">
        <v>0</v>
      </c>
      <c r="AA1314" s="35"/>
      <c r="AB1314" s="35">
        <v>0</v>
      </c>
      <c r="AC1314" s="45">
        <v>0</v>
      </c>
      <c r="AF1314" s="51" t="e">
        <v>#N/A</v>
      </c>
      <c r="AG1314" s="45" t="e">
        <v>#N/A</v>
      </c>
      <c r="AH1314" s="45"/>
      <c r="AI1314" s="45" t="e">
        <v>#N/A</v>
      </c>
    </row>
    <row r="1315" spans="1:35" ht="15" x14ac:dyDescent="0.4">
      <c r="A1315" s="37"/>
      <c r="B1315" s="10">
        <v>10028342</v>
      </c>
      <c r="C1315" s="9" t="s">
        <v>860</v>
      </c>
      <c r="D1315" s="9">
        <v>0</v>
      </c>
      <c r="E1315" s="9">
        <f>VLOOKUP(B1315,'[4]2018-19 Delivered &amp; Funded'!$B$10:$D$1650,3,FALSE)</f>
        <v>0</v>
      </c>
      <c r="F1315" s="9">
        <f t="shared" si="20"/>
        <v>0</v>
      </c>
      <c r="G1315" s="9">
        <v>0</v>
      </c>
      <c r="H1315" s="9">
        <v>0</v>
      </c>
      <c r="I1315" s="9">
        <v>0</v>
      </c>
      <c r="J1315" s="9">
        <v>0</v>
      </c>
      <c r="K1315" s="9">
        <v>0</v>
      </c>
      <c r="L1315" s="9">
        <v>857191</v>
      </c>
      <c r="M1315" s="9">
        <v>857191</v>
      </c>
      <c r="N1315" s="17">
        <v>0</v>
      </c>
      <c r="O1315" s="17">
        <v>0</v>
      </c>
      <c r="P1315" s="17">
        <v>0</v>
      </c>
      <c r="Q1315" s="17">
        <v>0</v>
      </c>
      <c r="R1315" s="17">
        <v>0</v>
      </c>
      <c r="S1315" s="17">
        <v>0</v>
      </c>
      <c r="T1315" s="17">
        <v>0</v>
      </c>
      <c r="U1315" s="17">
        <v>0</v>
      </c>
      <c r="V1315" s="17">
        <v>0</v>
      </c>
      <c r="W1315" s="17">
        <v>0</v>
      </c>
      <c r="X1315" s="44">
        <v>0</v>
      </c>
      <c r="Y1315" s="44">
        <v>0</v>
      </c>
      <c r="Z1315" s="35">
        <v>0</v>
      </c>
      <c r="AA1315" s="35"/>
      <c r="AB1315" s="35">
        <v>0</v>
      </c>
      <c r="AC1315" s="45">
        <v>0</v>
      </c>
      <c r="AF1315" s="51" t="e">
        <v>#N/A</v>
      </c>
      <c r="AG1315" s="45" t="e">
        <v>#N/A</v>
      </c>
      <c r="AH1315" s="45"/>
      <c r="AI1315" s="45" t="e">
        <v>#N/A</v>
      </c>
    </row>
    <row r="1316" spans="1:35" ht="15" x14ac:dyDescent="0.4">
      <c r="A1316" s="37"/>
      <c r="B1316" s="10">
        <v>10002527</v>
      </c>
      <c r="C1316" s="9" t="s">
        <v>230</v>
      </c>
      <c r="D1316" s="9">
        <v>0</v>
      </c>
      <c r="E1316" s="9">
        <f>VLOOKUP(B1316,'[4]2018-19 Delivered &amp; Funded'!$B$10:$D$1650,3,FALSE)</f>
        <v>0</v>
      </c>
      <c r="F1316" s="9">
        <f t="shared" si="20"/>
        <v>0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17">
        <v>0</v>
      </c>
      <c r="O1316" s="17">
        <v>0</v>
      </c>
      <c r="P1316" s="17">
        <v>0</v>
      </c>
      <c r="Q1316" s="17">
        <v>0</v>
      </c>
      <c r="R1316" s="17">
        <v>2228.79</v>
      </c>
      <c r="S1316" s="17">
        <v>2228.5</v>
      </c>
      <c r="T1316" s="17">
        <v>0</v>
      </c>
      <c r="U1316" s="17">
        <v>0</v>
      </c>
      <c r="V1316" s="17">
        <v>0</v>
      </c>
      <c r="W1316" s="17">
        <v>0</v>
      </c>
      <c r="X1316" s="44">
        <v>0</v>
      </c>
      <c r="Y1316" s="44">
        <v>0</v>
      </c>
      <c r="Z1316" s="35">
        <v>1969773.0799999998</v>
      </c>
      <c r="AA1316" s="35"/>
      <c r="AB1316" s="35">
        <v>1969773.08</v>
      </c>
      <c r="AC1316" s="45">
        <v>0</v>
      </c>
      <c r="AF1316" s="51">
        <v>1969773.0799999998</v>
      </c>
      <c r="AG1316" s="45">
        <v>0</v>
      </c>
      <c r="AH1316" s="45"/>
      <c r="AI1316" s="45" t="e">
        <v>#N/A</v>
      </c>
    </row>
    <row r="1317" spans="1:35" ht="15" x14ac:dyDescent="0.4">
      <c r="A1317" s="37"/>
      <c r="B1317" s="10">
        <v>10038939</v>
      </c>
      <c r="C1317" s="9" t="s">
        <v>861</v>
      </c>
      <c r="D1317" s="9">
        <v>0</v>
      </c>
      <c r="E1317" s="9">
        <f>VLOOKUP(B1317,'[4]2018-19 Delivered &amp; Funded'!$B$10:$D$1650,3,FALSE)</f>
        <v>0</v>
      </c>
      <c r="F1317" s="9">
        <f t="shared" si="20"/>
        <v>0</v>
      </c>
      <c r="G1317" s="9">
        <v>0</v>
      </c>
      <c r="H1317" s="9">
        <v>0</v>
      </c>
      <c r="I1317" s="9">
        <v>0</v>
      </c>
      <c r="J1317" s="9">
        <v>0</v>
      </c>
      <c r="K1317" s="9">
        <v>0</v>
      </c>
      <c r="L1317" s="9">
        <v>403917.16</v>
      </c>
      <c r="M1317" s="9">
        <v>365484.79</v>
      </c>
      <c r="N1317" s="17">
        <v>24050.219999999998</v>
      </c>
      <c r="O1317" s="17">
        <v>24050.219999999998</v>
      </c>
      <c r="P1317" s="17">
        <v>0</v>
      </c>
      <c r="Q1317" s="17">
        <v>0</v>
      </c>
      <c r="R1317" s="17">
        <v>0</v>
      </c>
      <c r="S1317" s="17">
        <v>0</v>
      </c>
      <c r="T1317" s="17">
        <v>0</v>
      </c>
      <c r="U1317" s="17">
        <v>0</v>
      </c>
      <c r="V1317" s="17">
        <v>0</v>
      </c>
      <c r="W1317" s="17">
        <v>0</v>
      </c>
      <c r="X1317" s="44">
        <v>0</v>
      </c>
      <c r="Y1317" s="44">
        <v>0</v>
      </c>
      <c r="Z1317" s="35">
        <v>0</v>
      </c>
      <c r="AA1317" s="35"/>
      <c r="AB1317" s="35">
        <v>0</v>
      </c>
      <c r="AC1317" s="45">
        <v>0</v>
      </c>
      <c r="AF1317" s="51" t="e">
        <v>#N/A</v>
      </c>
      <c r="AG1317" s="45" t="e">
        <v>#N/A</v>
      </c>
      <c r="AH1317" s="45"/>
      <c r="AI1317" s="45" t="e">
        <v>#N/A</v>
      </c>
    </row>
    <row r="1318" spans="1:35" ht="15" x14ac:dyDescent="0.4">
      <c r="A1318" s="37"/>
      <c r="B1318" s="14">
        <v>10062971</v>
      </c>
      <c r="C1318" s="15" t="s">
        <v>1569</v>
      </c>
      <c r="D1318" s="9">
        <v>0</v>
      </c>
      <c r="E1318" s="9">
        <f>VLOOKUP(B1318,'[4]2018-19 Delivered &amp; Funded'!$B$10:$D$1650,3,FALSE)</f>
        <v>0</v>
      </c>
      <c r="F1318" s="9">
        <f t="shared" si="20"/>
        <v>0</v>
      </c>
      <c r="G1318" s="9">
        <v>0</v>
      </c>
      <c r="H1318" s="9">
        <v>0</v>
      </c>
      <c r="I1318" s="9">
        <v>0</v>
      </c>
      <c r="J1318" s="9">
        <v>0</v>
      </c>
      <c r="K1318" s="9">
        <v>0</v>
      </c>
      <c r="L1318" s="9">
        <v>0</v>
      </c>
      <c r="M1318" s="9">
        <v>0</v>
      </c>
      <c r="N1318" s="9">
        <v>0</v>
      </c>
      <c r="O1318" s="9">
        <v>0</v>
      </c>
      <c r="P1318" s="9">
        <v>0</v>
      </c>
      <c r="Q1318" s="9">
        <v>0</v>
      </c>
      <c r="R1318" s="9">
        <v>0</v>
      </c>
      <c r="S1318" s="9">
        <v>0</v>
      </c>
      <c r="T1318" s="9">
        <v>0</v>
      </c>
      <c r="U1318" s="9">
        <v>0</v>
      </c>
      <c r="V1318" s="9">
        <v>0</v>
      </c>
      <c r="W1318" s="9">
        <v>0</v>
      </c>
      <c r="X1318" s="44">
        <v>0</v>
      </c>
      <c r="Y1318" s="44">
        <v>0</v>
      </c>
      <c r="Z1318" s="35">
        <v>407784.97</v>
      </c>
      <c r="AA1318" s="35"/>
      <c r="AB1318" s="35">
        <v>407784.97000000003</v>
      </c>
      <c r="AC1318" s="45">
        <v>0</v>
      </c>
      <c r="AF1318" s="51">
        <v>407784.97</v>
      </c>
      <c r="AG1318" s="45">
        <v>0</v>
      </c>
      <c r="AH1318" s="45"/>
      <c r="AI1318" s="45" t="e">
        <v>#N/A</v>
      </c>
    </row>
    <row r="1319" spans="1:35" ht="15" x14ac:dyDescent="0.4">
      <c r="A1319" s="37"/>
      <c r="B1319" s="10">
        <v>10004177</v>
      </c>
      <c r="C1319" s="9" t="s">
        <v>79</v>
      </c>
      <c r="D1319" s="9">
        <v>0</v>
      </c>
      <c r="E1319" s="9">
        <f>VLOOKUP(B1319,'[4]2018-19 Delivered &amp; Funded'!$B$10:$D$1650,3,FALSE)</f>
        <v>0</v>
      </c>
      <c r="F1319" s="9">
        <f t="shared" si="20"/>
        <v>0</v>
      </c>
      <c r="G1319" s="9">
        <v>0</v>
      </c>
      <c r="H1319" s="9">
        <v>0</v>
      </c>
      <c r="I1319" s="9">
        <v>0</v>
      </c>
      <c r="J1319" s="9">
        <v>0</v>
      </c>
      <c r="K1319" s="9">
        <v>0</v>
      </c>
      <c r="L1319" s="9">
        <v>1965552.15</v>
      </c>
      <c r="M1319" s="9">
        <v>1965551.93</v>
      </c>
      <c r="N1319" s="17">
        <v>0</v>
      </c>
      <c r="O1319" s="17">
        <v>0</v>
      </c>
      <c r="P1319" s="17">
        <v>0</v>
      </c>
      <c r="Q1319" s="17">
        <v>0</v>
      </c>
      <c r="R1319" s="17">
        <v>1989766.7099999995</v>
      </c>
      <c r="S1319" s="17">
        <v>1989766.7100000011</v>
      </c>
      <c r="T1319" s="17">
        <v>790421.74</v>
      </c>
      <c r="U1319" s="17">
        <v>790421.74</v>
      </c>
      <c r="V1319" s="17">
        <v>1561733.01</v>
      </c>
      <c r="W1319" s="17">
        <v>1561733.01</v>
      </c>
      <c r="X1319" s="44">
        <v>0</v>
      </c>
      <c r="Y1319" s="44">
        <v>0</v>
      </c>
      <c r="Z1319" s="35">
        <v>4877698.92</v>
      </c>
      <c r="AA1319" s="35"/>
      <c r="AB1319" s="35">
        <v>4877698.92</v>
      </c>
      <c r="AC1319" s="45">
        <v>0</v>
      </c>
      <c r="AF1319" s="51">
        <v>4877698.9200000009</v>
      </c>
      <c r="AG1319" s="45">
        <v>0</v>
      </c>
      <c r="AH1319" s="45"/>
      <c r="AI1319" s="45" t="e">
        <v>#N/A</v>
      </c>
    </row>
    <row r="1320" spans="1:35" ht="15" x14ac:dyDescent="0.4">
      <c r="A1320" s="37"/>
      <c r="B1320" s="10">
        <v>10009072</v>
      </c>
      <c r="C1320" s="9" t="s">
        <v>612</v>
      </c>
      <c r="D1320" s="9">
        <v>0</v>
      </c>
      <c r="E1320" s="9">
        <f>VLOOKUP(B1320,'[4]2018-19 Delivered &amp; Funded'!$B$10:$D$1650,3,FALSE)</f>
        <v>0</v>
      </c>
      <c r="F1320" s="9">
        <f t="shared" si="20"/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17">
        <v>0</v>
      </c>
      <c r="O1320" s="17">
        <v>0</v>
      </c>
      <c r="P1320" s="17">
        <v>0</v>
      </c>
      <c r="Q1320" s="17">
        <v>0</v>
      </c>
      <c r="R1320" s="17">
        <v>18565.64</v>
      </c>
      <c r="S1320" s="17">
        <v>18565.580000000002</v>
      </c>
      <c r="T1320" s="17">
        <v>0</v>
      </c>
      <c r="U1320" s="17">
        <v>0</v>
      </c>
      <c r="V1320" s="17">
        <v>0</v>
      </c>
      <c r="W1320" s="17">
        <v>0</v>
      </c>
      <c r="X1320" s="44">
        <v>0</v>
      </c>
      <c r="Y1320" s="44">
        <v>0</v>
      </c>
      <c r="Z1320" s="35">
        <v>670454.71</v>
      </c>
      <c r="AA1320" s="35"/>
      <c r="AB1320" s="35">
        <v>670454.71000000031</v>
      </c>
      <c r="AC1320" s="45">
        <v>0</v>
      </c>
      <c r="AF1320" s="51">
        <v>670454.71</v>
      </c>
      <c r="AG1320" s="45">
        <v>0</v>
      </c>
      <c r="AH1320" s="45"/>
      <c r="AI1320" s="45" t="e">
        <v>#N/A</v>
      </c>
    </row>
    <row r="1321" spans="1:35" ht="15" x14ac:dyDescent="0.4">
      <c r="A1321" s="37"/>
      <c r="B1321" s="10">
        <v>10003011</v>
      </c>
      <c r="C1321" s="9" t="s">
        <v>258</v>
      </c>
      <c r="D1321" s="9">
        <v>158219.59</v>
      </c>
      <c r="E1321" s="9">
        <f>VLOOKUP(B1321,'[4]2018-19 Delivered &amp; Funded'!$B$10:$D$1650,3,FALSE)</f>
        <v>158219.59</v>
      </c>
      <c r="F1321" s="9">
        <f t="shared" si="20"/>
        <v>0</v>
      </c>
      <c r="G1321" s="9">
        <v>140499.21</v>
      </c>
      <c r="H1321" s="9">
        <v>7700</v>
      </c>
      <c r="I1321" s="9">
        <v>7700</v>
      </c>
      <c r="J1321" s="9">
        <v>0</v>
      </c>
      <c r="K1321" s="9">
        <v>0</v>
      </c>
      <c r="L1321" s="9">
        <v>0</v>
      </c>
      <c r="M1321" s="9">
        <v>0</v>
      </c>
      <c r="N1321" s="17">
        <v>0</v>
      </c>
      <c r="O1321" s="17">
        <v>0</v>
      </c>
      <c r="P1321" s="17">
        <v>1187.83</v>
      </c>
      <c r="Q1321" s="17">
        <v>1187.83</v>
      </c>
      <c r="R1321" s="17">
        <v>134463.46000000002</v>
      </c>
      <c r="S1321" s="17">
        <v>134463.46</v>
      </c>
      <c r="T1321" s="17">
        <v>0</v>
      </c>
      <c r="U1321" s="17">
        <v>0</v>
      </c>
      <c r="V1321" s="17">
        <v>0</v>
      </c>
      <c r="W1321" s="17">
        <v>0</v>
      </c>
      <c r="X1321" s="44">
        <v>0</v>
      </c>
      <c r="Y1321" s="44">
        <v>0</v>
      </c>
      <c r="Z1321" s="35">
        <v>62210.49</v>
      </c>
      <c r="AA1321" s="35"/>
      <c r="AB1321" s="35">
        <v>62210.49</v>
      </c>
      <c r="AC1321" s="45">
        <v>0</v>
      </c>
      <c r="AF1321" s="51">
        <v>62210.49</v>
      </c>
      <c r="AG1321" s="45">
        <v>0</v>
      </c>
      <c r="AH1321" s="45"/>
      <c r="AI1321" s="45" t="e">
        <v>#N/A</v>
      </c>
    </row>
    <row r="1322" spans="1:35" ht="15" x14ac:dyDescent="0.4">
      <c r="A1322" s="37"/>
      <c r="B1322" s="14">
        <v>10022689</v>
      </c>
      <c r="C1322" s="15" t="s">
        <v>1240</v>
      </c>
      <c r="D1322" s="9">
        <v>0</v>
      </c>
      <c r="E1322" s="9">
        <f>VLOOKUP(B1322,'[4]2018-19 Delivered &amp; Funded'!$B$10:$D$1650,3,FALSE)</f>
        <v>0</v>
      </c>
      <c r="F1322" s="9">
        <f t="shared" si="20"/>
        <v>0</v>
      </c>
      <c r="G1322" s="9">
        <v>0</v>
      </c>
      <c r="H1322" s="9">
        <v>0</v>
      </c>
      <c r="I1322" s="9">
        <v>0</v>
      </c>
      <c r="J1322" s="9">
        <v>0</v>
      </c>
      <c r="K1322" s="9">
        <v>0</v>
      </c>
      <c r="L1322" s="9">
        <v>0</v>
      </c>
      <c r="M1322" s="9">
        <v>0</v>
      </c>
      <c r="N1322" s="9">
        <v>0</v>
      </c>
      <c r="O1322" s="9">
        <v>0</v>
      </c>
      <c r="P1322" s="9">
        <v>0</v>
      </c>
      <c r="Q1322" s="9">
        <v>0</v>
      </c>
      <c r="R1322" s="9">
        <v>0</v>
      </c>
      <c r="S1322" s="9">
        <v>0</v>
      </c>
      <c r="T1322" s="9">
        <v>0</v>
      </c>
      <c r="U1322" s="9">
        <v>0</v>
      </c>
      <c r="V1322" s="9">
        <v>0</v>
      </c>
      <c r="W1322" s="9">
        <v>0</v>
      </c>
      <c r="X1322" s="44">
        <v>0</v>
      </c>
      <c r="Y1322" s="44">
        <v>0</v>
      </c>
      <c r="Z1322" s="35">
        <v>91285.639999999985</v>
      </c>
      <c r="AA1322" s="35"/>
      <c r="AB1322" s="35">
        <v>91285.64</v>
      </c>
      <c r="AC1322" s="45">
        <v>0</v>
      </c>
      <c r="AF1322" s="51">
        <v>91285.639999999985</v>
      </c>
      <c r="AG1322" s="45">
        <v>0</v>
      </c>
      <c r="AH1322" s="45"/>
      <c r="AI1322" s="45" t="e">
        <v>#N/A</v>
      </c>
    </row>
    <row r="1323" spans="1:35" ht="15" x14ac:dyDescent="0.4">
      <c r="A1323" s="37"/>
      <c r="B1323" s="10">
        <v>10022763</v>
      </c>
      <c r="C1323" s="9" t="s">
        <v>662</v>
      </c>
      <c r="D1323" s="9">
        <v>0</v>
      </c>
      <c r="E1323" s="9">
        <f>VLOOKUP(B1323,'[4]2018-19 Delivered &amp; Funded'!$B$10:$D$1650,3,FALSE)</f>
        <v>0</v>
      </c>
      <c r="F1323" s="9">
        <f t="shared" si="20"/>
        <v>0</v>
      </c>
      <c r="G1323" s="9">
        <v>0</v>
      </c>
      <c r="H1323" s="9">
        <v>0</v>
      </c>
      <c r="I1323" s="9">
        <v>0</v>
      </c>
      <c r="J1323" s="9">
        <v>0</v>
      </c>
      <c r="K1323" s="9">
        <v>0</v>
      </c>
      <c r="L1323" s="9">
        <v>464191.29</v>
      </c>
      <c r="M1323" s="9">
        <v>460579</v>
      </c>
      <c r="N1323" s="17">
        <v>0</v>
      </c>
      <c r="O1323" s="17">
        <v>0</v>
      </c>
      <c r="P1323" s="17">
        <v>0</v>
      </c>
      <c r="Q1323" s="17">
        <v>0</v>
      </c>
      <c r="R1323" s="17">
        <v>1737301.7500000002</v>
      </c>
      <c r="S1323" s="17">
        <v>1737301.75</v>
      </c>
      <c r="T1323" s="17">
        <v>379570.77999999997</v>
      </c>
      <c r="U1323" s="17">
        <v>379570.77999999997</v>
      </c>
      <c r="V1323" s="17">
        <v>319751.49</v>
      </c>
      <c r="W1323" s="17">
        <v>319751.49</v>
      </c>
      <c r="X1323" s="44">
        <v>0</v>
      </c>
      <c r="Y1323" s="44">
        <v>0</v>
      </c>
      <c r="Z1323" s="35">
        <v>934513.14</v>
      </c>
      <c r="AA1323" s="35"/>
      <c r="AB1323" s="35">
        <v>934513.1399999999</v>
      </c>
      <c r="AC1323" s="45">
        <v>0</v>
      </c>
      <c r="AF1323" s="51">
        <v>934513.1399999999</v>
      </c>
      <c r="AG1323" s="45">
        <v>0</v>
      </c>
      <c r="AH1323" s="45"/>
      <c r="AI1323" s="45" t="e">
        <v>#N/A</v>
      </c>
    </row>
    <row r="1324" spans="1:35" ht="15" x14ac:dyDescent="0.4">
      <c r="A1324" s="37"/>
      <c r="B1324" s="10">
        <v>10042241</v>
      </c>
      <c r="C1324" s="9" t="s">
        <v>984</v>
      </c>
      <c r="D1324" s="9">
        <v>0</v>
      </c>
      <c r="E1324" s="9">
        <f>VLOOKUP(B1324,'[4]2018-19 Delivered &amp; Funded'!$B$10:$D$1650,3,FALSE)</f>
        <v>0</v>
      </c>
      <c r="F1324" s="9">
        <f t="shared" si="20"/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0</v>
      </c>
      <c r="N1324" s="17">
        <v>0</v>
      </c>
      <c r="O1324" s="17">
        <v>0</v>
      </c>
      <c r="P1324" s="17">
        <v>0</v>
      </c>
      <c r="Q1324" s="17">
        <v>0</v>
      </c>
      <c r="R1324" s="17">
        <v>0</v>
      </c>
      <c r="S1324" s="17">
        <v>0</v>
      </c>
      <c r="T1324" s="17">
        <v>416616.19</v>
      </c>
      <c r="U1324" s="17">
        <v>416616.19</v>
      </c>
      <c r="V1324" s="17">
        <v>514038.70999999996</v>
      </c>
      <c r="W1324" s="17">
        <v>514038.70999999996</v>
      </c>
      <c r="X1324" s="44">
        <v>0</v>
      </c>
      <c r="Y1324" s="44">
        <v>0</v>
      </c>
      <c r="Z1324" s="35">
        <v>435776.96</v>
      </c>
      <c r="AA1324" s="35"/>
      <c r="AB1324" s="35">
        <v>435776.96</v>
      </c>
      <c r="AC1324" s="45">
        <v>0</v>
      </c>
      <c r="AF1324" s="51">
        <v>435776.96000000008</v>
      </c>
      <c r="AG1324" s="45">
        <v>0</v>
      </c>
      <c r="AH1324" s="45"/>
      <c r="AI1324" s="45" t="e">
        <v>#N/A</v>
      </c>
    </row>
    <row r="1325" spans="1:35" ht="15" x14ac:dyDescent="0.4">
      <c r="A1325" s="37"/>
      <c r="B1325" s="10">
        <v>10030656</v>
      </c>
      <c r="C1325" s="9" t="s">
        <v>702</v>
      </c>
      <c r="D1325" s="9">
        <v>0</v>
      </c>
      <c r="E1325" s="9">
        <f>VLOOKUP(B1325,'[4]2018-19 Delivered &amp; Funded'!$B$10:$D$1650,3,FALSE)</f>
        <v>0</v>
      </c>
      <c r="F1325" s="9">
        <f t="shared" si="20"/>
        <v>0</v>
      </c>
      <c r="G1325" s="9">
        <v>0</v>
      </c>
      <c r="H1325" s="9">
        <v>0</v>
      </c>
      <c r="I1325" s="9">
        <v>0</v>
      </c>
      <c r="J1325" s="9">
        <v>0</v>
      </c>
      <c r="K1325" s="9">
        <v>0</v>
      </c>
      <c r="L1325" s="9">
        <v>0</v>
      </c>
      <c r="M1325" s="9">
        <v>0</v>
      </c>
      <c r="N1325" s="17">
        <v>0</v>
      </c>
      <c r="O1325" s="17">
        <v>0</v>
      </c>
      <c r="P1325" s="17">
        <v>0</v>
      </c>
      <c r="Q1325" s="17">
        <v>0</v>
      </c>
      <c r="R1325" s="17">
        <v>150291.55000000008</v>
      </c>
      <c r="S1325" s="17">
        <v>150291.54999999999</v>
      </c>
      <c r="T1325" s="17">
        <v>0</v>
      </c>
      <c r="U1325" s="17">
        <v>0</v>
      </c>
      <c r="V1325" s="17">
        <v>0</v>
      </c>
      <c r="W1325" s="17">
        <v>0</v>
      </c>
      <c r="X1325" s="44">
        <v>0</v>
      </c>
      <c r="Y1325" s="44">
        <v>0</v>
      </c>
      <c r="Z1325" s="35">
        <v>1207539.83</v>
      </c>
      <c r="AA1325" s="35"/>
      <c r="AB1325" s="35">
        <v>1207539.8299999996</v>
      </c>
      <c r="AC1325" s="45">
        <v>0</v>
      </c>
      <c r="AF1325" s="51">
        <v>1207539.83</v>
      </c>
      <c r="AG1325" s="45">
        <v>0</v>
      </c>
      <c r="AH1325" s="45"/>
      <c r="AI1325" s="45" t="e">
        <v>#N/A</v>
      </c>
    </row>
    <row r="1326" spans="1:35" ht="15" x14ac:dyDescent="0.4">
      <c r="A1326" s="37"/>
      <c r="B1326" s="10">
        <v>10006734</v>
      </c>
      <c r="C1326" s="9" t="s">
        <v>102</v>
      </c>
      <c r="D1326" s="9">
        <v>0</v>
      </c>
      <c r="E1326" s="9">
        <f>VLOOKUP(B1326,'[4]2018-19 Delivered &amp; Funded'!$B$10:$D$1650,3,FALSE)</f>
        <v>0</v>
      </c>
      <c r="F1326" s="9">
        <f t="shared" si="20"/>
        <v>0</v>
      </c>
      <c r="G1326" s="9">
        <v>0</v>
      </c>
      <c r="H1326" s="9">
        <v>0</v>
      </c>
      <c r="I1326" s="9">
        <v>0</v>
      </c>
      <c r="J1326" s="9">
        <v>0</v>
      </c>
      <c r="K1326" s="9">
        <v>0</v>
      </c>
      <c r="L1326" s="9">
        <v>439192.19</v>
      </c>
      <c r="M1326" s="9">
        <v>439192.18999999989</v>
      </c>
      <c r="N1326" s="17">
        <v>5408</v>
      </c>
      <c r="O1326" s="17">
        <v>5408</v>
      </c>
      <c r="P1326" s="17">
        <v>0</v>
      </c>
      <c r="Q1326" s="17">
        <v>0</v>
      </c>
      <c r="R1326" s="17">
        <v>0</v>
      </c>
      <c r="S1326" s="17">
        <v>0</v>
      </c>
      <c r="T1326" s="17">
        <v>0</v>
      </c>
      <c r="U1326" s="17">
        <v>0</v>
      </c>
      <c r="V1326" s="17">
        <v>0</v>
      </c>
      <c r="W1326" s="17">
        <v>0</v>
      </c>
      <c r="X1326" s="44">
        <v>0</v>
      </c>
      <c r="Y1326" s="44">
        <v>0</v>
      </c>
      <c r="Z1326" s="35">
        <v>0</v>
      </c>
      <c r="AA1326" s="35"/>
      <c r="AB1326" s="35">
        <v>0</v>
      </c>
      <c r="AC1326" s="45">
        <v>0</v>
      </c>
      <c r="AF1326" s="51" t="e">
        <v>#N/A</v>
      </c>
      <c r="AG1326" s="45" t="e">
        <v>#N/A</v>
      </c>
      <c r="AH1326" s="45"/>
      <c r="AI1326" s="45" t="e">
        <v>#N/A</v>
      </c>
    </row>
    <row r="1327" spans="1:35" ht="15" x14ac:dyDescent="0.4">
      <c r="A1327" s="37"/>
      <c r="B1327" s="10">
        <v>10000201</v>
      </c>
      <c r="C1327" s="9" t="s">
        <v>1068</v>
      </c>
      <c r="D1327" s="9">
        <v>0</v>
      </c>
      <c r="E1327" s="9">
        <f>VLOOKUP(B1327,'[4]2018-19 Delivered &amp; Funded'!$B$10:$D$1650,3,FALSE)</f>
        <v>0</v>
      </c>
      <c r="F1327" s="9">
        <f t="shared" si="20"/>
        <v>0</v>
      </c>
      <c r="G1327" s="9">
        <v>0</v>
      </c>
      <c r="H1327" s="9">
        <v>0</v>
      </c>
      <c r="I1327" s="9">
        <v>0</v>
      </c>
      <c r="J1327" s="9">
        <v>0</v>
      </c>
      <c r="K1327" s="9">
        <v>0</v>
      </c>
      <c r="L1327" s="9">
        <v>0</v>
      </c>
      <c r="M1327" s="9">
        <v>0</v>
      </c>
      <c r="N1327" s="17">
        <v>0</v>
      </c>
      <c r="O1327" s="17">
        <v>0</v>
      </c>
      <c r="P1327" s="17">
        <v>0</v>
      </c>
      <c r="Q1327" s="17">
        <v>0</v>
      </c>
      <c r="R1327" s="17">
        <v>269061.52000000008</v>
      </c>
      <c r="S1327" s="17">
        <v>269061.5199999999</v>
      </c>
      <c r="T1327" s="17">
        <v>260073.7</v>
      </c>
      <c r="U1327" s="17">
        <v>260073.7</v>
      </c>
      <c r="V1327" s="17">
        <v>376044.94</v>
      </c>
      <c r="W1327" s="17">
        <v>376044.94</v>
      </c>
      <c r="X1327" s="44">
        <v>244271.25000000003</v>
      </c>
      <c r="Y1327" s="44">
        <v>244271.18000000005</v>
      </c>
      <c r="Z1327" s="35">
        <v>221299.6</v>
      </c>
      <c r="AA1327" s="35"/>
      <c r="AB1327" s="35">
        <v>221299.60000000003</v>
      </c>
      <c r="AC1327" s="45">
        <v>0</v>
      </c>
      <c r="AF1327" s="51">
        <v>221299.6</v>
      </c>
      <c r="AG1327" s="45">
        <v>0</v>
      </c>
      <c r="AH1327" s="45"/>
      <c r="AI1327" s="45" t="e">
        <v>#N/A</v>
      </c>
    </row>
    <row r="1328" spans="1:35" ht="15" x14ac:dyDescent="0.4">
      <c r="A1328" s="37"/>
      <c r="B1328" s="10">
        <v>10006735</v>
      </c>
      <c r="C1328" s="9" t="s">
        <v>509</v>
      </c>
      <c r="D1328" s="9">
        <v>0</v>
      </c>
      <c r="E1328" s="9">
        <f>VLOOKUP(B1328,'[4]2018-19 Delivered &amp; Funded'!$B$10:$D$1650,3,FALSE)</f>
        <v>0</v>
      </c>
      <c r="F1328" s="9">
        <f t="shared" si="20"/>
        <v>0</v>
      </c>
      <c r="G1328" s="9">
        <v>0</v>
      </c>
      <c r="H1328" s="9">
        <v>0</v>
      </c>
      <c r="I1328" s="9">
        <v>0</v>
      </c>
      <c r="J1328" s="9">
        <v>0</v>
      </c>
      <c r="K1328" s="9">
        <v>0</v>
      </c>
      <c r="L1328" s="9">
        <v>212645.29999999996</v>
      </c>
      <c r="M1328" s="9">
        <v>212645.30000000002</v>
      </c>
      <c r="N1328" s="17">
        <v>0</v>
      </c>
      <c r="O1328" s="17">
        <v>0</v>
      </c>
      <c r="P1328" s="17">
        <v>400</v>
      </c>
      <c r="Q1328" s="17">
        <v>384</v>
      </c>
      <c r="R1328" s="17">
        <v>69306.39999999998</v>
      </c>
      <c r="S1328" s="17">
        <v>69306.400000000009</v>
      </c>
      <c r="T1328" s="17">
        <v>129293.26</v>
      </c>
      <c r="U1328" s="17">
        <v>129293.26</v>
      </c>
      <c r="V1328" s="17">
        <v>42395.93</v>
      </c>
      <c r="W1328" s="17">
        <v>42395.93</v>
      </c>
      <c r="X1328" s="44">
        <v>0</v>
      </c>
      <c r="Y1328" s="44">
        <v>0</v>
      </c>
      <c r="Z1328" s="35">
        <v>0</v>
      </c>
      <c r="AA1328" s="35"/>
      <c r="AB1328" s="35">
        <v>0</v>
      </c>
      <c r="AC1328" s="45">
        <v>0</v>
      </c>
      <c r="AF1328" s="51">
        <v>0</v>
      </c>
      <c r="AG1328" s="45">
        <v>0</v>
      </c>
      <c r="AH1328" s="45"/>
      <c r="AI1328" s="45" t="e">
        <v>#N/A</v>
      </c>
    </row>
    <row r="1329" spans="1:35" ht="15" x14ac:dyDescent="0.4">
      <c r="A1329" s="37"/>
      <c r="B1329" s="14">
        <v>10042593</v>
      </c>
      <c r="C1329" s="15" t="s">
        <v>1384</v>
      </c>
      <c r="D1329" s="9">
        <v>0</v>
      </c>
      <c r="E1329" s="9">
        <f>VLOOKUP(B1329,'[4]2018-19 Delivered &amp; Funded'!$B$10:$D$1650,3,FALSE)</f>
        <v>0</v>
      </c>
      <c r="F1329" s="9">
        <f t="shared" si="20"/>
        <v>0</v>
      </c>
      <c r="G1329" s="9">
        <v>0</v>
      </c>
      <c r="H1329" s="9">
        <v>0</v>
      </c>
      <c r="I1329" s="9">
        <v>0</v>
      </c>
      <c r="J1329" s="9">
        <v>0</v>
      </c>
      <c r="K1329" s="9">
        <v>0</v>
      </c>
      <c r="L1329" s="9">
        <v>0</v>
      </c>
      <c r="M1329" s="9">
        <v>0</v>
      </c>
      <c r="N1329" s="9">
        <v>0</v>
      </c>
      <c r="O1329" s="9">
        <v>0</v>
      </c>
      <c r="P1329" s="9">
        <v>0</v>
      </c>
      <c r="Q1329" s="9">
        <v>0</v>
      </c>
      <c r="R1329" s="9">
        <v>0</v>
      </c>
      <c r="S1329" s="9">
        <v>0</v>
      </c>
      <c r="T1329" s="9">
        <v>0</v>
      </c>
      <c r="U1329" s="9">
        <v>0</v>
      </c>
      <c r="V1329" s="9">
        <v>0</v>
      </c>
      <c r="W1329" s="9">
        <v>0</v>
      </c>
      <c r="X1329" s="44">
        <v>0</v>
      </c>
      <c r="Y1329" s="44">
        <v>0</v>
      </c>
      <c r="Z1329" s="35">
        <v>888.88</v>
      </c>
      <c r="AA1329" s="35"/>
      <c r="AB1329" s="35">
        <v>888.88</v>
      </c>
      <c r="AC1329" s="45">
        <v>0</v>
      </c>
      <c r="AF1329" s="51">
        <v>888.88</v>
      </c>
      <c r="AG1329" s="45">
        <v>0</v>
      </c>
      <c r="AH1329" s="45"/>
      <c r="AI1329" s="45" t="e">
        <v>#N/A</v>
      </c>
    </row>
    <row r="1330" spans="1:35" ht="15" x14ac:dyDescent="0.4">
      <c r="A1330" s="37"/>
      <c r="B1330" s="10">
        <v>10004013</v>
      </c>
      <c r="C1330" s="9" t="s">
        <v>345</v>
      </c>
      <c r="D1330" s="9">
        <v>0</v>
      </c>
      <c r="E1330" s="9">
        <f>VLOOKUP(B1330,'[4]2018-19 Delivered &amp; Funded'!$B$10:$D$1650,3,FALSE)</f>
        <v>0</v>
      </c>
      <c r="F1330" s="9">
        <f t="shared" si="20"/>
        <v>0</v>
      </c>
      <c r="G1330" s="9">
        <v>0</v>
      </c>
      <c r="H1330" s="9">
        <v>0</v>
      </c>
      <c r="I1330" s="9">
        <v>0</v>
      </c>
      <c r="J1330" s="9">
        <v>0</v>
      </c>
      <c r="K1330" s="9">
        <v>0</v>
      </c>
      <c r="L1330" s="9">
        <v>1213061.0599999998</v>
      </c>
      <c r="M1330" s="9">
        <v>1213061.0599999998</v>
      </c>
      <c r="N1330" s="17">
        <v>13584.9</v>
      </c>
      <c r="O1330" s="17">
        <v>13584.9</v>
      </c>
      <c r="P1330" s="17">
        <v>64152.999999999993</v>
      </c>
      <c r="Q1330" s="17">
        <v>64152.52</v>
      </c>
      <c r="R1330" s="17">
        <v>1417.58</v>
      </c>
      <c r="S1330" s="17">
        <v>1417.5800000000002</v>
      </c>
      <c r="T1330" s="17">
        <v>10080.449999999999</v>
      </c>
      <c r="U1330" s="17">
        <v>10080.449999999999</v>
      </c>
      <c r="V1330" s="17">
        <v>3000</v>
      </c>
      <c r="W1330" s="17">
        <v>3000</v>
      </c>
      <c r="X1330" s="44">
        <v>0</v>
      </c>
      <c r="Y1330" s="44">
        <v>0</v>
      </c>
      <c r="Z1330" s="35">
        <v>39018.300000000003</v>
      </c>
      <c r="AA1330" s="35"/>
      <c r="AB1330" s="35">
        <v>39018.299999999988</v>
      </c>
      <c r="AC1330" s="45">
        <v>0</v>
      </c>
      <c r="AF1330" s="51">
        <v>39018.300000000003</v>
      </c>
      <c r="AG1330" s="45">
        <v>0</v>
      </c>
      <c r="AH1330" s="45"/>
      <c r="AI1330" s="45" t="e">
        <v>#N/A</v>
      </c>
    </row>
    <row r="1331" spans="1:35" ht="15" x14ac:dyDescent="0.4">
      <c r="A1331" s="37"/>
      <c r="B1331" s="10">
        <v>10035171</v>
      </c>
      <c r="C1331" s="9" t="s">
        <v>862</v>
      </c>
      <c r="D1331" s="9">
        <v>0</v>
      </c>
      <c r="E1331" s="9">
        <f>VLOOKUP(B1331,'[4]2018-19 Delivered &amp; Funded'!$B$10:$D$1650,3,FALSE)</f>
        <v>0</v>
      </c>
      <c r="F1331" s="9">
        <f t="shared" si="20"/>
        <v>0</v>
      </c>
      <c r="G1331" s="9">
        <v>0</v>
      </c>
      <c r="H1331" s="9">
        <v>0</v>
      </c>
      <c r="I1331" s="9">
        <v>0</v>
      </c>
      <c r="J1331" s="9">
        <v>0</v>
      </c>
      <c r="K1331" s="9">
        <v>0</v>
      </c>
      <c r="L1331" s="9">
        <v>948883.37000000011</v>
      </c>
      <c r="M1331" s="9">
        <v>571892</v>
      </c>
      <c r="N1331" s="17">
        <v>0</v>
      </c>
      <c r="O1331" s="17">
        <v>0</v>
      </c>
      <c r="P1331" s="17">
        <v>60787.850000000006</v>
      </c>
      <c r="Q1331" s="17">
        <v>60787.85</v>
      </c>
      <c r="R1331" s="17">
        <v>0</v>
      </c>
      <c r="S1331" s="17">
        <v>0</v>
      </c>
      <c r="T1331" s="17">
        <v>463166.9</v>
      </c>
      <c r="U1331" s="17">
        <v>463166.9</v>
      </c>
      <c r="V1331" s="17">
        <v>1595283.28</v>
      </c>
      <c r="W1331" s="17">
        <v>1595283.28</v>
      </c>
      <c r="X1331" s="44">
        <v>0</v>
      </c>
      <c r="Y1331" s="44">
        <v>0</v>
      </c>
      <c r="Z1331" s="35">
        <v>615170.75000000012</v>
      </c>
      <c r="AA1331" s="35"/>
      <c r="AB1331" s="35">
        <v>615170.75000000023</v>
      </c>
      <c r="AC1331" s="45">
        <v>0</v>
      </c>
      <c r="AF1331" s="51">
        <v>615170.75000000012</v>
      </c>
      <c r="AG1331" s="45">
        <v>0</v>
      </c>
      <c r="AH1331" s="45"/>
      <c r="AI1331" s="45" t="e">
        <v>#N/A</v>
      </c>
    </row>
    <row r="1332" spans="1:35" ht="15" x14ac:dyDescent="0.4">
      <c r="A1332" s="37"/>
      <c r="B1332" s="14">
        <v>10008289</v>
      </c>
      <c r="C1332" s="15" t="s">
        <v>1190</v>
      </c>
      <c r="D1332" s="9">
        <v>0</v>
      </c>
      <c r="E1332" s="9">
        <f>VLOOKUP(B1332,'[4]2018-19 Delivered &amp; Funded'!$B$10:$D$1650,3,FALSE)</f>
        <v>0</v>
      </c>
      <c r="F1332" s="9">
        <f t="shared" si="20"/>
        <v>0</v>
      </c>
      <c r="G1332" s="9">
        <v>0</v>
      </c>
      <c r="H1332" s="9">
        <v>0</v>
      </c>
      <c r="I1332" s="9">
        <v>0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  <c r="V1332" s="9">
        <v>0</v>
      </c>
      <c r="W1332" s="9">
        <v>0</v>
      </c>
      <c r="X1332" s="44">
        <v>0</v>
      </c>
      <c r="Y1332" s="44">
        <v>0</v>
      </c>
      <c r="Z1332" s="35">
        <v>122284.34</v>
      </c>
      <c r="AA1332" s="35"/>
      <c r="AB1332" s="35">
        <v>122284.34</v>
      </c>
      <c r="AC1332" s="45">
        <v>0</v>
      </c>
      <c r="AF1332" s="51">
        <v>122284.34000000001</v>
      </c>
      <c r="AG1332" s="45">
        <v>0</v>
      </c>
      <c r="AH1332" s="45"/>
      <c r="AI1332" s="45" t="e">
        <v>#N/A</v>
      </c>
    </row>
    <row r="1333" spans="1:35" ht="15" x14ac:dyDescent="0.4">
      <c r="A1333" s="37"/>
      <c r="B1333" s="14">
        <v>10058059</v>
      </c>
      <c r="C1333" s="15" t="s">
        <v>1509</v>
      </c>
      <c r="D1333" s="9">
        <v>0</v>
      </c>
      <c r="E1333" s="9">
        <f>VLOOKUP(B1333,'[4]2018-19 Delivered &amp; Funded'!$B$10:$D$1650,3,FALSE)</f>
        <v>0</v>
      </c>
      <c r="F1333" s="9">
        <f t="shared" si="20"/>
        <v>0</v>
      </c>
      <c r="G1333" s="9">
        <v>0</v>
      </c>
      <c r="H1333" s="9">
        <v>0</v>
      </c>
      <c r="I1333" s="9">
        <v>0</v>
      </c>
      <c r="J1333" s="9">
        <v>0</v>
      </c>
      <c r="K1333" s="9">
        <v>0</v>
      </c>
      <c r="L1333" s="9">
        <v>0</v>
      </c>
      <c r="M1333" s="9">
        <v>0</v>
      </c>
      <c r="N1333" s="9">
        <v>0</v>
      </c>
      <c r="O1333" s="9">
        <v>0</v>
      </c>
      <c r="P1333" s="9">
        <v>0</v>
      </c>
      <c r="Q1333" s="9">
        <v>0</v>
      </c>
      <c r="R1333" s="9">
        <v>0</v>
      </c>
      <c r="S1333" s="9">
        <v>0</v>
      </c>
      <c r="T1333" s="9">
        <v>0</v>
      </c>
      <c r="U1333" s="9">
        <v>0</v>
      </c>
      <c r="V1333" s="9">
        <v>0</v>
      </c>
      <c r="W1333" s="9">
        <v>0</v>
      </c>
      <c r="X1333" s="44">
        <v>0</v>
      </c>
      <c r="Y1333" s="44">
        <v>0</v>
      </c>
      <c r="Z1333" s="35">
        <v>17485.71</v>
      </c>
      <c r="AA1333" s="35"/>
      <c r="AB1333" s="35">
        <v>17485.71</v>
      </c>
      <c r="AC1333" s="45">
        <v>0</v>
      </c>
      <c r="AF1333" s="51">
        <v>17485.71</v>
      </c>
      <c r="AG1333" s="45">
        <v>0</v>
      </c>
      <c r="AH1333" s="45"/>
      <c r="AI1333" s="45" t="e">
        <v>#N/A</v>
      </c>
    </row>
    <row r="1334" spans="1:35" ht="15" x14ac:dyDescent="0.4">
      <c r="A1334" s="37"/>
      <c r="B1334" s="10">
        <v>10004204</v>
      </c>
      <c r="C1334" s="9" t="s">
        <v>354</v>
      </c>
      <c r="D1334" s="9">
        <v>152893</v>
      </c>
      <c r="E1334" s="9">
        <f>VLOOKUP(B1334,'[4]2018-19 Delivered &amp; Funded'!$B$10:$D$1650,3,FALSE)</f>
        <v>152893</v>
      </c>
      <c r="F1334" s="9">
        <f t="shared" si="20"/>
        <v>0</v>
      </c>
      <c r="G1334" s="9">
        <v>152893</v>
      </c>
      <c r="H1334" s="9">
        <v>0</v>
      </c>
      <c r="I1334" s="9">
        <v>0</v>
      </c>
      <c r="J1334" s="9">
        <v>152893</v>
      </c>
      <c r="K1334" s="9">
        <v>152893</v>
      </c>
      <c r="L1334" s="9">
        <v>0</v>
      </c>
      <c r="M1334" s="9">
        <v>0</v>
      </c>
      <c r="N1334" s="17">
        <v>0</v>
      </c>
      <c r="O1334" s="17">
        <v>0</v>
      </c>
      <c r="P1334" s="17">
        <v>0</v>
      </c>
      <c r="Q1334" s="17">
        <v>0</v>
      </c>
      <c r="R1334" s="17">
        <v>0</v>
      </c>
      <c r="S1334" s="17">
        <v>0</v>
      </c>
      <c r="T1334" s="17">
        <v>0</v>
      </c>
      <c r="U1334" s="17">
        <v>0</v>
      </c>
      <c r="V1334" s="17">
        <v>0</v>
      </c>
      <c r="W1334" s="17">
        <v>0</v>
      </c>
      <c r="X1334" s="44">
        <v>0</v>
      </c>
      <c r="Y1334" s="44">
        <v>0</v>
      </c>
      <c r="Z1334" s="35">
        <v>0</v>
      </c>
      <c r="AA1334" s="35"/>
      <c r="AB1334" s="35">
        <v>0</v>
      </c>
      <c r="AC1334" s="45">
        <v>0</v>
      </c>
      <c r="AF1334" s="51">
        <v>0</v>
      </c>
      <c r="AG1334" s="45">
        <v>0</v>
      </c>
      <c r="AH1334" s="45"/>
      <c r="AI1334" s="45" t="e">
        <v>#N/A</v>
      </c>
    </row>
    <row r="1335" spans="1:35" ht="15" x14ac:dyDescent="0.4">
      <c r="A1335" s="37"/>
      <c r="B1335" s="14">
        <v>10049737</v>
      </c>
      <c r="C1335" s="15" t="s">
        <v>1445</v>
      </c>
      <c r="D1335" s="9">
        <v>0</v>
      </c>
      <c r="E1335" s="9">
        <f>VLOOKUP(B1335,'[4]2018-19 Delivered &amp; Funded'!$B$10:$D$1650,3,FALSE)</f>
        <v>0</v>
      </c>
      <c r="F1335" s="9">
        <f t="shared" si="20"/>
        <v>0</v>
      </c>
      <c r="G1335" s="9">
        <v>0</v>
      </c>
      <c r="H1335" s="9">
        <v>0</v>
      </c>
      <c r="I1335" s="9">
        <v>0</v>
      </c>
      <c r="J1335" s="9">
        <v>0</v>
      </c>
      <c r="K1335" s="9">
        <v>0</v>
      </c>
      <c r="L1335" s="9">
        <v>0</v>
      </c>
      <c r="M1335" s="9">
        <v>0</v>
      </c>
      <c r="N1335" s="9">
        <v>0</v>
      </c>
      <c r="O1335" s="9">
        <v>0</v>
      </c>
      <c r="P1335" s="9">
        <v>0</v>
      </c>
      <c r="Q1335" s="9">
        <v>0</v>
      </c>
      <c r="R1335" s="9">
        <v>0</v>
      </c>
      <c r="S1335" s="9">
        <v>0</v>
      </c>
      <c r="T1335" s="9">
        <v>0</v>
      </c>
      <c r="U1335" s="9">
        <v>0</v>
      </c>
      <c r="V1335" s="9">
        <v>0</v>
      </c>
      <c r="W1335" s="9">
        <v>0</v>
      </c>
      <c r="X1335" s="44">
        <v>0</v>
      </c>
      <c r="Y1335" s="44">
        <v>0</v>
      </c>
      <c r="Z1335" s="35">
        <v>681793.98999999987</v>
      </c>
      <c r="AA1335" s="35"/>
      <c r="AB1335" s="35">
        <v>681793.99</v>
      </c>
      <c r="AC1335" s="45">
        <v>0</v>
      </c>
      <c r="AF1335" s="51">
        <v>681793.98999999987</v>
      </c>
      <c r="AG1335" s="45">
        <v>0</v>
      </c>
      <c r="AH1335" s="45"/>
      <c r="AI1335" s="45" t="e">
        <v>#N/A</v>
      </c>
    </row>
    <row r="1336" spans="1:35" ht="15" x14ac:dyDescent="0.4">
      <c r="A1336" s="37"/>
      <c r="B1336" s="10">
        <v>10004464</v>
      </c>
      <c r="C1336" s="9" t="s">
        <v>863</v>
      </c>
      <c r="D1336" s="9">
        <v>0</v>
      </c>
      <c r="E1336" s="9">
        <f>VLOOKUP(B1336,'[4]2018-19 Delivered &amp; Funded'!$B$10:$D$1650,3,FALSE)</f>
        <v>0</v>
      </c>
      <c r="F1336" s="9">
        <f t="shared" si="20"/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166492.81999999998</v>
      </c>
      <c r="M1336" s="9">
        <v>162140.68</v>
      </c>
      <c r="N1336" s="17">
        <v>0</v>
      </c>
      <c r="O1336" s="17">
        <v>0</v>
      </c>
      <c r="P1336" s="17">
        <v>0</v>
      </c>
      <c r="Q1336" s="17">
        <v>0</v>
      </c>
      <c r="R1336" s="17">
        <v>0</v>
      </c>
      <c r="S1336" s="17">
        <v>0</v>
      </c>
      <c r="T1336" s="17">
        <v>0</v>
      </c>
      <c r="U1336" s="17">
        <v>0</v>
      </c>
      <c r="V1336" s="17">
        <v>0</v>
      </c>
      <c r="W1336" s="17">
        <v>0</v>
      </c>
      <c r="X1336" s="44">
        <v>0</v>
      </c>
      <c r="Y1336" s="44">
        <v>0</v>
      </c>
      <c r="Z1336" s="35">
        <v>0</v>
      </c>
      <c r="AA1336" s="35"/>
      <c r="AB1336" s="35">
        <v>0</v>
      </c>
      <c r="AC1336" s="45">
        <v>0</v>
      </c>
      <c r="AF1336" s="51" t="e">
        <v>#N/A</v>
      </c>
      <c r="AG1336" s="45" t="e">
        <v>#N/A</v>
      </c>
      <c r="AH1336" s="45"/>
      <c r="AI1336" s="45" t="e">
        <v>#N/A</v>
      </c>
    </row>
    <row r="1337" spans="1:35" ht="15" x14ac:dyDescent="0.4">
      <c r="A1337" s="37"/>
      <c r="B1337" s="10">
        <v>10061475</v>
      </c>
      <c r="C1337" s="9" t="s">
        <v>1033</v>
      </c>
      <c r="D1337" s="9">
        <v>0</v>
      </c>
      <c r="E1337" s="9">
        <f>VLOOKUP(B1337,'[4]2018-19 Delivered &amp; Funded'!$B$10:$D$1650,3,FALSE)</f>
        <v>0</v>
      </c>
      <c r="F1337" s="9">
        <f t="shared" si="20"/>
        <v>0</v>
      </c>
      <c r="G1337" s="9">
        <v>0</v>
      </c>
      <c r="H1337" s="9">
        <v>0</v>
      </c>
      <c r="I1337" s="9">
        <v>0</v>
      </c>
      <c r="J1337" s="9">
        <v>0</v>
      </c>
      <c r="K1337" s="9">
        <v>0</v>
      </c>
      <c r="L1337" s="9">
        <v>0</v>
      </c>
      <c r="M1337" s="9">
        <v>0</v>
      </c>
      <c r="N1337" s="17">
        <v>0</v>
      </c>
      <c r="O1337" s="17">
        <v>0</v>
      </c>
      <c r="P1337" s="17">
        <v>500</v>
      </c>
      <c r="Q1337" s="17">
        <v>500</v>
      </c>
      <c r="R1337" s="17">
        <v>0</v>
      </c>
      <c r="S1337" s="17">
        <v>0</v>
      </c>
      <c r="T1337" s="17">
        <v>0</v>
      </c>
      <c r="U1337" s="17">
        <v>0</v>
      </c>
      <c r="V1337" s="17">
        <v>0</v>
      </c>
      <c r="W1337" s="17">
        <v>0</v>
      </c>
      <c r="X1337" s="44">
        <v>0</v>
      </c>
      <c r="Y1337" s="44">
        <v>0</v>
      </c>
      <c r="Z1337" s="35">
        <v>759147</v>
      </c>
      <c r="AA1337" s="35"/>
      <c r="AB1337" s="35">
        <v>759147.00000000012</v>
      </c>
      <c r="AC1337" s="45">
        <v>0</v>
      </c>
      <c r="AF1337" s="51">
        <v>759147</v>
      </c>
      <c r="AG1337" s="45">
        <v>0</v>
      </c>
      <c r="AH1337" s="45"/>
      <c r="AI1337" s="45" t="e">
        <v>#N/A</v>
      </c>
    </row>
    <row r="1338" spans="1:35" ht="15" x14ac:dyDescent="0.4">
      <c r="A1338" s="37"/>
      <c r="B1338" s="10">
        <v>10061491</v>
      </c>
      <c r="C1338" s="9" t="s">
        <v>763</v>
      </c>
      <c r="D1338" s="9">
        <v>0</v>
      </c>
      <c r="E1338" s="9">
        <f>VLOOKUP(B1338,'[4]2018-19 Delivered &amp; Funded'!$B$10:$D$1650,3,FALSE)</f>
        <v>0</v>
      </c>
      <c r="F1338" s="9">
        <f t="shared" si="20"/>
        <v>0</v>
      </c>
      <c r="G1338" s="9">
        <v>0</v>
      </c>
      <c r="H1338" s="9">
        <v>0</v>
      </c>
      <c r="I1338" s="9">
        <v>0</v>
      </c>
      <c r="J1338" s="9">
        <v>0</v>
      </c>
      <c r="K1338" s="9">
        <v>0</v>
      </c>
      <c r="L1338" s="9">
        <v>0</v>
      </c>
      <c r="M1338" s="9">
        <v>0</v>
      </c>
      <c r="N1338" s="17">
        <v>0</v>
      </c>
      <c r="O1338" s="17">
        <v>0</v>
      </c>
      <c r="P1338" s="17">
        <v>15339.19</v>
      </c>
      <c r="Q1338" s="17">
        <v>15339.19</v>
      </c>
      <c r="R1338" s="17">
        <v>16573.009999999998</v>
      </c>
      <c r="S1338" s="17">
        <v>16573.009999999998</v>
      </c>
      <c r="T1338" s="17">
        <v>0</v>
      </c>
      <c r="U1338" s="17">
        <v>0</v>
      </c>
      <c r="V1338" s="17">
        <v>0</v>
      </c>
      <c r="W1338" s="17">
        <v>0</v>
      </c>
      <c r="X1338" s="44">
        <v>0</v>
      </c>
      <c r="Y1338" s="44">
        <v>0</v>
      </c>
      <c r="Z1338" s="35">
        <v>165205.23999999996</v>
      </c>
      <c r="AA1338" s="35"/>
      <c r="AB1338" s="35">
        <v>165205.24</v>
      </c>
      <c r="AC1338" s="45">
        <v>0</v>
      </c>
      <c r="AF1338" s="51">
        <v>165205.24</v>
      </c>
      <c r="AG1338" s="45">
        <v>0</v>
      </c>
      <c r="AH1338" s="45"/>
      <c r="AI1338" s="45" t="e">
        <v>#N/A</v>
      </c>
    </row>
    <row r="1339" spans="1:35" ht="15" x14ac:dyDescent="0.4">
      <c r="A1339" s="37"/>
      <c r="B1339" s="14">
        <v>10061968</v>
      </c>
      <c r="C1339" s="15" t="s">
        <v>1545</v>
      </c>
      <c r="D1339" s="9">
        <v>0</v>
      </c>
      <c r="E1339" s="9">
        <f>VLOOKUP(B1339,'[4]2018-19 Delivered &amp; Funded'!$B$10:$D$1650,3,FALSE)</f>
        <v>0</v>
      </c>
      <c r="F1339" s="9">
        <f t="shared" si="20"/>
        <v>0</v>
      </c>
      <c r="G1339" s="9">
        <v>0</v>
      </c>
      <c r="H1339" s="9">
        <v>0</v>
      </c>
      <c r="I1339" s="9">
        <v>0</v>
      </c>
      <c r="J1339" s="9">
        <v>0</v>
      </c>
      <c r="K1339" s="9">
        <v>0</v>
      </c>
      <c r="L1339" s="9">
        <v>0</v>
      </c>
      <c r="M1339" s="9">
        <v>0</v>
      </c>
      <c r="N1339" s="9">
        <v>0</v>
      </c>
      <c r="O1339" s="9">
        <v>0</v>
      </c>
      <c r="P1339" s="9">
        <v>0</v>
      </c>
      <c r="Q1339" s="9">
        <v>0</v>
      </c>
      <c r="R1339" s="9">
        <v>0</v>
      </c>
      <c r="S1339" s="9">
        <v>0</v>
      </c>
      <c r="T1339" s="9">
        <v>0</v>
      </c>
      <c r="U1339" s="9">
        <v>0</v>
      </c>
      <c r="V1339" s="9">
        <v>0</v>
      </c>
      <c r="W1339" s="9">
        <v>0</v>
      </c>
      <c r="X1339" s="44">
        <v>0</v>
      </c>
      <c r="Y1339" s="44">
        <v>0</v>
      </c>
      <c r="Z1339" s="35">
        <v>806879.79999999993</v>
      </c>
      <c r="AA1339" s="35"/>
      <c r="AB1339" s="35">
        <v>806879.79999999993</v>
      </c>
      <c r="AC1339" s="45">
        <v>0</v>
      </c>
      <c r="AF1339" s="51">
        <v>806879.79999999993</v>
      </c>
      <c r="AG1339" s="45">
        <v>0</v>
      </c>
      <c r="AH1339" s="45"/>
      <c r="AI1339" s="45" t="e">
        <v>#N/A</v>
      </c>
    </row>
    <row r="1340" spans="1:35" ht="15" x14ac:dyDescent="0.4">
      <c r="A1340" s="37"/>
      <c r="B1340" s="14">
        <v>10010912</v>
      </c>
      <c r="C1340" s="15" t="s">
        <v>1201</v>
      </c>
      <c r="D1340" s="9">
        <v>0</v>
      </c>
      <c r="E1340" s="9">
        <f>VLOOKUP(B1340,'[4]2018-19 Delivered &amp; Funded'!$B$10:$D$1650,3,FALSE)</f>
        <v>0</v>
      </c>
      <c r="F1340" s="9">
        <f t="shared" si="20"/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  <c r="V1340" s="9">
        <v>0</v>
      </c>
      <c r="W1340" s="9">
        <v>0</v>
      </c>
      <c r="X1340" s="44">
        <v>0</v>
      </c>
      <c r="Y1340" s="44">
        <v>0</v>
      </c>
      <c r="Z1340" s="35">
        <v>134616.62000000002</v>
      </c>
      <c r="AA1340" s="35"/>
      <c r="AB1340" s="35">
        <v>134616.62000000002</v>
      </c>
      <c r="AC1340" s="45">
        <v>0</v>
      </c>
      <c r="AF1340" s="51">
        <v>134616.62000000002</v>
      </c>
      <c r="AG1340" s="45">
        <v>0</v>
      </c>
      <c r="AH1340" s="45"/>
      <c r="AI1340" s="45" t="e">
        <v>#N/A</v>
      </c>
    </row>
    <row r="1341" spans="1:35" ht="15" x14ac:dyDescent="0.4">
      <c r="A1341" s="37"/>
      <c r="B1341" s="10">
        <v>10001503</v>
      </c>
      <c r="C1341" s="9" t="s">
        <v>77</v>
      </c>
      <c r="D1341" s="9">
        <v>42808.590000000004</v>
      </c>
      <c r="E1341" s="9">
        <f>VLOOKUP(B1341,'[4]2018-19 Delivered &amp; Funded'!$B$10:$D$1650,3,FALSE)</f>
        <v>42808.590000000004</v>
      </c>
      <c r="F1341" s="9">
        <f t="shared" si="20"/>
        <v>0</v>
      </c>
      <c r="G1341" s="9">
        <v>42808.59</v>
      </c>
      <c r="H1341" s="9">
        <v>0</v>
      </c>
      <c r="I1341" s="9">
        <v>0</v>
      </c>
      <c r="J1341" s="9">
        <v>865.40000000000009</v>
      </c>
      <c r="K1341" s="9">
        <v>865.40000000000009</v>
      </c>
      <c r="L1341" s="9">
        <v>0</v>
      </c>
      <c r="M1341" s="9">
        <v>0</v>
      </c>
      <c r="N1341" s="17">
        <v>0</v>
      </c>
      <c r="O1341" s="17">
        <v>0</v>
      </c>
      <c r="P1341" s="17">
        <v>8550</v>
      </c>
      <c r="Q1341" s="17">
        <v>8550</v>
      </c>
      <c r="R1341" s="17">
        <v>0</v>
      </c>
      <c r="S1341" s="17">
        <v>0</v>
      </c>
      <c r="T1341" s="17">
        <v>0</v>
      </c>
      <c r="U1341" s="17">
        <v>0</v>
      </c>
      <c r="V1341" s="17">
        <v>0</v>
      </c>
      <c r="W1341" s="17">
        <v>0</v>
      </c>
      <c r="X1341" s="44">
        <v>0</v>
      </c>
      <c r="Y1341" s="44">
        <v>0</v>
      </c>
      <c r="Z1341" s="35">
        <v>0</v>
      </c>
      <c r="AA1341" s="35"/>
      <c r="AB1341" s="35">
        <v>0</v>
      </c>
      <c r="AC1341" s="45">
        <v>0</v>
      </c>
      <c r="AF1341" s="51" t="e">
        <v>#N/A</v>
      </c>
      <c r="AG1341" s="45" t="e">
        <v>#N/A</v>
      </c>
      <c r="AH1341" s="45"/>
      <c r="AI1341" s="45" t="e">
        <v>#N/A</v>
      </c>
    </row>
    <row r="1342" spans="1:35" ht="15" x14ac:dyDescent="0.4">
      <c r="A1342" s="37"/>
      <c r="B1342" s="10">
        <v>10004762</v>
      </c>
      <c r="C1342" s="9" t="s">
        <v>397</v>
      </c>
      <c r="D1342" s="9">
        <v>1325194.53</v>
      </c>
      <c r="E1342" s="9">
        <f>VLOOKUP(B1342,'[4]2018-19 Delivered &amp; Funded'!$B$10:$D$1650,3,FALSE)</f>
        <v>1325194.53</v>
      </c>
      <c r="F1342" s="9">
        <f t="shared" si="20"/>
        <v>0</v>
      </c>
      <c r="G1342" s="9">
        <v>1304707.7215189876</v>
      </c>
      <c r="H1342" s="9">
        <v>241720</v>
      </c>
      <c r="I1342" s="9">
        <v>241720</v>
      </c>
      <c r="J1342" s="9">
        <v>21140.91</v>
      </c>
      <c r="K1342" s="9">
        <v>21140.91</v>
      </c>
      <c r="L1342" s="9">
        <v>0</v>
      </c>
      <c r="M1342" s="9">
        <v>0</v>
      </c>
      <c r="N1342" s="17">
        <v>0</v>
      </c>
      <c r="O1342" s="17">
        <v>0</v>
      </c>
      <c r="P1342" s="17">
        <v>5382.66</v>
      </c>
      <c r="Q1342" s="17">
        <v>5382.66</v>
      </c>
      <c r="R1342" s="17">
        <v>81920.47000000003</v>
      </c>
      <c r="S1342" s="17">
        <v>81920.47000000003</v>
      </c>
      <c r="T1342" s="17">
        <v>121263.97</v>
      </c>
      <c r="U1342" s="17">
        <v>121263.97</v>
      </c>
      <c r="V1342" s="17">
        <v>126226.81</v>
      </c>
      <c r="W1342" s="17">
        <v>126226.81</v>
      </c>
      <c r="X1342" s="44">
        <v>0</v>
      </c>
      <c r="Y1342" s="44">
        <v>0</v>
      </c>
      <c r="Z1342" s="35">
        <v>574706.91000000015</v>
      </c>
      <c r="AA1342" s="35"/>
      <c r="AB1342" s="35">
        <v>574706.91000000027</v>
      </c>
      <c r="AC1342" s="45">
        <v>0</v>
      </c>
      <c r="AF1342" s="51">
        <v>574706.91</v>
      </c>
      <c r="AG1342" s="45">
        <v>0</v>
      </c>
      <c r="AH1342" s="45"/>
      <c r="AI1342" s="45" t="e">
        <v>#N/A</v>
      </c>
    </row>
    <row r="1343" spans="1:35" ht="15" x14ac:dyDescent="0.4">
      <c r="A1343" s="37"/>
      <c r="B1343" s="10">
        <v>10033193</v>
      </c>
      <c r="C1343" s="9" t="s">
        <v>864</v>
      </c>
      <c r="D1343" s="9">
        <v>0</v>
      </c>
      <c r="E1343" s="9">
        <f>VLOOKUP(B1343,'[4]2018-19 Delivered &amp; Funded'!$B$10:$D$1650,3,FALSE)</f>
        <v>0</v>
      </c>
      <c r="F1343" s="9">
        <f t="shared" si="20"/>
        <v>0</v>
      </c>
      <c r="G1343" s="9">
        <v>0</v>
      </c>
      <c r="H1343" s="9">
        <v>0</v>
      </c>
      <c r="I1343" s="9">
        <v>0</v>
      </c>
      <c r="J1343" s="9">
        <v>0</v>
      </c>
      <c r="K1343" s="9">
        <v>0</v>
      </c>
      <c r="L1343" s="9">
        <v>313714.8</v>
      </c>
      <c r="M1343" s="9">
        <v>313714.58</v>
      </c>
      <c r="N1343" s="17">
        <v>0</v>
      </c>
      <c r="O1343" s="17">
        <v>0</v>
      </c>
      <c r="P1343" s="17">
        <v>0</v>
      </c>
      <c r="Q1343" s="17">
        <v>0</v>
      </c>
      <c r="R1343" s="17">
        <v>0</v>
      </c>
      <c r="S1343" s="17">
        <v>0</v>
      </c>
      <c r="T1343" s="17">
        <v>0</v>
      </c>
      <c r="U1343" s="17">
        <v>0</v>
      </c>
      <c r="V1343" s="17">
        <v>0</v>
      </c>
      <c r="W1343" s="17">
        <v>0</v>
      </c>
      <c r="X1343" s="44">
        <v>0</v>
      </c>
      <c r="Y1343" s="44">
        <v>0</v>
      </c>
      <c r="Z1343" s="35">
        <v>0</v>
      </c>
      <c r="AA1343" s="35"/>
      <c r="AB1343" s="35">
        <v>0</v>
      </c>
      <c r="AC1343" s="45">
        <v>0</v>
      </c>
      <c r="AF1343" s="51">
        <v>0</v>
      </c>
      <c r="AG1343" s="45">
        <v>0</v>
      </c>
      <c r="AH1343" s="45"/>
      <c r="AI1343" s="45" t="e">
        <v>#N/A</v>
      </c>
    </row>
    <row r="1344" spans="1:35" ht="15" x14ac:dyDescent="0.4">
      <c r="A1344" s="37"/>
      <c r="B1344" s="10">
        <v>10026397</v>
      </c>
      <c r="C1344" s="9" t="s">
        <v>926</v>
      </c>
      <c r="D1344" s="9">
        <v>0</v>
      </c>
      <c r="E1344" s="9">
        <f>VLOOKUP(B1344,'[4]2018-19 Delivered &amp; Funded'!$B$10:$D$1650,3,FALSE)</f>
        <v>0</v>
      </c>
      <c r="F1344" s="9">
        <f t="shared" si="20"/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17">
        <v>0</v>
      </c>
      <c r="O1344" s="17">
        <v>0</v>
      </c>
      <c r="P1344" s="17">
        <v>0</v>
      </c>
      <c r="Q1344" s="17">
        <v>0</v>
      </c>
      <c r="R1344" s="17">
        <v>0</v>
      </c>
      <c r="S1344" s="17">
        <v>0</v>
      </c>
      <c r="T1344" s="17">
        <v>116229.41</v>
      </c>
      <c r="U1344" s="17">
        <v>116229.41</v>
      </c>
      <c r="V1344" s="17">
        <v>196901.9</v>
      </c>
      <c r="W1344" s="17">
        <v>196901.9</v>
      </c>
      <c r="X1344" s="44">
        <v>0</v>
      </c>
      <c r="Y1344" s="44">
        <v>0</v>
      </c>
      <c r="Z1344" s="35">
        <v>62415.490000000005</v>
      </c>
      <c r="AA1344" s="35"/>
      <c r="AB1344" s="35">
        <v>62415.49</v>
      </c>
      <c r="AC1344" s="45">
        <v>0</v>
      </c>
      <c r="AF1344" s="51">
        <v>62415.490000000005</v>
      </c>
      <c r="AG1344" s="45">
        <v>0</v>
      </c>
      <c r="AH1344" s="45"/>
      <c r="AI1344" s="45" t="e">
        <v>#N/A</v>
      </c>
    </row>
    <row r="1345" spans="1:35" ht="15" x14ac:dyDescent="0.4">
      <c r="A1345" s="37"/>
      <c r="B1345" s="10">
        <v>10006770</v>
      </c>
      <c r="C1345" s="9" t="s">
        <v>510</v>
      </c>
      <c r="D1345" s="9">
        <v>3015732.7</v>
      </c>
      <c r="E1345" s="9">
        <f>VLOOKUP(B1345,'[4]2018-19 Delivered &amp; Funded'!$B$10:$D$1650,3,FALSE)</f>
        <v>3015732.7</v>
      </c>
      <c r="F1345" s="9">
        <f t="shared" si="20"/>
        <v>0</v>
      </c>
      <c r="G1345" s="9">
        <v>3091538</v>
      </c>
      <c r="H1345" s="9">
        <v>0</v>
      </c>
      <c r="I1345" s="9">
        <v>0</v>
      </c>
      <c r="J1345" s="9">
        <v>345406.58</v>
      </c>
      <c r="K1345" s="9">
        <v>345406.58</v>
      </c>
      <c r="L1345" s="9">
        <v>0</v>
      </c>
      <c r="M1345" s="9">
        <v>0</v>
      </c>
      <c r="N1345" s="17">
        <v>0</v>
      </c>
      <c r="O1345" s="17">
        <v>0</v>
      </c>
      <c r="P1345" s="17">
        <v>221590.24</v>
      </c>
      <c r="Q1345" s="17">
        <v>221590.24</v>
      </c>
      <c r="R1345" s="17">
        <v>797576.35000000009</v>
      </c>
      <c r="S1345" s="17">
        <v>797576.09</v>
      </c>
      <c r="T1345" s="17">
        <v>309560.95999999996</v>
      </c>
      <c r="U1345" s="17">
        <v>309560.95999999996</v>
      </c>
      <c r="V1345" s="17">
        <v>732051.70000000007</v>
      </c>
      <c r="W1345" s="17">
        <v>732051.70000000007</v>
      </c>
      <c r="X1345" s="44">
        <v>0</v>
      </c>
      <c r="Y1345" s="44">
        <v>0</v>
      </c>
      <c r="Z1345" s="35">
        <v>490676.52999999997</v>
      </c>
      <c r="AA1345" s="35"/>
      <c r="AB1345" s="35">
        <v>490676.52999999985</v>
      </c>
      <c r="AC1345" s="45">
        <v>0</v>
      </c>
      <c r="AF1345" s="51">
        <v>490676.52999999997</v>
      </c>
      <c r="AG1345" s="45">
        <v>0</v>
      </c>
      <c r="AH1345" s="45"/>
      <c r="AI1345" s="45" t="e">
        <v>#N/A</v>
      </c>
    </row>
    <row r="1346" spans="1:35" ht="15" x14ac:dyDescent="0.4">
      <c r="A1346" s="37"/>
      <c r="B1346" s="10">
        <v>10007773</v>
      </c>
      <c r="C1346" s="9" t="s">
        <v>580</v>
      </c>
      <c r="D1346" s="9">
        <v>0</v>
      </c>
      <c r="E1346" s="9">
        <f>VLOOKUP(B1346,'[4]2018-19 Delivered &amp; Funded'!$B$10:$D$1650,3,FALSE)</f>
        <v>0</v>
      </c>
      <c r="F1346" s="9">
        <f t="shared" si="20"/>
        <v>0</v>
      </c>
      <c r="G1346" s="9">
        <v>0</v>
      </c>
      <c r="H1346" s="9">
        <v>0</v>
      </c>
      <c r="I1346" s="9">
        <v>0</v>
      </c>
      <c r="J1346" s="9">
        <v>0</v>
      </c>
      <c r="K1346" s="9">
        <v>0</v>
      </c>
      <c r="L1346" s="9">
        <v>0</v>
      </c>
      <c r="M1346" s="9">
        <v>0</v>
      </c>
      <c r="N1346" s="17">
        <v>0</v>
      </c>
      <c r="O1346" s="17">
        <v>0</v>
      </c>
      <c r="P1346" s="17">
        <v>0</v>
      </c>
      <c r="Q1346" s="17">
        <v>0</v>
      </c>
      <c r="R1346" s="17">
        <v>319277.76</v>
      </c>
      <c r="S1346" s="17">
        <v>319277.41000000003</v>
      </c>
      <c r="T1346" s="17">
        <v>272897.97000000003</v>
      </c>
      <c r="U1346" s="17">
        <v>272897.97000000003</v>
      </c>
      <c r="V1346" s="17">
        <v>32893.06</v>
      </c>
      <c r="W1346" s="17">
        <v>32893.06</v>
      </c>
      <c r="X1346" s="44">
        <v>0</v>
      </c>
      <c r="Y1346" s="44">
        <v>0</v>
      </c>
      <c r="Z1346" s="35">
        <v>4356202.91</v>
      </c>
      <c r="AA1346" s="35"/>
      <c r="AB1346" s="35">
        <v>4356202.9100000011</v>
      </c>
      <c r="AC1346" s="45">
        <v>0</v>
      </c>
      <c r="AF1346" s="51">
        <v>4356202.91</v>
      </c>
      <c r="AG1346" s="45">
        <v>0</v>
      </c>
      <c r="AH1346" s="45"/>
      <c r="AI1346" s="45" t="e">
        <v>#N/A</v>
      </c>
    </row>
    <row r="1347" spans="1:35" ht="15" x14ac:dyDescent="0.4">
      <c r="A1347" s="37"/>
      <c r="B1347" s="10">
        <v>10043485</v>
      </c>
      <c r="C1347" s="9" t="s">
        <v>1030</v>
      </c>
      <c r="D1347" s="9">
        <v>0</v>
      </c>
      <c r="E1347" s="9">
        <f>VLOOKUP(B1347,'[4]2018-19 Delivered &amp; Funded'!$B$10:$D$1650,3,FALSE)</f>
        <v>0</v>
      </c>
      <c r="F1347" s="9">
        <f t="shared" si="20"/>
        <v>0</v>
      </c>
      <c r="G1347" s="9">
        <v>0</v>
      </c>
      <c r="H1347" s="9">
        <v>0</v>
      </c>
      <c r="I1347" s="9">
        <v>0</v>
      </c>
      <c r="J1347" s="9">
        <v>0</v>
      </c>
      <c r="K1347" s="9">
        <v>0</v>
      </c>
      <c r="L1347" s="9">
        <v>0</v>
      </c>
      <c r="M1347" s="9">
        <v>0</v>
      </c>
      <c r="N1347" s="17">
        <v>0</v>
      </c>
      <c r="O1347" s="17">
        <v>0</v>
      </c>
      <c r="P1347" s="17">
        <v>41641.999999999993</v>
      </c>
      <c r="Q1347" s="17">
        <v>41641.55999999999</v>
      </c>
      <c r="R1347" s="17">
        <v>0</v>
      </c>
      <c r="S1347" s="17">
        <v>0</v>
      </c>
      <c r="T1347" s="17">
        <v>0</v>
      </c>
      <c r="U1347" s="17">
        <v>0</v>
      </c>
      <c r="V1347" s="17">
        <v>0</v>
      </c>
      <c r="W1347" s="17">
        <v>0</v>
      </c>
      <c r="X1347" s="44">
        <v>0</v>
      </c>
      <c r="Y1347" s="44">
        <v>0</v>
      </c>
      <c r="Z1347" s="35">
        <v>0</v>
      </c>
      <c r="AA1347" s="35"/>
      <c r="AB1347" s="35">
        <v>0</v>
      </c>
      <c r="AC1347" s="45">
        <v>0</v>
      </c>
      <c r="AF1347" s="51" t="e">
        <v>#N/A</v>
      </c>
      <c r="AG1347" s="45" t="e">
        <v>#N/A</v>
      </c>
      <c r="AH1347" s="45"/>
      <c r="AI1347" s="45" t="e">
        <v>#N/A</v>
      </c>
    </row>
    <row r="1348" spans="1:35" ht="15" x14ac:dyDescent="0.4">
      <c r="A1348" s="37"/>
      <c r="B1348" s="14">
        <v>10028366</v>
      </c>
      <c r="C1348" s="15" t="s">
        <v>1278</v>
      </c>
      <c r="D1348" s="9">
        <v>0</v>
      </c>
      <c r="E1348" s="9">
        <f>VLOOKUP(B1348,'[4]2018-19 Delivered &amp; Funded'!$B$10:$D$1650,3,FALSE)</f>
        <v>0</v>
      </c>
      <c r="F1348" s="9">
        <f t="shared" si="20"/>
        <v>0</v>
      </c>
      <c r="G1348" s="9">
        <v>0</v>
      </c>
      <c r="H1348" s="9">
        <v>0</v>
      </c>
      <c r="I1348" s="9">
        <v>0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0</v>
      </c>
      <c r="R1348" s="9">
        <v>0</v>
      </c>
      <c r="S1348" s="9">
        <v>0</v>
      </c>
      <c r="T1348" s="9">
        <v>0</v>
      </c>
      <c r="U1348" s="9">
        <v>0</v>
      </c>
      <c r="V1348" s="9">
        <v>0</v>
      </c>
      <c r="W1348" s="9">
        <v>0</v>
      </c>
      <c r="X1348" s="44">
        <v>0</v>
      </c>
      <c r="Y1348" s="44">
        <v>0</v>
      </c>
      <c r="Z1348" s="35">
        <v>208312.33</v>
      </c>
      <c r="AA1348" s="35"/>
      <c r="AB1348" s="35">
        <v>208312.32999999996</v>
      </c>
      <c r="AC1348" s="45">
        <v>0</v>
      </c>
      <c r="AF1348" s="51">
        <v>208312.33</v>
      </c>
      <c r="AG1348" s="45">
        <v>0</v>
      </c>
      <c r="AH1348" s="45"/>
      <c r="AI1348" s="45" t="e">
        <v>#N/A</v>
      </c>
    </row>
    <row r="1349" spans="1:35" ht="15" x14ac:dyDescent="0.4">
      <c r="A1349" s="37"/>
      <c r="B1349" s="10">
        <v>10046979</v>
      </c>
      <c r="C1349" s="9" t="s">
        <v>865</v>
      </c>
      <c r="D1349" s="9">
        <v>0</v>
      </c>
      <c r="E1349" s="9">
        <f>VLOOKUP(B1349,'[4]2018-19 Delivered &amp; Funded'!$B$10:$D$1650,3,FALSE)</f>
        <v>0</v>
      </c>
      <c r="F1349" s="9">
        <f t="shared" si="20"/>
        <v>0</v>
      </c>
      <c r="G1349" s="9">
        <v>0</v>
      </c>
      <c r="H1349" s="9">
        <v>0</v>
      </c>
      <c r="I1349" s="9">
        <v>0</v>
      </c>
      <c r="J1349" s="9">
        <v>0</v>
      </c>
      <c r="K1349" s="9">
        <v>0</v>
      </c>
      <c r="L1349" s="9">
        <v>349063.69000000006</v>
      </c>
      <c r="M1349" s="9">
        <v>317873.00000000012</v>
      </c>
      <c r="N1349" s="17">
        <v>0</v>
      </c>
      <c r="O1349" s="17">
        <v>0</v>
      </c>
      <c r="P1349" s="17">
        <v>0</v>
      </c>
      <c r="Q1349" s="17">
        <v>0</v>
      </c>
      <c r="R1349" s="17">
        <v>0</v>
      </c>
      <c r="S1349" s="17">
        <v>0</v>
      </c>
      <c r="T1349" s="17">
        <v>7779.94</v>
      </c>
      <c r="U1349" s="17">
        <v>7779.94</v>
      </c>
      <c r="V1349" s="17">
        <v>46535.78</v>
      </c>
      <c r="W1349" s="17">
        <v>46535.78</v>
      </c>
      <c r="X1349" s="44">
        <v>0</v>
      </c>
      <c r="Y1349" s="44">
        <v>0</v>
      </c>
      <c r="Z1349" s="35">
        <v>13237.910000000003</v>
      </c>
      <c r="AA1349" s="35"/>
      <c r="AB1349" s="35">
        <v>13237.91</v>
      </c>
      <c r="AC1349" s="45">
        <v>0</v>
      </c>
      <c r="AF1349" s="51">
        <v>13237.910000000003</v>
      </c>
      <c r="AG1349" s="45">
        <v>0</v>
      </c>
      <c r="AH1349" s="45"/>
      <c r="AI1349" s="45" t="e">
        <v>#N/A</v>
      </c>
    </row>
    <row r="1350" spans="1:35" ht="15" x14ac:dyDescent="0.4">
      <c r="A1350" s="37"/>
      <c r="B1350" s="14">
        <v>10058228</v>
      </c>
      <c r="C1350" s="15" t="s">
        <v>1511</v>
      </c>
      <c r="D1350" s="9">
        <v>0</v>
      </c>
      <c r="E1350" s="9">
        <f>VLOOKUP(B1350,'[4]2018-19 Delivered &amp; Funded'!$B$10:$D$1650,3,FALSE)</f>
        <v>0</v>
      </c>
      <c r="F1350" s="9">
        <f t="shared" si="20"/>
        <v>0</v>
      </c>
      <c r="G1350" s="9">
        <v>0</v>
      </c>
      <c r="H1350" s="9">
        <v>0</v>
      </c>
      <c r="I1350" s="9">
        <v>0</v>
      </c>
      <c r="J1350" s="9">
        <v>0</v>
      </c>
      <c r="K1350" s="9">
        <v>0</v>
      </c>
      <c r="L1350" s="9">
        <v>0</v>
      </c>
      <c r="M1350" s="9">
        <v>0</v>
      </c>
      <c r="N1350" s="9">
        <v>0</v>
      </c>
      <c r="O1350" s="9">
        <v>0</v>
      </c>
      <c r="P1350" s="9">
        <v>0</v>
      </c>
      <c r="Q1350" s="9">
        <v>0</v>
      </c>
      <c r="R1350" s="9">
        <v>0</v>
      </c>
      <c r="S1350" s="9">
        <v>0</v>
      </c>
      <c r="T1350" s="9">
        <v>0</v>
      </c>
      <c r="U1350" s="9">
        <v>0</v>
      </c>
      <c r="V1350" s="9">
        <v>0</v>
      </c>
      <c r="W1350" s="9">
        <v>0</v>
      </c>
      <c r="X1350" s="44">
        <v>0</v>
      </c>
      <c r="Y1350" s="44">
        <v>0</v>
      </c>
      <c r="Z1350" s="35">
        <v>59370.77</v>
      </c>
      <c r="AA1350" s="35"/>
      <c r="AB1350" s="35">
        <v>59370.770000000004</v>
      </c>
      <c r="AC1350" s="45">
        <v>0</v>
      </c>
      <c r="AF1350" s="51">
        <v>59370.77</v>
      </c>
      <c r="AG1350" s="45">
        <v>0</v>
      </c>
      <c r="AH1350" s="45"/>
      <c r="AI1350" s="45" t="e">
        <v>#N/A</v>
      </c>
    </row>
    <row r="1351" spans="1:35" ht="15" x14ac:dyDescent="0.4">
      <c r="A1351" s="37"/>
      <c r="B1351" s="10">
        <v>10030670</v>
      </c>
      <c r="C1351" s="9" t="s">
        <v>703</v>
      </c>
      <c r="D1351" s="9">
        <v>0</v>
      </c>
      <c r="E1351" s="9">
        <f>VLOOKUP(B1351,'[4]2018-19 Delivered &amp; Funded'!$B$10:$D$1650,3,FALSE)</f>
        <v>0</v>
      </c>
      <c r="F1351" s="9">
        <f t="shared" si="20"/>
        <v>0</v>
      </c>
      <c r="G1351" s="9">
        <v>0</v>
      </c>
      <c r="H1351" s="9">
        <v>0</v>
      </c>
      <c r="I1351" s="9">
        <v>0</v>
      </c>
      <c r="J1351" s="9">
        <v>0</v>
      </c>
      <c r="K1351" s="9">
        <v>0</v>
      </c>
      <c r="L1351" s="9">
        <v>0</v>
      </c>
      <c r="M1351" s="9">
        <v>0</v>
      </c>
      <c r="N1351" s="17">
        <v>0</v>
      </c>
      <c r="O1351" s="17">
        <v>0</v>
      </c>
      <c r="P1351" s="17">
        <v>0</v>
      </c>
      <c r="Q1351" s="17">
        <v>0</v>
      </c>
      <c r="R1351" s="17">
        <v>21508.320000000003</v>
      </c>
      <c r="S1351" s="17">
        <v>21508.320000000003</v>
      </c>
      <c r="T1351" s="17">
        <v>0</v>
      </c>
      <c r="U1351" s="17">
        <v>0</v>
      </c>
      <c r="V1351" s="17">
        <v>0</v>
      </c>
      <c r="W1351" s="17">
        <v>0</v>
      </c>
      <c r="X1351" s="44">
        <v>0</v>
      </c>
      <c r="Y1351" s="44">
        <v>0</v>
      </c>
      <c r="Z1351" s="35">
        <v>976145.65999999992</v>
      </c>
      <c r="AA1351" s="35"/>
      <c r="AB1351" s="35">
        <v>976145.66</v>
      </c>
      <c r="AC1351" s="45">
        <v>0</v>
      </c>
      <c r="AF1351" s="51">
        <v>976145.65999999992</v>
      </c>
      <c r="AG1351" s="45">
        <v>0</v>
      </c>
      <c r="AH1351" s="45"/>
      <c r="AI1351" s="45" t="e">
        <v>#N/A</v>
      </c>
    </row>
    <row r="1352" spans="1:35" ht="15" x14ac:dyDescent="0.4">
      <c r="A1352" s="37"/>
      <c r="B1352" s="10">
        <v>10039140</v>
      </c>
      <c r="C1352" s="9" t="s">
        <v>970</v>
      </c>
      <c r="D1352" s="9">
        <v>0</v>
      </c>
      <c r="E1352" s="9">
        <f>VLOOKUP(B1352,'[4]2018-19 Delivered &amp; Funded'!$B$10:$D$1650,3,FALSE)</f>
        <v>0</v>
      </c>
      <c r="F1352" s="9">
        <f t="shared" si="20"/>
        <v>0</v>
      </c>
      <c r="G1352" s="9">
        <v>0</v>
      </c>
      <c r="H1352" s="9">
        <v>0</v>
      </c>
      <c r="I1352" s="9">
        <v>0</v>
      </c>
      <c r="J1352" s="9">
        <v>0</v>
      </c>
      <c r="K1352" s="9">
        <v>0</v>
      </c>
      <c r="L1352" s="9">
        <v>0</v>
      </c>
      <c r="M1352" s="9">
        <v>0</v>
      </c>
      <c r="N1352" s="17">
        <v>0</v>
      </c>
      <c r="O1352" s="17">
        <v>0</v>
      </c>
      <c r="P1352" s="17">
        <v>0</v>
      </c>
      <c r="Q1352" s="17">
        <v>0</v>
      </c>
      <c r="R1352" s="17">
        <v>0</v>
      </c>
      <c r="S1352" s="17">
        <v>0</v>
      </c>
      <c r="T1352" s="17">
        <v>233356.08000000002</v>
      </c>
      <c r="U1352" s="17">
        <v>233356.08000000002</v>
      </c>
      <c r="V1352" s="17">
        <v>387089.41000000003</v>
      </c>
      <c r="W1352" s="17">
        <v>387089.41000000003</v>
      </c>
      <c r="X1352" s="44">
        <v>0</v>
      </c>
      <c r="Y1352" s="44">
        <v>0</v>
      </c>
      <c r="Z1352" s="35">
        <v>635313.5</v>
      </c>
      <c r="AA1352" s="35"/>
      <c r="AB1352" s="35">
        <v>635313.50000000012</v>
      </c>
      <c r="AC1352" s="45">
        <v>0</v>
      </c>
      <c r="AF1352" s="51">
        <v>635313.5</v>
      </c>
      <c r="AG1352" s="45">
        <v>0</v>
      </c>
      <c r="AH1352" s="45"/>
      <c r="AI1352" s="45" t="e">
        <v>#N/A</v>
      </c>
    </row>
    <row r="1353" spans="1:35" ht="15" x14ac:dyDescent="0.4">
      <c r="A1353" s="37"/>
      <c r="B1353" s="10">
        <v>10006797</v>
      </c>
      <c r="C1353" s="9" t="s">
        <v>511</v>
      </c>
      <c r="D1353" s="9">
        <v>0</v>
      </c>
      <c r="E1353" s="9">
        <f>VLOOKUP(B1353,'[4]2018-19 Delivered &amp; Funded'!$B$10:$D$1650,3,FALSE)</f>
        <v>0</v>
      </c>
      <c r="F1353" s="9">
        <f t="shared" si="20"/>
        <v>0</v>
      </c>
      <c r="G1353" s="9">
        <v>0</v>
      </c>
      <c r="H1353" s="9">
        <v>0</v>
      </c>
      <c r="I1353" s="9">
        <v>0</v>
      </c>
      <c r="J1353" s="9">
        <v>0</v>
      </c>
      <c r="K1353" s="9">
        <v>0</v>
      </c>
      <c r="L1353" s="9">
        <v>350092.71</v>
      </c>
      <c r="M1353" s="9">
        <v>350092.70999999996</v>
      </c>
      <c r="N1353" s="17">
        <v>275</v>
      </c>
      <c r="O1353" s="17">
        <v>275</v>
      </c>
      <c r="P1353" s="17">
        <v>33411.360000000001</v>
      </c>
      <c r="Q1353" s="17">
        <v>33411.360000000001</v>
      </c>
      <c r="R1353" s="17">
        <v>25214.74</v>
      </c>
      <c r="S1353" s="17">
        <v>25214.74</v>
      </c>
      <c r="T1353" s="17">
        <v>0</v>
      </c>
      <c r="U1353" s="17">
        <v>0</v>
      </c>
      <c r="V1353" s="17">
        <v>0</v>
      </c>
      <c r="W1353" s="17">
        <v>0</v>
      </c>
      <c r="X1353" s="44">
        <v>0</v>
      </c>
      <c r="Y1353" s="44">
        <v>0</v>
      </c>
      <c r="Z1353" s="35">
        <v>0</v>
      </c>
      <c r="AA1353" s="35"/>
      <c r="AB1353" s="35">
        <v>0</v>
      </c>
      <c r="AC1353" s="45">
        <v>0</v>
      </c>
      <c r="AF1353" s="51">
        <v>0</v>
      </c>
      <c r="AG1353" s="45">
        <v>0</v>
      </c>
      <c r="AH1353" s="45"/>
      <c r="AI1353" s="45" t="e">
        <v>#N/A</v>
      </c>
    </row>
    <row r="1354" spans="1:35" ht="15" x14ac:dyDescent="0.4">
      <c r="A1354" s="37"/>
      <c r="B1354" s="10">
        <v>10034767</v>
      </c>
      <c r="C1354" s="9" t="s">
        <v>866</v>
      </c>
      <c r="D1354" s="9">
        <v>0</v>
      </c>
      <c r="E1354" s="9">
        <f>VLOOKUP(B1354,'[4]2018-19 Delivered &amp; Funded'!$B$10:$D$1650,3,FALSE)</f>
        <v>0</v>
      </c>
      <c r="F1354" s="9">
        <f t="shared" si="20"/>
        <v>0</v>
      </c>
      <c r="G1354" s="9">
        <v>0</v>
      </c>
      <c r="H1354" s="9">
        <v>0</v>
      </c>
      <c r="I1354" s="9">
        <v>0</v>
      </c>
      <c r="J1354" s="9">
        <v>0</v>
      </c>
      <c r="K1354" s="9">
        <v>0</v>
      </c>
      <c r="L1354" s="9">
        <v>242918.71000000002</v>
      </c>
      <c r="M1354" s="9">
        <v>170750.69999999998</v>
      </c>
      <c r="N1354" s="17">
        <v>9792.7000000000007</v>
      </c>
      <c r="O1354" s="17">
        <v>9792.7000000000007</v>
      </c>
      <c r="P1354" s="17">
        <v>0</v>
      </c>
      <c r="Q1354" s="17">
        <v>0</v>
      </c>
      <c r="R1354" s="17">
        <v>0</v>
      </c>
      <c r="S1354" s="17">
        <v>0</v>
      </c>
      <c r="T1354" s="17">
        <v>0</v>
      </c>
      <c r="U1354" s="17">
        <v>0</v>
      </c>
      <c r="V1354" s="17">
        <v>0</v>
      </c>
      <c r="W1354" s="17">
        <v>0</v>
      </c>
      <c r="X1354" s="44">
        <v>0</v>
      </c>
      <c r="Y1354" s="44">
        <v>0</v>
      </c>
      <c r="Z1354" s="35">
        <v>0</v>
      </c>
      <c r="AA1354" s="35"/>
      <c r="AB1354" s="35">
        <v>0</v>
      </c>
      <c r="AC1354" s="45">
        <v>0</v>
      </c>
      <c r="AF1354" s="51" t="e">
        <v>#N/A</v>
      </c>
      <c r="AG1354" s="45" t="e">
        <v>#N/A</v>
      </c>
      <c r="AH1354" s="45"/>
      <c r="AI1354" s="45" t="e">
        <v>#N/A</v>
      </c>
    </row>
    <row r="1355" spans="1:35" ht="15" x14ac:dyDescent="0.4">
      <c r="A1355" s="37"/>
      <c r="B1355" s="14">
        <v>10032064</v>
      </c>
      <c r="C1355" s="15" t="s">
        <v>1302</v>
      </c>
      <c r="D1355" s="9">
        <v>0</v>
      </c>
      <c r="E1355" s="9">
        <f>VLOOKUP(B1355,'[4]2018-19 Delivered &amp; Funded'!$B$10:$D$1650,3,FALSE)</f>
        <v>0</v>
      </c>
      <c r="F1355" s="9">
        <f t="shared" ref="F1355:F1418" si="21">D1355-E1355</f>
        <v>0</v>
      </c>
      <c r="G1355" s="9">
        <v>0</v>
      </c>
      <c r="H1355" s="9">
        <v>0</v>
      </c>
      <c r="I1355" s="9">
        <v>0</v>
      </c>
      <c r="J1355" s="9">
        <v>0</v>
      </c>
      <c r="K1355" s="9">
        <v>0</v>
      </c>
      <c r="L1355" s="9">
        <v>0</v>
      </c>
      <c r="M1355" s="9">
        <v>0</v>
      </c>
      <c r="N1355" s="9">
        <v>0</v>
      </c>
      <c r="O1355" s="9">
        <v>0</v>
      </c>
      <c r="P1355" s="9">
        <v>0</v>
      </c>
      <c r="Q1355" s="9">
        <v>0</v>
      </c>
      <c r="R1355" s="9">
        <v>0</v>
      </c>
      <c r="S1355" s="9">
        <v>0</v>
      </c>
      <c r="T1355" s="9">
        <v>0</v>
      </c>
      <c r="U1355" s="9">
        <v>0</v>
      </c>
      <c r="V1355" s="9">
        <v>0</v>
      </c>
      <c r="W1355" s="9">
        <v>0</v>
      </c>
      <c r="X1355" s="44">
        <v>0</v>
      </c>
      <c r="Y1355" s="44">
        <v>0</v>
      </c>
      <c r="Z1355" s="35">
        <v>23681.64</v>
      </c>
      <c r="AA1355" s="35"/>
      <c r="AB1355" s="35">
        <v>23681.639999999992</v>
      </c>
      <c r="AC1355" s="45">
        <v>0</v>
      </c>
      <c r="AF1355" s="51">
        <v>23681.64</v>
      </c>
      <c r="AG1355" s="45">
        <v>0</v>
      </c>
      <c r="AH1355" s="45"/>
      <c r="AI1355" s="45" t="e">
        <v>#N/A</v>
      </c>
    </row>
    <row r="1356" spans="1:35" ht="15" x14ac:dyDescent="0.4">
      <c r="A1356" s="37"/>
      <c r="B1356" s="14">
        <v>10030265</v>
      </c>
      <c r="C1356" s="15" t="s">
        <v>1287</v>
      </c>
      <c r="D1356" s="9">
        <v>0</v>
      </c>
      <c r="E1356" s="9">
        <f>VLOOKUP(B1356,'[4]2018-19 Delivered &amp; Funded'!$B$10:$D$1650,3,FALSE)</f>
        <v>0</v>
      </c>
      <c r="F1356" s="9">
        <f t="shared" si="21"/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  <c r="V1356" s="9">
        <v>0</v>
      </c>
      <c r="W1356" s="9">
        <v>0</v>
      </c>
      <c r="X1356" s="44">
        <v>0</v>
      </c>
      <c r="Y1356" s="44">
        <v>0</v>
      </c>
      <c r="Z1356" s="35">
        <v>1022.5</v>
      </c>
      <c r="AA1356" s="35"/>
      <c r="AB1356" s="35">
        <v>1022.5000000000001</v>
      </c>
      <c r="AC1356" s="45">
        <v>0</v>
      </c>
      <c r="AF1356" s="51">
        <v>1022.5</v>
      </c>
      <c r="AG1356" s="45">
        <v>0</v>
      </c>
      <c r="AH1356" s="45"/>
      <c r="AI1356" s="45" t="e">
        <v>#N/A</v>
      </c>
    </row>
    <row r="1357" spans="1:35" ht="15" x14ac:dyDescent="0.4">
      <c r="A1357" s="37"/>
      <c r="B1357" s="10">
        <v>10029308</v>
      </c>
      <c r="C1357" s="9" t="s">
        <v>932</v>
      </c>
      <c r="D1357" s="9">
        <v>0</v>
      </c>
      <c r="E1357" s="9">
        <f>VLOOKUP(B1357,'[4]2018-19 Delivered &amp; Funded'!$B$10:$D$1650,3,FALSE)</f>
        <v>0</v>
      </c>
      <c r="F1357" s="9">
        <f t="shared" si="21"/>
        <v>0</v>
      </c>
      <c r="G1357" s="9">
        <v>0</v>
      </c>
      <c r="H1357" s="9">
        <v>0</v>
      </c>
      <c r="I1357" s="9">
        <v>0</v>
      </c>
      <c r="J1357" s="9">
        <v>0</v>
      </c>
      <c r="K1357" s="9">
        <v>0</v>
      </c>
      <c r="L1357" s="9">
        <v>0</v>
      </c>
      <c r="M1357" s="9">
        <v>0</v>
      </c>
      <c r="N1357" s="17">
        <v>0</v>
      </c>
      <c r="O1357" s="17">
        <v>0</v>
      </c>
      <c r="P1357" s="17">
        <v>728.81</v>
      </c>
      <c r="Q1357" s="17">
        <v>728.56</v>
      </c>
      <c r="R1357" s="17">
        <v>0</v>
      </c>
      <c r="S1357" s="17">
        <v>0</v>
      </c>
      <c r="T1357" s="17">
        <v>115521.47</v>
      </c>
      <c r="U1357" s="17">
        <v>115521.47</v>
      </c>
      <c r="V1357" s="17">
        <v>0</v>
      </c>
      <c r="W1357" s="17">
        <v>0</v>
      </c>
      <c r="X1357" s="44">
        <v>0</v>
      </c>
      <c r="Y1357" s="44">
        <v>0</v>
      </c>
      <c r="Z1357" s="35">
        <v>286769.78999999998</v>
      </c>
      <c r="AA1357" s="35"/>
      <c r="AB1357" s="35">
        <v>286769.78999999998</v>
      </c>
      <c r="AC1357" s="45">
        <v>0</v>
      </c>
      <c r="AF1357" s="51">
        <v>286769.78999999998</v>
      </c>
      <c r="AG1357" s="45">
        <v>0</v>
      </c>
      <c r="AH1357" s="45"/>
      <c r="AI1357" s="45" t="e">
        <v>#N/A</v>
      </c>
    </row>
    <row r="1358" spans="1:35" ht="15" x14ac:dyDescent="0.4">
      <c r="A1358" s="37"/>
      <c r="B1358" s="10">
        <v>10005894</v>
      </c>
      <c r="C1358" s="9" t="s">
        <v>463</v>
      </c>
      <c r="D1358" s="9">
        <v>0</v>
      </c>
      <c r="E1358" s="9">
        <f>VLOOKUP(B1358,'[4]2018-19 Delivered &amp; Funded'!$B$10:$D$1650,3,FALSE)</f>
        <v>0</v>
      </c>
      <c r="F1358" s="9">
        <f t="shared" si="21"/>
        <v>0</v>
      </c>
      <c r="G1358" s="9">
        <v>0</v>
      </c>
      <c r="H1358" s="9">
        <v>0</v>
      </c>
      <c r="I1358" s="9">
        <v>0</v>
      </c>
      <c r="J1358" s="9">
        <v>0</v>
      </c>
      <c r="K1358" s="9">
        <v>0</v>
      </c>
      <c r="L1358" s="9">
        <v>205740.1</v>
      </c>
      <c r="M1358" s="9">
        <v>205740.09999999998</v>
      </c>
      <c r="N1358" s="17">
        <v>0</v>
      </c>
      <c r="O1358" s="17">
        <v>0</v>
      </c>
      <c r="P1358" s="17">
        <v>0</v>
      </c>
      <c r="Q1358" s="17">
        <v>0</v>
      </c>
      <c r="R1358" s="17">
        <v>18314.460000000003</v>
      </c>
      <c r="S1358" s="17">
        <v>18314.46</v>
      </c>
      <c r="T1358" s="17">
        <v>0</v>
      </c>
      <c r="U1358" s="17">
        <v>0</v>
      </c>
      <c r="V1358" s="17">
        <v>0</v>
      </c>
      <c r="W1358" s="17">
        <v>0</v>
      </c>
      <c r="X1358" s="44">
        <v>0</v>
      </c>
      <c r="Y1358" s="44">
        <v>0</v>
      </c>
      <c r="Z1358" s="35">
        <v>1309514.3599999999</v>
      </c>
      <c r="AA1358" s="35"/>
      <c r="AB1358" s="35">
        <v>1309514.3599999996</v>
      </c>
      <c r="AC1358" s="45">
        <v>0</v>
      </c>
      <c r="AF1358" s="51">
        <v>1309514.3599999999</v>
      </c>
      <c r="AG1358" s="45">
        <v>0</v>
      </c>
      <c r="AH1358" s="45"/>
      <c r="AI1358" s="45" t="e">
        <v>#N/A</v>
      </c>
    </row>
    <row r="1359" spans="1:35" ht="15" x14ac:dyDescent="0.4">
      <c r="A1359" s="37"/>
      <c r="B1359" s="14">
        <v>10062076</v>
      </c>
      <c r="C1359" s="15" t="s">
        <v>1553</v>
      </c>
      <c r="D1359" s="9">
        <v>0</v>
      </c>
      <c r="E1359" s="9">
        <f>VLOOKUP(B1359,'[4]2018-19 Delivered &amp; Funded'!$B$10:$D$1650,3,FALSE)</f>
        <v>0</v>
      </c>
      <c r="F1359" s="9">
        <f t="shared" si="21"/>
        <v>0</v>
      </c>
      <c r="G1359" s="9">
        <v>0</v>
      </c>
      <c r="H1359" s="9">
        <v>0</v>
      </c>
      <c r="I1359" s="9">
        <v>0</v>
      </c>
      <c r="J1359" s="9">
        <v>0</v>
      </c>
      <c r="K1359" s="9">
        <v>0</v>
      </c>
      <c r="L1359" s="9">
        <v>0</v>
      </c>
      <c r="M1359" s="9">
        <v>0</v>
      </c>
      <c r="N1359" s="9">
        <v>0</v>
      </c>
      <c r="O1359" s="9">
        <v>0</v>
      </c>
      <c r="P1359" s="9">
        <v>0</v>
      </c>
      <c r="Q1359" s="9">
        <v>0</v>
      </c>
      <c r="R1359" s="9">
        <v>0</v>
      </c>
      <c r="S1359" s="9">
        <v>0</v>
      </c>
      <c r="T1359" s="9">
        <v>0</v>
      </c>
      <c r="U1359" s="9">
        <v>0</v>
      </c>
      <c r="V1359" s="9">
        <v>0</v>
      </c>
      <c r="W1359" s="9">
        <v>0</v>
      </c>
      <c r="X1359" s="44">
        <v>0</v>
      </c>
      <c r="Y1359" s="44">
        <v>0</v>
      </c>
      <c r="Z1359" s="35">
        <v>188582.56</v>
      </c>
      <c r="AA1359" s="35"/>
      <c r="AB1359" s="35">
        <v>188582.56</v>
      </c>
      <c r="AC1359" s="45">
        <v>0</v>
      </c>
      <c r="AF1359" s="51">
        <v>188582.56</v>
      </c>
      <c r="AG1359" s="45">
        <v>0</v>
      </c>
      <c r="AH1359" s="45"/>
      <c r="AI1359" s="45" t="e">
        <v>#N/A</v>
      </c>
    </row>
    <row r="1360" spans="1:35" ht="15" x14ac:dyDescent="0.4">
      <c r="A1360" s="37"/>
      <c r="B1360" s="14">
        <v>10046777</v>
      </c>
      <c r="C1360" s="15" t="s">
        <v>1420</v>
      </c>
      <c r="D1360" s="9">
        <v>0</v>
      </c>
      <c r="E1360" s="9">
        <f>VLOOKUP(B1360,'[4]2018-19 Delivered &amp; Funded'!$B$10:$D$1650,3,FALSE)</f>
        <v>0</v>
      </c>
      <c r="F1360" s="9">
        <f t="shared" si="21"/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  <c r="V1360" s="9">
        <v>0</v>
      </c>
      <c r="W1360" s="9">
        <v>0</v>
      </c>
      <c r="X1360" s="44">
        <v>0</v>
      </c>
      <c r="Y1360" s="44">
        <v>0</v>
      </c>
      <c r="Z1360" s="35">
        <v>9039.8399999999983</v>
      </c>
      <c r="AA1360" s="35"/>
      <c r="AB1360" s="35">
        <v>9039.84</v>
      </c>
      <c r="AC1360" s="45">
        <v>0</v>
      </c>
      <c r="AF1360" s="51">
        <v>9039.8399999999983</v>
      </c>
      <c r="AG1360" s="45">
        <v>0</v>
      </c>
      <c r="AH1360" s="45"/>
      <c r="AI1360" s="45" t="e">
        <v>#N/A</v>
      </c>
    </row>
    <row r="1361" spans="1:35" ht="15" x14ac:dyDescent="0.4">
      <c r="A1361" s="37"/>
      <c r="B1361" s="10">
        <v>10037345</v>
      </c>
      <c r="C1361" s="9" t="s">
        <v>867</v>
      </c>
      <c r="D1361" s="9">
        <v>0</v>
      </c>
      <c r="E1361" s="9">
        <f>VLOOKUP(B1361,'[4]2018-19 Delivered &amp; Funded'!$B$10:$D$1650,3,FALSE)</f>
        <v>0</v>
      </c>
      <c r="F1361" s="9">
        <f t="shared" si="21"/>
        <v>0</v>
      </c>
      <c r="G1361" s="9">
        <v>0</v>
      </c>
      <c r="H1361" s="9">
        <v>0</v>
      </c>
      <c r="I1361" s="9">
        <v>0</v>
      </c>
      <c r="J1361" s="9">
        <v>0</v>
      </c>
      <c r="K1361" s="9">
        <v>0</v>
      </c>
      <c r="L1361" s="9">
        <v>256094.14</v>
      </c>
      <c r="M1361" s="9">
        <v>256093.71</v>
      </c>
      <c r="N1361" s="17">
        <v>0</v>
      </c>
      <c r="O1361" s="17">
        <v>0</v>
      </c>
      <c r="P1361" s="17">
        <v>15478.140000000003</v>
      </c>
      <c r="Q1361" s="17">
        <v>15477.96</v>
      </c>
      <c r="R1361" s="17">
        <v>0</v>
      </c>
      <c r="S1361" s="17">
        <v>0</v>
      </c>
      <c r="T1361" s="17">
        <v>91503.200000000012</v>
      </c>
      <c r="U1361" s="17">
        <v>91503.200000000012</v>
      </c>
      <c r="V1361" s="17">
        <v>0</v>
      </c>
      <c r="W1361" s="17">
        <v>0</v>
      </c>
      <c r="X1361" s="44">
        <v>0</v>
      </c>
      <c r="Y1361" s="44">
        <v>0</v>
      </c>
      <c r="Z1361" s="35">
        <v>0</v>
      </c>
      <c r="AA1361" s="35"/>
      <c r="AB1361" s="35">
        <v>0</v>
      </c>
      <c r="AC1361" s="45">
        <v>0</v>
      </c>
      <c r="AF1361" s="51">
        <v>0</v>
      </c>
      <c r="AG1361" s="45">
        <v>0</v>
      </c>
      <c r="AH1361" s="45"/>
      <c r="AI1361" s="45" t="e">
        <v>#N/A</v>
      </c>
    </row>
    <row r="1362" spans="1:35" ht="15" x14ac:dyDescent="0.4">
      <c r="A1362" s="37"/>
      <c r="B1362" s="10">
        <v>10005998</v>
      </c>
      <c r="C1362" s="9" t="s">
        <v>51</v>
      </c>
      <c r="D1362" s="9">
        <v>5841361</v>
      </c>
      <c r="E1362" s="9">
        <f>VLOOKUP(B1362,'[4]2018-19 Delivered &amp; Funded'!$B$10:$D$1650,3,FALSE)</f>
        <v>5841361</v>
      </c>
      <c r="F1362" s="9">
        <f t="shared" si="21"/>
        <v>0</v>
      </c>
      <c r="G1362" s="9">
        <v>6009694</v>
      </c>
      <c r="H1362" s="9">
        <v>503553</v>
      </c>
      <c r="I1362" s="9">
        <v>503553</v>
      </c>
      <c r="J1362" s="9">
        <v>325587.46999999997</v>
      </c>
      <c r="K1362" s="9">
        <v>325587.46999999997</v>
      </c>
      <c r="L1362" s="9">
        <v>0</v>
      </c>
      <c r="M1362" s="9">
        <v>0</v>
      </c>
      <c r="N1362" s="17">
        <v>0</v>
      </c>
      <c r="O1362" s="17">
        <v>0</v>
      </c>
      <c r="P1362" s="17">
        <v>157906.12</v>
      </c>
      <c r="Q1362" s="17">
        <v>157906.12</v>
      </c>
      <c r="R1362" s="17">
        <v>978302.69</v>
      </c>
      <c r="S1362" s="17">
        <v>978302.69000000006</v>
      </c>
      <c r="T1362" s="17">
        <v>441269.77</v>
      </c>
      <c r="U1362" s="17">
        <v>441269.77</v>
      </c>
      <c r="V1362" s="17">
        <v>785371.58000000007</v>
      </c>
      <c r="W1362" s="17">
        <v>785371.58000000007</v>
      </c>
      <c r="X1362" s="44">
        <v>0</v>
      </c>
      <c r="Y1362" s="44">
        <v>0</v>
      </c>
      <c r="Z1362" s="35">
        <v>1710313.95</v>
      </c>
      <c r="AA1362" s="35"/>
      <c r="AB1362" s="35">
        <v>1710313.9499999993</v>
      </c>
      <c r="AC1362" s="45">
        <v>0</v>
      </c>
      <c r="AF1362" s="51">
        <v>1710313.95</v>
      </c>
      <c r="AG1362" s="45">
        <v>0</v>
      </c>
      <c r="AH1362" s="45"/>
      <c r="AI1362" s="45" t="e">
        <v>#N/A</v>
      </c>
    </row>
    <row r="1363" spans="1:35" ht="15" x14ac:dyDescent="0.4">
      <c r="A1363" s="37"/>
      <c r="B1363" s="10">
        <v>10006986</v>
      </c>
      <c r="C1363" s="9" t="s">
        <v>516</v>
      </c>
      <c r="D1363" s="9">
        <v>0</v>
      </c>
      <c r="E1363" s="9">
        <f>VLOOKUP(B1363,'[4]2018-19 Delivered &amp; Funded'!$B$10:$D$1650,3,FALSE)</f>
        <v>0</v>
      </c>
      <c r="F1363" s="9">
        <f t="shared" si="21"/>
        <v>0</v>
      </c>
      <c r="G1363" s="9">
        <v>0</v>
      </c>
      <c r="H1363" s="9">
        <v>0</v>
      </c>
      <c r="I1363" s="9">
        <v>0</v>
      </c>
      <c r="J1363" s="9">
        <v>0</v>
      </c>
      <c r="K1363" s="9">
        <v>0</v>
      </c>
      <c r="L1363" s="9">
        <v>437861.39999999991</v>
      </c>
      <c r="M1363" s="9">
        <v>437861.39999999991</v>
      </c>
      <c r="N1363" s="17">
        <v>0</v>
      </c>
      <c r="O1363" s="17">
        <v>0</v>
      </c>
      <c r="P1363" s="17">
        <v>0</v>
      </c>
      <c r="Q1363" s="17">
        <v>0</v>
      </c>
      <c r="R1363" s="17">
        <v>134939.65000000002</v>
      </c>
      <c r="S1363" s="17">
        <v>134939.65</v>
      </c>
      <c r="T1363" s="17">
        <v>274069.05000000005</v>
      </c>
      <c r="U1363" s="17">
        <v>274069.05000000005</v>
      </c>
      <c r="V1363" s="17">
        <v>13070.439999999999</v>
      </c>
      <c r="W1363" s="17">
        <v>13070.439999999999</v>
      </c>
      <c r="X1363" s="44">
        <v>166975.99000000002</v>
      </c>
      <c r="Y1363" s="44">
        <v>166975.99000000002</v>
      </c>
      <c r="Z1363" s="35">
        <v>86679.78</v>
      </c>
      <c r="AA1363" s="35"/>
      <c r="AB1363" s="35">
        <v>86679.780000000013</v>
      </c>
      <c r="AC1363" s="45">
        <v>0</v>
      </c>
      <c r="AF1363" s="51">
        <v>86679.78</v>
      </c>
      <c r="AG1363" s="45">
        <v>0</v>
      </c>
      <c r="AH1363" s="45"/>
      <c r="AI1363" s="45" t="e">
        <v>#N/A</v>
      </c>
    </row>
    <row r="1364" spans="1:35" ht="15" x14ac:dyDescent="0.4">
      <c r="A1364" s="37"/>
      <c r="B1364" s="10">
        <v>10036106</v>
      </c>
      <c r="C1364" s="9" t="s">
        <v>868</v>
      </c>
      <c r="D1364" s="9">
        <v>0</v>
      </c>
      <c r="E1364" s="9">
        <f>VLOOKUP(B1364,'[4]2018-19 Delivered &amp; Funded'!$B$10:$D$1650,3,FALSE)</f>
        <v>0</v>
      </c>
      <c r="F1364" s="9">
        <f t="shared" si="21"/>
        <v>0</v>
      </c>
      <c r="G1364" s="9">
        <v>0</v>
      </c>
      <c r="H1364" s="9">
        <v>0</v>
      </c>
      <c r="I1364" s="9">
        <v>0</v>
      </c>
      <c r="J1364" s="9">
        <v>0</v>
      </c>
      <c r="K1364" s="9">
        <v>0</v>
      </c>
      <c r="L1364" s="9">
        <v>315204.96999999997</v>
      </c>
      <c r="M1364" s="9">
        <v>315204.97000000003</v>
      </c>
      <c r="N1364" s="17">
        <v>0</v>
      </c>
      <c r="O1364" s="17">
        <v>0</v>
      </c>
      <c r="P1364" s="17">
        <v>0</v>
      </c>
      <c r="Q1364" s="17">
        <v>0</v>
      </c>
      <c r="R1364" s="17">
        <v>0</v>
      </c>
      <c r="S1364" s="17">
        <v>0</v>
      </c>
      <c r="T1364" s="17">
        <v>0</v>
      </c>
      <c r="U1364" s="17">
        <v>0</v>
      </c>
      <c r="V1364" s="17">
        <v>0</v>
      </c>
      <c r="W1364" s="17">
        <v>0</v>
      </c>
      <c r="X1364" s="44">
        <v>0</v>
      </c>
      <c r="Y1364" s="44">
        <v>0</v>
      </c>
      <c r="Z1364" s="35">
        <v>0</v>
      </c>
      <c r="AA1364" s="35"/>
      <c r="AB1364" s="35">
        <v>0</v>
      </c>
      <c r="AC1364" s="45">
        <v>0</v>
      </c>
      <c r="AF1364" s="51" t="e">
        <v>#N/A</v>
      </c>
      <c r="AG1364" s="45" t="e">
        <v>#N/A</v>
      </c>
      <c r="AH1364" s="45"/>
      <c r="AI1364" s="45" t="e">
        <v>#N/A</v>
      </c>
    </row>
    <row r="1365" spans="1:35" ht="15" x14ac:dyDescent="0.4">
      <c r="A1365" s="37"/>
      <c r="B1365" s="14">
        <v>10032402</v>
      </c>
      <c r="C1365" s="15" t="s">
        <v>1304</v>
      </c>
      <c r="D1365" s="9">
        <v>0</v>
      </c>
      <c r="E1365" s="9">
        <f>VLOOKUP(B1365,'[4]2018-19 Delivered &amp; Funded'!$B$10:$D$1650,3,FALSE)</f>
        <v>0</v>
      </c>
      <c r="F1365" s="9">
        <f t="shared" si="21"/>
        <v>0</v>
      </c>
      <c r="G1365" s="9">
        <v>0</v>
      </c>
      <c r="H1365" s="9">
        <v>0</v>
      </c>
      <c r="I1365" s="9">
        <v>0</v>
      </c>
      <c r="J1365" s="9">
        <v>0</v>
      </c>
      <c r="K1365" s="9">
        <v>0</v>
      </c>
      <c r="L1365" s="9">
        <v>0</v>
      </c>
      <c r="M1365" s="9">
        <v>0</v>
      </c>
      <c r="N1365" s="9">
        <v>0</v>
      </c>
      <c r="O1365" s="9">
        <v>0</v>
      </c>
      <c r="P1365" s="9">
        <v>0</v>
      </c>
      <c r="Q1365" s="9">
        <v>0</v>
      </c>
      <c r="R1365" s="9">
        <v>0</v>
      </c>
      <c r="S1365" s="9">
        <v>0</v>
      </c>
      <c r="T1365" s="9">
        <v>0</v>
      </c>
      <c r="U1365" s="9">
        <v>0</v>
      </c>
      <c r="V1365" s="9">
        <v>0</v>
      </c>
      <c r="W1365" s="9">
        <v>0</v>
      </c>
      <c r="X1365" s="44">
        <v>0</v>
      </c>
      <c r="Y1365" s="44">
        <v>0</v>
      </c>
      <c r="Z1365" s="35">
        <v>1011.5400000000001</v>
      </c>
      <c r="AA1365" s="35"/>
      <c r="AB1365" s="35">
        <v>1011.54</v>
      </c>
      <c r="AC1365" s="45">
        <v>0</v>
      </c>
      <c r="AF1365" s="51">
        <v>1011.5400000000001</v>
      </c>
      <c r="AG1365" s="45">
        <v>0</v>
      </c>
      <c r="AH1365" s="45"/>
      <c r="AI1365" s="45" t="e">
        <v>#N/A</v>
      </c>
    </row>
    <row r="1366" spans="1:35" ht="15" x14ac:dyDescent="0.4">
      <c r="A1366" s="37"/>
      <c r="B1366" s="14">
        <v>10007850</v>
      </c>
      <c r="C1366" s="15" t="s">
        <v>1186</v>
      </c>
      <c r="D1366" s="9">
        <v>0</v>
      </c>
      <c r="E1366" s="9">
        <f>VLOOKUP(B1366,'[4]2018-19 Delivered &amp; Funded'!$B$10:$D$1650,3,FALSE)</f>
        <v>0</v>
      </c>
      <c r="F1366" s="9">
        <f t="shared" si="21"/>
        <v>0</v>
      </c>
      <c r="G1366" s="9">
        <v>0</v>
      </c>
      <c r="H1366" s="9">
        <v>0</v>
      </c>
      <c r="I1366" s="9">
        <v>0</v>
      </c>
      <c r="J1366" s="9">
        <v>0</v>
      </c>
      <c r="K1366" s="9">
        <v>0</v>
      </c>
      <c r="L1366" s="9">
        <v>0</v>
      </c>
      <c r="M1366" s="9">
        <v>0</v>
      </c>
      <c r="N1366" s="9">
        <v>0</v>
      </c>
      <c r="O1366" s="9">
        <v>0</v>
      </c>
      <c r="P1366" s="9">
        <v>0</v>
      </c>
      <c r="Q1366" s="9">
        <v>0</v>
      </c>
      <c r="R1366" s="9">
        <v>0</v>
      </c>
      <c r="S1366" s="9">
        <v>0</v>
      </c>
      <c r="T1366" s="9">
        <v>0</v>
      </c>
      <c r="U1366" s="9">
        <v>0</v>
      </c>
      <c r="V1366" s="9">
        <v>0</v>
      </c>
      <c r="W1366" s="9">
        <v>0</v>
      </c>
      <c r="X1366" s="44">
        <v>0</v>
      </c>
      <c r="Y1366" s="44">
        <v>0</v>
      </c>
      <c r="Z1366" s="35">
        <v>99507.709999999977</v>
      </c>
      <c r="AA1366" s="35"/>
      <c r="AB1366" s="35">
        <v>99507.709999999992</v>
      </c>
      <c r="AC1366" s="45">
        <v>0</v>
      </c>
      <c r="AF1366" s="51">
        <v>99507.709999999977</v>
      </c>
      <c r="AG1366" s="45">
        <v>0</v>
      </c>
      <c r="AH1366" s="45"/>
      <c r="AI1366" s="45" t="e">
        <v>#N/A</v>
      </c>
    </row>
    <row r="1367" spans="1:35" ht="15" x14ac:dyDescent="0.4">
      <c r="A1367" s="37"/>
      <c r="B1367" s="14">
        <v>10006840</v>
      </c>
      <c r="C1367" s="15" t="s">
        <v>1159</v>
      </c>
      <c r="D1367" s="9">
        <v>0</v>
      </c>
      <c r="E1367" s="9">
        <f>VLOOKUP(B1367,'[4]2018-19 Delivered &amp; Funded'!$B$10:$D$1650,3,FALSE)</f>
        <v>0</v>
      </c>
      <c r="F1367" s="9">
        <f t="shared" si="21"/>
        <v>0</v>
      </c>
      <c r="G1367" s="9">
        <v>0</v>
      </c>
      <c r="H1367" s="9">
        <v>0</v>
      </c>
      <c r="I1367" s="9">
        <v>0</v>
      </c>
      <c r="J1367" s="9">
        <v>0</v>
      </c>
      <c r="K1367" s="9">
        <v>0</v>
      </c>
      <c r="L1367" s="9">
        <v>0</v>
      </c>
      <c r="M1367" s="9">
        <v>0</v>
      </c>
      <c r="N1367" s="9">
        <v>0</v>
      </c>
      <c r="O1367" s="9">
        <v>0</v>
      </c>
      <c r="P1367" s="9">
        <v>0</v>
      </c>
      <c r="Q1367" s="9">
        <v>0</v>
      </c>
      <c r="R1367" s="9">
        <v>0</v>
      </c>
      <c r="S1367" s="9">
        <v>0</v>
      </c>
      <c r="T1367" s="9">
        <v>0</v>
      </c>
      <c r="U1367" s="9">
        <v>0</v>
      </c>
      <c r="V1367" s="9">
        <v>0</v>
      </c>
      <c r="W1367" s="9">
        <v>0</v>
      </c>
      <c r="X1367" s="44">
        <v>0</v>
      </c>
      <c r="Y1367" s="44">
        <v>0</v>
      </c>
      <c r="Z1367" s="35">
        <v>556928.38000000012</v>
      </c>
      <c r="AA1367" s="35"/>
      <c r="AB1367" s="35">
        <v>556928.38</v>
      </c>
      <c r="AC1367" s="45">
        <v>0</v>
      </c>
      <c r="AF1367" s="51">
        <v>556928.38000000012</v>
      </c>
      <c r="AG1367" s="45">
        <v>0</v>
      </c>
      <c r="AH1367" s="45"/>
      <c r="AI1367" s="45" t="e">
        <v>#N/A</v>
      </c>
    </row>
    <row r="1368" spans="1:35" ht="15" x14ac:dyDescent="0.4">
      <c r="A1368" s="37"/>
      <c r="B1368" s="10">
        <v>10006841</v>
      </c>
      <c r="C1368" s="9" t="s">
        <v>128</v>
      </c>
      <c r="D1368" s="9">
        <v>0</v>
      </c>
      <c r="E1368" s="9">
        <f>VLOOKUP(B1368,'[4]2018-19 Delivered &amp; Funded'!$B$10:$D$1650,3,FALSE)</f>
        <v>0</v>
      </c>
      <c r="F1368" s="9">
        <f t="shared" si="21"/>
        <v>0</v>
      </c>
      <c r="G1368" s="9">
        <v>0</v>
      </c>
      <c r="H1368" s="9">
        <v>0</v>
      </c>
      <c r="I1368" s="9">
        <v>0</v>
      </c>
      <c r="J1368" s="9">
        <v>0</v>
      </c>
      <c r="K1368" s="9">
        <v>0</v>
      </c>
      <c r="L1368" s="9">
        <v>0</v>
      </c>
      <c r="M1368" s="9">
        <v>0</v>
      </c>
      <c r="N1368" s="17">
        <v>0</v>
      </c>
      <c r="O1368" s="17">
        <v>0</v>
      </c>
      <c r="P1368" s="17">
        <v>0</v>
      </c>
      <c r="Q1368" s="17">
        <v>0</v>
      </c>
      <c r="R1368" s="17">
        <v>96318.959999999963</v>
      </c>
      <c r="S1368" s="17">
        <v>96318.959999999963</v>
      </c>
      <c r="T1368" s="17">
        <v>0</v>
      </c>
      <c r="U1368" s="17">
        <v>0</v>
      </c>
      <c r="V1368" s="17">
        <v>0</v>
      </c>
      <c r="W1368" s="17">
        <v>0</v>
      </c>
      <c r="X1368" s="44">
        <v>0</v>
      </c>
      <c r="Y1368" s="44">
        <v>0</v>
      </c>
      <c r="Z1368" s="35">
        <v>1295673.8500000001</v>
      </c>
      <c r="AA1368" s="35"/>
      <c r="AB1368" s="35">
        <v>1295673.8499999999</v>
      </c>
      <c r="AC1368" s="45">
        <v>0</v>
      </c>
      <c r="AF1368" s="51">
        <v>1295673.8500000001</v>
      </c>
      <c r="AG1368" s="45">
        <v>0</v>
      </c>
      <c r="AH1368" s="45"/>
      <c r="AI1368" s="45" t="e">
        <v>#N/A</v>
      </c>
    </row>
    <row r="1369" spans="1:35" ht="15" x14ac:dyDescent="0.4">
      <c r="A1369" s="37"/>
      <c r="B1369" s="10">
        <v>10007785</v>
      </c>
      <c r="C1369" s="9" t="s">
        <v>582</v>
      </c>
      <c r="D1369" s="9">
        <v>0</v>
      </c>
      <c r="E1369" s="9">
        <f>VLOOKUP(B1369,'[4]2018-19 Delivered &amp; Funded'!$B$10:$D$1650,3,FALSE)</f>
        <v>0</v>
      </c>
      <c r="F1369" s="9">
        <f t="shared" si="21"/>
        <v>0</v>
      </c>
      <c r="G1369" s="9">
        <v>0</v>
      </c>
      <c r="H1369" s="9">
        <v>0</v>
      </c>
      <c r="I1369" s="9">
        <v>0</v>
      </c>
      <c r="J1369" s="9">
        <v>0</v>
      </c>
      <c r="K1369" s="9">
        <v>0</v>
      </c>
      <c r="L1369" s="9">
        <v>0</v>
      </c>
      <c r="M1369" s="9">
        <v>0</v>
      </c>
      <c r="N1369" s="17">
        <v>0</v>
      </c>
      <c r="O1369" s="17">
        <v>0</v>
      </c>
      <c r="P1369" s="17">
        <v>0</v>
      </c>
      <c r="Q1369" s="17">
        <v>0</v>
      </c>
      <c r="R1369" s="17">
        <v>0</v>
      </c>
      <c r="S1369" s="17">
        <v>0</v>
      </c>
      <c r="T1369" s="17">
        <v>0</v>
      </c>
      <c r="U1369" s="17">
        <v>0</v>
      </c>
      <c r="V1369" s="17">
        <v>0</v>
      </c>
      <c r="W1369" s="17">
        <v>0</v>
      </c>
      <c r="X1369" s="44">
        <v>0</v>
      </c>
      <c r="Y1369" s="44">
        <v>0</v>
      </c>
      <c r="Z1369" s="35">
        <v>897235.44</v>
      </c>
      <c r="AA1369" s="35"/>
      <c r="AB1369" s="35">
        <v>897235.44000000029</v>
      </c>
      <c r="AC1369" s="45">
        <v>0</v>
      </c>
      <c r="AF1369" s="51">
        <v>897235.44</v>
      </c>
      <c r="AG1369" s="45">
        <v>0</v>
      </c>
      <c r="AH1369" s="45"/>
      <c r="AI1369" s="45" t="e">
        <v>#N/A</v>
      </c>
    </row>
    <row r="1370" spans="1:35" ht="15" x14ac:dyDescent="0.4">
      <c r="A1370" s="37"/>
      <c r="B1370" s="10">
        <v>10007137</v>
      </c>
      <c r="C1370" s="9" t="s">
        <v>524</v>
      </c>
      <c r="D1370" s="9">
        <v>0</v>
      </c>
      <c r="E1370" s="9">
        <f>VLOOKUP(B1370,'[4]2018-19 Delivered &amp; Funded'!$B$10:$D$1650,3,FALSE)</f>
        <v>0</v>
      </c>
      <c r="F1370" s="9">
        <f t="shared" si="21"/>
        <v>0</v>
      </c>
      <c r="G1370" s="9">
        <v>0</v>
      </c>
      <c r="H1370" s="9">
        <v>0</v>
      </c>
      <c r="I1370" s="9">
        <v>0</v>
      </c>
      <c r="J1370" s="9">
        <v>0</v>
      </c>
      <c r="K1370" s="9">
        <v>0</v>
      </c>
      <c r="L1370" s="9">
        <v>0</v>
      </c>
      <c r="M1370" s="9">
        <v>0</v>
      </c>
      <c r="N1370" s="17">
        <v>0</v>
      </c>
      <c r="O1370" s="17">
        <v>0</v>
      </c>
      <c r="P1370" s="17">
        <v>0</v>
      </c>
      <c r="Q1370" s="17">
        <v>0</v>
      </c>
      <c r="R1370" s="17">
        <v>116350.34000000004</v>
      </c>
      <c r="S1370" s="17">
        <v>116350.34000000004</v>
      </c>
      <c r="T1370" s="17">
        <v>0</v>
      </c>
      <c r="U1370" s="17">
        <v>0</v>
      </c>
      <c r="V1370" s="17">
        <v>0</v>
      </c>
      <c r="W1370" s="17">
        <v>0</v>
      </c>
      <c r="X1370" s="44">
        <v>0</v>
      </c>
      <c r="Y1370" s="44">
        <v>0</v>
      </c>
      <c r="Z1370" s="35">
        <v>360653.04</v>
      </c>
      <c r="AA1370" s="35"/>
      <c r="AB1370" s="35">
        <v>360653.03999999986</v>
      </c>
      <c r="AC1370" s="45">
        <v>0</v>
      </c>
      <c r="AF1370" s="51">
        <v>360653.04</v>
      </c>
      <c r="AG1370" s="45">
        <v>0</v>
      </c>
      <c r="AH1370" s="45"/>
      <c r="AI1370" s="45" t="e">
        <v>#N/A</v>
      </c>
    </row>
    <row r="1371" spans="1:35" ht="15" x14ac:dyDescent="0.4">
      <c r="A1371" s="37"/>
      <c r="B1371" s="10">
        <v>10007842</v>
      </c>
      <c r="C1371" s="9" t="s">
        <v>586</v>
      </c>
      <c r="D1371" s="9">
        <v>0</v>
      </c>
      <c r="E1371" s="9">
        <f>VLOOKUP(B1371,'[4]2018-19 Delivered &amp; Funded'!$B$10:$D$1650,3,FALSE)</f>
        <v>0</v>
      </c>
      <c r="F1371" s="9">
        <f t="shared" si="21"/>
        <v>0</v>
      </c>
      <c r="G1371" s="9">
        <v>0</v>
      </c>
      <c r="H1371" s="9">
        <v>0</v>
      </c>
      <c r="I1371" s="9">
        <v>0</v>
      </c>
      <c r="J1371" s="9">
        <v>0</v>
      </c>
      <c r="K1371" s="9">
        <v>0</v>
      </c>
      <c r="L1371" s="9">
        <v>0</v>
      </c>
      <c r="M1371" s="9">
        <v>0</v>
      </c>
      <c r="N1371" s="17">
        <v>0</v>
      </c>
      <c r="O1371" s="17">
        <v>0</v>
      </c>
      <c r="P1371" s="17">
        <v>0</v>
      </c>
      <c r="Q1371" s="17">
        <v>0</v>
      </c>
      <c r="R1371" s="17">
        <v>34244.79</v>
      </c>
      <c r="S1371" s="17">
        <v>34244.79</v>
      </c>
      <c r="T1371" s="17">
        <v>109356.61</v>
      </c>
      <c r="U1371" s="17">
        <v>109356.61</v>
      </c>
      <c r="V1371" s="17">
        <v>0</v>
      </c>
      <c r="W1371" s="17">
        <v>0</v>
      </c>
      <c r="X1371" s="44">
        <v>0</v>
      </c>
      <c r="Y1371" s="44">
        <v>0</v>
      </c>
      <c r="Z1371" s="35">
        <v>414255.27</v>
      </c>
      <c r="AA1371" s="35"/>
      <c r="AB1371" s="35">
        <v>414255.27000000008</v>
      </c>
      <c r="AC1371" s="45">
        <v>0</v>
      </c>
      <c r="AF1371" s="51">
        <v>414255.27</v>
      </c>
      <c r="AG1371" s="45">
        <v>0</v>
      </c>
      <c r="AH1371" s="45"/>
      <c r="AI1371" s="45" t="e">
        <v>#N/A</v>
      </c>
    </row>
    <row r="1372" spans="1:35" ht="15" x14ac:dyDescent="0.4">
      <c r="A1372" s="37"/>
      <c r="B1372" s="14">
        <v>10007789</v>
      </c>
      <c r="C1372" s="15" t="s">
        <v>1179</v>
      </c>
      <c r="D1372" s="9">
        <v>0</v>
      </c>
      <c r="E1372" s="9">
        <f>VLOOKUP(B1372,'[4]2018-19 Delivered &amp; Funded'!$B$10:$D$1650,3,FALSE)</f>
        <v>0</v>
      </c>
      <c r="F1372" s="9">
        <f t="shared" si="21"/>
        <v>0</v>
      </c>
      <c r="G1372" s="9">
        <v>0</v>
      </c>
      <c r="H1372" s="9">
        <v>0</v>
      </c>
      <c r="I1372" s="9">
        <v>0</v>
      </c>
      <c r="J1372" s="9">
        <v>0</v>
      </c>
      <c r="K1372" s="9">
        <v>0</v>
      </c>
      <c r="L1372" s="9">
        <v>0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  <c r="V1372" s="9">
        <v>0</v>
      </c>
      <c r="W1372" s="9">
        <v>0</v>
      </c>
      <c r="X1372" s="44">
        <v>0</v>
      </c>
      <c r="Y1372" s="44">
        <v>0</v>
      </c>
      <c r="Z1372" s="35">
        <v>1016605.17</v>
      </c>
      <c r="AA1372" s="35"/>
      <c r="AB1372" s="35">
        <v>1016605.1699999998</v>
      </c>
      <c r="AC1372" s="45">
        <v>0</v>
      </c>
      <c r="AF1372" s="51">
        <v>1016605.17</v>
      </c>
      <c r="AG1372" s="45">
        <v>0</v>
      </c>
      <c r="AH1372" s="45"/>
      <c r="AI1372" s="45" t="e">
        <v>#N/A</v>
      </c>
    </row>
    <row r="1373" spans="1:35" ht="15" x14ac:dyDescent="0.4">
      <c r="A1373" s="37"/>
      <c r="B1373" s="10">
        <v>10007791</v>
      </c>
      <c r="C1373" s="9" t="s">
        <v>583</v>
      </c>
      <c r="D1373" s="9">
        <v>0</v>
      </c>
      <c r="E1373" s="9">
        <f>VLOOKUP(B1373,'[4]2018-19 Delivered &amp; Funded'!$B$10:$D$1650,3,FALSE)</f>
        <v>0</v>
      </c>
      <c r="F1373" s="9">
        <f t="shared" si="21"/>
        <v>0</v>
      </c>
      <c r="G1373" s="9">
        <v>0</v>
      </c>
      <c r="H1373" s="9">
        <v>0</v>
      </c>
      <c r="I1373" s="9">
        <v>0</v>
      </c>
      <c r="J1373" s="9">
        <v>0</v>
      </c>
      <c r="K1373" s="9">
        <v>0</v>
      </c>
      <c r="L1373" s="9">
        <v>0</v>
      </c>
      <c r="M1373" s="9">
        <v>0</v>
      </c>
      <c r="N1373" s="17">
        <v>0</v>
      </c>
      <c r="O1373" s="17">
        <v>0</v>
      </c>
      <c r="P1373" s="17">
        <v>0</v>
      </c>
      <c r="Q1373" s="17">
        <v>0</v>
      </c>
      <c r="R1373" s="17">
        <v>12000</v>
      </c>
      <c r="S1373" s="17">
        <v>12000</v>
      </c>
      <c r="T1373" s="17">
        <v>0</v>
      </c>
      <c r="U1373" s="17">
        <v>0</v>
      </c>
      <c r="V1373" s="17">
        <v>0</v>
      </c>
      <c r="W1373" s="17">
        <v>0</v>
      </c>
      <c r="X1373" s="44">
        <v>0</v>
      </c>
      <c r="Y1373" s="44">
        <v>0</v>
      </c>
      <c r="Z1373" s="35">
        <v>567584.17000000004</v>
      </c>
      <c r="AA1373" s="35"/>
      <c r="AB1373" s="35">
        <v>567584.17000000004</v>
      </c>
      <c r="AC1373" s="45">
        <v>0</v>
      </c>
      <c r="AF1373" s="51">
        <v>567584.17000000004</v>
      </c>
      <c r="AG1373" s="45">
        <v>0</v>
      </c>
      <c r="AH1373" s="45"/>
      <c r="AI1373" s="45" t="e">
        <v>#N/A</v>
      </c>
    </row>
    <row r="1374" spans="1:35" ht="15" x14ac:dyDescent="0.4">
      <c r="A1374" s="37"/>
      <c r="B1374" s="14">
        <v>10007148</v>
      </c>
      <c r="C1374" s="15" t="s">
        <v>1163</v>
      </c>
      <c r="D1374" s="9">
        <v>0</v>
      </c>
      <c r="E1374" s="9">
        <f>VLOOKUP(B1374,'[4]2018-19 Delivered &amp; Funded'!$B$10:$D$1650,3,FALSE)</f>
        <v>0</v>
      </c>
      <c r="F1374" s="9">
        <f t="shared" si="21"/>
        <v>0</v>
      </c>
      <c r="G1374" s="9">
        <v>0</v>
      </c>
      <c r="H1374" s="9">
        <v>0</v>
      </c>
      <c r="I1374" s="9">
        <v>0</v>
      </c>
      <c r="J1374" s="9">
        <v>0</v>
      </c>
      <c r="K1374" s="9">
        <v>0</v>
      </c>
      <c r="L1374" s="9">
        <v>0</v>
      </c>
      <c r="M1374" s="9">
        <v>0</v>
      </c>
      <c r="N1374" s="9">
        <v>0</v>
      </c>
      <c r="O1374" s="9">
        <v>0</v>
      </c>
      <c r="P1374" s="9">
        <v>0</v>
      </c>
      <c r="Q1374" s="9">
        <v>0</v>
      </c>
      <c r="R1374" s="9">
        <v>0</v>
      </c>
      <c r="S1374" s="9">
        <v>0</v>
      </c>
      <c r="T1374" s="9">
        <v>0</v>
      </c>
      <c r="U1374" s="9">
        <v>0</v>
      </c>
      <c r="V1374" s="9">
        <v>0</v>
      </c>
      <c r="W1374" s="9">
        <v>0</v>
      </c>
      <c r="X1374" s="44">
        <v>0</v>
      </c>
      <c r="Y1374" s="44">
        <v>0</v>
      </c>
      <c r="Z1374" s="35">
        <v>931570.92999999993</v>
      </c>
      <c r="AA1374" s="35"/>
      <c r="AB1374" s="35">
        <v>931570.92999999993</v>
      </c>
      <c r="AC1374" s="45">
        <v>0</v>
      </c>
      <c r="AF1374" s="51">
        <v>931570.92999999993</v>
      </c>
      <c r="AG1374" s="45">
        <v>0</v>
      </c>
      <c r="AH1374" s="45"/>
      <c r="AI1374" s="45" t="e">
        <v>#N/A</v>
      </c>
    </row>
    <row r="1375" spans="1:35" ht="15" x14ac:dyDescent="0.4">
      <c r="A1375" s="37"/>
      <c r="B1375" s="10">
        <v>10007149</v>
      </c>
      <c r="C1375" s="9" t="s">
        <v>532</v>
      </c>
      <c r="D1375" s="9">
        <v>0</v>
      </c>
      <c r="E1375" s="9">
        <f>VLOOKUP(B1375,'[4]2018-19 Delivered &amp; Funded'!$B$10:$D$1650,3,FALSE)</f>
        <v>0</v>
      </c>
      <c r="F1375" s="9">
        <f t="shared" si="21"/>
        <v>0</v>
      </c>
      <c r="G1375" s="9">
        <v>0</v>
      </c>
      <c r="H1375" s="9">
        <v>0</v>
      </c>
      <c r="I1375" s="9">
        <v>0</v>
      </c>
      <c r="J1375" s="9">
        <v>0</v>
      </c>
      <c r="K1375" s="9">
        <v>0</v>
      </c>
      <c r="L1375" s="9">
        <v>0</v>
      </c>
      <c r="M1375" s="9">
        <v>0</v>
      </c>
      <c r="N1375" s="17">
        <v>0</v>
      </c>
      <c r="O1375" s="17">
        <v>0</v>
      </c>
      <c r="P1375" s="17">
        <v>0</v>
      </c>
      <c r="Q1375" s="17">
        <v>0</v>
      </c>
      <c r="R1375" s="17">
        <v>4975.82</v>
      </c>
      <c r="S1375" s="17">
        <v>4975.3600000000006</v>
      </c>
      <c r="T1375" s="17">
        <v>33435.729999999996</v>
      </c>
      <c r="U1375" s="17">
        <v>33435.729999999996</v>
      </c>
      <c r="V1375" s="17">
        <v>0</v>
      </c>
      <c r="W1375" s="17">
        <v>0</v>
      </c>
      <c r="X1375" s="44">
        <v>0</v>
      </c>
      <c r="Y1375" s="44">
        <v>0</v>
      </c>
      <c r="Z1375" s="35">
        <v>815076.58</v>
      </c>
      <c r="AA1375" s="35"/>
      <c r="AB1375" s="35">
        <v>815076.58</v>
      </c>
      <c r="AC1375" s="45">
        <v>0</v>
      </c>
      <c r="AF1375" s="51">
        <v>815076.58</v>
      </c>
      <c r="AG1375" s="45">
        <v>0</v>
      </c>
      <c r="AH1375" s="45"/>
      <c r="AI1375" s="45" t="e">
        <v>#N/A</v>
      </c>
    </row>
    <row r="1376" spans="1:35" ht="15" x14ac:dyDescent="0.4">
      <c r="A1376" s="37"/>
      <c r="B1376" s="10">
        <v>10007150</v>
      </c>
      <c r="C1376" s="9" t="s">
        <v>533</v>
      </c>
      <c r="D1376" s="9">
        <v>0</v>
      </c>
      <c r="E1376" s="9">
        <f>VLOOKUP(B1376,'[4]2018-19 Delivered &amp; Funded'!$B$10:$D$1650,3,FALSE)</f>
        <v>0</v>
      </c>
      <c r="F1376" s="9">
        <f t="shared" si="21"/>
        <v>0</v>
      </c>
      <c r="G1376" s="9">
        <v>0</v>
      </c>
      <c r="H1376" s="9">
        <v>0</v>
      </c>
      <c r="I1376" s="9">
        <v>0</v>
      </c>
      <c r="J1376" s="9">
        <v>0</v>
      </c>
      <c r="K1376" s="9">
        <v>0</v>
      </c>
      <c r="L1376" s="9">
        <v>0</v>
      </c>
      <c r="M1376" s="9">
        <v>0</v>
      </c>
      <c r="N1376" s="17">
        <v>0</v>
      </c>
      <c r="O1376" s="17">
        <v>0</v>
      </c>
      <c r="P1376" s="17">
        <v>0</v>
      </c>
      <c r="Q1376" s="17">
        <v>0</v>
      </c>
      <c r="R1376" s="17">
        <v>140373.96</v>
      </c>
      <c r="S1376" s="17">
        <v>140373.96000000002</v>
      </c>
      <c r="T1376" s="17">
        <v>39679.699999999997</v>
      </c>
      <c r="U1376" s="17">
        <v>39679.699999999997</v>
      </c>
      <c r="V1376" s="17">
        <v>22047.63</v>
      </c>
      <c r="W1376" s="17">
        <v>22047.63</v>
      </c>
      <c r="X1376" s="44">
        <v>0</v>
      </c>
      <c r="Y1376" s="44">
        <v>0</v>
      </c>
      <c r="Z1376" s="35">
        <v>946995.58</v>
      </c>
      <c r="AA1376" s="35"/>
      <c r="AB1376" s="35">
        <v>946995.58</v>
      </c>
      <c r="AC1376" s="45">
        <v>0</v>
      </c>
      <c r="AF1376" s="51">
        <v>946995.58</v>
      </c>
      <c r="AG1376" s="45">
        <v>0</v>
      </c>
      <c r="AH1376" s="45"/>
      <c r="AI1376" s="45" t="e">
        <v>#N/A</v>
      </c>
    </row>
    <row r="1377" spans="1:38" ht="15" x14ac:dyDescent="0.4">
      <c r="A1377" s="37"/>
      <c r="B1377" s="14">
        <v>10007768</v>
      </c>
      <c r="C1377" s="15" t="s">
        <v>1177</v>
      </c>
      <c r="D1377" s="9">
        <v>0</v>
      </c>
      <c r="E1377" s="9">
        <f>VLOOKUP(B1377,'[4]2018-19 Delivered &amp; Funded'!$B$10:$D$1650,3,FALSE)</f>
        <v>0</v>
      </c>
      <c r="F1377" s="9">
        <f t="shared" si="21"/>
        <v>0</v>
      </c>
      <c r="G1377" s="9">
        <v>0</v>
      </c>
      <c r="H1377" s="9">
        <v>0</v>
      </c>
      <c r="I1377" s="9">
        <v>0</v>
      </c>
      <c r="J1377" s="9">
        <v>0</v>
      </c>
      <c r="K1377" s="9">
        <v>0</v>
      </c>
      <c r="L1377" s="9">
        <v>0</v>
      </c>
      <c r="M1377" s="9">
        <v>0</v>
      </c>
      <c r="N1377" s="9">
        <v>0</v>
      </c>
      <c r="O1377" s="9">
        <v>0</v>
      </c>
      <c r="P1377" s="9">
        <v>0</v>
      </c>
      <c r="Q1377" s="9">
        <v>0</v>
      </c>
      <c r="R1377" s="9">
        <v>0</v>
      </c>
      <c r="S1377" s="9">
        <v>0</v>
      </c>
      <c r="T1377" s="9">
        <v>0</v>
      </c>
      <c r="U1377" s="9">
        <v>0</v>
      </c>
      <c r="V1377" s="9">
        <v>0</v>
      </c>
      <c r="W1377" s="9">
        <v>0</v>
      </c>
      <c r="X1377" s="44">
        <v>0</v>
      </c>
      <c r="Y1377" s="44">
        <v>0</v>
      </c>
      <c r="Z1377" s="35">
        <v>438616.36</v>
      </c>
      <c r="AA1377" s="35"/>
      <c r="AB1377" s="35">
        <v>438616.36000000004</v>
      </c>
      <c r="AC1377" s="45">
        <v>0</v>
      </c>
      <c r="AF1377" s="51">
        <v>438616.36</v>
      </c>
      <c r="AG1377" s="45">
        <v>0</v>
      </c>
      <c r="AH1377" s="45"/>
      <c r="AI1377" s="45" t="e">
        <v>#N/A</v>
      </c>
    </row>
    <row r="1378" spans="1:38" ht="15" x14ac:dyDescent="0.4">
      <c r="A1378" s="37"/>
      <c r="B1378" s="10">
        <v>10039956</v>
      </c>
      <c r="C1378" s="9" t="s">
        <v>972</v>
      </c>
      <c r="D1378" s="9">
        <v>0</v>
      </c>
      <c r="E1378" s="9">
        <f>VLOOKUP(B1378,'[4]2018-19 Delivered &amp; Funded'!$B$10:$D$1650,3,FALSE)</f>
        <v>0</v>
      </c>
      <c r="F1378" s="9">
        <f t="shared" si="21"/>
        <v>0</v>
      </c>
      <c r="G1378" s="9">
        <v>0</v>
      </c>
      <c r="H1378" s="9">
        <v>0</v>
      </c>
      <c r="I1378" s="9">
        <v>0</v>
      </c>
      <c r="J1378" s="9">
        <v>0</v>
      </c>
      <c r="K1378" s="9">
        <v>0</v>
      </c>
      <c r="L1378" s="9">
        <v>0</v>
      </c>
      <c r="M1378" s="9">
        <v>0</v>
      </c>
      <c r="N1378" s="17">
        <v>0</v>
      </c>
      <c r="O1378" s="17">
        <v>0</v>
      </c>
      <c r="P1378" s="17">
        <v>0</v>
      </c>
      <c r="Q1378" s="17">
        <v>0</v>
      </c>
      <c r="R1378" s="17">
        <v>0</v>
      </c>
      <c r="S1378" s="17">
        <v>0</v>
      </c>
      <c r="T1378" s="17">
        <v>37715.220000000008</v>
      </c>
      <c r="U1378" s="17">
        <v>37715.220000000008</v>
      </c>
      <c r="V1378" s="17">
        <v>12313.41</v>
      </c>
      <c r="W1378" s="17">
        <v>12313.41</v>
      </c>
      <c r="X1378" s="44">
        <v>0</v>
      </c>
      <c r="Y1378" s="44">
        <v>0</v>
      </c>
      <c r="Z1378" s="35">
        <v>149401.48000000001</v>
      </c>
      <c r="AA1378" s="35"/>
      <c r="AB1378" s="35">
        <v>149401.48000000001</v>
      </c>
      <c r="AC1378" s="45">
        <v>0</v>
      </c>
      <c r="AF1378" s="51">
        <v>149401.48000000001</v>
      </c>
      <c r="AG1378" s="45">
        <v>0</v>
      </c>
      <c r="AH1378" s="45"/>
      <c r="AI1378" s="45" t="e">
        <v>#N/A</v>
      </c>
    </row>
    <row r="1379" spans="1:38" ht="15" x14ac:dyDescent="0.4">
      <c r="A1379" s="37"/>
      <c r="B1379" s="14">
        <v>10007795</v>
      </c>
      <c r="C1379" s="15" t="s">
        <v>1180</v>
      </c>
      <c r="D1379" s="9">
        <v>0</v>
      </c>
      <c r="E1379" s="9">
        <f>VLOOKUP(B1379,'[4]2018-19 Delivered &amp; Funded'!$B$10:$D$1650,3,FALSE)</f>
        <v>0</v>
      </c>
      <c r="F1379" s="9">
        <f t="shared" si="21"/>
        <v>0</v>
      </c>
      <c r="G1379" s="9">
        <v>0</v>
      </c>
      <c r="H1379" s="9">
        <v>0</v>
      </c>
      <c r="I1379" s="9">
        <v>0</v>
      </c>
      <c r="J1379" s="9">
        <v>0</v>
      </c>
      <c r="K1379" s="9">
        <v>0</v>
      </c>
      <c r="L1379" s="9">
        <v>0</v>
      </c>
      <c r="M1379" s="9">
        <v>0</v>
      </c>
      <c r="N1379" s="9">
        <v>0</v>
      </c>
      <c r="O1379" s="9">
        <v>0</v>
      </c>
      <c r="P1379" s="9">
        <v>0</v>
      </c>
      <c r="Q1379" s="9">
        <v>0</v>
      </c>
      <c r="R1379" s="9">
        <v>0</v>
      </c>
      <c r="S1379" s="9">
        <v>0</v>
      </c>
      <c r="T1379" s="9">
        <v>0</v>
      </c>
      <c r="U1379" s="9">
        <v>0</v>
      </c>
      <c r="V1379" s="9">
        <v>0</v>
      </c>
      <c r="W1379" s="9">
        <v>0</v>
      </c>
      <c r="X1379" s="44">
        <v>0</v>
      </c>
      <c r="Y1379" s="44">
        <v>0</v>
      </c>
      <c r="Z1379" s="35">
        <v>882698.69</v>
      </c>
      <c r="AA1379" s="35"/>
      <c r="AB1379" s="35">
        <v>882698.68999999983</v>
      </c>
      <c r="AC1379" s="45">
        <v>0</v>
      </c>
      <c r="AF1379" s="51">
        <v>882698.69</v>
      </c>
      <c r="AG1379" s="45">
        <v>0</v>
      </c>
      <c r="AH1379" s="45"/>
      <c r="AI1379" s="45" t="e">
        <v>#N/A</v>
      </c>
    </row>
    <row r="1380" spans="1:38" ht="15" x14ac:dyDescent="0.4">
      <c r="A1380" s="37"/>
      <c r="B1380" s="14">
        <v>10006842</v>
      </c>
      <c r="C1380" s="15" t="s">
        <v>1160</v>
      </c>
      <c r="D1380" s="9">
        <v>0</v>
      </c>
      <c r="E1380" s="9">
        <f>VLOOKUP(B1380,'[4]2018-19 Delivered &amp; Funded'!$B$10:$D$1650,3,FALSE)</f>
        <v>0</v>
      </c>
      <c r="F1380" s="9">
        <f t="shared" si="21"/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  <c r="V1380" s="9">
        <v>0</v>
      </c>
      <c r="W1380" s="9">
        <v>0</v>
      </c>
      <c r="X1380" s="44">
        <v>0</v>
      </c>
      <c r="Y1380" s="44">
        <v>0</v>
      </c>
      <c r="Z1380" s="35">
        <v>58933.33</v>
      </c>
      <c r="AA1380" s="35"/>
      <c r="AB1380" s="35">
        <v>58933.33</v>
      </c>
      <c r="AC1380" s="45">
        <v>0</v>
      </c>
      <c r="AF1380" s="51">
        <v>58933.33</v>
      </c>
      <c r="AG1380" s="45">
        <v>0</v>
      </c>
      <c r="AH1380" s="45"/>
      <c r="AI1380" s="45" t="e">
        <v>#N/A</v>
      </c>
    </row>
    <row r="1381" spans="1:38" ht="15" x14ac:dyDescent="0.4">
      <c r="A1381" s="37"/>
      <c r="B1381" s="14">
        <v>10007798</v>
      </c>
      <c r="C1381" s="15" t="s">
        <v>1181</v>
      </c>
      <c r="D1381" s="9">
        <v>0</v>
      </c>
      <c r="E1381" s="9">
        <f>VLOOKUP(B1381,'[4]2018-19 Delivered &amp; Funded'!$B$10:$D$1650,3,FALSE)</f>
        <v>0</v>
      </c>
      <c r="F1381" s="9">
        <f t="shared" si="21"/>
        <v>0</v>
      </c>
      <c r="G1381" s="9">
        <v>0</v>
      </c>
      <c r="H1381" s="9">
        <v>0</v>
      </c>
      <c r="I1381" s="9">
        <v>0</v>
      </c>
      <c r="J1381" s="9">
        <v>0</v>
      </c>
      <c r="K1381" s="9">
        <v>0</v>
      </c>
      <c r="L1381" s="9">
        <v>0</v>
      </c>
      <c r="M1381" s="9">
        <v>0</v>
      </c>
      <c r="N1381" s="9">
        <v>0</v>
      </c>
      <c r="O1381" s="9">
        <v>0</v>
      </c>
      <c r="P1381" s="9">
        <v>0</v>
      </c>
      <c r="Q1381" s="9">
        <v>0</v>
      </c>
      <c r="R1381" s="9">
        <v>0</v>
      </c>
      <c r="S1381" s="9">
        <v>0</v>
      </c>
      <c r="T1381" s="9">
        <v>0</v>
      </c>
      <c r="U1381" s="9">
        <v>0</v>
      </c>
      <c r="V1381" s="9">
        <v>0</v>
      </c>
      <c r="W1381" s="9">
        <v>0</v>
      </c>
      <c r="X1381" s="44">
        <v>0</v>
      </c>
      <c r="Y1381" s="44">
        <v>0</v>
      </c>
      <c r="Z1381" s="35">
        <v>117797.91999999998</v>
      </c>
      <c r="AA1381" s="35"/>
      <c r="AB1381" s="35">
        <v>117797.92</v>
      </c>
      <c r="AC1381" s="45">
        <v>0</v>
      </c>
      <c r="AF1381" s="51">
        <v>117797.91999999998</v>
      </c>
      <c r="AG1381" s="45">
        <v>0</v>
      </c>
      <c r="AH1381" s="45"/>
      <c r="AI1381" s="45" t="e">
        <v>#N/A</v>
      </c>
    </row>
    <row r="1382" spans="1:38" ht="15" x14ac:dyDescent="0.4">
      <c r="A1382" s="37"/>
      <c r="B1382" s="14">
        <v>10007802</v>
      </c>
      <c r="C1382" s="15" t="s">
        <v>1182</v>
      </c>
      <c r="D1382" s="9">
        <v>0</v>
      </c>
      <c r="E1382" s="9">
        <f>VLOOKUP(B1382,'[4]2018-19 Delivered &amp; Funded'!$B$10:$D$1650,3,FALSE)</f>
        <v>0</v>
      </c>
      <c r="F1382" s="9">
        <f t="shared" si="21"/>
        <v>0</v>
      </c>
      <c r="G1382" s="9">
        <v>0</v>
      </c>
      <c r="H1382" s="9">
        <v>0</v>
      </c>
      <c r="I1382" s="9">
        <v>0</v>
      </c>
      <c r="J1382" s="9">
        <v>0</v>
      </c>
      <c r="K1382" s="9">
        <v>0</v>
      </c>
      <c r="L1382" s="9">
        <v>0</v>
      </c>
      <c r="M1382" s="9">
        <v>0</v>
      </c>
      <c r="N1382" s="9">
        <v>0</v>
      </c>
      <c r="O1382" s="9">
        <v>0</v>
      </c>
      <c r="P1382" s="9">
        <v>0</v>
      </c>
      <c r="Q1382" s="9">
        <v>0</v>
      </c>
      <c r="R1382" s="9">
        <v>0</v>
      </c>
      <c r="S1382" s="9">
        <v>0</v>
      </c>
      <c r="T1382" s="9">
        <v>0</v>
      </c>
      <c r="U1382" s="9">
        <v>0</v>
      </c>
      <c r="V1382" s="9">
        <v>0</v>
      </c>
      <c r="W1382" s="9">
        <v>0</v>
      </c>
      <c r="X1382" s="44">
        <v>0</v>
      </c>
      <c r="Y1382" s="44">
        <v>0</v>
      </c>
      <c r="Z1382" s="35">
        <v>1395258.9199999997</v>
      </c>
      <c r="AA1382" s="35"/>
      <c r="AB1382" s="35">
        <v>1395258.9200000002</v>
      </c>
      <c r="AC1382" s="45">
        <v>0</v>
      </c>
      <c r="AF1382" s="51">
        <v>1395258.9199999997</v>
      </c>
      <c r="AG1382" s="45">
        <v>0</v>
      </c>
      <c r="AH1382" s="45"/>
      <c r="AI1382" s="45" t="e">
        <v>#N/A</v>
      </c>
    </row>
    <row r="1383" spans="1:38" ht="15" x14ac:dyDescent="0.4">
      <c r="A1383" s="37"/>
      <c r="B1383" s="10">
        <v>10007157</v>
      </c>
      <c r="C1383" s="9" t="s">
        <v>537</v>
      </c>
      <c r="D1383" s="9">
        <v>0</v>
      </c>
      <c r="E1383" s="9">
        <f>VLOOKUP(B1383,'[4]2018-19 Delivered &amp; Funded'!$B$10:$D$1650,3,FALSE)</f>
        <v>0</v>
      </c>
      <c r="F1383" s="9">
        <f t="shared" si="21"/>
        <v>0</v>
      </c>
      <c r="G1383" s="9">
        <v>0</v>
      </c>
      <c r="H1383" s="9">
        <v>0</v>
      </c>
      <c r="I1383" s="9">
        <v>0</v>
      </c>
      <c r="J1383" s="9">
        <v>0</v>
      </c>
      <c r="K1383" s="9">
        <v>0</v>
      </c>
      <c r="L1383" s="9">
        <v>0</v>
      </c>
      <c r="M1383" s="9">
        <v>0</v>
      </c>
      <c r="N1383" s="17">
        <v>0</v>
      </c>
      <c r="O1383" s="17">
        <v>0</v>
      </c>
      <c r="P1383" s="17">
        <v>0</v>
      </c>
      <c r="Q1383" s="17">
        <v>0</v>
      </c>
      <c r="R1383" s="17">
        <v>1011274.62</v>
      </c>
      <c r="S1383" s="17">
        <v>1011274.62</v>
      </c>
      <c r="T1383" s="17">
        <v>165873</v>
      </c>
      <c r="U1383" s="17">
        <v>165873</v>
      </c>
      <c r="V1383" s="17">
        <v>364829.46</v>
      </c>
      <c r="W1383" s="17">
        <v>364829.46</v>
      </c>
      <c r="X1383" s="44">
        <v>0</v>
      </c>
      <c r="Y1383" s="44">
        <v>0</v>
      </c>
      <c r="Z1383" s="35">
        <v>2677603.81</v>
      </c>
      <c r="AA1383" s="35"/>
      <c r="AB1383" s="35">
        <v>2677603.8099999996</v>
      </c>
      <c r="AC1383" s="45">
        <v>0</v>
      </c>
      <c r="AF1383" s="51">
        <v>2677603.81</v>
      </c>
      <c r="AG1383" s="45">
        <v>0</v>
      </c>
      <c r="AH1383" s="45"/>
      <c r="AI1383" s="45" t="e">
        <v>#N/A</v>
      </c>
    </row>
    <row r="1384" spans="1:38" ht="15" x14ac:dyDescent="0.4">
      <c r="A1384" s="37"/>
      <c r="B1384" s="10">
        <v>10007163</v>
      </c>
      <c r="C1384" s="9" t="s">
        <v>541</v>
      </c>
      <c r="D1384" s="9">
        <v>0</v>
      </c>
      <c r="E1384" s="9">
        <f>VLOOKUP(B1384,'[4]2018-19 Delivered &amp; Funded'!$B$10:$D$1650,3,FALSE)</f>
        <v>0</v>
      </c>
      <c r="F1384" s="9">
        <f t="shared" si="21"/>
        <v>0</v>
      </c>
      <c r="G1384" s="9">
        <v>0</v>
      </c>
      <c r="H1384" s="9">
        <v>0</v>
      </c>
      <c r="I1384" s="9">
        <v>0</v>
      </c>
      <c r="J1384" s="9">
        <v>0</v>
      </c>
      <c r="K1384" s="9">
        <v>0</v>
      </c>
      <c r="L1384" s="9">
        <v>0</v>
      </c>
      <c r="M1384" s="9">
        <v>0</v>
      </c>
      <c r="N1384" s="17">
        <v>0</v>
      </c>
      <c r="O1384" s="17">
        <v>0</v>
      </c>
      <c r="P1384" s="17">
        <v>0</v>
      </c>
      <c r="Q1384" s="17">
        <v>0</v>
      </c>
      <c r="R1384" s="17">
        <v>0</v>
      </c>
      <c r="S1384" s="17">
        <v>0</v>
      </c>
      <c r="T1384" s="17">
        <v>0</v>
      </c>
      <c r="U1384" s="17">
        <v>0</v>
      </c>
      <c r="V1384" s="17">
        <v>0</v>
      </c>
      <c r="W1384" s="17">
        <v>0</v>
      </c>
      <c r="X1384" s="44">
        <v>0</v>
      </c>
      <c r="Y1384" s="44">
        <v>0</v>
      </c>
      <c r="Z1384" s="35">
        <v>1048195.2099999998</v>
      </c>
      <c r="AA1384" s="35"/>
      <c r="AB1384" s="35">
        <v>1048195.2099999998</v>
      </c>
      <c r="AC1384" s="45">
        <v>0</v>
      </c>
      <c r="AF1384" s="51">
        <v>1048195.2099999998</v>
      </c>
      <c r="AG1384" s="45">
        <v>0</v>
      </c>
      <c r="AH1384" s="45"/>
      <c r="AI1384" s="45" t="e">
        <v>#N/A</v>
      </c>
    </row>
    <row r="1385" spans="1:38" ht="15" x14ac:dyDescent="0.4">
      <c r="A1385" s="37"/>
      <c r="B1385" s="10">
        <v>10006566</v>
      </c>
      <c r="C1385" s="9" t="s">
        <v>503</v>
      </c>
      <c r="D1385" s="9">
        <v>50956.27</v>
      </c>
      <c r="E1385" s="9">
        <f>VLOOKUP(B1385,'[4]2018-19 Delivered &amp; Funded'!$B$10:$D$1650,3,FALSE)</f>
        <v>50956.27</v>
      </c>
      <c r="F1385" s="9">
        <f t="shared" si="21"/>
        <v>0</v>
      </c>
      <c r="G1385" s="9">
        <v>50956.26999999999</v>
      </c>
      <c r="H1385" s="9">
        <v>0</v>
      </c>
      <c r="I1385" s="9">
        <v>0</v>
      </c>
      <c r="J1385" s="9">
        <v>5250</v>
      </c>
      <c r="K1385" s="9">
        <v>5250</v>
      </c>
      <c r="L1385" s="9">
        <v>0</v>
      </c>
      <c r="M1385" s="9">
        <v>0</v>
      </c>
      <c r="N1385" s="17">
        <v>0</v>
      </c>
      <c r="O1385" s="17">
        <v>0</v>
      </c>
      <c r="P1385" s="17">
        <v>8959.4399999999987</v>
      </c>
      <c r="Q1385" s="17">
        <v>8959.4399999999987</v>
      </c>
      <c r="R1385" s="17">
        <v>119132.12000000001</v>
      </c>
      <c r="S1385" s="17">
        <v>119132.12000000002</v>
      </c>
      <c r="T1385" s="17">
        <v>59899.539999999994</v>
      </c>
      <c r="U1385" s="17">
        <v>59899.539999999994</v>
      </c>
      <c r="V1385" s="17">
        <v>13715.88</v>
      </c>
      <c r="W1385" s="17">
        <v>13715.88</v>
      </c>
      <c r="X1385" s="44">
        <v>0</v>
      </c>
      <c r="Y1385" s="44">
        <v>0</v>
      </c>
      <c r="Z1385" s="35">
        <v>1789386.3999999997</v>
      </c>
      <c r="AA1385" s="35"/>
      <c r="AB1385" s="35">
        <v>1789386.3999999997</v>
      </c>
      <c r="AC1385" s="45">
        <v>0</v>
      </c>
      <c r="AF1385" s="51">
        <v>1789386.3999999997</v>
      </c>
      <c r="AG1385" s="45">
        <v>0</v>
      </c>
      <c r="AH1385" s="45"/>
      <c r="AI1385" s="45" t="e">
        <v>#N/A</v>
      </c>
    </row>
    <row r="1386" spans="1:38" ht="15" x14ac:dyDescent="0.4">
      <c r="A1386" s="37"/>
      <c r="B1386" s="14">
        <v>10006847</v>
      </c>
      <c r="C1386" s="15" t="s">
        <v>1161</v>
      </c>
      <c r="D1386" s="9">
        <v>0</v>
      </c>
      <c r="E1386" s="9">
        <f>VLOOKUP(B1386,'[4]2018-19 Delivered &amp; Funded'!$B$10:$D$1650,3,FALSE)</f>
        <v>0</v>
      </c>
      <c r="F1386" s="9">
        <f t="shared" si="21"/>
        <v>0</v>
      </c>
      <c r="G1386" s="9">
        <v>0</v>
      </c>
      <c r="H1386" s="9">
        <v>0</v>
      </c>
      <c r="I1386" s="9">
        <v>0</v>
      </c>
      <c r="J1386" s="9">
        <v>0</v>
      </c>
      <c r="K1386" s="9">
        <v>0</v>
      </c>
      <c r="L1386" s="9">
        <v>0</v>
      </c>
      <c r="M1386" s="9">
        <v>0</v>
      </c>
      <c r="N1386" s="9">
        <v>0</v>
      </c>
      <c r="O1386" s="9">
        <v>0</v>
      </c>
      <c r="P1386" s="9">
        <v>0</v>
      </c>
      <c r="Q1386" s="9">
        <v>0</v>
      </c>
      <c r="R1386" s="9">
        <v>0</v>
      </c>
      <c r="S1386" s="9">
        <v>0</v>
      </c>
      <c r="T1386" s="9">
        <v>0</v>
      </c>
      <c r="U1386" s="9">
        <v>0</v>
      </c>
      <c r="V1386" s="9">
        <v>0</v>
      </c>
      <c r="W1386" s="9">
        <v>0</v>
      </c>
      <c r="X1386" s="44">
        <v>0</v>
      </c>
      <c r="Y1386" s="44">
        <v>0</v>
      </c>
      <c r="Z1386" s="35">
        <v>235.5</v>
      </c>
      <c r="AA1386" s="35"/>
      <c r="AB1386" s="35">
        <v>0</v>
      </c>
      <c r="AC1386" s="45">
        <v>-235.5</v>
      </c>
      <c r="AF1386" s="51">
        <v>235.5</v>
      </c>
      <c r="AG1386" s="45">
        <v>0</v>
      </c>
      <c r="AH1386" s="45"/>
      <c r="AI1386" s="54">
        <v>-235.5</v>
      </c>
      <c r="AJ1386" s="45">
        <v>-235.5</v>
      </c>
      <c r="AK1386" s="55" t="e">
        <v>#N/A</v>
      </c>
      <c r="AL1386" s="6" t="s">
        <v>1651</v>
      </c>
    </row>
    <row r="1387" spans="1:38" ht="15" x14ac:dyDescent="0.4">
      <c r="A1387" s="37"/>
      <c r="B1387" s="10">
        <v>10004788</v>
      </c>
      <c r="C1387" s="9" t="s">
        <v>398</v>
      </c>
      <c r="D1387" s="9">
        <v>0</v>
      </c>
      <c r="E1387" s="9">
        <f>VLOOKUP(B1387,'[4]2018-19 Delivered &amp; Funded'!$B$10:$D$1650,3,FALSE)</f>
        <v>0</v>
      </c>
      <c r="F1387" s="9">
        <f t="shared" si="21"/>
        <v>0</v>
      </c>
      <c r="G1387" s="9">
        <v>0</v>
      </c>
      <c r="H1387" s="9">
        <v>0</v>
      </c>
      <c r="I1387" s="9">
        <v>0</v>
      </c>
      <c r="J1387" s="9">
        <v>0</v>
      </c>
      <c r="K1387" s="9">
        <v>0</v>
      </c>
      <c r="L1387" s="9">
        <v>163133.79</v>
      </c>
      <c r="M1387" s="9">
        <v>163133.78999999995</v>
      </c>
      <c r="N1387" s="17">
        <v>0</v>
      </c>
      <c r="O1387" s="17">
        <v>0</v>
      </c>
      <c r="P1387" s="17">
        <v>0</v>
      </c>
      <c r="Q1387" s="17">
        <v>0</v>
      </c>
      <c r="R1387" s="17">
        <v>76637.669999999969</v>
      </c>
      <c r="S1387" s="17">
        <v>76637.669999999969</v>
      </c>
      <c r="T1387" s="17">
        <v>130253.88</v>
      </c>
      <c r="U1387" s="17">
        <v>130253.88</v>
      </c>
      <c r="V1387" s="17">
        <v>140577.59999999998</v>
      </c>
      <c r="W1387" s="17">
        <v>140577.59999999998</v>
      </c>
      <c r="X1387" s="44">
        <v>82257.33</v>
      </c>
      <c r="Y1387" s="44">
        <v>82257.33</v>
      </c>
      <c r="Z1387" s="35">
        <v>7247.98</v>
      </c>
      <c r="AA1387" s="35"/>
      <c r="AB1387" s="35">
        <v>7247.9800000000023</v>
      </c>
      <c r="AC1387" s="45">
        <v>0</v>
      </c>
      <c r="AF1387" s="51">
        <v>7247.98</v>
      </c>
      <c r="AG1387" s="45">
        <v>0</v>
      </c>
      <c r="AH1387" s="45"/>
      <c r="AI1387" s="45" t="e">
        <v>#N/A</v>
      </c>
    </row>
    <row r="1388" spans="1:38" ht="15" x14ac:dyDescent="0.4">
      <c r="A1388" s="37"/>
      <c r="B1388" s="10">
        <v>10007424</v>
      </c>
      <c r="C1388" s="9" t="s">
        <v>895</v>
      </c>
      <c r="D1388" s="9">
        <v>0</v>
      </c>
      <c r="E1388" s="9">
        <f>VLOOKUP(B1388,'[4]2018-19 Delivered &amp; Funded'!$B$10:$D$1650,3,FALSE)</f>
        <v>0</v>
      </c>
      <c r="F1388" s="9">
        <f t="shared" si="21"/>
        <v>0</v>
      </c>
      <c r="G1388" s="9">
        <v>0</v>
      </c>
      <c r="H1388" s="9">
        <v>0</v>
      </c>
      <c r="I1388" s="9">
        <v>0</v>
      </c>
      <c r="J1388" s="9">
        <v>0</v>
      </c>
      <c r="K1388" s="9">
        <v>0</v>
      </c>
      <c r="L1388" s="9">
        <v>0</v>
      </c>
      <c r="M1388" s="9">
        <v>0</v>
      </c>
      <c r="N1388" s="17">
        <v>0</v>
      </c>
      <c r="O1388" s="17">
        <v>0</v>
      </c>
      <c r="P1388" s="17">
        <v>0</v>
      </c>
      <c r="Q1388" s="17">
        <v>0</v>
      </c>
      <c r="R1388" s="17">
        <v>0</v>
      </c>
      <c r="S1388" s="17">
        <v>0</v>
      </c>
      <c r="T1388" s="17">
        <v>181511.78999999998</v>
      </c>
      <c r="U1388" s="17">
        <v>181511.78999999998</v>
      </c>
      <c r="V1388" s="17">
        <v>132517.40000000002</v>
      </c>
      <c r="W1388" s="17">
        <v>132517.40000000002</v>
      </c>
      <c r="X1388" s="44">
        <v>0</v>
      </c>
      <c r="Y1388" s="44">
        <v>0</v>
      </c>
      <c r="Z1388" s="35">
        <v>114699.53</v>
      </c>
      <c r="AA1388" s="35"/>
      <c r="AB1388" s="35">
        <v>114699.53000000007</v>
      </c>
      <c r="AC1388" s="45">
        <v>0</v>
      </c>
      <c r="AF1388" s="51">
        <v>114699.53</v>
      </c>
      <c r="AG1388" s="45">
        <v>0</v>
      </c>
      <c r="AH1388" s="45"/>
      <c r="AI1388" s="45" t="e">
        <v>#N/A</v>
      </c>
    </row>
    <row r="1389" spans="1:38" ht="15" x14ac:dyDescent="0.4">
      <c r="A1389" s="37"/>
      <c r="B1389" s="14">
        <v>10036868</v>
      </c>
      <c r="C1389" s="15" t="s">
        <v>1337</v>
      </c>
      <c r="D1389" s="9">
        <v>0</v>
      </c>
      <c r="E1389" s="9">
        <f>VLOOKUP(B1389,'[4]2018-19 Delivered &amp; Funded'!$B$10:$D$1650,3,FALSE)</f>
        <v>0</v>
      </c>
      <c r="F1389" s="9">
        <f t="shared" si="21"/>
        <v>0</v>
      </c>
      <c r="G1389" s="9">
        <v>0</v>
      </c>
      <c r="H1389" s="9">
        <v>0</v>
      </c>
      <c r="I1389" s="9">
        <v>0</v>
      </c>
      <c r="J1389" s="9">
        <v>0</v>
      </c>
      <c r="K1389" s="9">
        <v>0</v>
      </c>
      <c r="L1389" s="9">
        <v>0</v>
      </c>
      <c r="M1389" s="9">
        <v>0</v>
      </c>
      <c r="N1389" s="9">
        <v>0</v>
      </c>
      <c r="O1389" s="9">
        <v>0</v>
      </c>
      <c r="P1389" s="9">
        <v>0</v>
      </c>
      <c r="Q1389" s="9">
        <v>0</v>
      </c>
      <c r="R1389" s="9">
        <v>0</v>
      </c>
      <c r="S1389" s="9">
        <v>0</v>
      </c>
      <c r="T1389" s="9">
        <v>0</v>
      </c>
      <c r="U1389" s="9">
        <v>0</v>
      </c>
      <c r="V1389" s="9">
        <v>0</v>
      </c>
      <c r="W1389" s="9">
        <v>0</v>
      </c>
      <c r="X1389" s="44">
        <v>0</v>
      </c>
      <c r="Y1389" s="44">
        <v>0</v>
      </c>
      <c r="Z1389" s="35">
        <v>30399.999999999996</v>
      </c>
      <c r="AA1389" s="35"/>
      <c r="AB1389" s="35">
        <v>30399.999999999996</v>
      </c>
      <c r="AC1389" s="45">
        <v>0</v>
      </c>
      <c r="AF1389" s="51">
        <v>30399.999999999996</v>
      </c>
      <c r="AG1389" s="45">
        <v>0</v>
      </c>
      <c r="AH1389" s="45"/>
      <c r="AI1389" s="45" t="e">
        <v>#N/A</v>
      </c>
    </row>
    <row r="1390" spans="1:38" ht="15" x14ac:dyDescent="0.4">
      <c r="A1390" s="37"/>
      <c r="B1390" s="10">
        <v>10007484</v>
      </c>
      <c r="C1390" s="9" t="s">
        <v>869</v>
      </c>
      <c r="D1390" s="9">
        <v>0</v>
      </c>
      <c r="E1390" s="9">
        <f>VLOOKUP(B1390,'[4]2018-19 Delivered &amp; Funded'!$B$10:$D$1650,3,FALSE)</f>
        <v>0</v>
      </c>
      <c r="F1390" s="9">
        <f t="shared" si="21"/>
        <v>0</v>
      </c>
      <c r="G1390" s="9">
        <v>0</v>
      </c>
      <c r="H1390" s="9">
        <v>0</v>
      </c>
      <c r="I1390" s="9">
        <v>0</v>
      </c>
      <c r="J1390" s="9">
        <v>0</v>
      </c>
      <c r="K1390" s="9">
        <v>0</v>
      </c>
      <c r="L1390" s="9">
        <v>911908.48</v>
      </c>
      <c r="M1390" s="9">
        <v>898632.00000000012</v>
      </c>
      <c r="N1390" s="17">
        <v>0</v>
      </c>
      <c r="O1390" s="17">
        <v>0</v>
      </c>
      <c r="P1390" s="17">
        <v>0</v>
      </c>
      <c r="Q1390" s="17">
        <v>0</v>
      </c>
      <c r="R1390" s="17">
        <v>0</v>
      </c>
      <c r="S1390" s="17">
        <v>0</v>
      </c>
      <c r="T1390" s="17">
        <v>8056.25</v>
      </c>
      <c r="U1390" s="17">
        <v>8056.25</v>
      </c>
      <c r="V1390" s="17">
        <v>243391.38</v>
      </c>
      <c r="W1390" s="17">
        <v>243391.38</v>
      </c>
      <c r="X1390" s="44">
        <v>0</v>
      </c>
      <c r="Y1390" s="44">
        <v>0</v>
      </c>
      <c r="Z1390" s="35">
        <v>0</v>
      </c>
      <c r="AA1390" s="35"/>
      <c r="AB1390" s="35">
        <v>0</v>
      </c>
      <c r="AC1390" s="45">
        <v>0</v>
      </c>
      <c r="AF1390" s="51">
        <v>0</v>
      </c>
      <c r="AG1390" s="45">
        <v>0</v>
      </c>
      <c r="AH1390" s="45"/>
      <c r="AI1390" s="45" t="e">
        <v>#N/A</v>
      </c>
    </row>
    <row r="1391" spans="1:38" ht="15" x14ac:dyDescent="0.4">
      <c r="A1391" s="37"/>
      <c r="B1391" s="10">
        <v>10007528</v>
      </c>
      <c r="C1391" s="9" t="s">
        <v>133</v>
      </c>
      <c r="D1391" s="9">
        <v>448331</v>
      </c>
      <c r="E1391" s="9">
        <f>VLOOKUP(B1391,'[4]2018-19 Delivered &amp; Funded'!$B$10:$D$1650,3,FALSE)</f>
        <v>448331</v>
      </c>
      <c r="F1391" s="9">
        <f t="shared" si="21"/>
        <v>0</v>
      </c>
      <c r="G1391" s="9">
        <v>448331</v>
      </c>
      <c r="H1391" s="9">
        <v>448331</v>
      </c>
      <c r="I1391" s="9">
        <v>448331</v>
      </c>
      <c r="J1391" s="9">
        <v>0</v>
      </c>
      <c r="K1391" s="9">
        <v>0</v>
      </c>
      <c r="L1391" s="9">
        <v>0</v>
      </c>
      <c r="M1391" s="9">
        <v>0</v>
      </c>
      <c r="N1391" s="17">
        <v>0</v>
      </c>
      <c r="O1391" s="17">
        <v>0</v>
      </c>
      <c r="P1391" s="17">
        <v>0</v>
      </c>
      <c r="Q1391" s="17">
        <v>0</v>
      </c>
      <c r="R1391" s="17">
        <v>0</v>
      </c>
      <c r="S1391" s="17">
        <v>0</v>
      </c>
      <c r="T1391" s="17">
        <v>0</v>
      </c>
      <c r="U1391" s="17">
        <v>0</v>
      </c>
      <c r="V1391" s="17">
        <v>0</v>
      </c>
      <c r="W1391" s="17">
        <v>0</v>
      </c>
      <c r="X1391" s="44">
        <v>0</v>
      </c>
      <c r="Y1391" s="44">
        <v>0</v>
      </c>
      <c r="Z1391" s="35">
        <v>0</v>
      </c>
      <c r="AA1391" s="35"/>
      <c r="AB1391" s="35">
        <v>0</v>
      </c>
      <c r="AC1391" s="45">
        <v>0</v>
      </c>
      <c r="AF1391" s="51" t="e">
        <v>#N/A</v>
      </c>
      <c r="AG1391" s="45" t="e">
        <v>#N/A</v>
      </c>
      <c r="AH1391" s="45"/>
      <c r="AI1391" s="45" t="e">
        <v>#N/A</v>
      </c>
    </row>
    <row r="1392" spans="1:38" ht="15" x14ac:dyDescent="0.4">
      <c r="A1392" s="37"/>
      <c r="B1392" s="10">
        <v>10002107</v>
      </c>
      <c r="C1392" s="9" t="s">
        <v>16</v>
      </c>
      <c r="D1392" s="9">
        <v>3173126.1500000004</v>
      </c>
      <c r="E1392" s="9">
        <f>VLOOKUP(B1392,'[4]2018-19 Delivered &amp; Funded'!$B$10:$D$1650,3,FALSE)</f>
        <v>3173126.1500000004</v>
      </c>
      <c r="F1392" s="9">
        <f t="shared" si="21"/>
        <v>0</v>
      </c>
      <c r="G1392" s="9">
        <v>3173126.1500000004</v>
      </c>
      <c r="H1392" s="9">
        <v>52221</v>
      </c>
      <c r="I1392" s="9">
        <v>52221</v>
      </c>
      <c r="J1392" s="9">
        <v>166628.70000000001</v>
      </c>
      <c r="K1392" s="9">
        <v>166628.70000000001</v>
      </c>
      <c r="L1392" s="9">
        <v>0</v>
      </c>
      <c r="M1392" s="9">
        <v>0</v>
      </c>
      <c r="N1392" s="17">
        <v>0</v>
      </c>
      <c r="O1392" s="17">
        <v>0</v>
      </c>
      <c r="P1392" s="17">
        <v>79822.95</v>
      </c>
      <c r="Q1392" s="17">
        <v>79822.95</v>
      </c>
      <c r="R1392" s="17">
        <v>537209.20000000054</v>
      </c>
      <c r="S1392" s="17">
        <v>537209.19999999995</v>
      </c>
      <c r="T1392" s="17">
        <v>214269.33999999997</v>
      </c>
      <c r="U1392" s="17">
        <v>214269.33999999997</v>
      </c>
      <c r="V1392" s="17">
        <v>422358.67000000004</v>
      </c>
      <c r="W1392" s="17">
        <v>422358.67000000004</v>
      </c>
      <c r="X1392" s="44">
        <v>0</v>
      </c>
      <c r="Y1392" s="44">
        <v>0</v>
      </c>
      <c r="Z1392" s="35">
        <v>398871.2</v>
      </c>
      <c r="AA1392" s="35"/>
      <c r="AB1392" s="35">
        <v>398871.2</v>
      </c>
      <c r="AC1392" s="45">
        <v>0</v>
      </c>
      <c r="AF1392" s="51">
        <v>398871.2</v>
      </c>
      <c r="AG1392" s="45">
        <v>0</v>
      </c>
      <c r="AH1392" s="45"/>
      <c r="AI1392" s="45" t="e">
        <v>#N/A</v>
      </c>
    </row>
    <row r="1393" spans="1:35" ht="15" x14ac:dyDescent="0.4">
      <c r="A1393" s="37"/>
      <c r="B1393" s="10">
        <v>10007455</v>
      </c>
      <c r="C1393" s="9" t="s">
        <v>65</v>
      </c>
      <c r="D1393" s="9">
        <v>30858627.59</v>
      </c>
      <c r="E1393" s="9">
        <f>VLOOKUP(B1393,'[4]2018-19 Delivered &amp; Funded'!$B$10:$D$1650,3,FALSE)</f>
        <v>30858627.59</v>
      </c>
      <c r="F1393" s="9">
        <f t="shared" si="21"/>
        <v>0</v>
      </c>
      <c r="G1393" s="9">
        <v>30858192.550000001</v>
      </c>
      <c r="H1393" s="9">
        <v>0</v>
      </c>
      <c r="I1393" s="9">
        <v>0</v>
      </c>
      <c r="J1393" s="9">
        <v>2444858.5499999998</v>
      </c>
      <c r="K1393" s="9">
        <v>2444858.5499999998</v>
      </c>
      <c r="L1393" s="9">
        <v>0</v>
      </c>
      <c r="M1393" s="9">
        <v>0</v>
      </c>
      <c r="N1393" s="17">
        <v>0</v>
      </c>
      <c r="O1393" s="17">
        <v>0</v>
      </c>
      <c r="P1393" s="17">
        <v>956898.51</v>
      </c>
      <c r="Q1393" s="17">
        <v>956898.51</v>
      </c>
      <c r="R1393" s="17">
        <v>901357.05</v>
      </c>
      <c r="S1393" s="17">
        <v>901357.05000000016</v>
      </c>
      <c r="T1393" s="17">
        <v>497042.43000000005</v>
      </c>
      <c r="U1393" s="17">
        <v>497042.43000000005</v>
      </c>
      <c r="V1393" s="17">
        <v>271339.30000000005</v>
      </c>
      <c r="W1393" s="17">
        <v>271339.30000000005</v>
      </c>
      <c r="X1393" s="44">
        <v>0</v>
      </c>
      <c r="Y1393" s="44">
        <v>0</v>
      </c>
      <c r="Z1393" s="35">
        <v>3214874.24</v>
      </c>
      <c r="AA1393" s="35"/>
      <c r="AB1393" s="35">
        <v>3214874.2400000007</v>
      </c>
      <c r="AC1393" s="45">
        <v>0</v>
      </c>
      <c r="AF1393" s="51">
        <v>3214874.24</v>
      </c>
      <c r="AG1393" s="45">
        <v>0</v>
      </c>
      <c r="AH1393" s="45"/>
      <c r="AI1393" s="45" t="e">
        <v>#N/A</v>
      </c>
    </row>
    <row r="1394" spans="1:35" ht="15" x14ac:dyDescent="0.4">
      <c r="A1394" s="37"/>
      <c r="B1394" s="10">
        <v>10038823</v>
      </c>
      <c r="C1394" s="9" t="s">
        <v>734</v>
      </c>
      <c r="D1394" s="9">
        <v>0</v>
      </c>
      <c r="E1394" s="9">
        <f>VLOOKUP(B1394,'[4]2018-19 Delivered &amp; Funded'!$B$10:$D$1650,3,FALSE)</f>
        <v>0</v>
      </c>
      <c r="F1394" s="9">
        <f t="shared" si="21"/>
        <v>0</v>
      </c>
      <c r="G1394" s="9">
        <v>0</v>
      </c>
      <c r="H1394" s="9">
        <v>0</v>
      </c>
      <c r="I1394" s="9">
        <v>0</v>
      </c>
      <c r="J1394" s="9">
        <v>0</v>
      </c>
      <c r="K1394" s="9">
        <v>0</v>
      </c>
      <c r="L1394" s="9">
        <v>0</v>
      </c>
      <c r="M1394" s="9">
        <v>0</v>
      </c>
      <c r="N1394" s="17">
        <v>0</v>
      </c>
      <c r="O1394" s="17">
        <v>0</v>
      </c>
      <c r="P1394" s="17">
        <v>55816.88</v>
      </c>
      <c r="Q1394" s="17">
        <v>55816.88</v>
      </c>
      <c r="R1394" s="17">
        <v>6413.47</v>
      </c>
      <c r="S1394" s="17">
        <v>6413.4700000000012</v>
      </c>
      <c r="T1394" s="17">
        <v>360786.20999999996</v>
      </c>
      <c r="U1394" s="17">
        <v>360786.20999999996</v>
      </c>
      <c r="V1394" s="17">
        <v>58422.270000000004</v>
      </c>
      <c r="W1394" s="17">
        <v>58422.270000000004</v>
      </c>
      <c r="X1394" s="44">
        <v>0</v>
      </c>
      <c r="Y1394" s="44">
        <v>0</v>
      </c>
      <c r="Z1394" s="35">
        <v>0</v>
      </c>
      <c r="AA1394" s="35"/>
      <c r="AB1394" s="35">
        <v>0</v>
      </c>
      <c r="AC1394" s="45">
        <v>0</v>
      </c>
      <c r="AF1394" s="51">
        <v>0</v>
      </c>
      <c r="AG1394" s="45">
        <v>0</v>
      </c>
      <c r="AH1394" s="45"/>
      <c r="AI1394" s="45" t="e">
        <v>#N/A</v>
      </c>
    </row>
    <row r="1395" spans="1:35" ht="15" x14ac:dyDescent="0.4">
      <c r="A1395" s="37"/>
      <c r="B1395" s="10">
        <v>10003919</v>
      </c>
      <c r="C1395" s="9" t="s">
        <v>328</v>
      </c>
      <c r="D1395" s="9">
        <v>0</v>
      </c>
      <c r="E1395" s="9">
        <f>VLOOKUP(B1395,'[4]2018-19 Delivered &amp; Funded'!$B$10:$D$1650,3,FALSE)</f>
        <v>0</v>
      </c>
      <c r="F1395" s="9">
        <f t="shared" si="21"/>
        <v>0</v>
      </c>
      <c r="G1395" s="9">
        <v>0</v>
      </c>
      <c r="H1395" s="9">
        <v>0</v>
      </c>
      <c r="I1395" s="9">
        <v>0</v>
      </c>
      <c r="J1395" s="9">
        <v>0</v>
      </c>
      <c r="K1395" s="9">
        <v>0</v>
      </c>
      <c r="L1395" s="9">
        <v>0</v>
      </c>
      <c r="M1395" s="9">
        <v>0</v>
      </c>
      <c r="N1395" s="17">
        <v>0</v>
      </c>
      <c r="O1395" s="17">
        <v>0</v>
      </c>
      <c r="P1395" s="17">
        <v>466.08000000000004</v>
      </c>
      <c r="Q1395" s="17">
        <v>466.08000000000004</v>
      </c>
      <c r="R1395" s="17">
        <v>105125</v>
      </c>
      <c r="S1395" s="17">
        <v>105124.69999999997</v>
      </c>
      <c r="T1395" s="17">
        <v>204182.45</v>
      </c>
      <c r="U1395" s="17">
        <v>204182.45</v>
      </c>
      <c r="V1395" s="17">
        <v>254035.80999999997</v>
      </c>
      <c r="W1395" s="17">
        <v>254035.80999999997</v>
      </c>
      <c r="X1395" s="44">
        <v>0</v>
      </c>
      <c r="Y1395" s="44">
        <v>0</v>
      </c>
      <c r="Z1395" s="35">
        <v>219800.28999999998</v>
      </c>
      <c r="AA1395" s="35"/>
      <c r="AB1395" s="35">
        <v>219800.28999999995</v>
      </c>
      <c r="AC1395" s="45">
        <v>0</v>
      </c>
      <c r="AF1395" s="51">
        <v>219800.28999999998</v>
      </c>
      <c r="AG1395" s="45">
        <v>0</v>
      </c>
      <c r="AH1395" s="45"/>
      <c r="AI1395" s="45" t="e">
        <v>#N/A</v>
      </c>
    </row>
    <row r="1396" spans="1:35" ht="15" x14ac:dyDescent="0.4">
      <c r="A1396" s="37"/>
      <c r="B1396" s="14">
        <v>10003345</v>
      </c>
      <c r="C1396" s="15" t="s">
        <v>1132</v>
      </c>
      <c r="D1396" s="9">
        <v>0</v>
      </c>
      <c r="E1396" s="9">
        <f>VLOOKUP(B1396,'[4]2018-19 Delivered &amp; Funded'!$B$10:$D$1650,3,FALSE)</f>
        <v>0</v>
      </c>
      <c r="F1396" s="9">
        <f t="shared" si="21"/>
        <v>0</v>
      </c>
      <c r="G1396" s="9">
        <v>0</v>
      </c>
      <c r="H1396" s="9">
        <v>0</v>
      </c>
      <c r="I1396" s="9">
        <v>0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  <c r="V1396" s="9">
        <v>0</v>
      </c>
      <c r="W1396" s="9">
        <v>0</v>
      </c>
      <c r="X1396" s="44">
        <v>0</v>
      </c>
      <c r="Y1396" s="44">
        <v>0</v>
      </c>
      <c r="Z1396" s="35">
        <v>249762.61</v>
      </c>
      <c r="AA1396" s="35"/>
      <c r="AB1396" s="35">
        <v>249762.61000000004</v>
      </c>
      <c r="AC1396" s="45">
        <v>0</v>
      </c>
      <c r="AF1396" s="51">
        <v>249762.61</v>
      </c>
      <c r="AG1396" s="45">
        <v>0</v>
      </c>
      <c r="AH1396" s="45"/>
      <c r="AI1396" s="45" t="e">
        <v>#N/A</v>
      </c>
    </row>
    <row r="1397" spans="1:35" ht="15" x14ac:dyDescent="0.4">
      <c r="A1397" s="37"/>
      <c r="B1397" s="10">
        <v>10001013</v>
      </c>
      <c r="C1397" s="9" t="s">
        <v>91</v>
      </c>
      <c r="D1397" s="9">
        <v>0</v>
      </c>
      <c r="E1397" s="9">
        <f>VLOOKUP(B1397,'[4]2018-19 Delivered &amp; Funded'!$B$10:$D$1650,3,FALSE)</f>
        <v>0</v>
      </c>
      <c r="F1397" s="9">
        <f t="shared" si="21"/>
        <v>0</v>
      </c>
      <c r="G1397" s="9">
        <v>0</v>
      </c>
      <c r="H1397" s="9">
        <v>0</v>
      </c>
      <c r="I1397" s="9">
        <v>0</v>
      </c>
      <c r="J1397" s="9">
        <v>0</v>
      </c>
      <c r="K1397" s="9">
        <v>0</v>
      </c>
      <c r="L1397" s="9">
        <v>1225907.8699999999</v>
      </c>
      <c r="M1397" s="9">
        <v>1225907.8699999999</v>
      </c>
      <c r="N1397" s="17">
        <v>0</v>
      </c>
      <c r="O1397" s="17">
        <v>0</v>
      </c>
      <c r="P1397" s="17">
        <v>0</v>
      </c>
      <c r="Q1397" s="17">
        <v>0</v>
      </c>
      <c r="R1397" s="17">
        <v>0</v>
      </c>
      <c r="S1397" s="17">
        <v>0</v>
      </c>
      <c r="T1397" s="17">
        <v>36009.569999999992</v>
      </c>
      <c r="U1397" s="17">
        <v>36009.569999999992</v>
      </c>
      <c r="V1397" s="17">
        <v>1066.6600000000001</v>
      </c>
      <c r="W1397" s="17">
        <v>1066.6600000000001</v>
      </c>
      <c r="X1397" s="44">
        <v>0</v>
      </c>
      <c r="Y1397" s="44">
        <v>0</v>
      </c>
      <c r="Z1397" s="35">
        <v>3360</v>
      </c>
      <c r="AA1397" s="35"/>
      <c r="AB1397" s="35">
        <v>3360</v>
      </c>
      <c r="AC1397" s="45">
        <v>0</v>
      </c>
      <c r="AF1397" s="51">
        <v>3360</v>
      </c>
      <c r="AG1397" s="45">
        <v>0</v>
      </c>
      <c r="AH1397" s="45"/>
      <c r="AI1397" s="45" t="e">
        <v>#N/A</v>
      </c>
    </row>
    <row r="1398" spans="1:35" ht="15" x14ac:dyDescent="0.4">
      <c r="A1398" s="37"/>
      <c r="B1398" s="10">
        <v>10032145</v>
      </c>
      <c r="C1398" s="9" t="s">
        <v>708</v>
      </c>
      <c r="D1398" s="9">
        <v>0</v>
      </c>
      <c r="E1398" s="9">
        <f>VLOOKUP(B1398,'[4]2018-19 Delivered &amp; Funded'!$B$10:$D$1650,3,FALSE)</f>
        <v>0</v>
      </c>
      <c r="F1398" s="9">
        <f t="shared" si="21"/>
        <v>0</v>
      </c>
      <c r="G1398" s="9">
        <v>0</v>
      </c>
      <c r="H1398" s="9">
        <v>0</v>
      </c>
      <c r="I1398" s="9">
        <v>0</v>
      </c>
      <c r="J1398" s="9">
        <v>0</v>
      </c>
      <c r="K1398" s="9">
        <v>0</v>
      </c>
      <c r="L1398" s="9">
        <v>0</v>
      </c>
      <c r="M1398" s="9">
        <v>0</v>
      </c>
      <c r="N1398" s="17">
        <v>0</v>
      </c>
      <c r="O1398" s="17">
        <v>0</v>
      </c>
      <c r="P1398" s="17">
        <v>0</v>
      </c>
      <c r="Q1398" s="17">
        <v>0</v>
      </c>
      <c r="R1398" s="17">
        <v>1013.57</v>
      </c>
      <c r="S1398" s="17">
        <v>1013.57</v>
      </c>
      <c r="T1398" s="17">
        <v>0</v>
      </c>
      <c r="U1398" s="17">
        <v>0</v>
      </c>
      <c r="V1398" s="17">
        <v>0</v>
      </c>
      <c r="W1398" s="17">
        <v>0</v>
      </c>
      <c r="X1398" s="44">
        <v>0</v>
      </c>
      <c r="Y1398" s="44">
        <v>0</v>
      </c>
      <c r="Z1398" s="35">
        <v>0</v>
      </c>
      <c r="AA1398" s="35"/>
      <c r="AB1398" s="35">
        <v>0</v>
      </c>
      <c r="AC1398" s="45">
        <v>0</v>
      </c>
      <c r="AF1398" s="51" t="e">
        <v>#N/A</v>
      </c>
      <c r="AG1398" s="45" t="e">
        <v>#N/A</v>
      </c>
      <c r="AH1398" s="45"/>
      <c r="AI1398" s="45" t="e">
        <v>#N/A</v>
      </c>
    </row>
    <row r="1399" spans="1:35" ht="15" x14ac:dyDescent="0.4">
      <c r="A1399" s="37"/>
      <c r="B1399" s="14">
        <v>10019096</v>
      </c>
      <c r="C1399" s="15" t="s">
        <v>1223</v>
      </c>
      <c r="D1399" s="9">
        <v>0</v>
      </c>
      <c r="E1399" s="9">
        <f>VLOOKUP(B1399,'[4]2018-19 Delivered &amp; Funded'!$B$10:$D$1650,3,FALSE)</f>
        <v>0</v>
      </c>
      <c r="F1399" s="9">
        <f t="shared" si="21"/>
        <v>0</v>
      </c>
      <c r="G1399" s="9">
        <v>0</v>
      </c>
      <c r="H1399" s="9">
        <v>0</v>
      </c>
      <c r="I1399" s="9">
        <v>0</v>
      </c>
      <c r="J1399" s="9">
        <v>0</v>
      </c>
      <c r="K1399" s="9">
        <v>0</v>
      </c>
      <c r="L1399" s="9">
        <v>0</v>
      </c>
      <c r="M1399" s="9">
        <v>0</v>
      </c>
      <c r="N1399" s="9">
        <v>0</v>
      </c>
      <c r="O1399" s="9">
        <v>0</v>
      </c>
      <c r="P1399" s="9">
        <v>0</v>
      </c>
      <c r="Q1399" s="9">
        <v>0</v>
      </c>
      <c r="R1399" s="9">
        <v>0</v>
      </c>
      <c r="S1399" s="9">
        <v>0</v>
      </c>
      <c r="T1399" s="9">
        <v>0</v>
      </c>
      <c r="U1399" s="9">
        <v>0</v>
      </c>
      <c r="V1399" s="9">
        <v>0</v>
      </c>
      <c r="W1399" s="9">
        <v>0</v>
      </c>
      <c r="X1399" s="44">
        <v>0</v>
      </c>
      <c r="Y1399" s="44">
        <v>0</v>
      </c>
      <c r="Z1399" s="35">
        <v>711971.57999999984</v>
      </c>
      <c r="AA1399" s="35"/>
      <c r="AB1399" s="35">
        <v>711971.58000000007</v>
      </c>
      <c r="AC1399" s="45">
        <v>0</v>
      </c>
      <c r="AF1399" s="51">
        <v>711971.57999999984</v>
      </c>
      <c r="AG1399" s="45">
        <v>0</v>
      </c>
      <c r="AH1399" s="45"/>
      <c r="AI1399" s="45" t="e">
        <v>#N/A</v>
      </c>
    </row>
    <row r="1400" spans="1:35" ht="15" x14ac:dyDescent="0.4">
      <c r="A1400" s="37"/>
      <c r="B1400" s="14">
        <v>10057616</v>
      </c>
      <c r="C1400" s="15" t="s">
        <v>1505</v>
      </c>
      <c r="D1400" s="9">
        <v>0</v>
      </c>
      <c r="E1400" s="9">
        <f>VLOOKUP(B1400,'[4]2018-19 Delivered &amp; Funded'!$B$10:$D$1650,3,FALSE)</f>
        <v>0</v>
      </c>
      <c r="F1400" s="9">
        <f t="shared" si="21"/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  <c r="V1400" s="9">
        <v>0</v>
      </c>
      <c r="W1400" s="9">
        <v>0</v>
      </c>
      <c r="X1400" s="44">
        <v>0</v>
      </c>
      <c r="Y1400" s="44">
        <v>0</v>
      </c>
      <c r="Z1400" s="35">
        <v>104028.37</v>
      </c>
      <c r="AA1400" s="35"/>
      <c r="AB1400" s="35">
        <v>104028.36999999998</v>
      </c>
      <c r="AC1400" s="45">
        <v>0</v>
      </c>
      <c r="AF1400" s="51">
        <v>104028.37</v>
      </c>
      <c r="AG1400" s="45">
        <v>0</v>
      </c>
      <c r="AH1400" s="45"/>
      <c r="AI1400" s="45" t="e">
        <v>#N/A</v>
      </c>
    </row>
    <row r="1401" spans="1:35" ht="15" x14ac:dyDescent="0.4">
      <c r="A1401" s="37"/>
      <c r="B1401" s="10">
        <v>10006907</v>
      </c>
      <c r="C1401" s="9" t="s">
        <v>82</v>
      </c>
      <c r="D1401" s="9">
        <v>1273656.8</v>
      </c>
      <c r="E1401" s="9">
        <f>VLOOKUP(B1401,'[4]2018-19 Delivered &amp; Funded'!$B$10:$D$1650,3,FALSE)</f>
        <v>1273656.8</v>
      </c>
      <c r="F1401" s="9">
        <f t="shared" si="21"/>
        <v>0</v>
      </c>
      <c r="G1401" s="9">
        <v>1261941.58</v>
      </c>
      <c r="H1401" s="9">
        <v>719508</v>
      </c>
      <c r="I1401" s="9">
        <v>719508</v>
      </c>
      <c r="J1401" s="9">
        <v>37826.629999999997</v>
      </c>
      <c r="K1401" s="9">
        <v>37826.629999999997</v>
      </c>
      <c r="L1401" s="9">
        <v>0</v>
      </c>
      <c r="M1401" s="9">
        <v>0</v>
      </c>
      <c r="N1401" s="17">
        <v>0</v>
      </c>
      <c r="O1401" s="17">
        <v>0</v>
      </c>
      <c r="P1401" s="17">
        <v>3737.19</v>
      </c>
      <c r="Q1401" s="17">
        <v>3737.19</v>
      </c>
      <c r="R1401" s="17">
        <v>0</v>
      </c>
      <c r="S1401" s="17">
        <v>0</v>
      </c>
      <c r="T1401" s="17">
        <v>0</v>
      </c>
      <c r="U1401" s="17">
        <v>0</v>
      </c>
      <c r="V1401" s="17">
        <v>0</v>
      </c>
      <c r="W1401" s="17">
        <v>0</v>
      </c>
      <c r="X1401" s="44">
        <v>0</v>
      </c>
      <c r="Y1401" s="44">
        <v>0</v>
      </c>
      <c r="Z1401" s="35">
        <v>27118.329999999998</v>
      </c>
      <c r="AA1401" s="35"/>
      <c r="AB1401" s="35">
        <v>27118.329999999998</v>
      </c>
      <c r="AC1401" s="45">
        <v>0</v>
      </c>
      <c r="AF1401" s="51">
        <v>27118.329999999998</v>
      </c>
      <c r="AG1401" s="45">
        <v>0</v>
      </c>
      <c r="AH1401" s="45"/>
      <c r="AI1401" s="45" t="e">
        <v>#N/A</v>
      </c>
    </row>
    <row r="1402" spans="1:35" ht="15" x14ac:dyDescent="0.4">
      <c r="A1402" s="37"/>
      <c r="B1402" s="14">
        <v>10062612</v>
      </c>
      <c r="C1402" s="15" t="s">
        <v>1562</v>
      </c>
      <c r="D1402" s="9">
        <v>0</v>
      </c>
      <c r="E1402" s="9">
        <f>VLOOKUP(B1402,'[4]2018-19 Delivered &amp; Funded'!$B$10:$D$1650,3,FALSE)</f>
        <v>0</v>
      </c>
      <c r="F1402" s="9">
        <f t="shared" si="21"/>
        <v>0</v>
      </c>
      <c r="G1402" s="9">
        <v>0</v>
      </c>
      <c r="H1402" s="9">
        <v>0</v>
      </c>
      <c r="I1402" s="9">
        <v>0</v>
      </c>
      <c r="J1402" s="9">
        <v>0</v>
      </c>
      <c r="K1402" s="9">
        <v>0</v>
      </c>
      <c r="L1402" s="9">
        <v>0</v>
      </c>
      <c r="M1402" s="9">
        <v>0</v>
      </c>
      <c r="N1402" s="9">
        <v>0</v>
      </c>
      <c r="O1402" s="9">
        <v>0</v>
      </c>
      <c r="P1402" s="9">
        <v>0</v>
      </c>
      <c r="Q1402" s="9">
        <v>0</v>
      </c>
      <c r="R1402" s="9">
        <v>0</v>
      </c>
      <c r="S1402" s="9">
        <v>0</v>
      </c>
      <c r="T1402" s="9">
        <v>0</v>
      </c>
      <c r="U1402" s="9">
        <v>0</v>
      </c>
      <c r="V1402" s="9">
        <v>0</v>
      </c>
      <c r="W1402" s="9">
        <v>0</v>
      </c>
      <c r="X1402" s="44">
        <v>0</v>
      </c>
      <c r="Y1402" s="44">
        <v>0</v>
      </c>
      <c r="Z1402" s="35">
        <v>356964.25</v>
      </c>
      <c r="AA1402" s="35"/>
      <c r="AB1402" s="35">
        <v>356964.25000000012</v>
      </c>
      <c r="AC1402" s="45">
        <v>0</v>
      </c>
      <c r="AF1402" s="51">
        <v>356964.25</v>
      </c>
      <c r="AG1402" s="45">
        <v>0</v>
      </c>
      <c r="AH1402" s="45"/>
      <c r="AI1402" s="45" t="e">
        <v>#N/A</v>
      </c>
    </row>
    <row r="1403" spans="1:35" ht="15" x14ac:dyDescent="0.4">
      <c r="A1403" s="37"/>
      <c r="B1403" s="10">
        <v>10023415</v>
      </c>
      <c r="C1403" s="9" t="s">
        <v>668</v>
      </c>
      <c r="D1403" s="9">
        <v>0</v>
      </c>
      <c r="E1403" s="9">
        <f>VLOOKUP(B1403,'[4]2018-19 Delivered &amp; Funded'!$B$10:$D$1650,3,FALSE)</f>
        <v>0</v>
      </c>
      <c r="F1403" s="9">
        <f t="shared" si="21"/>
        <v>0</v>
      </c>
      <c r="G1403" s="9">
        <v>0</v>
      </c>
      <c r="H1403" s="9">
        <v>0</v>
      </c>
      <c r="I1403" s="9">
        <v>0</v>
      </c>
      <c r="J1403" s="9">
        <v>0</v>
      </c>
      <c r="K1403" s="9">
        <v>0</v>
      </c>
      <c r="L1403" s="9">
        <v>0</v>
      </c>
      <c r="M1403" s="9">
        <v>0</v>
      </c>
      <c r="N1403" s="17">
        <v>0</v>
      </c>
      <c r="O1403" s="17">
        <v>0</v>
      </c>
      <c r="P1403" s="17">
        <v>0</v>
      </c>
      <c r="Q1403" s="17">
        <v>0</v>
      </c>
      <c r="R1403" s="17">
        <v>215717.86000000002</v>
      </c>
      <c r="S1403" s="17">
        <v>215717.51</v>
      </c>
      <c r="T1403" s="17">
        <v>0</v>
      </c>
      <c r="U1403" s="17">
        <v>0</v>
      </c>
      <c r="V1403" s="17">
        <v>0</v>
      </c>
      <c r="W1403" s="17">
        <v>0</v>
      </c>
      <c r="X1403" s="44">
        <v>0</v>
      </c>
      <c r="Y1403" s="44">
        <v>0</v>
      </c>
      <c r="Z1403" s="35">
        <v>344830.72000000003</v>
      </c>
      <c r="AA1403" s="35"/>
      <c r="AB1403" s="35">
        <v>344830.72000000003</v>
      </c>
      <c r="AC1403" s="45">
        <v>0</v>
      </c>
      <c r="AF1403" s="51">
        <v>344830.72000000003</v>
      </c>
      <c r="AG1403" s="45">
        <v>0</v>
      </c>
      <c r="AH1403" s="45"/>
      <c r="AI1403" s="45" t="e">
        <v>#N/A</v>
      </c>
    </row>
    <row r="1404" spans="1:35" ht="15" x14ac:dyDescent="0.4">
      <c r="A1404" s="37"/>
      <c r="B1404" s="14">
        <v>10061789</v>
      </c>
      <c r="C1404" s="15" t="s">
        <v>1534</v>
      </c>
      <c r="D1404" s="9">
        <v>0</v>
      </c>
      <c r="E1404" s="9">
        <f>VLOOKUP(B1404,'[4]2018-19 Delivered &amp; Funded'!$B$10:$D$1650,3,FALSE)</f>
        <v>0</v>
      </c>
      <c r="F1404" s="9">
        <f t="shared" si="21"/>
        <v>0</v>
      </c>
      <c r="G1404" s="9">
        <v>0</v>
      </c>
      <c r="H1404" s="9">
        <v>0</v>
      </c>
      <c r="I1404" s="9">
        <v>0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  <c r="V1404" s="9">
        <v>0</v>
      </c>
      <c r="W1404" s="9">
        <v>0</v>
      </c>
      <c r="X1404" s="44">
        <v>0</v>
      </c>
      <c r="Y1404" s="44">
        <v>0</v>
      </c>
      <c r="Z1404" s="35">
        <v>233345.53</v>
      </c>
      <c r="AA1404" s="35"/>
      <c r="AB1404" s="35">
        <v>233345.53000000003</v>
      </c>
      <c r="AC1404" s="45">
        <v>0</v>
      </c>
      <c r="AF1404" s="51">
        <v>233345.53</v>
      </c>
      <c r="AG1404" s="45">
        <v>0</v>
      </c>
      <c r="AH1404" s="45"/>
      <c r="AI1404" s="45" t="e">
        <v>#N/A</v>
      </c>
    </row>
    <row r="1405" spans="1:35" ht="15" x14ac:dyDescent="0.4">
      <c r="A1405" s="37"/>
      <c r="B1405" s="10">
        <v>10021755</v>
      </c>
      <c r="C1405" s="9" t="s">
        <v>654</v>
      </c>
      <c r="D1405" s="9">
        <v>0</v>
      </c>
      <c r="E1405" s="9">
        <f>VLOOKUP(B1405,'[4]2018-19 Delivered &amp; Funded'!$B$10:$D$1650,3,FALSE)</f>
        <v>0</v>
      </c>
      <c r="F1405" s="9">
        <f t="shared" si="21"/>
        <v>0</v>
      </c>
      <c r="G1405" s="9">
        <v>0</v>
      </c>
      <c r="H1405" s="9">
        <v>0</v>
      </c>
      <c r="I1405" s="9">
        <v>0</v>
      </c>
      <c r="J1405" s="9">
        <v>0</v>
      </c>
      <c r="K1405" s="9">
        <v>0</v>
      </c>
      <c r="L1405" s="9">
        <v>785231.75</v>
      </c>
      <c r="M1405" s="9">
        <v>785231.74999999988</v>
      </c>
      <c r="N1405" s="17">
        <v>0</v>
      </c>
      <c r="O1405" s="17">
        <v>0</v>
      </c>
      <c r="P1405" s="17">
        <v>0</v>
      </c>
      <c r="Q1405" s="17">
        <v>0</v>
      </c>
      <c r="R1405" s="17">
        <v>3566279.75</v>
      </c>
      <c r="S1405" s="17">
        <v>3566279.7500000009</v>
      </c>
      <c r="T1405" s="17">
        <v>1012015.3300000001</v>
      </c>
      <c r="U1405" s="17">
        <v>1012015.3300000001</v>
      </c>
      <c r="V1405" s="17">
        <v>2525757.08</v>
      </c>
      <c r="W1405" s="17">
        <v>2525757.08</v>
      </c>
      <c r="X1405" s="44">
        <v>0</v>
      </c>
      <c r="Y1405" s="44">
        <v>0</v>
      </c>
      <c r="Z1405" s="35">
        <v>3636676.8600000003</v>
      </c>
      <c r="AA1405" s="35"/>
      <c r="AB1405" s="35">
        <v>3636676.8599999994</v>
      </c>
      <c r="AC1405" s="45">
        <v>0</v>
      </c>
      <c r="AF1405" s="51">
        <v>3636676.8600000003</v>
      </c>
      <c r="AG1405" s="45">
        <v>0</v>
      </c>
      <c r="AH1405" s="45"/>
      <c r="AI1405" s="45" t="e">
        <v>#N/A</v>
      </c>
    </row>
    <row r="1406" spans="1:35" ht="15" x14ac:dyDescent="0.4">
      <c r="A1406" s="37"/>
      <c r="B1406" s="10">
        <v>10045305</v>
      </c>
      <c r="C1406" s="9" t="s">
        <v>870</v>
      </c>
      <c r="D1406" s="9">
        <v>0</v>
      </c>
      <c r="E1406" s="9">
        <f>VLOOKUP(B1406,'[4]2018-19 Delivered &amp; Funded'!$B$10:$D$1650,3,FALSE)</f>
        <v>0</v>
      </c>
      <c r="F1406" s="9">
        <f t="shared" si="21"/>
        <v>0</v>
      </c>
      <c r="G1406" s="9">
        <v>0</v>
      </c>
      <c r="H1406" s="9">
        <v>0</v>
      </c>
      <c r="I1406" s="9">
        <v>0</v>
      </c>
      <c r="J1406" s="9">
        <v>0</v>
      </c>
      <c r="K1406" s="9">
        <v>0</v>
      </c>
      <c r="L1406" s="9">
        <v>364419.38</v>
      </c>
      <c r="M1406" s="9">
        <v>364419.3</v>
      </c>
      <c r="N1406" s="17">
        <v>0</v>
      </c>
      <c r="O1406" s="17">
        <v>0</v>
      </c>
      <c r="P1406" s="17">
        <v>0</v>
      </c>
      <c r="Q1406" s="17">
        <v>0</v>
      </c>
      <c r="R1406" s="17">
        <v>0</v>
      </c>
      <c r="S1406" s="17">
        <v>0</v>
      </c>
      <c r="T1406" s="17">
        <v>127351.99000000002</v>
      </c>
      <c r="U1406" s="17">
        <v>127351.99000000002</v>
      </c>
      <c r="V1406" s="17">
        <v>27698.57</v>
      </c>
      <c r="W1406" s="17">
        <v>27698.57</v>
      </c>
      <c r="X1406" s="44">
        <v>0</v>
      </c>
      <c r="Y1406" s="44">
        <v>0</v>
      </c>
      <c r="Z1406" s="35">
        <v>115492.47999999998</v>
      </c>
      <c r="AA1406" s="35"/>
      <c r="AB1406" s="35">
        <v>115492.47999999995</v>
      </c>
      <c r="AC1406" s="45">
        <v>0</v>
      </c>
      <c r="AF1406" s="51">
        <v>115492.47999999998</v>
      </c>
      <c r="AG1406" s="45">
        <v>0</v>
      </c>
      <c r="AH1406" s="45"/>
      <c r="AI1406" s="45" t="e">
        <v>#N/A</v>
      </c>
    </row>
    <row r="1407" spans="1:35" ht="15" x14ac:dyDescent="0.4">
      <c r="A1407" s="37"/>
      <c r="B1407" s="14">
        <v>10047356</v>
      </c>
      <c r="C1407" s="15" t="s">
        <v>1424</v>
      </c>
      <c r="D1407" s="9">
        <v>0</v>
      </c>
      <c r="E1407" s="9">
        <f>VLOOKUP(B1407,'[4]2018-19 Delivered &amp; Funded'!$B$10:$D$1650,3,FALSE)</f>
        <v>0</v>
      </c>
      <c r="F1407" s="9">
        <f t="shared" si="21"/>
        <v>0</v>
      </c>
      <c r="G1407" s="9">
        <v>0</v>
      </c>
      <c r="H1407" s="9">
        <v>0</v>
      </c>
      <c r="I1407" s="9">
        <v>0</v>
      </c>
      <c r="J1407" s="9">
        <v>0</v>
      </c>
      <c r="K1407" s="9">
        <v>0</v>
      </c>
      <c r="L1407" s="9">
        <v>0</v>
      </c>
      <c r="M1407" s="9">
        <v>0</v>
      </c>
      <c r="N1407" s="9">
        <v>0</v>
      </c>
      <c r="O1407" s="9">
        <v>0</v>
      </c>
      <c r="P1407" s="9">
        <v>0</v>
      </c>
      <c r="Q1407" s="9">
        <v>0</v>
      </c>
      <c r="R1407" s="9">
        <v>0</v>
      </c>
      <c r="S1407" s="9">
        <v>0</v>
      </c>
      <c r="T1407" s="9">
        <v>0</v>
      </c>
      <c r="U1407" s="9">
        <v>0</v>
      </c>
      <c r="V1407" s="9">
        <v>0</v>
      </c>
      <c r="W1407" s="9">
        <v>0</v>
      </c>
      <c r="X1407" s="44">
        <v>0</v>
      </c>
      <c r="Y1407" s="44">
        <v>0</v>
      </c>
      <c r="Z1407" s="35">
        <v>11348.260000000002</v>
      </c>
      <c r="AA1407" s="35"/>
      <c r="AB1407" s="35">
        <v>11348.26</v>
      </c>
      <c r="AC1407" s="45">
        <v>0</v>
      </c>
      <c r="AF1407" s="51">
        <v>11348.260000000002</v>
      </c>
      <c r="AG1407" s="45">
        <v>0</v>
      </c>
      <c r="AH1407" s="45"/>
      <c r="AI1407" s="45" t="e">
        <v>#N/A</v>
      </c>
    </row>
    <row r="1408" spans="1:35" ht="15" x14ac:dyDescent="0.4">
      <c r="A1408" s="37"/>
      <c r="B1408" s="10">
        <v>10022570</v>
      </c>
      <c r="C1408" s="9" t="s">
        <v>1018</v>
      </c>
      <c r="D1408" s="9">
        <v>0</v>
      </c>
      <c r="E1408" s="9">
        <f>VLOOKUP(B1408,'[4]2018-19 Delivered &amp; Funded'!$B$10:$D$1650,3,FALSE)</f>
        <v>0</v>
      </c>
      <c r="F1408" s="9">
        <f t="shared" si="21"/>
        <v>0</v>
      </c>
      <c r="G1408" s="9">
        <v>0</v>
      </c>
      <c r="H1408" s="9">
        <v>0</v>
      </c>
      <c r="I1408" s="9">
        <v>0</v>
      </c>
      <c r="J1408" s="9">
        <v>0</v>
      </c>
      <c r="K1408" s="9">
        <v>0</v>
      </c>
      <c r="L1408" s="9">
        <v>0</v>
      </c>
      <c r="M1408" s="9">
        <v>0</v>
      </c>
      <c r="N1408" s="17">
        <v>0</v>
      </c>
      <c r="O1408" s="17">
        <v>0</v>
      </c>
      <c r="P1408" s="17">
        <v>318704.02</v>
      </c>
      <c r="Q1408" s="17">
        <v>318703.56</v>
      </c>
      <c r="R1408" s="17">
        <v>0</v>
      </c>
      <c r="S1408" s="17">
        <v>0</v>
      </c>
      <c r="T1408" s="17">
        <v>0</v>
      </c>
      <c r="U1408" s="17">
        <v>0</v>
      </c>
      <c r="V1408" s="17">
        <v>0</v>
      </c>
      <c r="W1408" s="17">
        <v>0</v>
      </c>
      <c r="X1408" s="44">
        <v>0</v>
      </c>
      <c r="Y1408" s="44">
        <v>0</v>
      </c>
      <c r="Z1408" s="35">
        <v>0</v>
      </c>
      <c r="AA1408" s="35"/>
      <c r="AB1408" s="35">
        <v>0</v>
      </c>
      <c r="AC1408" s="45">
        <v>0</v>
      </c>
      <c r="AF1408" s="51" t="e">
        <v>#N/A</v>
      </c>
      <c r="AG1408" s="45" t="e">
        <v>#N/A</v>
      </c>
      <c r="AH1408" s="45"/>
      <c r="AI1408" s="45" t="e">
        <v>#N/A</v>
      </c>
    </row>
    <row r="1409" spans="1:35" ht="15" x14ac:dyDescent="0.4">
      <c r="A1409" s="37"/>
      <c r="B1409" s="10">
        <v>10006964</v>
      </c>
      <c r="C1409" s="9" t="s">
        <v>515</v>
      </c>
      <c r="D1409" s="9">
        <v>2444538.37</v>
      </c>
      <c r="E1409" s="9">
        <f>VLOOKUP(B1409,'[4]2018-19 Delivered &amp; Funded'!$B$10:$D$1650,3,FALSE)</f>
        <v>2444538.37</v>
      </c>
      <c r="F1409" s="9">
        <f t="shared" si="21"/>
        <v>0</v>
      </c>
      <c r="G1409" s="9">
        <v>2444295.07002</v>
      </c>
      <c r="H1409" s="9">
        <v>2185811</v>
      </c>
      <c r="I1409" s="9">
        <v>2185811</v>
      </c>
      <c r="J1409" s="9">
        <v>6750</v>
      </c>
      <c r="K1409" s="9">
        <v>6750</v>
      </c>
      <c r="L1409" s="9">
        <v>0</v>
      </c>
      <c r="M1409" s="9">
        <v>0</v>
      </c>
      <c r="N1409" s="17">
        <v>0</v>
      </c>
      <c r="O1409" s="17">
        <v>0</v>
      </c>
      <c r="P1409" s="17">
        <v>0</v>
      </c>
      <c r="Q1409" s="17">
        <v>0</v>
      </c>
      <c r="R1409" s="17">
        <v>1525.86</v>
      </c>
      <c r="S1409" s="17">
        <v>1525.86</v>
      </c>
      <c r="T1409" s="17">
        <v>0</v>
      </c>
      <c r="U1409" s="17">
        <v>0</v>
      </c>
      <c r="V1409" s="17">
        <v>0</v>
      </c>
      <c r="W1409" s="17">
        <v>0</v>
      </c>
      <c r="X1409" s="44">
        <v>0</v>
      </c>
      <c r="Y1409" s="44">
        <v>0</v>
      </c>
      <c r="Z1409" s="35">
        <v>84810</v>
      </c>
      <c r="AA1409" s="35"/>
      <c r="AB1409" s="35">
        <v>84810.000000000015</v>
      </c>
      <c r="AC1409" s="45">
        <v>0</v>
      </c>
      <c r="AF1409" s="51">
        <v>84810</v>
      </c>
      <c r="AG1409" s="45">
        <v>0</v>
      </c>
      <c r="AH1409" s="45"/>
      <c r="AI1409" s="45" t="e">
        <v>#N/A</v>
      </c>
    </row>
    <row r="1410" spans="1:35" ht="15" x14ac:dyDescent="0.4">
      <c r="A1410" s="37"/>
      <c r="B1410" s="14">
        <v>10033640</v>
      </c>
      <c r="C1410" s="15" t="s">
        <v>1313</v>
      </c>
      <c r="D1410" s="9">
        <v>0</v>
      </c>
      <c r="E1410" s="9">
        <f>VLOOKUP(B1410,'[4]2018-19 Delivered &amp; Funded'!$B$10:$D$1650,3,FALSE)</f>
        <v>0</v>
      </c>
      <c r="F1410" s="9">
        <f t="shared" si="21"/>
        <v>0</v>
      </c>
      <c r="G1410" s="9">
        <v>0</v>
      </c>
      <c r="H1410" s="9">
        <v>0</v>
      </c>
      <c r="I1410" s="9">
        <v>0</v>
      </c>
      <c r="J1410" s="9">
        <v>0</v>
      </c>
      <c r="K1410" s="9">
        <v>0</v>
      </c>
      <c r="L1410" s="9">
        <v>0</v>
      </c>
      <c r="M1410" s="9">
        <v>0</v>
      </c>
      <c r="N1410" s="9">
        <v>0</v>
      </c>
      <c r="O1410" s="9">
        <v>0</v>
      </c>
      <c r="P1410" s="9">
        <v>0</v>
      </c>
      <c r="Q1410" s="9">
        <v>0</v>
      </c>
      <c r="R1410" s="9">
        <v>0</v>
      </c>
      <c r="S1410" s="9">
        <v>0</v>
      </c>
      <c r="T1410" s="9">
        <v>0</v>
      </c>
      <c r="U1410" s="9">
        <v>0</v>
      </c>
      <c r="V1410" s="9">
        <v>0</v>
      </c>
      <c r="W1410" s="9">
        <v>0</v>
      </c>
      <c r="X1410" s="44">
        <v>0</v>
      </c>
      <c r="Y1410" s="44">
        <v>0</v>
      </c>
      <c r="Z1410" s="35">
        <v>57049.510000000009</v>
      </c>
      <c r="AA1410" s="35"/>
      <c r="AB1410" s="35">
        <v>57049.509999999987</v>
      </c>
      <c r="AC1410" s="45">
        <v>0</v>
      </c>
      <c r="AF1410" s="51">
        <v>57049.510000000009</v>
      </c>
      <c r="AG1410" s="45">
        <v>0</v>
      </c>
      <c r="AH1410" s="45"/>
      <c r="AI1410" s="45" t="e">
        <v>#N/A</v>
      </c>
    </row>
    <row r="1411" spans="1:35" ht="15" x14ac:dyDescent="0.4">
      <c r="A1411" s="37"/>
      <c r="B1411" s="10">
        <v>10038368</v>
      </c>
      <c r="C1411" s="9" t="s">
        <v>871</v>
      </c>
      <c r="D1411" s="9">
        <v>0</v>
      </c>
      <c r="E1411" s="9">
        <f>VLOOKUP(B1411,'[4]2018-19 Delivered &amp; Funded'!$B$10:$D$1650,3,FALSE)</f>
        <v>0</v>
      </c>
      <c r="F1411" s="9">
        <f t="shared" si="21"/>
        <v>0</v>
      </c>
      <c r="G1411" s="9">
        <v>0</v>
      </c>
      <c r="H1411" s="9">
        <v>0</v>
      </c>
      <c r="I1411" s="9">
        <v>0</v>
      </c>
      <c r="J1411" s="9">
        <v>0</v>
      </c>
      <c r="K1411" s="9">
        <v>0</v>
      </c>
      <c r="L1411" s="9">
        <v>135926.99</v>
      </c>
      <c r="M1411" s="9">
        <v>135926.99000000002</v>
      </c>
      <c r="N1411" s="17">
        <v>0</v>
      </c>
      <c r="O1411" s="17">
        <v>0</v>
      </c>
      <c r="P1411" s="17">
        <v>0</v>
      </c>
      <c r="Q1411" s="17">
        <v>0</v>
      </c>
      <c r="R1411" s="17">
        <v>0</v>
      </c>
      <c r="S1411" s="17">
        <v>0</v>
      </c>
      <c r="T1411" s="17">
        <v>0</v>
      </c>
      <c r="U1411" s="17">
        <v>0</v>
      </c>
      <c r="V1411" s="17">
        <v>0</v>
      </c>
      <c r="W1411" s="17">
        <v>0</v>
      </c>
      <c r="X1411" s="44">
        <v>0</v>
      </c>
      <c r="Y1411" s="44">
        <v>0</v>
      </c>
      <c r="Z1411" s="35">
        <v>0</v>
      </c>
      <c r="AA1411" s="35"/>
      <c r="AB1411" s="35">
        <v>0</v>
      </c>
      <c r="AC1411" s="45">
        <v>0</v>
      </c>
      <c r="AF1411" s="51" t="e">
        <v>#N/A</v>
      </c>
      <c r="AG1411" s="45" t="e">
        <v>#N/A</v>
      </c>
      <c r="AH1411" s="45"/>
      <c r="AI1411" s="45" t="e">
        <v>#N/A</v>
      </c>
    </row>
    <row r="1412" spans="1:35" ht="15" x14ac:dyDescent="0.4">
      <c r="A1412" s="37"/>
      <c r="B1412" s="10">
        <v>10032052</v>
      </c>
      <c r="C1412" s="9" t="s">
        <v>1025</v>
      </c>
      <c r="D1412" s="9">
        <v>0</v>
      </c>
      <c r="E1412" s="9">
        <f>VLOOKUP(B1412,'[4]2018-19 Delivered &amp; Funded'!$B$10:$D$1650,3,FALSE)</f>
        <v>0</v>
      </c>
      <c r="F1412" s="9">
        <f t="shared" si="21"/>
        <v>0</v>
      </c>
      <c r="G1412" s="9">
        <v>0</v>
      </c>
      <c r="H1412" s="9">
        <v>0</v>
      </c>
      <c r="I1412" s="9">
        <v>0</v>
      </c>
      <c r="J1412" s="9">
        <v>0</v>
      </c>
      <c r="K1412" s="9">
        <v>0</v>
      </c>
      <c r="L1412" s="9">
        <v>0</v>
      </c>
      <c r="M1412" s="9">
        <v>0</v>
      </c>
      <c r="N1412" s="17">
        <v>0</v>
      </c>
      <c r="O1412" s="17">
        <v>0</v>
      </c>
      <c r="P1412" s="17">
        <v>0</v>
      </c>
      <c r="Q1412" s="17">
        <v>0</v>
      </c>
      <c r="R1412" s="17">
        <v>0</v>
      </c>
      <c r="S1412" s="17">
        <v>0</v>
      </c>
      <c r="T1412" s="17">
        <v>0</v>
      </c>
      <c r="U1412" s="17">
        <v>0</v>
      </c>
      <c r="V1412" s="17">
        <v>0</v>
      </c>
      <c r="W1412" s="17">
        <v>0</v>
      </c>
      <c r="X1412" s="44">
        <v>0</v>
      </c>
      <c r="Y1412" s="44">
        <v>0</v>
      </c>
      <c r="Z1412" s="35">
        <v>348925.27</v>
      </c>
      <c r="AA1412" s="35"/>
      <c r="AB1412" s="35">
        <v>348925.27000000008</v>
      </c>
      <c r="AC1412" s="45">
        <v>0</v>
      </c>
      <c r="AF1412" s="51">
        <v>348925.27</v>
      </c>
      <c r="AG1412" s="45">
        <v>0</v>
      </c>
      <c r="AH1412" s="45"/>
      <c r="AI1412" s="45" t="e">
        <v>#N/A</v>
      </c>
    </row>
    <row r="1413" spans="1:35" ht="15" x14ac:dyDescent="0.4">
      <c r="A1413" s="37"/>
      <c r="B1413" s="10">
        <v>10010672</v>
      </c>
      <c r="C1413" s="9" t="s">
        <v>623</v>
      </c>
      <c r="D1413" s="9">
        <v>0</v>
      </c>
      <c r="E1413" s="9">
        <f>VLOOKUP(B1413,'[4]2018-19 Delivered &amp; Funded'!$B$10:$D$1650,3,FALSE)</f>
        <v>0</v>
      </c>
      <c r="F1413" s="9">
        <f t="shared" si="21"/>
        <v>0</v>
      </c>
      <c r="G1413" s="9">
        <v>0</v>
      </c>
      <c r="H1413" s="9">
        <v>0</v>
      </c>
      <c r="I1413" s="9">
        <v>0</v>
      </c>
      <c r="J1413" s="9">
        <v>0</v>
      </c>
      <c r="K1413" s="9">
        <v>0</v>
      </c>
      <c r="L1413" s="9">
        <v>0</v>
      </c>
      <c r="M1413" s="9">
        <v>0</v>
      </c>
      <c r="N1413" s="17">
        <v>0</v>
      </c>
      <c r="O1413" s="17">
        <v>0</v>
      </c>
      <c r="P1413" s="17">
        <v>0</v>
      </c>
      <c r="Q1413" s="17">
        <v>0</v>
      </c>
      <c r="R1413" s="17">
        <v>141122.31000000008</v>
      </c>
      <c r="S1413" s="17">
        <v>141122.31000000006</v>
      </c>
      <c r="T1413" s="17">
        <v>0</v>
      </c>
      <c r="U1413" s="17">
        <v>0</v>
      </c>
      <c r="V1413" s="17">
        <v>0</v>
      </c>
      <c r="W1413" s="17">
        <v>0</v>
      </c>
      <c r="X1413" s="44">
        <v>0</v>
      </c>
      <c r="Y1413" s="44">
        <v>0</v>
      </c>
      <c r="Z1413" s="35">
        <v>2336493.12</v>
      </c>
      <c r="AA1413" s="35"/>
      <c r="AB1413" s="35">
        <v>2336493.1199999992</v>
      </c>
      <c r="AC1413" s="45">
        <v>0</v>
      </c>
      <c r="AF1413" s="51">
        <v>2336493.12</v>
      </c>
      <c r="AG1413" s="45">
        <v>0</v>
      </c>
      <c r="AH1413" s="45"/>
      <c r="AI1413" s="45" t="e">
        <v>#N/A</v>
      </c>
    </row>
    <row r="1414" spans="1:35" ht="15" x14ac:dyDescent="0.4">
      <c r="A1414" s="37"/>
      <c r="B1414" s="10">
        <v>10006987</v>
      </c>
      <c r="C1414" s="9" t="s">
        <v>74</v>
      </c>
      <c r="D1414" s="9">
        <v>0</v>
      </c>
      <c r="E1414" s="9">
        <f>VLOOKUP(B1414,'[4]2018-19 Delivered &amp; Funded'!$B$10:$D$1650,3,FALSE)</f>
        <v>0</v>
      </c>
      <c r="F1414" s="9">
        <f t="shared" si="21"/>
        <v>0</v>
      </c>
      <c r="G1414" s="9">
        <v>0</v>
      </c>
      <c r="H1414" s="9">
        <v>0</v>
      </c>
      <c r="I1414" s="9">
        <v>0</v>
      </c>
      <c r="J1414" s="9">
        <v>0</v>
      </c>
      <c r="K1414" s="9">
        <v>0</v>
      </c>
      <c r="L1414" s="9">
        <v>0</v>
      </c>
      <c r="M1414" s="9">
        <v>0</v>
      </c>
      <c r="N1414" s="17">
        <v>0</v>
      </c>
      <c r="O1414" s="17">
        <v>0</v>
      </c>
      <c r="P1414" s="17">
        <v>0</v>
      </c>
      <c r="Q1414" s="17">
        <v>0</v>
      </c>
      <c r="R1414" s="17">
        <v>1539540.4699999997</v>
      </c>
      <c r="S1414" s="17">
        <v>1539540.47</v>
      </c>
      <c r="T1414" s="17">
        <v>384738.04</v>
      </c>
      <c r="U1414" s="17">
        <v>384738.04</v>
      </c>
      <c r="V1414" s="17">
        <v>899979.17999999993</v>
      </c>
      <c r="W1414" s="17">
        <v>899979.17999999993</v>
      </c>
      <c r="X1414" s="44">
        <v>0</v>
      </c>
      <c r="Y1414" s="44">
        <v>0</v>
      </c>
      <c r="Z1414" s="35">
        <v>1567839.2999999998</v>
      </c>
      <c r="AA1414" s="35"/>
      <c r="AB1414" s="35">
        <v>1567839.2999999996</v>
      </c>
      <c r="AC1414" s="45">
        <v>0</v>
      </c>
      <c r="AF1414" s="51">
        <v>1567839.2999999998</v>
      </c>
      <c r="AG1414" s="45">
        <v>0</v>
      </c>
      <c r="AH1414" s="45"/>
      <c r="AI1414" s="45" t="e">
        <v>#N/A</v>
      </c>
    </row>
    <row r="1415" spans="1:35" ht="15" x14ac:dyDescent="0.4">
      <c r="A1415" s="37"/>
      <c r="B1415" s="14">
        <v>10047170</v>
      </c>
      <c r="C1415" s="15" t="s">
        <v>1423</v>
      </c>
      <c r="D1415" s="9">
        <v>0</v>
      </c>
      <c r="E1415" s="9">
        <f>VLOOKUP(B1415,'[4]2018-19 Delivered &amp; Funded'!$B$10:$D$1650,3,FALSE)</f>
        <v>0</v>
      </c>
      <c r="F1415" s="9">
        <f t="shared" si="21"/>
        <v>0</v>
      </c>
      <c r="G1415" s="9">
        <v>0</v>
      </c>
      <c r="H1415" s="9">
        <v>0</v>
      </c>
      <c r="I1415" s="9">
        <v>0</v>
      </c>
      <c r="J1415" s="9">
        <v>0</v>
      </c>
      <c r="K1415" s="9">
        <v>0</v>
      </c>
      <c r="L1415" s="9">
        <v>0</v>
      </c>
      <c r="M1415" s="9">
        <v>0</v>
      </c>
      <c r="N1415" s="9">
        <v>0</v>
      </c>
      <c r="O1415" s="9">
        <v>0</v>
      </c>
      <c r="P1415" s="9">
        <v>0</v>
      </c>
      <c r="Q1415" s="9">
        <v>0</v>
      </c>
      <c r="R1415" s="9">
        <v>0</v>
      </c>
      <c r="S1415" s="9">
        <v>0</v>
      </c>
      <c r="T1415" s="9">
        <v>0</v>
      </c>
      <c r="U1415" s="9">
        <v>0</v>
      </c>
      <c r="V1415" s="9">
        <v>0</v>
      </c>
      <c r="W1415" s="9">
        <v>0</v>
      </c>
      <c r="X1415" s="44">
        <v>0</v>
      </c>
      <c r="Y1415" s="44">
        <v>0</v>
      </c>
      <c r="Z1415" s="35">
        <v>34093.74</v>
      </c>
      <c r="AA1415" s="35"/>
      <c r="AB1415" s="35">
        <v>34093.74</v>
      </c>
      <c r="AC1415" s="45">
        <v>0</v>
      </c>
      <c r="AF1415" s="51">
        <v>34093.74</v>
      </c>
      <c r="AG1415" s="45">
        <v>0</v>
      </c>
      <c r="AH1415" s="45"/>
      <c r="AI1415" s="45" t="e">
        <v>#N/A</v>
      </c>
    </row>
    <row r="1416" spans="1:35" ht="15" x14ac:dyDescent="0.4">
      <c r="A1416" s="37"/>
      <c r="B1416" s="14">
        <v>10020244</v>
      </c>
      <c r="C1416" s="15" t="s">
        <v>1229</v>
      </c>
      <c r="D1416" s="9">
        <v>0</v>
      </c>
      <c r="E1416" s="9">
        <f>VLOOKUP(B1416,'[4]2018-19 Delivered &amp; Funded'!$B$10:$D$1650,3,FALSE)</f>
        <v>0</v>
      </c>
      <c r="F1416" s="9">
        <f t="shared" si="21"/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  <c r="V1416" s="9">
        <v>0</v>
      </c>
      <c r="W1416" s="9">
        <v>0</v>
      </c>
      <c r="X1416" s="44">
        <v>0</v>
      </c>
      <c r="Y1416" s="44">
        <v>0</v>
      </c>
      <c r="Z1416" s="35">
        <v>145398.26</v>
      </c>
      <c r="AA1416" s="35"/>
      <c r="AB1416" s="35">
        <v>145398.26</v>
      </c>
      <c r="AC1416" s="45">
        <v>0</v>
      </c>
      <c r="AF1416" s="51">
        <v>145398.26</v>
      </c>
      <c r="AG1416" s="45">
        <v>0</v>
      </c>
      <c r="AH1416" s="45"/>
      <c r="AI1416" s="45" t="e">
        <v>#N/A</v>
      </c>
    </row>
    <row r="1417" spans="1:35" ht="15" x14ac:dyDescent="0.4">
      <c r="A1417" s="37"/>
      <c r="B1417" s="10">
        <v>10031093</v>
      </c>
      <c r="C1417" s="9" t="s">
        <v>942</v>
      </c>
      <c r="D1417" s="9">
        <v>0</v>
      </c>
      <c r="E1417" s="9">
        <f>VLOOKUP(B1417,'[4]2018-19 Delivered &amp; Funded'!$B$10:$D$1650,3,FALSE)</f>
        <v>0</v>
      </c>
      <c r="F1417" s="9">
        <f t="shared" si="21"/>
        <v>0</v>
      </c>
      <c r="G1417" s="9">
        <v>0</v>
      </c>
      <c r="H1417" s="9">
        <v>0</v>
      </c>
      <c r="I1417" s="9">
        <v>0</v>
      </c>
      <c r="J1417" s="9">
        <v>0</v>
      </c>
      <c r="K1417" s="9">
        <v>0</v>
      </c>
      <c r="L1417" s="9">
        <v>0</v>
      </c>
      <c r="M1417" s="9">
        <v>0</v>
      </c>
      <c r="N1417" s="17">
        <v>0</v>
      </c>
      <c r="O1417" s="17">
        <v>0</v>
      </c>
      <c r="P1417" s="17">
        <v>5563.6</v>
      </c>
      <c r="Q1417" s="17">
        <v>5563.6</v>
      </c>
      <c r="R1417" s="17">
        <v>0</v>
      </c>
      <c r="S1417" s="17">
        <v>0</v>
      </c>
      <c r="T1417" s="17">
        <v>1898.0800000000002</v>
      </c>
      <c r="U1417" s="17">
        <v>1898.0800000000002</v>
      </c>
      <c r="V1417" s="17">
        <v>903.41</v>
      </c>
      <c r="W1417" s="17">
        <v>903.41</v>
      </c>
      <c r="X1417" s="44">
        <v>0</v>
      </c>
      <c r="Y1417" s="44">
        <v>0</v>
      </c>
      <c r="Z1417" s="35">
        <v>190783.78</v>
      </c>
      <c r="AA1417" s="35"/>
      <c r="AB1417" s="35">
        <v>190783.78</v>
      </c>
      <c r="AC1417" s="45">
        <v>0</v>
      </c>
      <c r="AF1417" s="51">
        <v>190783.78</v>
      </c>
      <c r="AG1417" s="45">
        <v>0</v>
      </c>
      <c r="AH1417" s="45"/>
      <c r="AI1417" s="45" t="e">
        <v>#N/A</v>
      </c>
    </row>
    <row r="1418" spans="1:35" ht="15" x14ac:dyDescent="0.4">
      <c r="A1418" s="37"/>
      <c r="B1418" s="10">
        <v>10007013</v>
      </c>
      <c r="C1418" s="9" t="s">
        <v>518</v>
      </c>
      <c r="D1418" s="9">
        <v>0</v>
      </c>
      <c r="E1418" s="9">
        <f>VLOOKUP(B1418,'[4]2018-19 Delivered &amp; Funded'!$B$10:$D$1650,3,FALSE)</f>
        <v>0</v>
      </c>
      <c r="F1418" s="9">
        <f t="shared" si="21"/>
        <v>0</v>
      </c>
      <c r="G1418" s="9">
        <v>0</v>
      </c>
      <c r="H1418" s="9">
        <v>0</v>
      </c>
      <c r="I1418" s="9">
        <v>0</v>
      </c>
      <c r="J1418" s="9">
        <v>0</v>
      </c>
      <c r="K1418" s="9">
        <v>0</v>
      </c>
      <c r="L1418" s="9">
        <v>0</v>
      </c>
      <c r="M1418" s="9">
        <v>0</v>
      </c>
      <c r="N1418" s="17">
        <v>0</v>
      </c>
      <c r="O1418" s="17">
        <v>0</v>
      </c>
      <c r="P1418" s="17">
        <v>0</v>
      </c>
      <c r="Q1418" s="17">
        <v>0</v>
      </c>
      <c r="R1418" s="17">
        <v>201234.28999999995</v>
      </c>
      <c r="S1418" s="17">
        <v>201234.29</v>
      </c>
      <c r="T1418" s="17">
        <v>139464.22</v>
      </c>
      <c r="U1418" s="17">
        <v>139464.22</v>
      </c>
      <c r="V1418" s="17">
        <v>486375.95</v>
      </c>
      <c r="W1418" s="17">
        <v>486375.95</v>
      </c>
      <c r="X1418" s="44">
        <v>161696.68999999994</v>
      </c>
      <c r="Y1418" s="44">
        <v>161696.69</v>
      </c>
      <c r="Z1418" s="35">
        <v>5380.3600000000006</v>
      </c>
      <c r="AA1418" s="35"/>
      <c r="AB1418" s="35">
        <v>5380.3600000000006</v>
      </c>
      <c r="AC1418" s="45">
        <v>0</v>
      </c>
      <c r="AF1418" s="51">
        <v>5380.3600000000006</v>
      </c>
      <c r="AG1418" s="45">
        <v>0</v>
      </c>
      <c r="AH1418" s="45"/>
      <c r="AI1418" s="45" t="e">
        <v>#N/A</v>
      </c>
    </row>
    <row r="1419" spans="1:35" ht="15" x14ac:dyDescent="0.4">
      <c r="A1419" s="37"/>
      <c r="B1419" s="10">
        <v>10007015</v>
      </c>
      <c r="C1419" s="9" t="s">
        <v>519</v>
      </c>
      <c r="D1419" s="9">
        <v>0</v>
      </c>
      <c r="E1419" s="9">
        <f>VLOOKUP(B1419,'[4]2018-19 Delivered &amp; Funded'!$B$10:$D$1650,3,FALSE)</f>
        <v>0</v>
      </c>
      <c r="F1419" s="9">
        <f t="shared" ref="F1419:F1482" si="22">D1419-E1419</f>
        <v>0</v>
      </c>
      <c r="G1419" s="9">
        <v>0</v>
      </c>
      <c r="H1419" s="9">
        <v>0</v>
      </c>
      <c r="I1419" s="9">
        <v>0</v>
      </c>
      <c r="J1419" s="9">
        <v>0</v>
      </c>
      <c r="K1419" s="9">
        <v>0</v>
      </c>
      <c r="L1419" s="9">
        <v>248159.98000000004</v>
      </c>
      <c r="M1419" s="9">
        <v>248159.97999999998</v>
      </c>
      <c r="N1419" s="17">
        <v>0</v>
      </c>
      <c r="O1419" s="17">
        <v>0</v>
      </c>
      <c r="P1419" s="17">
        <v>0</v>
      </c>
      <c r="Q1419" s="17">
        <v>0</v>
      </c>
      <c r="R1419" s="17">
        <v>596027.28999999992</v>
      </c>
      <c r="S1419" s="17">
        <v>596026.87000000023</v>
      </c>
      <c r="T1419" s="17">
        <v>103792.13</v>
      </c>
      <c r="U1419" s="17">
        <v>103792.13</v>
      </c>
      <c r="V1419" s="17">
        <v>263746.67</v>
      </c>
      <c r="W1419" s="17">
        <v>263746.67</v>
      </c>
      <c r="X1419" s="44">
        <v>0</v>
      </c>
      <c r="Y1419" s="44">
        <v>0</v>
      </c>
      <c r="Z1419" s="35">
        <v>688220.78999999992</v>
      </c>
      <c r="AA1419" s="35"/>
      <c r="AB1419" s="35">
        <v>688220.78999999992</v>
      </c>
      <c r="AC1419" s="45">
        <v>0</v>
      </c>
      <c r="AF1419" s="51">
        <v>688220.78999999992</v>
      </c>
      <c r="AG1419" s="45">
        <v>0</v>
      </c>
      <c r="AH1419" s="45"/>
      <c r="AI1419" s="45" t="e">
        <v>#N/A</v>
      </c>
    </row>
    <row r="1420" spans="1:35" ht="15" x14ac:dyDescent="0.4">
      <c r="A1420" s="37"/>
      <c r="B1420" s="10">
        <v>10052815</v>
      </c>
      <c r="C1420" s="9" t="s">
        <v>872</v>
      </c>
      <c r="D1420" s="9">
        <v>0</v>
      </c>
      <c r="E1420" s="9">
        <f>VLOOKUP(B1420,'[4]2018-19 Delivered &amp; Funded'!$B$10:$D$1650,3,FALSE)</f>
        <v>0</v>
      </c>
      <c r="F1420" s="9">
        <f t="shared" si="22"/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622868.68000000005</v>
      </c>
      <c r="M1420" s="9">
        <v>614042</v>
      </c>
      <c r="N1420" s="17">
        <v>0</v>
      </c>
      <c r="O1420" s="17">
        <v>0</v>
      </c>
      <c r="P1420" s="17">
        <v>0</v>
      </c>
      <c r="Q1420" s="17">
        <v>0</v>
      </c>
      <c r="R1420" s="17">
        <v>0</v>
      </c>
      <c r="S1420" s="17">
        <v>0</v>
      </c>
      <c r="T1420" s="17">
        <v>0</v>
      </c>
      <c r="U1420" s="17">
        <v>0</v>
      </c>
      <c r="V1420" s="17">
        <v>0</v>
      </c>
      <c r="W1420" s="17">
        <v>0</v>
      </c>
      <c r="X1420" s="44">
        <v>0</v>
      </c>
      <c r="Y1420" s="44">
        <v>0</v>
      </c>
      <c r="Z1420" s="35">
        <v>0</v>
      </c>
      <c r="AA1420" s="35"/>
      <c r="AB1420" s="35">
        <v>0</v>
      </c>
      <c r="AC1420" s="45">
        <v>0</v>
      </c>
      <c r="AF1420" s="51" t="e">
        <v>#N/A</v>
      </c>
      <c r="AG1420" s="45" t="e">
        <v>#N/A</v>
      </c>
      <c r="AH1420" s="45"/>
      <c r="AI1420" s="45" t="e">
        <v>#N/A</v>
      </c>
    </row>
    <row r="1421" spans="1:35" ht="15" x14ac:dyDescent="0.4">
      <c r="A1421" s="37"/>
      <c r="B1421" s="10">
        <v>10027873</v>
      </c>
      <c r="C1421" s="9" t="s">
        <v>693</v>
      </c>
      <c r="D1421" s="9">
        <v>0</v>
      </c>
      <c r="E1421" s="9">
        <f>VLOOKUP(B1421,'[4]2018-19 Delivered &amp; Funded'!$B$10:$D$1650,3,FALSE)</f>
        <v>0</v>
      </c>
      <c r="F1421" s="9">
        <f t="shared" si="22"/>
        <v>0</v>
      </c>
      <c r="G1421" s="9">
        <v>0</v>
      </c>
      <c r="H1421" s="9">
        <v>0</v>
      </c>
      <c r="I1421" s="9">
        <v>0</v>
      </c>
      <c r="J1421" s="9">
        <v>0</v>
      </c>
      <c r="K1421" s="9">
        <v>0</v>
      </c>
      <c r="L1421" s="9">
        <v>0</v>
      </c>
      <c r="M1421" s="9">
        <v>0</v>
      </c>
      <c r="N1421" s="17">
        <v>0</v>
      </c>
      <c r="O1421" s="17">
        <v>0</v>
      </c>
      <c r="P1421" s="17">
        <v>0</v>
      </c>
      <c r="Q1421" s="17">
        <v>0</v>
      </c>
      <c r="R1421" s="17">
        <v>341348.1500000002</v>
      </c>
      <c r="S1421" s="17">
        <v>341348.15</v>
      </c>
      <c r="T1421" s="17">
        <v>246719.92999999996</v>
      </c>
      <c r="U1421" s="17">
        <v>246719.92999999996</v>
      </c>
      <c r="V1421" s="17">
        <v>0</v>
      </c>
      <c r="W1421" s="17">
        <v>0</v>
      </c>
      <c r="X1421" s="44">
        <v>0</v>
      </c>
      <c r="Y1421" s="44">
        <v>0</v>
      </c>
      <c r="Z1421" s="35">
        <v>147634.24999999997</v>
      </c>
      <c r="AA1421" s="35"/>
      <c r="AB1421" s="35">
        <v>147634.25000000003</v>
      </c>
      <c r="AC1421" s="45">
        <v>0</v>
      </c>
      <c r="AF1421" s="51">
        <v>147634.25</v>
      </c>
      <c r="AG1421" s="45">
        <v>0</v>
      </c>
      <c r="AH1421" s="45"/>
      <c r="AI1421" s="45" t="e">
        <v>#N/A</v>
      </c>
    </row>
    <row r="1422" spans="1:35" ht="15" x14ac:dyDescent="0.4">
      <c r="A1422" s="37"/>
      <c r="B1422" s="10">
        <v>10035270</v>
      </c>
      <c r="C1422" s="9" t="s">
        <v>722</v>
      </c>
      <c r="D1422" s="9">
        <v>0</v>
      </c>
      <c r="E1422" s="9">
        <f>VLOOKUP(B1422,'[4]2018-19 Delivered &amp; Funded'!$B$10:$D$1650,3,FALSE)</f>
        <v>0</v>
      </c>
      <c r="F1422" s="9">
        <f t="shared" si="22"/>
        <v>0</v>
      </c>
      <c r="G1422" s="9">
        <v>0</v>
      </c>
      <c r="H1422" s="9">
        <v>0</v>
      </c>
      <c r="I1422" s="9">
        <v>0</v>
      </c>
      <c r="J1422" s="9">
        <v>0</v>
      </c>
      <c r="K1422" s="9">
        <v>0</v>
      </c>
      <c r="L1422" s="9">
        <v>0</v>
      </c>
      <c r="M1422" s="9">
        <v>0</v>
      </c>
      <c r="N1422" s="17">
        <v>0</v>
      </c>
      <c r="O1422" s="17">
        <v>0</v>
      </c>
      <c r="P1422" s="17">
        <v>0</v>
      </c>
      <c r="Q1422" s="17">
        <v>0</v>
      </c>
      <c r="R1422" s="17">
        <v>126164.90000000002</v>
      </c>
      <c r="S1422" s="17">
        <v>126164.9</v>
      </c>
      <c r="T1422" s="17">
        <v>71270.990000000005</v>
      </c>
      <c r="U1422" s="17">
        <v>71270.990000000005</v>
      </c>
      <c r="V1422" s="17">
        <v>76455.759999999995</v>
      </c>
      <c r="W1422" s="17">
        <v>76455.759999999995</v>
      </c>
      <c r="X1422" s="44">
        <v>0</v>
      </c>
      <c r="Y1422" s="44">
        <v>0</v>
      </c>
      <c r="Z1422" s="35">
        <v>136942.38</v>
      </c>
      <c r="AA1422" s="35"/>
      <c r="AB1422" s="35">
        <v>136942.37999999998</v>
      </c>
      <c r="AC1422" s="45">
        <v>0</v>
      </c>
      <c r="AF1422" s="51">
        <v>136942.38</v>
      </c>
      <c r="AG1422" s="45">
        <v>0</v>
      </c>
      <c r="AH1422" s="45"/>
      <c r="AI1422" s="45" t="e">
        <v>#N/A</v>
      </c>
    </row>
    <row r="1423" spans="1:35" ht="15" x14ac:dyDescent="0.4">
      <c r="A1423" s="37"/>
      <c r="B1423" s="14">
        <v>10042166</v>
      </c>
      <c r="C1423" s="15" t="s">
        <v>1380</v>
      </c>
      <c r="D1423" s="9">
        <v>0</v>
      </c>
      <c r="E1423" s="9">
        <f>VLOOKUP(B1423,'[4]2018-19 Delivered &amp; Funded'!$B$10:$D$1650,3,FALSE)</f>
        <v>0</v>
      </c>
      <c r="F1423" s="9">
        <f t="shared" si="22"/>
        <v>0</v>
      </c>
      <c r="G1423" s="9">
        <v>0</v>
      </c>
      <c r="H1423" s="9">
        <v>0</v>
      </c>
      <c r="I1423" s="9">
        <v>0</v>
      </c>
      <c r="J1423" s="9">
        <v>0</v>
      </c>
      <c r="K1423" s="9">
        <v>0</v>
      </c>
      <c r="L1423" s="9">
        <v>0</v>
      </c>
      <c r="M1423" s="9">
        <v>0</v>
      </c>
      <c r="N1423" s="9">
        <v>0</v>
      </c>
      <c r="O1423" s="9">
        <v>0</v>
      </c>
      <c r="P1423" s="9">
        <v>0</v>
      </c>
      <c r="Q1423" s="9">
        <v>0</v>
      </c>
      <c r="R1423" s="9">
        <v>0</v>
      </c>
      <c r="S1423" s="9">
        <v>0</v>
      </c>
      <c r="T1423" s="9">
        <v>0</v>
      </c>
      <c r="U1423" s="9">
        <v>0</v>
      </c>
      <c r="V1423" s="9">
        <v>0</v>
      </c>
      <c r="W1423" s="9">
        <v>0</v>
      </c>
      <c r="X1423" s="44">
        <v>0</v>
      </c>
      <c r="Y1423" s="44">
        <v>0</v>
      </c>
      <c r="Z1423" s="35">
        <v>173086.65</v>
      </c>
      <c r="AA1423" s="35"/>
      <c r="AB1423" s="35">
        <v>173086.64999999994</v>
      </c>
      <c r="AC1423" s="45">
        <v>0</v>
      </c>
      <c r="AF1423" s="51">
        <v>173086.65</v>
      </c>
      <c r="AG1423" s="45">
        <v>0</v>
      </c>
      <c r="AH1423" s="45"/>
      <c r="AI1423" s="45" t="e">
        <v>#N/A</v>
      </c>
    </row>
    <row r="1424" spans="1:35" ht="15" x14ac:dyDescent="0.4">
      <c r="A1424" s="37"/>
      <c r="B1424" s="10">
        <v>10026331</v>
      </c>
      <c r="C1424" s="9" t="s">
        <v>925</v>
      </c>
      <c r="D1424" s="9">
        <v>0</v>
      </c>
      <c r="E1424" s="9">
        <f>VLOOKUP(B1424,'[4]2018-19 Delivered &amp; Funded'!$B$10:$D$1650,3,FALSE)</f>
        <v>0</v>
      </c>
      <c r="F1424" s="9">
        <f t="shared" si="22"/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17">
        <v>0</v>
      </c>
      <c r="O1424" s="17">
        <v>0</v>
      </c>
      <c r="P1424" s="17">
        <v>0</v>
      </c>
      <c r="Q1424" s="17">
        <v>0</v>
      </c>
      <c r="R1424" s="17">
        <v>0</v>
      </c>
      <c r="S1424" s="17">
        <v>0</v>
      </c>
      <c r="T1424" s="17">
        <v>162361.9</v>
      </c>
      <c r="U1424" s="17">
        <v>162361.9</v>
      </c>
      <c r="V1424" s="17">
        <v>108713.92</v>
      </c>
      <c r="W1424" s="17">
        <v>108713.92</v>
      </c>
      <c r="X1424" s="44">
        <v>0</v>
      </c>
      <c r="Y1424" s="44">
        <v>0</v>
      </c>
      <c r="Z1424" s="35">
        <v>25805.17</v>
      </c>
      <c r="AA1424" s="35"/>
      <c r="AB1424" s="35">
        <v>25805.169999999995</v>
      </c>
      <c r="AC1424" s="45">
        <v>0</v>
      </c>
      <c r="AF1424" s="51">
        <v>25805.17</v>
      </c>
      <c r="AG1424" s="45">
        <v>0</v>
      </c>
      <c r="AH1424" s="45"/>
      <c r="AI1424" s="45" t="e">
        <v>#N/A</v>
      </c>
    </row>
    <row r="1425" spans="1:35" ht="15" x14ac:dyDescent="0.4">
      <c r="A1425" s="37"/>
      <c r="B1425" s="14">
        <v>10045348</v>
      </c>
      <c r="C1425" s="15" t="s">
        <v>1405</v>
      </c>
      <c r="D1425" s="9">
        <v>0</v>
      </c>
      <c r="E1425" s="9">
        <f>VLOOKUP(B1425,'[4]2018-19 Delivered &amp; Funded'!$B$10:$D$1650,3,FALSE)</f>
        <v>0</v>
      </c>
      <c r="F1425" s="9">
        <f t="shared" si="22"/>
        <v>0</v>
      </c>
      <c r="G1425" s="9">
        <v>0</v>
      </c>
      <c r="H1425" s="9">
        <v>0</v>
      </c>
      <c r="I1425" s="9">
        <v>0</v>
      </c>
      <c r="J1425" s="9">
        <v>0</v>
      </c>
      <c r="K1425" s="9">
        <v>0</v>
      </c>
      <c r="L1425" s="9">
        <v>0</v>
      </c>
      <c r="M1425" s="9">
        <v>0</v>
      </c>
      <c r="N1425" s="9">
        <v>0</v>
      </c>
      <c r="O1425" s="9">
        <v>0</v>
      </c>
      <c r="P1425" s="9">
        <v>0</v>
      </c>
      <c r="Q1425" s="9">
        <v>0</v>
      </c>
      <c r="R1425" s="9">
        <v>0</v>
      </c>
      <c r="S1425" s="9">
        <v>0</v>
      </c>
      <c r="T1425" s="9">
        <v>0</v>
      </c>
      <c r="U1425" s="9">
        <v>0</v>
      </c>
      <c r="V1425" s="9">
        <v>0</v>
      </c>
      <c r="W1425" s="9">
        <v>0</v>
      </c>
      <c r="X1425" s="44">
        <v>0</v>
      </c>
      <c r="Y1425" s="44">
        <v>0</v>
      </c>
      <c r="Z1425" s="35">
        <v>128101.3</v>
      </c>
      <c r="AA1425" s="35"/>
      <c r="AB1425" s="35">
        <v>128101.29999999996</v>
      </c>
      <c r="AC1425" s="45">
        <v>0</v>
      </c>
      <c r="AF1425" s="51">
        <v>128101.3</v>
      </c>
      <c r="AG1425" s="45">
        <v>0</v>
      </c>
      <c r="AH1425" s="45"/>
      <c r="AI1425" s="45" t="e">
        <v>#N/A</v>
      </c>
    </row>
    <row r="1426" spans="1:35" ht="15" x14ac:dyDescent="0.4">
      <c r="A1426" s="37"/>
      <c r="B1426" s="10">
        <v>10005268</v>
      </c>
      <c r="C1426" s="9" t="s">
        <v>428</v>
      </c>
      <c r="D1426" s="9">
        <v>0</v>
      </c>
      <c r="E1426" s="9">
        <f>VLOOKUP(B1426,'[4]2018-19 Delivered &amp; Funded'!$B$10:$D$1650,3,FALSE)</f>
        <v>0</v>
      </c>
      <c r="F1426" s="9">
        <f t="shared" si="22"/>
        <v>0</v>
      </c>
      <c r="G1426" s="9">
        <v>0</v>
      </c>
      <c r="H1426" s="9">
        <v>0</v>
      </c>
      <c r="I1426" s="9">
        <v>0</v>
      </c>
      <c r="J1426" s="9">
        <v>0</v>
      </c>
      <c r="K1426" s="9">
        <v>0</v>
      </c>
      <c r="L1426" s="9">
        <v>0</v>
      </c>
      <c r="M1426" s="9">
        <v>0</v>
      </c>
      <c r="N1426" s="17">
        <v>0</v>
      </c>
      <c r="O1426" s="17">
        <v>0</v>
      </c>
      <c r="P1426" s="17">
        <v>0</v>
      </c>
      <c r="Q1426" s="17">
        <v>0</v>
      </c>
      <c r="R1426" s="17">
        <v>14843.32</v>
      </c>
      <c r="S1426" s="17">
        <v>14843.320000000002</v>
      </c>
      <c r="T1426" s="17">
        <v>26454.48</v>
      </c>
      <c r="U1426" s="17">
        <v>26454.48</v>
      </c>
      <c r="V1426" s="17">
        <v>48693.62</v>
      </c>
      <c r="W1426" s="17">
        <v>48693.62</v>
      </c>
      <c r="X1426" s="44">
        <v>141873.16000000003</v>
      </c>
      <c r="Y1426" s="44">
        <v>141873.15999999995</v>
      </c>
      <c r="Z1426" s="35">
        <v>120851.1</v>
      </c>
      <c r="AA1426" s="35"/>
      <c r="AB1426" s="35">
        <v>120851.09999999998</v>
      </c>
      <c r="AC1426" s="45">
        <v>0</v>
      </c>
      <c r="AF1426" s="51">
        <v>120851.1</v>
      </c>
      <c r="AG1426" s="45">
        <v>0</v>
      </c>
      <c r="AH1426" s="45"/>
      <c r="AI1426" s="45" t="e">
        <v>#N/A</v>
      </c>
    </row>
    <row r="1427" spans="1:35" ht="15" x14ac:dyDescent="0.4">
      <c r="A1427" s="37"/>
      <c r="B1427" s="10">
        <v>10027498</v>
      </c>
      <c r="C1427" s="9" t="s">
        <v>689</v>
      </c>
      <c r="D1427" s="9">
        <v>0</v>
      </c>
      <c r="E1427" s="9">
        <f>VLOOKUP(B1427,'[4]2018-19 Delivered &amp; Funded'!$B$10:$D$1650,3,FALSE)</f>
        <v>0</v>
      </c>
      <c r="F1427" s="9">
        <f t="shared" si="22"/>
        <v>0</v>
      </c>
      <c r="G1427" s="9">
        <v>0</v>
      </c>
      <c r="H1427" s="9">
        <v>0</v>
      </c>
      <c r="I1427" s="9">
        <v>0</v>
      </c>
      <c r="J1427" s="9">
        <v>0</v>
      </c>
      <c r="K1427" s="9">
        <v>0</v>
      </c>
      <c r="L1427" s="9">
        <v>0</v>
      </c>
      <c r="M1427" s="9">
        <v>0</v>
      </c>
      <c r="N1427" s="17">
        <v>0</v>
      </c>
      <c r="O1427" s="17">
        <v>0</v>
      </c>
      <c r="P1427" s="17">
        <v>0</v>
      </c>
      <c r="Q1427" s="17">
        <v>0</v>
      </c>
      <c r="R1427" s="17">
        <v>16865.009999999998</v>
      </c>
      <c r="S1427" s="17">
        <v>16865.010000000002</v>
      </c>
      <c r="T1427" s="17">
        <v>0</v>
      </c>
      <c r="U1427" s="17">
        <v>0</v>
      </c>
      <c r="V1427" s="17">
        <v>0</v>
      </c>
      <c r="W1427" s="17">
        <v>0</v>
      </c>
      <c r="X1427" s="44">
        <v>0</v>
      </c>
      <c r="Y1427" s="44">
        <v>0</v>
      </c>
      <c r="Z1427" s="35">
        <v>1990887.41</v>
      </c>
      <c r="AA1427" s="35"/>
      <c r="AB1427" s="35">
        <v>1990887.4100000001</v>
      </c>
      <c r="AC1427" s="45">
        <v>0</v>
      </c>
      <c r="AF1427" s="51">
        <v>1990887.4099999997</v>
      </c>
      <c r="AG1427" s="45">
        <v>0</v>
      </c>
      <c r="AH1427" s="45"/>
      <c r="AI1427" s="45" t="e">
        <v>#N/A</v>
      </c>
    </row>
    <row r="1428" spans="1:35" ht="15" x14ac:dyDescent="0.4">
      <c r="A1428" s="37"/>
      <c r="B1428" s="10">
        <v>10024836</v>
      </c>
      <c r="C1428" s="9" t="s">
        <v>873</v>
      </c>
      <c r="D1428" s="9">
        <v>0</v>
      </c>
      <c r="E1428" s="9">
        <f>VLOOKUP(B1428,'[4]2018-19 Delivered &amp; Funded'!$B$10:$D$1650,3,FALSE)</f>
        <v>0</v>
      </c>
      <c r="F1428" s="9">
        <f t="shared" si="22"/>
        <v>0</v>
      </c>
      <c r="G1428" s="9">
        <v>0</v>
      </c>
      <c r="H1428" s="9">
        <v>0</v>
      </c>
      <c r="I1428" s="9">
        <v>0</v>
      </c>
      <c r="J1428" s="9">
        <v>0</v>
      </c>
      <c r="K1428" s="9">
        <v>0</v>
      </c>
      <c r="L1428" s="9">
        <v>732384.2300000001</v>
      </c>
      <c r="M1428" s="9">
        <v>732384.2300000001</v>
      </c>
      <c r="N1428" s="17">
        <v>15640.11</v>
      </c>
      <c r="O1428" s="17">
        <v>15640.11</v>
      </c>
      <c r="P1428" s="17">
        <v>0</v>
      </c>
      <c r="Q1428" s="17">
        <v>0</v>
      </c>
      <c r="R1428" s="17">
        <v>0</v>
      </c>
      <c r="S1428" s="17">
        <v>0</v>
      </c>
      <c r="T1428" s="17">
        <v>33449.100000000006</v>
      </c>
      <c r="U1428" s="17">
        <v>33449.100000000006</v>
      </c>
      <c r="V1428" s="17">
        <v>34574.31</v>
      </c>
      <c r="W1428" s="17">
        <v>34574.31</v>
      </c>
      <c r="X1428" s="44">
        <v>0</v>
      </c>
      <c r="Y1428" s="44">
        <v>0</v>
      </c>
      <c r="Z1428" s="35">
        <v>9183.3499999999985</v>
      </c>
      <c r="AA1428" s="35"/>
      <c r="AB1428" s="35">
        <v>9183.3499999999985</v>
      </c>
      <c r="AC1428" s="45">
        <v>0</v>
      </c>
      <c r="AF1428" s="51">
        <v>9183.3499999999985</v>
      </c>
      <c r="AG1428" s="45">
        <v>0</v>
      </c>
      <c r="AH1428" s="45"/>
      <c r="AI1428" s="45" t="e">
        <v>#N/A</v>
      </c>
    </row>
    <row r="1429" spans="1:35" ht="15" x14ac:dyDescent="0.4">
      <c r="A1429" s="37"/>
      <c r="B1429" s="10">
        <v>10000082</v>
      </c>
      <c r="C1429" s="9" t="s">
        <v>127</v>
      </c>
      <c r="D1429" s="9">
        <v>0</v>
      </c>
      <c r="E1429" s="9">
        <f>VLOOKUP(B1429,'[4]2018-19 Delivered &amp; Funded'!$B$10:$D$1650,3,FALSE)</f>
        <v>0</v>
      </c>
      <c r="F1429" s="9">
        <f t="shared" si="22"/>
        <v>0</v>
      </c>
      <c r="G1429" s="9">
        <v>0</v>
      </c>
      <c r="H1429" s="9">
        <v>0</v>
      </c>
      <c r="I1429" s="9">
        <v>0</v>
      </c>
      <c r="J1429" s="9">
        <v>0</v>
      </c>
      <c r="K1429" s="9">
        <v>0</v>
      </c>
      <c r="L1429" s="9">
        <v>708590.22</v>
      </c>
      <c r="M1429" s="9">
        <v>708590.22</v>
      </c>
      <c r="N1429" s="17">
        <v>0</v>
      </c>
      <c r="O1429" s="17">
        <v>0</v>
      </c>
      <c r="P1429" s="17">
        <v>0</v>
      </c>
      <c r="Q1429" s="17">
        <v>0</v>
      </c>
      <c r="R1429" s="17">
        <v>60709.030000000021</v>
      </c>
      <c r="S1429" s="17">
        <v>60709.030000000035</v>
      </c>
      <c r="T1429" s="17">
        <v>105596.90999999999</v>
      </c>
      <c r="U1429" s="17">
        <v>105596.90999999999</v>
      </c>
      <c r="V1429" s="17">
        <v>39162.550000000003</v>
      </c>
      <c r="W1429" s="17">
        <v>39162.550000000003</v>
      </c>
      <c r="X1429" s="44">
        <v>52897.11</v>
      </c>
      <c r="Y1429" s="44">
        <v>52897.11</v>
      </c>
      <c r="Z1429" s="35">
        <v>988827.83000000007</v>
      </c>
      <c r="AA1429" s="35"/>
      <c r="AB1429" s="35">
        <v>988827.82999999984</v>
      </c>
      <c r="AC1429" s="45">
        <v>0</v>
      </c>
      <c r="AF1429" s="51">
        <v>988827.82999999984</v>
      </c>
      <c r="AG1429" s="45">
        <v>0</v>
      </c>
      <c r="AH1429" s="45"/>
      <c r="AI1429" s="45" t="e">
        <v>#N/A</v>
      </c>
    </row>
    <row r="1430" spans="1:35" ht="15" x14ac:dyDescent="0.4">
      <c r="A1430" s="37"/>
      <c r="B1430" s="10">
        <v>10039242</v>
      </c>
      <c r="C1430" s="9" t="s">
        <v>971</v>
      </c>
      <c r="D1430" s="9">
        <v>0</v>
      </c>
      <c r="E1430" s="9">
        <f>VLOOKUP(B1430,'[4]2018-19 Delivered &amp; Funded'!$B$10:$D$1650,3,FALSE)</f>
        <v>0</v>
      </c>
      <c r="F1430" s="9">
        <f t="shared" si="22"/>
        <v>0</v>
      </c>
      <c r="G1430" s="9">
        <v>0</v>
      </c>
      <c r="H1430" s="9">
        <v>0</v>
      </c>
      <c r="I1430" s="9">
        <v>0</v>
      </c>
      <c r="J1430" s="9">
        <v>0</v>
      </c>
      <c r="K1430" s="9">
        <v>0</v>
      </c>
      <c r="L1430" s="9">
        <v>0</v>
      </c>
      <c r="M1430" s="9">
        <v>0</v>
      </c>
      <c r="N1430" s="17">
        <v>0</v>
      </c>
      <c r="O1430" s="17">
        <v>0</v>
      </c>
      <c r="P1430" s="17">
        <v>0</v>
      </c>
      <c r="Q1430" s="17">
        <v>0</v>
      </c>
      <c r="R1430" s="17">
        <v>0</v>
      </c>
      <c r="S1430" s="17">
        <v>0</v>
      </c>
      <c r="T1430" s="17">
        <v>167000.45000000001</v>
      </c>
      <c r="U1430" s="17">
        <v>167000.45000000001</v>
      </c>
      <c r="V1430" s="17">
        <v>10728.18</v>
      </c>
      <c r="W1430" s="17">
        <v>10728.18</v>
      </c>
      <c r="X1430" s="44">
        <v>0</v>
      </c>
      <c r="Y1430" s="44">
        <v>0</v>
      </c>
      <c r="Z1430" s="35">
        <v>577193.31999999995</v>
      </c>
      <c r="AA1430" s="35"/>
      <c r="AB1430" s="35">
        <v>577193.31999999995</v>
      </c>
      <c r="AC1430" s="45">
        <v>0</v>
      </c>
      <c r="AF1430" s="51">
        <v>577193.32000000007</v>
      </c>
      <c r="AG1430" s="45">
        <v>0</v>
      </c>
      <c r="AH1430" s="45"/>
      <c r="AI1430" s="45" t="e">
        <v>#N/A</v>
      </c>
    </row>
    <row r="1431" spans="1:35" ht="15" x14ac:dyDescent="0.4">
      <c r="A1431" s="37"/>
      <c r="B1431" s="10">
        <v>10007063</v>
      </c>
      <c r="C1431" s="9" t="s">
        <v>520</v>
      </c>
      <c r="D1431" s="9">
        <v>794474.8600000001</v>
      </c>
      <c r="E1431" s="9">
        <f>VLOOKUP(B1431,'[4]2018-19 Delivered &amp; Funded'!$B$10:$D$1650,3,FALSE)</f>
        <v>794474.8600000001</v>
      </c>
      <c r="F1431" s="9">
        <f t="shared" si="22"/>
        <v>0</v>
      </c>
      <c r="G1431" s="9">
        <v>794474.8600000001</v>
      </c>
      <c r="H1431" s="9">
        <v>153793</v>
      </c>
      <c r="I1431" s="9">
        <v>153793</v>
      </c>
      <c r="J1431" s="9">
        <v>100034.42</v>
      </c>
      <c r="K1431" s="9">
        <v>100034.42</v>
      </c>
      <c r="L1431" s="9">
        <v>0</v>
      </c>
      <c r="M1431" s="9">
        <v>0</v>
      </c>
      <c r="N1431" s="17">
        <v>0</v>
      </c>
      <c r="O1431" s="17">
        <v>0</v>
      </c>
      <c r="P1431" s="17">
        <v>145646.54999999999</v>
      </c>
      <c r="Q1431" s="17">
        <v>145646.54999999999</v>
      </c>
      <c r="R1431" s="17">
        <v>623974.9700000002</v>
      </c>
      <c r="S1431" s="17">
        <v>623974.97</v>
      </c>
      <c r="T1431" s="17">
        <v>324607.55</v>
      </c>
      <c r="U1431" s="17">
        <v>324607.55</v>
      </c>
      <c r="V1431" s="17">
        <v>593788.05000000005</v>
      </c>
      <c r="W1431" s="17">
        <v>593788.05000000005</v>
      </c>
      <c r="X1431" s="44">
        <v>0</v>
      </c>
      <c r="Y1431" s="44">
        <v>0</v>
      </c>
      <c r="Z1431" s="35">
        <v>728950.79</v>
      </c>
      <c r="AA1431" s="35"/>
      <c r="AB1431" s="35">
        <v>728950.79000000015</v>
      </c>
      <c r="AC1431" s="45">
        <v>0</v>
      </c>
      <c r="AF1431" s="51">
        <v>728950.79</v>
      </c>
      <c r="AG1431" s="45">
        <v>0</v>
      </c>
      <c r="AH1431" s="45"/>
      <c r="AI1431" s="45" t="e">
        <v>#N/A</v>
      </c>
    </row>
    <row r="1432" spans="1:35" ht="15" x14ac:dyDescent="0.4">
      <c r="A1432" s="37"/>
      <c r="B1432" s="10">
        <v>10007070</v>
      </c>
      <c r="C1432" s="9" t="s">
        <v>1070</v>
      </c>
      <c r="D1432" s="9">
        <v>0</v>
      </c>
      <c r="E1432" s="9">
        <f>VLOOKUP(B1432,'[4]2018-19 Delivered &amp; Funded'!$B$10:$D$1650,3,FALSE)</f>
        <v>0</v>
      </c>
      <c r="F1432" s="9">
        <f t="shared" si="22"/>
        <v>0</v>
      </c>
      <c r="G1432" s="9">
        <v>0</v>
      </c>
      <c r="H1432" s="9">
        <v>0</v>
      </c>
      <c r="I1432" s="9">
        <v>0</v>
      </c>
      <c r="J1432" s="9">
        <v>0</v>
      </c>
      <c r="K1432" s="9">
        <v>0</v>
      </c>
      <c r="L1432" s="9">
        <v>0</v>
      </c>
      <c r="M1432" s="9">
        <v>0</v>
      </c>
      <c r="N1432" s="17">
        <v>0</v>
      </c>
      <c r="O1432" s="17">
        <v>0</v>
      </c>
      <c r="P1432" s="17">
        <v>0</v>
      </c>
      <c r="Q1432" s="17">
        <v>0</v>
      </c>
      <c r="R1432" s="17">
        <v>277307.83</v>
      </c>
      <c r="S1432" s="17">
        <v>277307.67000000016</v>
      </c>
      <c r="T1432" s="17">
        <v>36023.15</v>
      </c>
      <c r="U1432" s="17">
        <v>36023.15</v>
      </c>
      <c r="V1432" s="17">
        <v>237028.97000000003</v>
      </c>
      <c r="W1432" s="17">
        <v>237028.97000000003</v>
      </c>
      <c r="X1432" s="44">
        <v>0</v>
      </c>
      <c r="Y1432" s="44">
        <v>0</v>
      </c>
      <c r="Z1432" s="35">
        <v>707276.56</v>
      </c>
      <c r="AA1432" s="35"/>
      <c r="AB1432" s="35">
        <v>707276.56000000029</v>
      </c>
      <c r="AC1432" s="45">
        <v>0</v>
      </c>
      <c r="AF1432" s="51">
        <v>707276.56</v>
      </c>
      <c r="AG1432" s="45">
        <v>0</v>
      </c>
      <c r="AH1432" s="45"/>
      <c r="AI1432" s="45" t="e">
        <v>#N/A</v>
      </c>
    </row>
    <row r="1433" spans="1:35" ht="15" x14ac:dyDescent="0.4">
      <c r="A1433" s="37"/>
      <c r="B1433" s="10">
        <v>10004589</v>
      </c>
      <c r="C1433" s="9" t="s">
        <v>376</v>
      </c>
      <c r="D1433" s="9">
        <v>0</v>
      </c>
      <c r="E1433" s="9">
        <f>VLOOKUP(B1433,'[4]2018-19 Delivered &amp; Funded'!$B$10:$D$1650,3,FALSE)</f>
        <v>0</v>
      </c>
      <c r="F1433" s="9">
        <f t="shared" si="22"/>
        <v>0</v>
      </c>
      <c r="G1433" s="9">
        <v>0</v>
      </c>
      <c r="H1433" s="9">
        <v>0</v>
      </c>
      <c r="I1433" s="9">
        <v>0</v>
      </c>
      <c r="J1433" s="9">
        <v>0</v>
      </c>
      <c r="K1433" s="9">
        <v>0</v>
      </c>
      <c r="L1433" s="9">
        <v>0</v>
      </c>
      <c r="M1433" s="9">
        <v>0</v>
      </c>
      <c r="N1433" s="17">
        <v>0</v>
      </c>
      <c r="O1433" s="17">
        <v>0</v>
      </c>
      <c r="P1433" s="17">
        <v>0</v>
      </c>
      <c r="Q1433" s="17">
        <v>0</v>
      </c>
      <c r="R1433" s="17">
        <v>301639.33999999985</v>
      </c>
      <c r="S1433" s="17">
        <v>301639.0799999999</v>
      </c>
      <c r="T1433" s="17">
        <v>0</v>
      </c>
      <c r="U1433" s="17">
        <v>0</v>
      </c>
      <c r="V1433" s="17">
        <v>0</v>
      </c>
      <c r="W1433" s="17">
        <v>0</v>
      </c>
      <c r="X1433" s="44">
        <v>0</v>
      </c>
      <c r="Y1433" s="44">
        <v>0</v>
      </c>
      <c r="Z1433" s="35">
        <v>824597.47</v>
      </c>
      <c r="AA1433" s="35"/>
      <c r="AB1433" s="35">
        <v>824597.46999999986</v>
      </c>
      <c r="AC1433" s="45">
        <v>0</v>
      </c>
      <c r="AF1433" s="51">
        <v>824597.47</v>
      </c>
      <c r="AG1433" s="45">
        <v>0</v>
      </c>
      <c r="AH1433" s="45"/>
      <c r="AI1433" s="45" t="e">
        <v>#N/A</v>
      </c>
    </row>
    <row r="1434" spans="1:35" ht="15" x14ac:dyDescent="0.4">
      <c r="A1434" s="37"/>
      <c r="B1434" s="10">
        <v>10004123</v>
      </c>
      <c r="C1434" s="9" t="s">
        <v>348</v>
      </c>
      <c r="D1434" s="9">
        <v>0</v>
      </c>
      <c r="E1434" s="9">
        <f>VLOOKUP(B1434,'[4]2018-19 Delivered &amp; Funded'!$B$10:$D$1650,3,FALSE)</f>
        <v>0</v>
      </c>
      <c r="F1434" s="9">
        <f t="shared" si="22"/>
        <v>0</v>
      </c>
      <c r="G1434" s="9">
        <v>0</v>
      </c>
      <c r="H1434" s="9">
        <v>0</v>
      </c>
      <c r="I1434" s="9">
        <v>0</v>
      </c>
      <c r="J1434" s="9">
        <v>0</v>
      </c>
      <c r="K1434" s="9">
        <v>0</v>
      </c>
      <c r="L1434" s="9">
        <v>0</v>
      </c>
      <c r="M1434" s="9">
        <v>0</v>
      </c>
      <c r="N1434" s="17">
        <v>0</v>
      </c>
      <c r="O1434" s="17">
        <v>0</v>
      </c>
      <c r="P1434" s="17">
        <v>0</v>
      </c>
      <c r="Q1434" s="17">
        <v>0</v>
      </c>
      <c r="R1434" s="17">
        <v>2233.7600000000002</v>
      </c>
      <c r="S1434" s="17">
        <v>2233.4299999999998</v>
      </c>
      <c r="T1434" s="17">
        <v>0</v>
      </c>
      <c r="U1434" s="17">
        <v>0</v>
      </c>
      <c r="V1434" s="17">
        <v>0</v>
      </c>
      <c r="W1434" s="17">
        <v>0</v>
      </c>
      <c r="X1434" s="44">
        <v>0</v>
      </c>
      <c r="Y1434" s="44">
        <v>0</v>
      </c>
      <c r="Z1434" s="35">
        <v>758281.82</v>
      </c>
      <c r="AA1434" s="35"/>
      <c r="AB1434" s="35">
        <v>758281.81999999983</v>
      </c>
      <c r="AC1434" s="45">
        <v>0</v>
      </c>
      <c r="AF1434" s="51">
        <v>758281.81999999983</v>
      </c>
      <c r="AG1434" s="45">
        <v>0</v>
      </c>
      <c r="AH1434" s="45"/>
      <c r="AI1434" s="45" t="e">
        <v>#N/A</v>
      </c>
    </row>
    <row r="1435" spans="1:35" ht="15" x14ac:dyDescent="0.4">
      <c r="A1435" s="37"/>
      <c r="B1435" s="10">
        <v>10043482</v>
      </c>
      <c r="C1435" s="9" t="s">
        <v>118</v>
      </c>
      <c r="D1435" s="9">
        <v>0</v>
      </c>
      <c r="E1435" s="9">
        <f>VLOOKUP(B1435,'[4]2018-19 Delivered &amp; Funded'!$B$10:$D$1650,3,FALSE)</f>
        <v>0</v>
      </c>
      <c r="F1435" s="9">
        <f t="shared" si="22"/>
        <v>0</v>
      </c>
      <c r="G1435" s="9">
        <v>0</v>
      </c>
      <c r="H1435" s="9">
        <v>0</v>
      </c>
      <c r="I1435" s="9">
        <v>0</v>
      </c>
      <c r="J1435" s="9">
        <v>0</v>
      </c>
      <c r="K1435" s="9">
        <v>0</v>
      </c>
      <c r="L1435" s="9">
        <v>204611.68</v>
      </c>
      <c r="M1435" s="9">
        <v>204611.29</v>
      </c>
      <c r="N1435" s="17">
        <v>0</v>
      </c>
      <c r="O1435" s="17">
        <v>0</v>
      </c>
      <c r="P1435" s="17">
        <v>0</v>
      </c>
      <c r="Q1435" s="17">
        <v>0</v>
      </c>
      <c r="R1435" s="17">
        <v>0</v>
      </c>
      <c r="S1435" s="17">
        <v>0</v>
      </c>
      <c r="T1435" s="17">
        <v>185329.10000000003</v>
      </c>
      <c r="U1435" s="17">
        <v>185329.10000000003</v>
      </c>
      <c r="V1435" s="17">
        <v>96433.270000000019</v>
      </c>
      <c r="W1435" s="17">
        <v>96433.270000000019</v>
      </c>
      <c r="X1435" s="44">
        <v>0</v>
      </c>
      <c r="Y1435" s="44">
        <v>0</v>
      </c>
      <c r="Z1435" s="35">
        <v>0</v>
      </c>
      <c r="AA1435" s="35"/>
      <c r="AB1435" s="35">
        <v>0</v>
      </c>
      <c r="AC1435" s="45">
        <v>0</v>
      </c>
      <c r="AF1435" s="51">
        <v>0</v>
      </c>
      <c r="AG1435" s="45">
        <v>0</v>
      </c>
      <c r="AH1435" s="45"/>
      <c r="AI1435" s="45" t="e">
        <v>#N/A</v>
      </c>
    </row>
    <row r="1436" spans="1:35" ht="15" x14ac:dyDescent="0.4">
      <c r="A1436" s="37"/>
      <c r="B1436" s="14">
        <v>10054584</v>
      </c>
      <c r="C1436" s="15" t="s">
        <v>1469</v>
      </c>
      <c r="D1436" s="9">
        <v>0</v>
      </c>
      <c r="E1436" s="9">
        <f>VLOOKUP(B1436,'[4]2018-19 Delivered &amp; Funded'!$B$10:$D$1650,3,FALSE)</f>
        <v>0</v>
      </c>
      <c r="F1436" s="9">
        <f t="shared" si="22"/>
        <v>0</v>
      </c>
      <c r="G1436" s="9">
        <v>0</v>
      </c>
      <c r="H1436" s="9">
        <v>0</v>
      </c>
      <c r="I1436" s="9">
        <v>0</v>
      </c>
      <c r="J1436" s="9">
        <v>0</v>
      </c>
      <c r="K1436" s="9">
        <v>0</v>
      </c>
      <c r="L1436" s="9">
        <v>0</v>
      </c>
      <c r="M1436" s="9">
        <v>0</v>
      </c>
      <c r="N1436" s="9">
        <v>0</v>
      </c>
      <c r="O1436" s="9">
        <v>0</v>
      </c>
      <c r="P1436" s="9">
        <v>0</v>
      </c>
      <c r="Q1436" s="9">
        <v>0</v>
      </c>
      <c r="R1436" s="9">
        <v>0</v>
      </c>
      <c r="S1436" s="9">
        <v>0</v>
      </c>
      <c r="T1436" s="9">
        <v>0</v>
      </c>
      <c r="U1436" s="9">
        <v>0</v>
      </c>
      <c r="V1436" s="9">
        <v>0</v>
      </c>
      <c r="W1436" s="9">
        <v>0</v>
      </c>
      <c r="X1436" s="44">
        <v>0</v>
      </c>
      <c r="Y1436" s="44">
        <v>0</v>
      </c>
      <c r="Z1436" s="35">
        <v>86030.65</v>
      </c>
      <c r="AA1436" s="35"/>
      <c r="AB1436" s="35">
        <v>86030.65</v>
      </c>
      <c r="AC1436" s="45">
        <v>0</v>
      </c>
      <c r="AF1436" s="51">
        <v>86030.65</v>
      </c>
      <c r="AG1436" s="45">
        <v>0</v>
      </c>
      <c r="AH1436" s="45"/>
      <c r="AI1436" s="45" t="e">
        <v>#N/A</v>
      </c>
    </row>
    <row r="1437" spans="1:35" ht="15" x14ac:dyDescent="0.4">
      <c r="A1437" s="37"/>
      <c r="B1437" s="10">
        <v>10005999</v>
      </c>
      <c r="C1437" s="9" t="s">
        <v>52</v>
      </c>
      <c r="D1437" s="9">
        <v>3348524.5500000003</v>
      </c>
      <c r="E1437" s="9">
        <f>VLOOKUP(B1437,'[4]2018-19 Delivered &amp; Funded'!$B$10:$D$1650,3,FALSE)</f>
        <v>3348524.5500000003</v>
      </c>
      <c r="F1437" s="9">
        <f t="shared" si="22"/>
        <v>0</v>
      </c>
      <c r="G1437" s="9">
        <v>3440686</v>
      </c>
      <c r="H1437" s="9">
        <v>204359</v>
      </c>
      <c r="I1437" s="9">
        <v>204359</v>
      </c>
      <c r="J1437" s="9">
        <v>286279.59999999998</v>
      </c>
      <c r="K1437" s="9">
        <v>286279.59999999998</v>
      </c>
      <c r="L1437" s="9">
        <v>0</v>
      </c>
      <c r="M1437" s="9">
        <v>0</v>
      </c>
      <c r="N1437" s="17">
        <v>0</v>
      </c>
      <c r="O1437" s="17">
        <v>0</v>
      </c>
      <c r="P1437" s="17">
        <v>317656.79000000004</v>
      </c>
      <c r="Q1437" s="17">
        <v>317656.79000000004</v>
      </c>
      <c r="R1437" s="17">
        <v>395001.75000000012</v>
      </c>
      <c r="S1437" s="17">
        <v>395001.75000000012</v>
      </c>
      <c r="T1437" s="17">
        <v>228960.69</v>
      </c>
      <c r="U1437" s="17">
        <v>228960.69</v>
      </c>
      <c r="V1437" s="17">
        <v>420162.68000000005</v>
      </c>
      <c r="W1437" s="17">
        <v>420162.68000000005</v>
      </c>
      <c r="X1437" s="44">
        <v>0</v>
      </c>
      <c r="Y1437" s="44">
        <v>0</v>
      </c>
      <c r="Z1437" s="35">
        <v>461505.46</v>
      </c>
      <c r="AA1437" s="35"/>
      <c r="AB1437" s="35">
        <v>461505.46</v>
      </c>
      <c r="AC1437" s="45">
        <v>0</v>
      </c>
      <c r="AF1437" s="51">
        <v>461505.46</v>
      </c>
      <c r="AG1437" s="45">
        <v>0</v>
      </c>
      <c r="AH1437" s="45"/>
      <c r="AI1437" s="45" t="e">
        <v>#N/A</v>
      </c>
    </row>
    <row r="1438" spans="1:35" ht="15" x14ac:dyDescent="0.4">
      <c r="A1438" s="37"/>
      <c r="B1438" s="10">
        <v>10007100</v>
      </c>
      <c r="C1438" s="9" t="s">
        <v>521</v>
      </c>
      <c r="D1438" s="9">
        <v>0</v>
      </c>
      <c r="E1438" s="9">
        <f>VLOOKUP(B1438,'[4]2018-19 Delivered &amp; Funded'!$B$10:$D$1650,3,FALSE)</f>
        <v>0</v>
      </c>
      <c r="F1438" s="9">
        <f t="shared" si="22"/>
        <v>0</v>
      </c>
      <c r="G1438" s="9">
        <v>0</v>
      </c>
      <c r="H1438" s="9">
        <v>0</v>
      </c>
      <c r="I1438" s="9">
        <v>0</v>
      </c>
      <c r="J1438" s="9">
        <v>0</v>
      </c>
      <c r="K1438" s="9">
        <v>0</v>
      </c>
      <c r="L1438" s="9">
        <v>0</v>
      </c>
      <c r="M1438" s="9">
        <v>0</v>
      </c>
      <c r="N1438" s="17">
        <v>0</v>
      </c>
      <c r="O1438" s="17">
        <v>0</v>
      </c>
      <c r="P1438" s="17">
        <v>0</v>
      </c>
      <c r="Q1438" s="17">
        <v>0</v>
      </c>
      <c r="R1438" s="17">
        <v>670902.25999999989</v>
      </c>
      <c r="S1438" s="17">
        <v>670901.92999999982</v>
      </c>
      <c r="T1438" s="17">
        <v>51864.939999999995</v>
      </c>
      <c r="U1438" s="17">
        <v>51864.939999999995</v>
      </c>
      <c r="V1438" s="17">
        <v>269339.48</v>
      </c>
      <c r="W1438" s="17">
        <v>269339.48</v>
      </c>
      <c r="X1438" s="44">
        <v>0</v>
      </c>
      <c r="Y1438" s="44">
        <v>0</v>
      </c>
      <c r="Z1438" s="35">
        <v>591136.51</v>
      </c>
      <c r="AA1438" s="35"/>
      <c r="AB1438" s="35">
        <v>591136.51</v>
      </c>
      <c r="AC1438" s="45">
        <v>0</v>
      </c>
      <c r="AF1438" s="51">
        <v>591136.51</v>
      </c>
      <c r="AG1438" s="45">
        <v>0</v>
      </c>
      <c r="AH1438" s="45"/>
      <c r="AI1438" s="45" t="e">
        <v>#N/A</v>
      </c>
    </row>
    <row r="1439" spans="1:35" ht="15" x14ac:dyDescent="0.4">
      <c r="A1439" s="37"/>
      <c r="B1439" s="10">
        <v>10007111</v>
      </c>
      <c r="C1439" s="9" t="s">
        <v>522</v>
      </c>
      <c r="D1439" s="9">
        <v>565967.6</v>
      </c>
      <c r="E1439" s="9">
        <f>VLOOKUP(B1439,'[4]2018-19 Delivered &amp; Funded'!$B$10:$D$1650,3,FALSE)</f>
        <v>565967.6</v>
      </c>
      <c r="F1439" s="9">
        <f t="shared" si="22"/>
        <v>0</v>
      </c>
      <c r="G1439" s="9">
        <v>565967.6</v>
      </c>
      <c r="H1439" s="9">
        <v>474346</v>
      </c>
      <c r="I1439" s="9">
        <v>474346</v>
      </c>
      <c r="J1439" s="9">
        <v>1639</v>
      </c>
      <c r="K1439" s="9">
        <v>1639</v>
      </c>
      <c r="L1439" s="9">
        <v>0</v>
      </c>
      <c r="M1439" s="9">
        <v>0</v>
      </c>
      <c r="N1439" s="17">
        <v>0</v>
      </c>
      <c r="O1439" s="17">
        <v>0</v>
      </c>
      <c r="P1439" s="17">
        <v>0</v>
      </c>
      <c r="Q1439" s="17">
        <v>0</v>
      </c>
      <c r="R1439" s="17">
        <v>0</v>
      </c>
      <c r="S1439" s="17">
        <v>0</v>
      </c>
      <c r="T1439" s="17">
        <v>0</v>
      </c>
      <c r="U1439" s="17">
        <v>0</v>
      </c>
      <c r="V1439" s="17">
        <v>0</v>
      </c>
      <c r="W1439" s="17">
        <v>0</v>
      </c>
      <c r="X1439" s="44">
        <v>0</v>
      </c>
      <c r="Y1439" s="44">
        <v>0</v>
      </c>
      <c r="Z1439" s="35">
        <v>0</v>
      </c>
      <c r="AA1439" s="35"/>
      <c r="AB1439" s="35">
        <v>0</v>
      </c>
      <c r="AC1439" s="45">
        <v>0</v>
      </c>
      <c r="AF1439" s="51" t="e">
        <v>#N/A</v>
      </c>
      <c r="AG1439" s="45" t="e">
        <v>#N/A</v>
      </c>
      <c r="AH1439" s="45"/>
      <c r="AI1439" s="45" t="e">
        <v>#N/A</v>
      </c>
    </row>
    <row r="1440" spans="1:35" ht="15" x14ac:dyDescent="0.4">
      <c r="A1440" s="37"/>
      <c r="B1440" s="14">
        <v>10046674</v>
      </c>
      <c r="C1440" s="15" t="s">
        <v>1417</v>
      </c>
      <c r="D1440" s="9">
        <v>0</v>
      </c>
      <c r="E1440" s="9">
        <f>VLOOKUP(B1440,'[4]2018-19 Delivered &amp; Funded'!$B$10:$D$1650,3,FALSE)</f>
        <v>0</v>
      </c>
      <c r="F1440" s="9">
        <f t="shared" si="22"/>
        <v>0</v>
      </c>
      <c r="G1440" s="9">
        <v>0</v>
      </c>
      <c r="H1440" s="9">
        <v>0</v>
      </c>
      <c r="I1440" s="9">
        <v>0</v>
      </c>
      <c r="J1440" s="9">
        <v>0</v>
      </c>
      <c r="K1440" s="9">
        <v>0</v>
      </c>
      <c r="L1440" s="9">
        <v>0</v>
      </c>
      <c r="M1440" s="9">
        <v>0</v>
      </c>
      <c r="N1440" s="9">
        <v>0</v>
      </c>
      <c r="O1440" s="9">
        <v>0</v>
      </c>
      <c r="P1440" s="9">
        <v>0</v>
      </c>
      <c r="Q1440" s="9">
        <v>0</v>
      </c>
      <c r="R1440" s="9">
        <v>0</v>
      </c>
      <c r="S1440" s="9">
        <v>0</v>
      </c>
      <c r="T1440" s="9">
        <v>0</v>
      </c>
      <c r="U1440" s="9">
        <v>0</v>
      </c>
      <c r="V1440" s="9">
        <v>0</v>
      </c>
      <c r="W1440" s="9">
        <v>0</v>
      </c>
      <c r="X1440" s="44">
        <v>0</v>
      </c>
      <c r="Y1440" s="44">
        <v>0</v>
      </c>
      <c r="Z1440" s="35">
        <v>904339.98999999987</v>
      </c>
      <c r="AA1440" s="35"/>
      <c r="AB1440" s="35">
        <v>904339.99</v>
      </c>
      <c r="AC1440" s="45">
        <v>0</v>
      </c>
      <c r="AF1440" s="51">
        <v>904339.98999999987</v>
      </c>
      <c r="AG1440" s="45">
        <v>0</v>
      </c>
      <c r="AH1440" s="45"/>
      <c r="AI1440" s="45" t="e">
        <v>#N/A</v>
      </c>
    </row>
    <row r="1441" spans="1:35" ht="15" x14ac:dyDescent="0.4">
      <c r="A1441" s="37"/>
      <c r="B1441" s="10">
        <v>10007123</v>
      </c>
      <c r="C1441" s="9" t="s">
        <v>523</v>
      </c>
      <c r="D1441" s="9">
        <v>0</v>
      </c>
      <c r="E1441" s="9">
        <f>VLOOKUP(B1441,'[4]2018-19 Delivered &amp; Funded'!$B$10:$D$1650,3,FALSE)</f>
        <v>0</v>
      </c>
      <c r="F1441" s="9">
        <f t="shared" si="22"/>
        <v>0</v>
      </c>
      <c r="G1441" s="9">
        <v>0</v>
      </c>
      <c r="H1441" s="9">
        <v>0</v>
      </c>
      <c r="I1441" s="9">
        <v>0</v>
      </c>
      <c r="J1441" s="9">
        <v>0</v>
      </c>
      <c r="K1441" s="9">
        <v>0</v>
      </c>
      <c r="L1441" s="9">
        <v>0</v>
      </c>
      <c r="M1441" s="9">
        <v>0</v>
      </c>
      <c r="N1441" s="17">
        <v>0</v>
      </c>
      <c r="O1441" s="17">
        <v>0</v>
      </c>
      <c r="P1441" s="17">
        <v>0</v>
      </c>
      <c r="Q1441" s="17">
        <v>0</v>
      </c>
      <c r="R1441" s="17">
        <v>491154.56999999989</v>
      </c>
      <c r="S1441" s="17">
        <v>491154.56999999977</v>
      </c>
      <c r="T1441" s="17">
        <v>121489.43</v>
      </c>
      <c r="U1441" s="17">
        <v>121489.43</v>
      </c>
      <c r="V1441" s="17">
        <v>506290.33999999997</v>
      </c>
      <c r="W1441" s="17">
        <v>506290.33999999997</v>
      </c>
      <c r="X1441" s="44">
        <v>0</v>
      </c>
      <c r="Y1441" s="44">
        <v>0</v>
      </c>
      <c r="Z1441" s="35">
        <v>4935.4799999999996</v>
      </c>
      <c r="AA1441" s="35"/>
      <c r="AB1441" s="35">
        <v>4935.4799999999996</v>
      </c>
      <c r="AC1441" s="45">
        <v>0</v>
      </c>
      <c r="AF1441" s="51">
        <v>4935.4799999999996</v>
      </c>
      <c r="AG1441" s="45">
        <v>0</v>
      </c>
      <c r="AH1441" s="45"/>
      <c r="AI1441" s="45" t="e">
        <v>#N/A</v>
      </c>
    </row>
    <row r="1442" spans="1:35" ht="15" x14ac:dyDescent="0.4">
      <c r="A1442" s="37"/>
      <c r="B1442" s="14">
        <v>10042795</v>
      </c>
      <c r="C1442" s="15" t="s">
        <v>1386</v>
      </c>
      <c r="D1442" s="9">
        <v>0</v>
      </c>
      <c r="E1442" s="9">
        <f>VLOOKUP(B1442,'[4]2018-19 Delivered &amp; Funded'!$B$10:$D$1650,3,FALSE)</f>
        <v>0</v>
      </c>
      <c r="F1442" s="9">
        <f t="shared" si="22"/>
        <v>0</v>
      </c>
      <c r="G1442" s="9">
        <v>0</v>
      </c>
      <c r="H1442" s="9">
        <v>0</v>
      </c>
      <c r="I1442" s="9">
        <v>0</v>
      </c>
      <c r="J1442" s="9">
        <v>0</v>
      </c>
      <c r="K1442" s="9">
        <v>0</v>
      </c>
      <c r="L1442" s="9">
        <v>0</v>
      </c>
      <c r="M1442" s="9">
        <v>0</v>
      </c>
      <c r="N1442" s="9">
        <v>0</v>
      </c>
      <c r="O1442" s="9">
        <v>0</v>
      </c>
      <c r="P1442" s="9">
        <v>0</v>
      </c>
      <c r="Q1442" s="9">
        <v>0</v>
      </c>
      <c r="R1442" s="9">
        <v>0</v>
      </c>
      <c r="S1442" s="9">
        <v>0</v>
      </c>
      <c r="T1442" s="9">
        <v>0</v>
      </c>
      <c r="U1442" s="9">
        <v>0</v>
      </c>
      <c r="V1442" s="9">
        <v>0</v>
      </c>
      <c r="W1442" s="9">
        <v>0</v>
      </c>
      <c r="X1442" s="44">
        <v>0</v>
      </c>
      <c r="Y1442" s="44">
        <v>0</v>
      </c>
      <c r="Z1442" s="35">
        <v>79347.87</v>
      </c>
      <c r="AA1442" s="35"/>
      <c r="AB1442" s="35">
        <v>79347.87000000001</v>
      </c>
      <c r="AC1442" s="45">
        <v>0</v>
      </c>
      <c r="AF1442" s="51">
        <v>79347.87</v>
      </c>
      <c r="AG1442" s="45">
        <v>0</v>
      </c>
      <c r="AH1442" s="45"/>
      <c r="AI1442" s="45" t="e">
        <v>#N/A</v>
      </c>
    </row>
    <row r="1443" spans="1:35" ht="15" x14ac:dyDescent="0.4">
      <c r="A1443" s="37"/>
      <c r="B1443" s="14">
        <v>10034050</v>
      </c>
      <c r="C1443" s="15" t="s">
        <v>1317</v>
      </c>
      <c r="D1443" s="9">
        <v>0</v>
      </c>
      <c r="E1443" s="9">
        <f>VLOOKUP(B1443,'[4]2018-19 Delivered &amp; Funded'!$B$10:$D$1650,3,FALSE)</f>
        <v>0</v>
      </c>
      <c r="F1443" s="9">
        <f t="shared" si="22"/>
        <v>0</v>
      </c>
      <c r="G1443" s="9">
        <v>0</v>
      </c>
      <c r="H1443" s="9">
        <v>0</v>
      </c>
      <c r="I1443" s="9">
        <v>0</v>
      </c>
      <c r="J1443" s="9">
        <v>0</v>
      </c>
      <c r="K1443" s="9">
        <v>0</v>
      </c>
      <c r="L1443" s="9">
        <v>0</v>
      </c>
      <c r="M1443" s="9">
        <v>0</v>
      </c>
      <c r="N1443" s="9">
        <v>0</v>
      </c>
      <c r="O1443" s="9">
        <v>0</v>
      </c>
      <c r="P1443" s="9">
        <v>0</v>
      </c>
      <c r="Q1443" s="9">
        <v>0</v>
      </c>
      <c r="R1443" s="9">
        <v>0</v>
      </c>
      <c r="S1443" s="9">
        <v>0</v>
      </c>
      <c r="T1443" s="9">
        <v>0</v>
      </c>
      <c r="U1443" s="9">
        <v>0</v>
      </c>
      <c r="V1443" s="9">
        <v>0</v>
      </c>
      <c r="W1443" s="9">
        <v>0</v>
      </c>
      <c r="X1443" s="44">
        <v>0</v>
      </c>
      <c r="Y1443" s="44">
        <v>0</v>
      </c>
      <c r="Z1443" s="35">
        <v>60947.460000000006</v>
      </c>
      <c r="AA1443" s="35"/>
      <c r="AB1443" s="35">
        <v>60947.460000000014</v>
      </c>
      <c r="AC1443" s="45">
        <v>0</v>
      </c>
      <c r="AF1443" s="51">
        <v>60947.460000000006</v>
      </c>
      <c r="AG1443" s="45">
        <v>0</v>
      </c>
      <c r="AH1443" s="45"/>
      <c r="AI1443" s="45" t="e">
        <v>#N/A</v>
      </c>
    </row>
    <row r="1444" spans="1:35" ht="15" x14ac:dyDescent="0.4">
      <c r="A1444" s="37"/>
      <c r="B1444" s="10">
        <v>10039668</v>
      </c>
      <c r="C1444" s="9" t="s">
        <v>73</v>
      </c>
      <c r="D1444" s="9">
        <v>0</v>
      </c>
      <c r="E1444" s="9">
        <f>VLOOKUP(B1444,'[4]2018-19 Delivered &amp; Funded'!$B$10:$D$1650,3,FALSE)</f>
        <v>0</v>
      </c>
      <c r="F1444" s="9">
        <f t="shared" si="22"/>
        <v>0</v>
      </c>
      <c r="G1444" s="9">
        <v>0</v>
      </c>
      <c r="H1444" s="9">
        <v>0</v>
      </c>
      <c r="I1444" s="9">
        <v>0</v>
      </c>
      <c r="J1444" s="9">
        <v>0</v>
      </c>
      <c r="K1444" s="9">
        <v>0</v>
      </c>
      <c r="L1444" s="9">
        <v>0</v>
      </c>
      <c r="M1444" s="9">
        <v>0</v>
      </c>
      <c r="N1444" s="17">
        <v>0</v>
      </c>
      <c r="O1444" s="17">
        <v>0</v>
      </c>
      <c r="P1444" s="17">
        <v>0</v>
      </c>
      <c r="Q1444" s="17">
        <v>0</v>
      </c>
      <c r="R1444" s="17">
        <v>32232.37999999999</v>
      </c>
      <c r="S1444" s="17">
        <v>32232.379999999997</v>
      </c>
      <c r="T1444" s="17">
        <v>0</v>
      </c>
      <c r="U1444" s="17">
        <v>0</v>
      </c>
      <c r="V1444" s="17">
        <v>0</v>
      </c>
      <c r="W1444" s="17">
        <v>0</v>
      </c>
      <c r="X1444" s="44">
        <v>0</v>
      </c>
      <c r="Y1444" s="44">
        <v>0</v>
      </c>
      <c r="Z1444" s="35">
        <v>1533789.1300000001</v>
      </c>
      <c r="AA1444" s="35"/>
      <c r="AB1444" s="35">
        <v>1533789.1300000001</v>
      </c>
      <c r="AC1444" s="45">
        <v>0</v>
      </c>
      <c r="AF1444" s="51">
        <v>1533789.13</v>
      </c>
      <c r="AG1444" s="45">
        <v>0</v>
      </c>
      <c r="AH1444" s="45"/>
      <c r="AI1444" s="45" t="e">
        <v>#N/A</v>
      </c>
    </row>
    <row r="1445" spans="1:35" ht="15" x14ac:dyDescent="0.4">
      <c r="A1445" s="37"/>
      <c r="B1445" s="10">
        <v>10005736</v>
      </c>
      <c r="C1445" s="9" t="s">
        <v>1074</v>
      </c>
      <c r="D1445" s="9">
        <v>204613.06000000003</v>
      </c>
      <c r="E1445" s="9">
        <f>VLOOKUP(B1445,'[4]2018-19 Delivered &amp; Funded'!$B$10:$D$1650,3,FALSE)</f>
        <v>204613.06000000003</v>
      </c>
      <c r="F1445" s="9">
        <f t="shared" si="22"/>
        <v>0</v>
      </c>
      <c r="G1445" s="9">
        <v>204613.06000000003</v>
      </c>
      <c r="H1445" s="9">
        <v>0</v>
      </c>
      <c r="I1445" s="9">
        <v>0</v>
      </c>
      <c r="J1445" s="9">
        <v>3212.45</v>
      </c>
      <c r="K1445" s="9">
        <v>3212.45</v>
      </c>
      <c r="L1445" s="9">
        <v>0</v>
      </c>
      <c r="M1445" s="9">
        <v>0</v>
      </c>
      <c r="N1445" s="17">
        <v>0</v>
      </c>
      <c r="O1445" s="17">
        <v>0</v>
      </c>
      <c r="P1445" s="17">
        <v>8191.41</v>
      </c>
      <c r="Q1445" s="17">
        <v>8191.41</v>
      </c>
      <c r="R1445" s="17">
        <v>130369.46000000002</v>
      </c>
      <c r="S1445" s="17">
        <v>130369.01000000005</v>
      </c>
      <c r="T1445" s="17">
        <v>35883.39</v>
      </c>
      <c r="U1445" s="17">
        <v>35883.39</v>
      </c>
      <c r="V1445" s="17">
        <v>106096.9</v>
      </c>
      <c r="W1445" s="17">
        <v>106096.9</v>
      </c>
      <c r="X1445" s="44">
        <v>0</v>
      </c>
      <c r="Y1445" s="44">
        <v>0</v>
      </c>
      <c r="Z1445" s="35">
        <v>125598.98999999999</v>
      </c>
      <c r="AA1445" s="35"/>
      <c r="AB1445" s="35">
        <v>125598.99000000003</v>
      </c>
      <c r="AC1445" s="45">
        <v>0</v>
      </c>
      <c r="AF1445" s="51">
        <v>125598.98999999998</v>
      </c>
      <c r="AG1445" s="45">
        <v>0</v>
      </c>
      <c r="AH1445" s="45"/>
      <c r="AI1445" s="45" t="e">
        <v>#N/A</v>
      </c>
    </row>
    <row r="1446" spans="1:35" ht="15" x14ac:dyDescent="0.4">
      <c r="A1446" s="37"/>
      <c r="B1446" s="10">
        <v>10056694</v>
      </c>
      <c r="C1446" s="9" t="s">
        <v>760</v>
      </c>
      <c r="D1446" s="9">
        <v>0</v>
      </c>
      <c r="E1446" s="9">
        <f>VLOOKUP(B1446,'[4]2018-19 Delivered &amp; Funded'!$B$10:$D$1650,3,FALSE)</f>
        <v>0</v>
      </c>
      <c r="F1446" s="9">
        <f t="shared" si="22"/>
        <v>0</v>
      </c>
      <c r="G1446" s="9">
        <v>0</v>
      </c>
      <c r="H1446" s="9">
        <v>0</v>
      </c>
      <c r="I1446" s="9">
        <v>0</v>
      </c>
      <c r="J1446" s="9">
        <v>0</v>
      </c>
      <c r="K1446" s="9">
        <v>0</v>
      </c>
      <c r="L1446" s="9">
        <v>0</v>
      </c>
      <c r="M1446" s="9">
        <v>0</v>
      </c>
      <c r="N1446" s="17">
        <v>0</v>
      </c>
      <c r="O1446" s="17">
        <v>0</v>
      </c>
      <c r="P1446" s="17">
        <v>0</v>
      </c>
      <c r="Q1446" s="17">
        <v>0</v>
      </c>
      <c r="R1446" s="17">
        <v>72878.36000000003</v>
      </c>
      <c r="S1446" s="17">
        <v>72878.00999999998</v>
      </c>
      <c r="T1446" s="17">
        <v>0</v>
      </c>
      <c r="U1446" s="17">
        <v>0</v>
      </c>
      <c r="V1446" s="17">
        <v>0</v>
      </c>
      <c r="W1446" s="17">
        <v>0</v>
      </c>
      <c r="X1446" s="44">
        <v>0</v>
      </c>
      <c r="Y1446" s="44">
        <v>0</v>
      </c>
      <c r="Z1446" s="35">
        <v>239825.66999999998</v>
      </c>
      <c r="AA1446" s="35"/>
      <c r="AB1446" s="35">
        <v>239825.67</v>
      </c>
      <c r="AC1446" s="45">
        <v>0</v>
      </c>
      <c r="AF1446" s="51">
        <v>239825.66999999998</v>
      </c>
      <c r="AG1446" s="45">
        <v>0</v>
      </c>
      <c r="AH1446" s="45"/>
      <c r="AI1446" s="45" t="e">
        <v>#N/A</v>
      </c>
    </row>
    <row r="1447" spans="1:35" ht="15" x14ac:dyDescent="0.4">
      <c r="A1447" s="37"/>
      <c r="B1447" s="14">
        <v>10048106</v>
      </c>
      <c r="C1447" s="15" t="s">
        <v>1429</v>
      </c>
      <c r="D1447" s="9">
        <v>0</v>
      </c>
      <c r="E1447" s="9">
        <f>VLOOKUP(B1447,'[4]2018-19 Delivered &amp; Funded'!$B$10:$D$1650,3,FALSE)</f>
        <v>0</v>
      </c>
      <c r="F1447" s="9">
        <f t="shared" si="22"/>
        <v>0</v>
      </c>
      <c r="G1447" s="9">
        <v>0</v>
      </c>
      <c r="H1447" s="9">
        <v>0</v>
      </c>
      <c r="I1447" s="9">
        <v>0</v>
      </c>
      <c r="J1447" s="9">
        <v>0</v>
      </c>
      <c r="K1447" s="9">
        <v>0</v>
      </c>
      <c r="L1447" s="9">
        <v>0</v>
      </c>
      <c r="M1447" s="9">
        <v>0</v>
      </c>
      <c r="N1447" s="9">
        <v>0</v>
      </c>
      <c r="O1447" s="9">
        <v>0</v>
      </c>
      <c r="P1447" s="9">
        <v>0</v>
      </c>
      <c r="Q1447" s="9">
        <v>0</v>
      </c>
      <c r="R1447" s="9">
        <v>0</v>
      </c>
      <c r="S1447" s="9">
        <v>0</v>
      </c>
      <c r="T1447" s="9">
        <v>0</v>
      </c>
      <c r="U1447" s="9">
        <v>0</v>
      </c>
      <c r="V1447" s="9">
        <v>0</v>
      </c>
      <c r="W1447" s="9">
        <v>0</v>
      </c>
      <c r="X1447" s="44">
        <v>0</v>
      </c>
      <c r="Y1447" s="44">
        <v>0</v>
      </c>
      <c r="Z1447" s="35">
        <v>184804.4</v>
      </c>
      <c r="AA1447" s="35"/>
      <c r="AB1447" s="35">
        <v>184804.4</v>
      </c>
      <c r="AC1447" s="45">
        <v>0</v>
      </c>
      <c r="AF1447" s="51">
        <v>184804.39999999997</v>
      </c>
      <c r="AG1447" s="45">
        <v>0</v>
      </c>
      <c r="AH1447" s="45"/>
      <c r="AI1447" s="45" t="e">
        <v>#N/A</v>
      </c>
    </row>
    <row r="1448" spans="1:35" ht="15" x14ac:dyDescent="0.4">
      <c r="A1448" s="37"/>
      <c r="B1448" s="14">
        <v>10019736</v>
      </c>
      <c r="C1448" s="15" t="s">
        <v>1226</v>
      </c>
      <c r="D1448" s="9">
        <v>0</v>
      </c>
      <c r="E1448" s="9">
        <f>VLOOKUP(B1448,'[4]2018-19 Delivered &amp; Funded'!$B$10:$D$1650,3,FALSE)</f>
        <v>0</v>
      </c>
      <c r="F1448" s="9">
        <f t="shared" si="22"/>
        <v>0</v>
      </c>
      <c r="G1448" s="9">
        <v>0</v>
      </c>
      <c r="H1448" s="9">
        <v>0</v>
      </c>
      <c r="I1448" s="9">
        <v>0</v>
      </c>
      <c r="J1448" s="9">
        <v>0</v>
      </c>
      <c r="K1448" s="9">
        <v>0</v>
      </c>
      <c r="L1448" s="9">
        <v>0</v>
      </c>
      <c r="M1448" s="9">
        <v>0</v>
      </c>
      <c r="N1448" s="9">
        <v>0</v>
      </c>
      <c r="O1448" s="9">
        <v>0</v>
      </c>
      <c r="P1448" s="9">
        <v>0</v>
      </c>
      <c r="Q1448" s="9">
        <v>0</v>
      </c>
      <c r="R1448" s="9">
        <v>0</v>
      </c>
      <c r="S1448" s="9">
        <v>0</v>
      </c>
      <c r="T1448" s="9">
        <v>0</v>
      </c>
      <c r="U1448" s="9">
        <v>0</v>
      </c>
      <c r="V1448" s="9">
        <v>0</v>
      </c>
      <c r="W1448" s="9">
        <v>0</v>
      </c>
      <c r="X1448" s="44">
        <v>0</v>
      </c>
      <c r="Y1448" s="44">
        <v>0</v>
      </c>
      <c r="Z1448" s="35">
        <v>314769.32</v>
      </c>
      <c r="AA1448" s="35"/>
      <c r="AB1448" s="35">
        <v>314769.32</v>
      </c>
      <c r="AC1448" s="45">
        <v>0</v>
      </c>
      <c r="AF1448" s="51">
        <v>314769.32</v>
      </c>
      <c r="AG1448" s="45">
        <v>0</v>
      </c>
      <c r="AH1448" s="45"/>
      <c r="AI1448" s="45" t="e">
        <v>#N/A</v>
      </c>
    </row>
    <row r="1449" spans="1:35" ht="15" x14ac:dyDescent="0.4">
      <c r="A1449" s="37"/>
      <c r="B1449" s="10">
        <v>10001476</v>
      </c>
      <c r="C1449" s="9" t="s">
        <v>14</v>
      </c>
      <c r="D1449" s="9">
        <v>11682765.720000001</v>
      </c>
      <c r="E1449" s="9">
        <f>VLOOKUP(B1449,'[4]2018-19 Delivered &amp; Funded'!$B$10:$D$1650,3,FALSE)</f>
        <v>11682765.720000001</v>
      </c>
      <c r="F1449" s="9">
        <f t="shared" si="22"/>
        <v>0</v>
      </c>
      <c r="G1449" s="9">
        <v>11672926.560140001</v>
      </c>
      <c r="H1449" s="9">
        <v>0</v>
      </c>
      <c r="I1449" s="9">
        <v>0</v>
      </c>
      <c r="J1449" s="9">
        <v>789106.5</v>
      </c>
      <c r="K1449" s="9">
        <v>789106.5</v>
      </c>
      <c r="L1449" s="9">
        <v>280066.95999999996</v>
      </c>
      <c r="M1449" s="9">
        <v>280066.96000000002</v>
      </c>
      <c r="N1449" s="17">
        <v>0</v>
      </c>
      <c r="O1449" s="17">
        <v>0</v>
      </c>
      <c r="P1449" s="17">
        <v>171478.5</v>
      </c>
      <c r="Q1449" s="17">
        <v>171478.5</v>
      </c>
      <c r="R1449" s="17">
        <v>992166.10000000021</v>
      </c>
      <c r="S1449" s="17">
        <v>992166.10000000009</v>
      </c>
      <c r="T1449" s="17">
        <v>585985.64000000013</v>
      </c>
      <c r="U1449" s="17">
        <v>585985.64000000013</v>
      </c>
      <c r="V1449" s="17">
        <v>186815.93</v>
      </c>
      <c r="W1449" s="17">
        <v>186815.93</v>
      </c>
      <c r="X1449" s="44">
        <v>0</v>
      </c>
      <c r="Y1449" s="44">
        <v>0</v>
      </c>
      <c r="Z1449" s="35">
        <v>1067081.29</v>
      </c>
      <c r="AA1449" s="35"/>
      <c r="AB1449" s="35">
        <v>1067081.2899999998</v>
      </c>
      <c r="AC1449" s="45">
        <v>0</v>
      </c>
      <c r="AF1449" s="51">
        <v>1067081.29</v>
      </c>
      <c r="AG1449" s="45">
        <v>0</v>
      </c>
      <c r="AH1449" s="45"/>
      <c r="AI1449" s="45" t="e">
        <v>#N/A</v>
      </c>
    </row>
    <row r="1450" spans="1:35" ht="15" x14ac:dyDescent="0.4">
      <c r="A1450" s="37"/>
      <c r="B1450" s="10">
        <v>10040525</v>
      </c>
      <c r="C1450" s="9" t="s">
        <v>737</v>
      </c>
      <c r="D1450" s="9">
        <v>0</v>
      </c>
      <c r="E1450" s="9">
        <f>VLOOKUP(B1450,'[4]2018-19 Delivered &amp; Funded'!$B$10:$D$1650,3,FALSE)</f>
        <v>0</v>
      </c>
      <c r="F1450" s="9">
        <f t="shared" si="22"/>
        <v>0</v>
      </c>
      <c r="G1450" s="9">
        <v>0</v>
      </c>
      <c r="H1450" s="9">
        <v>0</v>
      </c>
      <c r="I1450" s="9">
        <v>0</v>
      </c>
      <c r="J1450" s="9">
        <v>0</v>
      </c>
      <c r="K1450" s="9">
        <v>0</v>
      </c>
      <c r="L1450" s="9">
        <v>0</v>
      </c>
      <c r="M1450" s="9">
        <v>0</v>
      </c>
      <c r="N1450" s="17">
        <v>0</v>
      </c>
      <c r="O1450" s="17">
        <v>0</v>
      </c>
      <c r="P1450" s="17">
        <v>0</v>
      </c>
      <c r="Q1450" s="17">
        <v>0</v>
      </c>
      <c r="R1450" s="17">
        <v>313230.26999999984</v>
      </c>
      <c r="S1450" s="17">
        <v>313230.06999999995</v>
      </c>
      <c r="T1450" s="17">
        <v>0</v>
      </c>
      <c r="U1450" s="17">
        <v>0</v>
      </c>
      <c r="V1450" s="17">
        <v>0</v>
      </c>
      <c r="W1450" s="17">
        <v>0</v>
      </c>
      <c r="X1450" s="44">
        <v>0</v>
      </c>
      <c r="Y1450" s="44">
        <v>0</v>
      </c>
      <c r="Z1450" s="35">
        <v>368027.64</v>
      </c>
      <c r="AA1450" s="35"/>
      <c r="AB1450" s="35">
        <v>368027.64</v>
      </c>
      <c r="AC1450" s="45">
        <v>0</v>
      </c>
      <c r="AF1450" s="51">
        <v>368027.64</v>
      </c>
      <c r="AG1450" s="45">
        <v>0</v>
      </c>
      <c r="AH1450" s="45"/>
      <c r="AI1450" s="45" t="e">
        <v>#N/A</v>
      </c>
    </row>
    <row r="1451" spans="1:35" ht="15" x14ac:dyDescent="0.4">
      <c r="A1451" s="37"/>
      <c r="B1451" s="10">
        <v>10025998</v>
      </c>
      <c r="C1451" s="9" t="s">
        <v>924</v>
      </c>
      <c r="D1451" s="9">
        <v>0</v>
      </c>
      <c r="E1451" s="9">
        <f>VLOOKUP(B1451,'[4]2018-19 Delivered &amp; Funded'!$B$10:$D$1650,3,FALSE)</f>
        <v>0</v>
      </c>
      <c r="F1451" s="9">
        <f t="shared" si="22"/>
        <v>0</v>
      </c>
      <c r="G1451" s="9">
        <v>0</v>
      </c>
      <c r="H1451" s="9">
        <v>0</v>
      </c>
      <c r="I1451" s="9">
        <v>0</v>
      </c>
      <c r="J1451" s="9">
        <v>0</v>
      </c>
      <c r="K1451" s="9">
        <v>0</v>
      </c>
      <c r="L1451" s="9">
        <v>0</v>
      </c>
      <c r="M1451" s="9">
        <v>0</v>
      </c>
      <c r="N1451" s="17">
        <v>0</v>
      </c>
      <c r="O1451" s="17">
        <v>0</v>
      </c>
      <c r="P1451" s="17">
        <v>0</v>
      </c>
      <c r="Q1451" s="17">
        <v>0</v>
      </c>
      <c r="R1451" s="17">
        <v>0</v>
      </c>
      <c r="S1451" s="17">
        <v>0</v>
      </c>
      <c r="T1451" s="17">
        <v>102161.62</v>
      </c>
      <c r="U1451" s="17">
        <v>102161.62</v>
      </c>
      <c r="V1451" s="17">
        <v>0</v>
      </c>
      <c r="W1451" s="17">
        <v>0</v>
      </c>
      <c r="X1451" s="44">
        <v>0</v>
      </c>
      <c r="Y1451" s="44">
        <v>0</v>
      </c>
      <c r="Z1451" s="35">
        <v>155401.71999999997</v>
      </c>
      <c r="AA1451" s="35"/>
      <c r="AB1451" s="35">
        <v>155401.72000000006</v>
      </c>
      <c r="AC1451" s="45">
        <v>0</v>
      </c>
      <c r="AF1451" s="51">
        <v>155401.71999999997</v>
      </c>
      <c r="AG1451" s="45">
        <v>0</v>
      </c>
      <c r="AH1451" s="45"/>
      <c r="AI1451" s="45" t="e">
        <v>#N/A</v>
      </c>
    </row>
    <row r="1452" spans="1:35" ht="15" x14ac:dyDescent="0.4">
      <c r="A1452" s="37"/>
      <c r="B1452" s="14">
        <v>10007292</v>
      </c>
      <c r="C1452" s="15" t="s">
        <v>1166</v>
      </c>
      <c r="D1452" s="9">
        <v>0</v>
      </c>
      <c r="E1452" s="9">
        <f>VLOOKUP(B1452,'[4]2018-19 Delivered &amp; Funded'!$B$10:$D$1650,3,FALSE)</f>
        <v>0</v>
      </c>
      <c r="F1452" s="9">
        <f t="shared" si="22"/>
        <v>0</v>
      </c>
      <c r="G1452" s="9">
        <v>0</v>
      </c>
      <c r="H1452" s="9">
        <v>0</v>
      </c>
      <c r="I1452" s="9">
        <v>0</v>
      </c>
      <c r="J1452" s="9">
        <v>0</v>
      </c>
      <c r="K1452" s="9">
        <v>0</v>
      </c>
      <c r="L1452" s="9">
        <v>0</v>
      </c>
      <c r="M1452" s="9">
        <v>0</v>
      </c>
      <c r="N1452" s="9">
        <v>0</v>
      </c>
      <c r="O1452" s="9">
        <v>0</v>
      </c>
      <c r="P1452" s="9">
        <v>0</v>
      </c>
      <c r="Q1452" s="9">
        <v>0</v>
      </c>
      <c r="R1452" s="9">
        <v>0</v>
      </c>
      <c r="S1452" s="9">
        <v>0</v>
      </c>
      <c r="T1452" s="9">
        <v>0</v>
      </c>
      <c r="U1452" s="9">
        <v>0</v>
      </c>
      <c r="V1452" s="9">
        <v>0</v>
      </c>
      <c r="W1452" s="9">
        <v>0</v>
      </c>
      <c r="X1452" s="44">
        <v>0</v>
      </c>
      <c r="Y1452" s="44">
        <v>0</v>
      </c>
      <c r="Z1452" s="35">
        <v>432387.48000000004</v>
      </c>
      <c r="AA1452" s="35"/>
      <c r="AB1452" s="35">
        <v>432387.4800000001</v>
      </c>
      <c r="AC1452" s="45">
        <v>0</v>
      </c>
      <c r="AF1452" s="51">
        <v>432387.48000000004</v>
      </c>
      <c r="AG1452" s="45">
        <v>0</v>
      </c>
      <c r="AH1452" s="45"/>
      <c r="AI1452" s="45" t="e">
        <v>#N/A</v>
      </c>
    </row>
    <row r="1453" spans="1:35" ht="15" x14ac:dyDescent="0.4">
      <c r="A1453" s="37"/>
      <c r="B1453" s="14">
        <v>10034999</v>
      </c>
      <c r="C1453" s="15" t="s">
        <v>1329</v>
      </c>
      <c r="D1453" s="9">
        <v>0</v>
      </c>
      <c r="E1453" s="9">
        <f>VLOOKUP(B1453,'[4]2018-19 Delivered &amp; Funded'!$B$10:$D$1650,3,FALSE)</f>
        <v>0</v>
      </c>
      <c r="F1453" s="9">
        <f t="shared" si="22"/>
        <v>0</v>
      </c>
      <c r="G1453" s="9">
        <v>0</v>
      </c>
      <c r="H1453" s="9">
        <v>0</v>
      </c>
      <c r="I1453" s="9">
        <v>0</v>
      </c>
      <c r="J1453" s="9">
        <v>0</v>
      </c>
      <c r="K1453" s="9">
        <v>0</v>
      </c>
      <c r="L1453" s="9">
        <v>0</v>
      </c>
      <c r="M1453" s="9">
        <v>0</v>
      </c>
      <c r="N1453" s="9">
        <v>0</v>
      </c>
      <c r="O1453" s="9">
        <v>0</v>
      </c>
      <c r="P1453" s="9">
        <v>0</v>
      </c>
      <c r="Q1453" s="9">
        <v>0</v>
      </c>
      <c r="R1453" s="9">
        <v>0</v>
      </c>
      <c r="S1453" s="9">
        <v>0</v>
      </c>
      <c r="T1453" s="9">
        <v>0</v>
      </c>
      <c r="U1453" s="9">
        <v>0</v>
      </c>
      <c r="V1453" s="9">
        <v>0</v>
      </c>
      <c r="W1453" s="9">
        <v>0</v>
      </c>
      <c r="X1453" s="44">
        <v>0</v>
      </c>
      <c r="Y1453" s="44">
        <v>0</v>
      </c>
      <c r="Z1453" s="35">
        <v>20031.57</v>
      </c>
      <c r="AA1453" s="35"/>
      <c r="AB1453" s="35">
        <v>20031.57</v>
      </c>
      <c r="AC1453" s="45">
        <v>0</v>
      </c>
      <c r="AF1453" s="51">
        <v>20031.57</v>
      </c>
      <c r="AG1453" s="45">
        <v>0</v>
      </c>
      <c r="AH1453" s="45"/>
      <c r="AI1453" s="45" t="e">
        <v>#N/A</v>
      </c>
    </row>
    <row r="1454" spans="1:35" ht="15" x14ac:dyDescent="0.4">
      <c r="A1454" s="37"/>
      <c r="B1454" s="10">
        <v>10025197</v>
      </c>
      <c r="C1454" s="9" t="s">
        <v>83</v>
      </c>
      <c r="D1454" s="9">
        <v>0</v>
      </c>
      <c r="E1454" s="9">
        <f>VLOOKUP(B1454,'[4]2018-19 Delivered &amp; Funded'!$B$10:$D$1650,3,FALSE)</f>
        <v>0</v>
      </c>
      <c r="F1454" s="9">
        <f t="shared" si="22"/>
        <v>0</v>
      </c>
      <c r="G1454" s="9">
        <v>0</v>
      </c>
      <c r="H1454" s="9">
        <v>0</v>
      </c>
      <c r="I1454" s="9">
        <v>0</v>
      </c>
      <c r="J1454" s="9">
        <v>0</v>
      </c>
      <c r="K1454" s="9">
        <v>0</v>
      </c>
      <c r="L1454" s="9">
        <v>317221.36</v>
      </c>
      <c r="M1454" s="9">
        <v>317221.36</v>
      </c>
      <c r="N1454" s="17">
        <v>4221</v>
      </c>
      <c r="O1454" s="17">
        <v>4221</v>
      </c>
      <c r="P1454" s="17">
        <v>0</v>
      </c>
      <c r="Q1454" s="17">
        <v>0</v>
      </c>
      <c r="R1454" s="17">
        <v>60000</v>
      </c>
      <c r="S1454" s="17">
        <v>60000</v>
      </c>
      <c r="T1454" s="17">
        <v>0</v>
      </c>
      <c r="U1454" s="17">
        <v>0</v>
      </c>
      <c r="V1454" s="17">
        <v>0</v>
      </c>
      <c r="W1454" s="17">
        <v>0</v>
      </c>
      <c r="X1454" s="44">
        <v>0</v>
      </c>
      <c r="Y1454" s="44">
        <v>0</v>
      </c>
      <c r="Z1454" s="35">
        <v>152185.93</v>
      </c>
      <c r="AA1454" s="35"/>
      <c r="AB1454" s="35">
        <v>152185.93</v>
      </c>
      <c r="AC1454" s="45">
        <v>0</v>
      </c>
      <c r="AF1454" s="51">
        <v>152185.93</v>
      </c>
      <c r="AG1454" s="45">
        <v>0</v>
      </c>
      <c r="AH1454" s="45"/>
      <c r="AI1454" s="45" t="e">
        <v>#N/A</v>
      </c>
    </row>
    <row r="1455" spans="1:35" ht="15" x14ac:dyDescent="0.4">
      <c r="A1455" s="37"/>
      <c r="B1455" s="10">
        <v>10000712</v>
      </c>
      <c r="C1455" s="9" t="s">
        <v>139</v>
      </c>
      <c r="D1455" s="9">
        <v>764467</v>
      </c>
      <c r="E1455" s="9">
        <f>VLOOKUP(B1455,'[4]2018-19 Delivered &amp; Funded'!$B$10:$D$1650,3,FALSE)</f>
        <v>764467</v>
      </c>
      <c r="F1455" s="9">
        <f t="shared" si="22"/>
        <v>0</v>
      </c>
      <c r="G1455" s="9">
        <v>764467</v>
      </c>
      <c r="H1455" s="9">
        <v>0</v>
      </c>
      <c r="I1455" s="9">
        <v>0</v>
      </c>
      <c r="J1455" s="9">
        <v>162277</v>
      </c>
      <c r="K1455" s="9">
        <v>162277</v>
      </c>
      <c r="L1455" s="9">
        <v>0</v>
      </c>
      <c r="M1455" s="9">
        <v>0</v>
      </c>
      <c r="N1455" s="17">
        <v>0</v>
      </c>
      <c r="O1455" s="17">
        <v>0</v>
      </c>
      <c r="P1455" s="17">
        <v>25359</v>
      </c>
      <c r="Q1455" s="17">
        <v>25359</v>
      </c>
      <c r="R1455" s="17">
        <v>143373.89000000001</v>
      </c>
      <c r="S1455" s="17">
        <v>143373.88999999998</v>
      </c>
      <c r="T1455" s="17">
        <v>110174.57</v>
      </c>
      <c r="U1455" s="17">
        <v>110174.57</v>
      </c>
      <c r="V1455" s="17">
        <v>144007.79999999999</v>
      </c>
      <c r="W1455" s="17">
        <v>144007.79999999999</v>
      </c>
      <c r="X1455" s="44">
        <v>0</v>
      </c>
      <c r="Y1455" s="44">
        <v>0</v>
      </c>
      <c r="Z1455" s="35">
        <v>633556.4</v>
      </c>
      <c r="AA1455" s="35"/>
      <c r="AB1455" s="35">
        <v>633556.40000000014</v>
      </c>
      <c r="AC1455" s="45">
        <v>0</v>
      </c>
      <c r="AF1455" s="51">
        <v>633556.4</v>
      </c>
      <c r="AG1455" s="45">
        <v>0</v>
      </c>
      <c r="AH1455" s="45"/>
      <c r="AI1455" s="45" t="e">
        <v>#N/A</v>
      </c>
    </row>
    <row r="1456" spans="1:35" ht="15" x14ac:dyDescent="0.4">
      <c r="A1456" s="37"/>
      <c r="B1456" s="10">
        <v>10008173</v>
      </c>
      <c r="C1456" s="9" t="s">
        <v>897</v>
      </c>
      <c r="D1456" s="9">
        <v>0</v>
      </c>
      <c r="E1456" s="9">
        <f>VLOOKUP(B1456,'[4]2018-19 Delivered &amp; Funded'!$B$10:$D$1650,3,FALSE)</f>
        <v>0</v>
      </c>
      <c r="F1456" s="9">
        <f t="shared" si="22"/>
        <v>0</v>
      </c>
      <c r="G1456" s="9">
        <v>0</v>
      </c>
      <c r="H1456" s="9">
        <v>0</v>
      </c>
      <c r="I1456" s="9">
        <v>0</v>
      </c>
      <c r="J1456" s="9">
        <v>0</v>
      </c>
      <c r="K1456" s="9">
        <v>0</v>
      </c>
      <c r="L1456" s="9">
        <v>0</v>
      </c>
      <c r="M1456" s="9">
        <v>0</v>
      </c>
      <c r="N1456" s="17">
        <v>0</v>
      </c>
      <c r="O1456" s="17">
        <v>0</v>
      </c>
      <c r="P1456" s="17">
        <v>0</v>
      </c>
      <c r="Q1456" s="17">
        <v>0</v>
      </c>
      <c r="R1456" s="17">
        <v>0</v>
      </c>
      <c r="S1456" s="17">
        <v>0</v>
      </c>
      <c r="T1456" s="17">
        <v>156125.53999999998</v>
      </c>
      <c r="U1456" s="17">
        <v>156125.53999999998</v>
      </c>
      <c r="V1456" s="17">
        <v>57514.36</v>
      </c>
      <c r="W1456" s="17">
        <v>57514.36</v>
      </c>
      <c r="X1456" s="44">
        <v>0</v>
      </c>
      <c r="Y1456" s="44">
        <v>0</v>
      </c>
      <c r="Z1456" s="35">
        <v>2649009.66</v>
      </c>
      <c r="AA1456" s="35"/>
      <c r="AB1456" s="35">
        <v>2649009.66</v>
      </c>
      <c r="AC1456" s="45">
        <v>0</v>
      </c>
      <c r="AF1456" s="51">
        <v>2649009.66</v>
      </c>
      <c r="AG1456" s="45">
        <v>0</v>
      </c>
      <c r="AH1456" s="45"/>
      <c r="AI1456" s="45" t="e">
        <v>#N/A</v>
      </c>
    </row>
    <row r="1457" spans="1:35" ht="15" x14ac:dyDescent="0.4">
      <c r="A1457" s="37"/>
      <c r="B1457" s="10">
        <v>10006427</v>
      </c>
      <c r="C1457" s="9" t="s">
        <v>494</v>
      </c>
      <c r="D1457" s="9">
        <v>108629.66</v>
      </c>
      <c r="E1457" s="9">
        <f>VLOOKUP(B1457,'[4]2018-19 Delivered &amp; Funded'!$B$10:$D$1650,3,FALSE)</f>
        <v>108629.66</v>
      </c>
      <c r="F1457" s="9">
        <f t="shared" si="22"/>
        <v>0</v>
      </c>
      <c r="G1457" s="9">
        <v>105430.01572999998</v>
      </c>
      <c r="H1457" s="9">
        <v>0</v>
      </c>
      <c r="I1457" s="9">
        <v>0</v>
      </c>
      <c r="J1457" s="9">
        <v>1498.35</v>
      </c>
      <c r="K1457" s="9">
        <v>1498.35</v>
      </c>
      <c r="L1457" s="9">
        <v>0</v>
      </c>
      <c r="M1457" s="9">
        <v>0</v>
      </c>
      <c r="N1457" s="17">
        <v>0</v>
      </c>
      <c r="O1457" s="17">
        <v>0</v>
      </c>
      <c r="P1457" s="17">
        <v>30941.879999999997</v>
      </c>
      <c r="Q1457" s="17">
        <v>30941.879999999997</v>
      </c>
      <c r="R1457" s="17">
        <v>0</v>
      </c>
      <c r="S1457" s="17">
        <v>0</v>
      </c>
      <c r="T1457" s="17">
        <v>0</v>
      </c>
      <c r="U1457" s="17">
        <v>0</v>
      </c>
      <c r="V1457" s="17">
        <v>0</v>
      </c>
      <c r="W1457" s="17">
        <v>0</v>
      </c>
      <c r="X1457" s="44">
        <v>0</v>
      </c>
      <c r="Y1457" s="44">
        <v>0</v>
      </c>
      <c r="Z1457" s="35">
        <v>0</v>
      </c>
      <c r="AA1457" s="35"/>
      <c r="AB1457" s="35">
        <v>0</v>
      </c>
      <c r="AC1457" s="45">
        <v>0</v>
      </c>
      <c r="AF1457" s="51" t="e">
        <v>#N/A</v>
      </c>
      <c r="AG1457" s="45" t="e">
        <v>#N/A</v>
      </c>
      <c r="AH1457" s="45"/>
      <c r="AI1457" s="45" t="e">
        <v>#N/A</v>
      </c>
    </row>
    <row r="1458" spans="1:35" ht="15" x14ac:dyDescent="0.4">
      <c r="A1458" s="37"/>
      <c r="B1458" s="14">
        <v>10010623</v>
      </c>
      <c r="C1458" s="15" t="s">
        <v>1199</v>
      </c>
      <c r="D1458" s="9">
        <v>0</v>
      </c>
      <c r="E1458" s="9">
        <f>VLOOKUP(B1458,'[4]2018-19 Delivered &amp; Funded'!$B$10:$D$1650,3,FALSE)</f>
        <v>0</v>
      </c>
      <c r="F1458" s="9">
        <f t="shared" si="22"/>
        <v>0</v>
      </c>
      <c r="G1458" s="9">
        <v>0</v>
      </c>
      <c r="H1458" s="9">
        <v>0</v>
      </c>
      <c r="I1458" s="9">
        <v>0</v>
      </c>
      <c r="J1458" s="9">
        <v>0</v>
      </c>
      <c r="K1458" s="9">
        <v>0</v>
      </c>
      <c r="L1458" s="9">
        <v>0</v>
      </c>
      <c r="M1458" s="9">
        <v>0</v>
      </c>
      <c r="N1458" s="9">
        <v>0</v>
      </c>
      <c r="O1458" s="9">
        <v>0</v>
      </c>
      <c r="P1458" s="9">
        <v>0</v>
      </c>
      <c r="Q1458" s="9">
        <v>0</v>
      </c>
      <c r="R1458" s="9">
        <v>0</v>
      </c>
      <c r="S1458" s="9">
        <v>0</v>
      </c>
      <c r="T1458" s="9">
        <v>0</v>
      </c>
      <c r="U1458" s="9">
        <v>0</v>
      </c>
      <c r="V1458" s="9">
        <v>0</v>
      </c>
      <c r="W1458" s="9">
        <v>0</v>
      </c>
      <c r="X1458" s="44">
        <v>0</v>
      </c>
      <c r="Y1458" s="44">
        <v>0</v>
      </c>
      <c r="Z1458" s="35">
        <v>72416.23</v>
      </c>
      <c r="AA1458" s="35"/>
      <c r="AB1458" s="35">
        <v>72416.23</v>
      </c>
      <c r="AC1458" s="45">
        <v>0</v>
      </c>
      <c r="AF1458" s="51">
        <v>72416.23</v>
      </c>
      <c r="AG1458" s="45">
        <v>0</v>
      </c>
      <c r="AH1458" s="45"/>
      <c r="AI1458" s="45" t="e">
        <v>#N/A</v>
      </c>
    </row>
    <row r="1459" spans="1:35" ht="15" x14ac:dyDescent="0.4">
      <c r="A1459" s="37"/>
      <c r="B1459" s="14">
        <v>10030285</v>
      </c>
      <c r="C1459" s="15" t="s">
        <v>1288</v>
      </c>
      <c r="D1459" s="9">
        <v>0</v>
      </c>
      <c r="E1459" s="9">
        <f>VLOOKUP(B1459,'[4]2018-19 Delivered &amp; Funded'!$B$10:$D$1650,3,FALSE)</f>
        <v>0</v>
      </c>
      <c r="F1459" s="9">
        <f t="shared" si="22"/>
        <v>0</v>
      </c>
      <c r="G1459" s="9">
        <v>0</v>
      </c>
      <c r="H1459" s="9">
        <v>0</v>
      </c>
      <c r="I1459" s="9">
        <v>0</v>
      </c>
      <c r="J1459" s="9">
        <v>0</v>
      </c>
      <c r="K1459" s="9">
        <v>0</v>
      </c>
      <c r="L1459" s="9">
        <v>0</v>
      </c>
      <c r="M1459" s="9">
        <v>0</v>
      </c>
      <c r="N1459" s="9">
        <v>0</v>
      </c>
      <c r="O1459" s="9">
        <v>0</v>
      </c>
      <c r="P1459" s="9">
        <v>0</v>
      </c>
      <c r="Q1459" s="9">
        <v>0</v>
      </c>
      <c r="R1459" s="9">
        <v>0</v>
      </c>
      <c r="S1459" s="9">
        <v>0</v>
      </c>
      <c r="T1459" s="9">
        <v>0</v>
      </c>
      <c r="U1459" s="9">
        <v>0</v>
      </c>
      <c r="V1459" s="9">
        <v>0</v>
      </c>
      <c r="W1459" s="9">
        <v>0</v>
      </c>
      <c r="X1459" s="44">
        <v>0</v>
      </c>
      <c r="Y1459" s="44">
        <v>0</v>
      </c>
      <c r="Z1459" s="35">
        <v>159996.70000000001</v>
      </c>
      <c r="AA1459" s="35"/>
      <c r="AB1459" s="35">
        <v>159996.70000000001</v>
      </c>
      <c r="AC1459" s="45">
        <v>0</v>
      </c>
      <c r="AF1459" s="51">
        <v>159996.70000000001</v>
      </c>
      <c r="AG1459" s="45">
        <v>0</v>
      </c>
      <c r="AH1459" s="45"/>
      <c r="AI1459" s="45" t="e">
        <v>#N/A</v>
      </c>
    </row>
    <row r="1460" spans="1:35" ht="15" x14ac:dyDescent="0.4">
      <c r="A1460" s="37"/>
      <c r="B1460" s="14">
        <v>10022805</v>
      </c>
      <c r="C1460" s="15" t="s">
        <v>1243</v>
      </c>
      <c r="D1460" s="9">
        <v>0</v>
      </c>
      <c r="E1460" s="9">
        <f>VLOOKUP(B1460,'[4]2018-19 Delivered &amp; Funded'!$B$10:$D$1650,3,FALSE)</f>
        <v>0</v>
      </c>
      <c r="F1460" s="9">
        <f t="shared" si="22"/>
        <v>0</v>
      </c>
      <c r="G1460" s="9">
        <v>0</v>
      </c>
      <c r="H1460" s="9">
        <v>0</v>
      </c>
      <c r="I1460" s="9">
        <v>0</v>
      </c>
      <c r="J1460" s="9">
        <v>0</v>
      </c>
      <c r="K1460" s="9">
        <v>0</v>
      </c>
      <c r="L1460" s="9">
        <v>0</v>
      </c>
      <c r="M1460" s="9">
        <v>0</v>
      </c>
      <c r="N1460" s="9">
        <v>0</v>
      </c>
      <c r="O1460" s="9">
        <v>0</v>
      </c>
      <c r="P1460" s="9">
        <v>0</v>
      </c>
      <c r="Q1460" s="9">
        <v>0</v>
      </c>
      <c r="R1460" s="9">
        <v>0</v>
      </c>
      <c r="S1460" s="9">
        <v>0</v>
      </c>
      <c r="T1460" s="9">
        <v>0</v>
      </c>
      <c r="U1460" s="9">
        <v>0</v>
      </c>
      <c r="V1460" s="9">
        <v>0</v>
      </c>
      <c r="W1460" s="9">
        <v>0</v>
      </c>
      <c r="X1460" s="44">
        <v>0</v>
      </c>
      <c r="Y1460" s="44">
        <v>0</v>
      </c>
      <c r="Z1460" s="35">
        <v>91332.160000000003</v>
      </c>
      <c r="AA1460" s="35"/>
      <c r="AB1460" s="35">
        <v>91332.159999999974</v>
      </c>
      <c r="AC1460" s="45">
        <v>0</v>
      </c>
      <c r="AF1460" s="51">
        <v>91332.160000000003</v>
      </c>
      <c r="AG1460" s="45">
        <v>0</v>
      </c>
      <c r="AH1460" s="45"/>
      <c r="AI1460" s="45" t="e">
        <v>#N/A</v>
      </c>
    </row>
    <row r="1461" spans="1:35" ht="15" x14ac:dyDescent="0.4">
      <c r="A1461" s="37"/>
      <c r="B1461" s="14">
        <v>10029097</v>
      </c>
      <c r="C1461" s="15" t="s">
        <v>1282</v>
      </c>
      <c r="D1461" s="9">
        <v>0</v>
      </c>
      <c r="E1461" s="9">
        <f>VLOOKUP(B1461,'[4]2018-19 Delivered &amp; Funded'!$B$10:$D$1650,3,FALSE)</f>
        <v>0</v>
      </c>
      <c r="F1461" s="9">
        <f t="shared" si="22"/>
        <v>0</v>
      </c>
      <c r="G1461" s="9">
        <v>0</v>
      </c>
      <c r="H1461" s="9">
        <v>0</v>
      </c>
      <c r="I1461" s="9">
        <v>0</v>
      </c>
      <c r="J1461" s="9">
        <v>0</v>
      </c>
      <c r="K1461" s="9">
        <v>0</v>
      </c>
      <c r="L1461" s="9">
        <v>0</v>
      </c>
      <c r="M1461" s="9">
        <v>0</v>
      </c>
      <c r="N1461" s="9">
        <v>0</v>
      </c>
      <c r="O1461" s="9">
        <v>0</v>
      </c>
      <c r="P1461" s="9">
        <v>0</v>
      </c>
      <c r="Q1461" s="9">
        <v>0</v>
      </c>
      <c r="R1461" s="9">
        <v>0</v>
      </c>
      <c r="S1461" s="9">
        <v>0</v>
      </c>
      <c r="T1461" s="9">
        <v>0</v>
      </c>
      <c r="U1461" s="9">
        <v>0</v>
      </c>
      <c r="V1461" s="9">
        <v>0</v>
      </c>
      <c r="W1461" s="9">
        <v>0</v>
      </c>
      <c r="X1461" s="44">
        <v>0</v>
      </c>
      <c r="Y1461" s="44">
        <v>0</v>
      </c>
      <c r="Z1461" s="35">
        <v>561441.99000000011</v>
      </c>
      <c r="AA1461" s="35"/>
      <c r="AB1461" s="35">
        <v>561441.99000000011</v>
      </c>
      <c r="AC1461" s="45">
        <v>0</v>
      </c>
      <c r="AF1461" s="51">
        <v>561441.99000000011</v>
      </c>
      <c r="AG1461" s="45">
        <v>0</v>
      </c>
      <c r="AH1461" s="45"/>
      <c r="AI1461" s="45" t="e">
        <v>#N/A</v>
      </c>
    </row>
    <row r="1462" spans="1:35" ht="15" x14ac:dyDescent="0.4">
      <c r="A1462" s="37"/>
      <c r="B1462" s="14">
        <v>10022721</v>
      </c>
      <c r="C1462" s="15" t="s">
        <v>1241</v>
      </c>
      <c r="D1462" s="9">
        <v>0</v>
      </c>
      <c r="E1462" s="9">
        <f>VLOOKUP(B1462,'[4]2018-19 Delivered &amp; Funded'!$B$10:$D$1650,3,FALSE)</f>
        <v>0</v>
      </c>
      <c r="F1462" s="9">
        <f t="shared" si="22"/>
        <v>0</v>
      </c>
      <c r="G1462" s="9">
        <v>0</v>
      </c>
      <c r="H1462" s="9">
        <v>0</v>
      </c>
      <c r="I1462" s="9">
        <v>0</v>
      </c>
      <c r="J1462" s="9">
        <v>0</v>
      </c>
      <c r="K1462" s="9">
        <v>0</v>
      </c>
      <c r="L1462" s="9">
        <v>0</v>
      </c>
      <c r="M1462" s="9">
        <v>0</v>
      </c>
      <c r="N1462" s="9">
        <v>0</v>
      </c>
      <c r="O1462" s="9">
        <v>0</v>
      </c>
      <c r="P1462" s="9">
        <v>0</v>
      </c>
      <c r="Q1462" s="9">
        <v>0</v>
      </c>
      <c r="R1462" s="9">
        <v>0</v>
      </c>
      <c r="S1462" s="9">
        <v>0</v>
      </c>
      <c r="T1462" s="9">
        <v>0</v>
      </c>
      <c r="U1462" s="9">
        <v>0</v>
      </c>
      <c r="V1462" s="9">
        <v>0</v>
      </c>
      <c r="W1462" s="9">
        <v>0</v>
      </c>
      <c r="X1462" s="44">
        <v>0</v>
      </c>
      <c r="Y1462" s="44">
        <v>0</v>
      </c>
      <c r="Z1462" s="35">
        <v>753066.72999999986</v>
      </c>
      <c r="AA1462" s="35"/>
      <c r="AB1462" s="35">
        <v>753066.7300000001</v>
      </c>
      <c r="AC1462" s="45">
        <v>0</v>
      </c>
      <c r="AF1462" s="51">
        <v>753066.72999999986</v>
      </c>
      <c r="AG1462" s="45">
        <v>0</v>
      </c>
      <c r="AH1462" s="45"/>
      <c r="AI1462" s="45" t="e">
        <v>#N/A</v>
      </c>
    </row>
    <row r="1463" spans="1:35" ht="15" x14ac:dyDescent="0.4">
      <c r="A1463" s="37"/>
      <c r="B1463" s="14">
        <v>10007152</v>
      </c>
      <c r="C1463" s="15" t="s">
        <v>1164</v>
      </c>
      <c r="D1463" s="9">
        <v>0</v>
      </c>
      <c r="E1463" s="9">
        <f>VLOOKUP(B1463,'[4]2018-19 Delivered &amp; Funded'!$B$10:$D$1650,3,FALSE)</f>
        <v>0</v>
      </c>
      <c r="F1463" s="9">
        <f t="shared" si="22"/>
        <v>0</v>
      </c>
      <c r="G1463" s="9">
        <v>0</v>
      </c>
      <c r="H1463" s="9">
        <v>0</v>
      </c>
      <c r="I1463" s="9">
        <v>0</v>
      </c>
      <c r="J1463" s="9">
        <v>0</v>
      </c>
      <c r="K1463" s="9">
        <v>0</v>
      </c>
      <c r="L1463" s="9">
        <v>0</v>
      </c>
      <c r="M1463" s="9">
        <v>0</v>
      </c>
      <c r="N1463" s="9">
        <v>0</v>
      </c>
      <c r="O1463" s="9">
        <v>0</v>
      </c>
      <c r="P1463" s="9">
        <v>0</v>
      </c>
      <c r="Q1463" s="9">
        <v>0</v>
      </c>
      <c r="R1463" s="9">
        <v>0</v>
      </c>
      <c r="S1463" s="9">
        <v>0</v>
      </c>
      <c r="T1463" s="9">
        <v>0</v>
      </c>
      <c r="U1463" s="9">
        <v>0</v>
      </c>
      <c r="V1463" s="9">
        <v>0</v>
      </c>
      <c r="W1463" s="9">
        <v>0</v>
      </c>
      <c r="X1463" s="44">
        <v>0</v>
      </c>
      <c r="Y1463" s="44">
        <v>0</v>
      </c>
      <c r="Z1463" s="35">
        <v>724850.29999999993</v>
      </c>
      <c r="AA1463" s="35"/>
      <c r="AB1463" s="35">
        <v>724850.3</v>
      </c>
      <c r="AC1463" s="45">
        <v>0</v>
      </c>
      <c r="AF1463" s="51">
        <v>724850.29999999993</v>
      </c>
      <c r="AG1463" s="45">
        <v>0</v>
      </c>
      <c r="AH1463" s="45"/>
      <c r="AI1463" s="45" t="e">
        <v>#N/A</v>
      </c>
    </row>
    <row r="1464" spans="1:35" ht="15" x14ac:dyDescent="0.4">
      <c r="A1464" s="37"/>
      <c r="B1464" s="10">
        <v>10000886</v>
      </c>
      <c r="C1464" s="9" t="s">
        <v>155</v>
      </c>
      <c r="D1464" s="9">
        <v>0</v>
      </c>
      <c r="E1464" s="9">
        <f>VLOOKUP(B1464,'[4]2018-19 Delivered &amp; Funded'!$B$10:$D$1650,3,FALSE)</f>
        <v>0</v>
      </c>
      <c r="F1464" s="9">
        <f t="shared" si="22"/>
        <v>0</v>
      </c>
      <c r="G1464" s="9">
        <v>0</v>
      </c>
      <c r="H1464" s="9">
        <v>0</v>
      </c>
      <c r="I1464" s="9">
        <v>0</v>
      </c>
      <c r="J1464" s="9">
        <v>0</v>
      </c>
      <c r="K1464" s="9">
        <v>0</v>
      </c>
      <c r="L1464" s="9">
        <v>0</v>
      </c>
      <c r="M1464" s="9">
        <v>0</v>
      </c>
      <c r="N1464" s="17">
        <v>0</v>
      </c>
      <c r="O1464" s="17">
        <v>0</v>
      </c>
      <c r="P1464" s="17">
        <v>0</v>
      </c>
      <c r="Q1464" s="17">
        <v>0</v>
      </c>
      <c r="R1464" s="17">
        <v>8294.4</v>
      </c>
      <c r="S1464" s="17">
        <v>8294.4</v>
      </c>
      <c r="T1464" s="17">
        <v>0</v>
      </c>
      <c r="U1464" s="17">
        <v>0</v>
      </c>
      <c r="V1464" s="17">
        <v>0</v>
      </c>
      <c r="W1464" s="17">
        <v>0</v>
      </c>
      <c r="X1464" s="44">
        <v>0</v>
      </c>
      <c r="Y1464" s="44">
        <v>0</v>
      </c>
      <c r="Z1464" s="35">
        <v>877482.71999999986</v>
      </c>
      <c r="AA1464" s="35"/>
      <c r="AB1464" s="35">
        <v>877482.71999999986</v>
      </c>
      <c r="AC1464" s="45">
        <v>0</v>
      </c>
      <c r="AF1464" s="51">
        <v>877482.71999999986</v>
      </c>
      <c r="AG1464" s="45">
        <v>0</v>
      </c>
      <c r="AH1464" s="45"/>
      <c r="AI1464" s="45" t="e">
        <v>#N/A</v>
      </c>
    </row>
    <row r="1465" spans="1:35" ht="15" x14ac:dyDescent="0.4">
      <c r="A1465" s="37"/>
      <c r="B1465" s="10">
        <v>10007141</v>
      </c>
      <c r="C1465" s="9" t="s">
        <v>527</v>
      </c>
      <c r="D1465" s="9">
        <v>0</v>
      </c>
      <c r="E1465" s="9">
        <f>VLOOKUP(B1465,'[4]2018-19 Delivered &amp; Funded'!$B$10:$D$1650,3,FALSE)</f>
        <v>0</v>
      </c>
      <c r="F1465" s="9">
        <f t="shared" si="22"/>
        <v>0</v>
      </c>
      <c r="G1465" s="9">
        <v>0</v>
      </c>
      <c r="H1465" s="9">
        <v>0</v>
      </c>
      <c r="I1465" s="9">
        <v>0</v>
      </c>
      <c r="J1465" s="9">
        <v>0</v>
      </c>
      <c r="K1465" s="9">
        <v>0</v>
      </c>
      <c r="L1465" s="9">
        <v>0</v>
      </c>
      <c r="M1465" s="9">
        <v>0</v>
      </c>
      <c r="N1465" s="17">
        <v>0</v>
      </c>
      <c r="O1465" s="17">
        <v>0</v>
      </c>
      <c r="P1465" s="17">
        <v>0</v>
      </c>
      <c r="Q1465" s="17">
        <v>0</v>
      </c>
      <c r="R1465" s="17">
        <v>117174.79000000004</v>
      </c>
      <c r="S1465" s="17">
        <v>117175</v>
      </c>
      <c r="T1465" s="17">
        <v>286937.66000000003</v>
      </c>
      <c r="U1465" s="17">
        <v>286937.66000000003</v>
      </c>
      <c r="V1465" s="17">
        <v>0</v>
      </c>
      <c r="W1465" s="17">
        <v>0</v>
      </c>
      <c r="X1465" s="44">
        <v>0</v>
      </c>
      <c r="Y1465" s="44">
        <v>0</v>
      </c>
      <c r="Z1465" s="35">
        <v>2241143.6799999997</v>
      </c>
      <c r="AA1465" s="35"/>
      <c r="AB1465" s="35">
        <v>2241143.6799999997</v>
      </c>
      <c r="AC1465" s="45">
        <v>0</v>
      </c>
      <c r="AF1465" s="51">
        <v>2241143.6799999997</v>
      </c>
      <c r="AG1465" s="45">
        <v>0</v>
      </c>
      <c r="AH1465" s="45"/>
      <c r="AI1465" s="45" t="e">
        <v>#N/A</v>
      </c>
    </row>
    <row r="1466" spans="1:35" ht="15" x14ac:dyDescent="0.4">
      <c r="A1466" s="37"/>
      <c r="B1466" s="10">
        <v>10007848</v>
      </c>
      <c r="C1466" s="9" t="s">
        <v>587</v>
      </c>
      <c r="D1466" s="9">
        <v>0</v>
      </c>
      <c r="E1466" s="9">
        <f>VLOOKUP(B1466,'[4]2018-19 Delivered &amp; Funded'!$B$10:$D$1650,3,FALSE)</f>
        <v>0</v>
      </c>
      <c r="F1466" s="9">
        <f t="shared" si="22"/>
        <v>0</v>
      </c>
      <c r="G1466" s="9">
        <v>0</v>
      </c>
      <c r="H1466" s="9">
        <v>0</v>
      </c>
      <c r="I1466" s="9">
        <v>0</v>
      </c>
      <c r="J1466" s="9">
        <v>0</v>
      </c>
      <c r="K1466" s="9">
        <v>0</v>
      </c>
      <c r="L1466" s="9">
        <v>0</v>
      </c>
      <c r="M1466" s="9">
        <v>0</v>
      </c>
      <c r="N1466" s="17">
        <v>0</v>
      </c>
      <c r="O1466" s="17">
        <v>0</v>
      </c>
      <c r="P1466" s="17">
        <v>0</v>
      </c>
      <c r="Q1466" s="17">
        <v>0</v>
      </c>
      <c r="R1466" s="17">
        <v>69058.450000000026</v>
      </c>
      <c r="S1466" s="17">
        <v>69058.450000000012</v>
      </c>
      <c r="T1466" s="17">
        <v>0</v>
      </c>
      <c r="U1466" s="17">
        <v>0</v>
      </c>
      <c r="V1466" s="17">
        <v>0</v>
      </c>
      <c r="W1466" s="17">
        <v>0</v>
      </c>
      <c r="X1466" s="44">
        <v>0</v>
      </c>
      <c r="Y1466" s="44">
        <v>0</v>
      </c>
      <c r="Z1466" s="35">
        <v>1057658.6299999999</v>
      </c>
      <c r="AA1466" s="35"/>
      <c r="AB1466" s="35">
        <v>1057658.6299999999</v>
      </c>
      <c r="AC1466" s="45">
        <v>0</v>
      </c>
      <c r="AF1466" s="51">
        <v>1057658.6299999999</v>
      </c>
      <c r="AG1466" s="45">
        <v>0</v>
      </c>
      <c r="AH1466" s="45"/>
      <c r="AI1466" s="45" t="e">
        <v>#N/A</v>
      </c>
    </row>
    <row r="1467" spans="1:35" ht="15" x14ac:dyDescent="0.4">
      <c r="A1467" s="37"/>
      <c r="B1467" s="10">
        <v>10007851</v>
      </c>
      <c r="C1467" s="9" t="s">
        <v>588</v>
      </c>
      <c r="D1467" s="9">
        <v>1428862.36</v>
      </c>
      <c r="E1467" s="9">
        <f>VLOOKUP(B1467,'[4]2018-19 Delivered &amp; Funded'!$B$10:$D$1650,3,FALSE)</f>
        <v>1428862.36</v>
      </c>
      <c r="F1467" s="9">
        <f t="shared" si="22"/>
        <v>0</v>
      </c>
      <c r="G1467" s="9">
        <v>1446375</v>
      </c>
      <c r="H1467" s="9">
        <v>1238</v>
      </c>
      <c r="I1467" s="9">
        <v>1238</v>
      </c>
      <c r="J1467" s="9">
        <v>80062.12</v>
      </c>
      <c r="K1467" s="9">
        <v>80062.12</v>
      </c>
      <c r="L1467" s="9">
        <v>0</v>
      </c>
      <c r="M1467" s="9">
        <v>0</v>
      </c>
      <c r="N1467" s="17">
        <v>0</v>
      </c>
      <c r="O1467" s="17">
        <v>0</v>
      </c>
      <c r="P1467" s="17">
        <v>81703.490000000005</v>
      </c>
      <c r="Q1467" s="17">
        <v>81703.490000000005</v>
      </c>
      <c r="R1467" s="17">
        <v>255797.90000000005</v>
      </c>
      <c r="S1467" s="17">
        <v>255797.90000000002</v>
      </c>
      <c r="T1467" s="17">
        <v>137176.87</v>
      </c>
      <c r="U1467" s="17">
        <v>137176.87</v>
      </c>
      <c r="V1467" s="17">
        <v>313982.81000000006</v>
      </c>
      <c r="W1467" s="17">
        <v>313982.81000000006</v>
      </c>
      <c r="X1467" s="44">
        <v>0</v>
      </c>
      <c r="Y1467" s="44">
        <v>0</v>
      </c>
      <c r="Z1467" s="35">
        <v>2929112.42</v>
      </c>
      <c r="AA1467" s="35"/>
      <c r="AB1467" s="35">
        <v>2929112.42</v>
      </c>
      <c r="AC1467" s="45">
        <v>0</v>
      </c>
      <c r="AF1467" s="51">
        <v>2929112.42</v>
      </c>
      <c r="AG1467" s="45">
        <v>0</v>
      </c>
      <c r="AH1467" s="45"/>
      <c r="AI1467" s="45" t="e">
        <v>#N/A</v>
      </c>
    </row>
    <row r="1468" spans="1:35" ht="15" x14ac:dyDescent="0.4">
      <c r="A1468" s="37"/>
      <c r="B1468" s="10">
        <v>10007144</v>
      </c>
      <c r="C1468" s="9" t="s">
        <v>528</v>
      </c>
      <c r="D1468" s="9">
        <v>0</v>
      </c>
      <c r="E1468" s="9">
        <f>VLOOKUP(B1468,'[4]2018-19 Delivered &amp; Funded'!$B$10:$D$1650,3,FALSE)</f>
        <v>0</v>
      </c>
      <c r="F1468" s="9">
        <f t="shared" si="22"/>
        <v>0</v>
      </c>
      <c r="G1468" s="9">
        <v>0</v>
      </c>
      <c r="H1468" s="9">
        <v>0</v>
      </c>
      <c r="I1468" s="9">
        <v>0</v>
      </c>
      <c r="J1468" s="9">
        <v>0</v>
      </c>
      <c r="K1468" s="9">
        <v>0</v>
      </c>
      <c r="L1468" s="9">
        <v>0</v>
      </c>
      <c r="M1468" s="9">
        <v>0</v>
      </c>
      <c r="N1468" s="17">
        <v>0</v>
      </c>
      <c r="O1468" s="17">
        <v>0</v>
      </c>
      <c r="P1468" s="17">
        <v>0</v>
      </c>
      <c r="Q1468" s="17">
        <v>0</v>
      </c>
      <c r="R1468" s="17">
        <v>13500</v>
      </c>
      <c r="S1468" s="17">
        <v>13500</v>
      </c>
      <c r="T1468" s="17">
        <v>0</v>
      </c>
      <c r="U1468" s="17">
        <v>0</v>
      </c>
      <c r="V1468" s="17">
        <v>0</v>
      </c>
      <c r="W1468" s="17">
        <v>0</v>
      </c>
      <c r="X1468" s="44">
        <v>0</v>
      </c>
      <c r="Y1468" s="44">
        <v>0</v>
      </c>
      <c r="Z1468" s="35">
        <v>733726.35000000009</v>
      </c>
      <c r="AA1468" s="35"/>
      <c r="AB1468" s="35">
        <v>733726.34999999986</v>
      </c>
      <c r="AC1468" s="45">
        <v>0</v>
      </c>
      <c r="AF1468" s="51">
        <v>733726.35000000009</v>
      </c>
      <c r="AG1468" s="45">
        <v>0</v>
      </c>
      <c r="AH1468" s="45"/>
      <c r="AI1468" s="45" t="e">
        <v>#N/A</v>
      </c>
    </row>
    <row r="1469" spans="1:35" ht="15" x14ac:dyDescent="0.4">
      <c r="A1469" s="37"/>
      <c r="B1469" s="10">
        <v>10007792</v>
      </c>
      <c r="C1469" s="9" t="s">
        <v>584</v>
      </c>
      <c r="D1469" s="9">
        <v>0</v>
      </c>
      <c r="E1469" s="9">
        <f>VLOOKUP(B1469,'[4]2018-19 Delivered &amp; Funded'!$B$10:$D$1650,3,FALSE)</f>
        <v>0</v>
      </c>
      <c r="F1469" s="9">
        <f t="shared" si="22"/>
        <v>0</v>
      </c>
      <c r="G1469" s="9">
        <v>0</v>
      </c>
      <c r="H1469" s="9">
        <v>0</v>
      </c>
      <c r="I1469" s="9">
        <v>0</v>
      </c>
      <c r="J1469" s="9">
        <v>0</v>
      </c>
      <c r="K1469" s="9">
        <v>0</v>
      </c>
      <c r="L1469" s="9">
        <v>0</v>
      </c>
      <c r="M1469" s="9">
        <v>0</v>
      </c>
      <c r="N1469" s="17">
        <v>0</v>
      </c>
      <c r="O1469" s="17">
        <v>0</v>
      </c>
      <c r="P1469" s="17">
        <v>0</v>
      </c>
      <c r="Q1469" s="17">
        <v>0</v>
      </c>
      <c r="R1469" s="17">
        <v>24504</v>
      </c>
      <c r="S1469" s="17">
        <v>24504</v>
      </c>
      <c r="T1469" s="17">
        <v>0</v>
      </c>
      <c r="U1469" s="17">
        <v>0</v>
      </c>
      <c r="V1469" s="17">
        <v>0</v>
      </c>
      <c r="W1469" s="17">
        <v>0</v>
      </c>
      <c r="X1469" s="44">
        <v>0</v>
      </c>
      <c r="Y1469" s="44">
        <v>0</v>
      </c>
      <c r="Z1469" s="35">
        <v>1307021.7699999998</v>
      </c>
      <c r="AA1469" s="35"/>
      <c r="AB1469" s="35">
        <v>1307021.77</v>
      </c>
      <c r="AC1469" s="45">
        <v>0</v>
      </c>
      <c r="AF1469" s="51">
        <v>1307021.77</v>
      </c>
      <c r="AG1469" s="45">
        <v>0</v>
      </c>
      <c r="AH1469" s="45"/>
      <c r="AI1469" s="45" t="e">
        <v>#N/A</v>
      </c>
    </row>
    <row r="1470" spans="1:35" ht="15" x14ac:dyDescent="0.4">
      <c r="A1470" s="37"/>
      <c r="B1470" s="10">
        <v>10007145</v>
      </c>
      <c r="C1470" s="9" t="s">
        <v>529</v>
      </c>
      <c r="D1470" s="9">
        <v>0</v>
      </c>
      <c r="E1470" s="9">
        <f>VLOOKUP(B1470,'[4]2018-19 Delivered &amp; Funded'!$B$10:$D$1650,3,FALSE)</f>
        <v>0</v>
      </c>
      <c r="F1470" s="9">
        <f t="shared" si="22"/>
        <v>0</v>
      </c>
      <c r="G1470" s="9">
        <v>0</v>
      </c>
      <c r="H1470" s="9">
        <v>0</v>
      </c>
      <c r="I1470" s="9">
        <v>0</v>
      </c>
      <c r="J1470" s="9">
        <v>0</v>
      </c>
      <c r="K1470" s="9">
        <v>0</v>
      </c>
      <c r="L1470" s="9">
        <v>0</v>
      </c>
      <c r="M1470" s="9">
        <v>0</v>
      </c>
      <c r="N1470" s="17">
        <v>0</v>
      </c>
      <c r="O1470" s="17">
        <v>0</v>
      </c>
      <c r="P1470" s="17">
        <v>0</v>
      </c>
      <c r="Q1470" s="17">
        <v>0</v>
      </c>
      <c r="R1470" s="17">
        <v>0</v>
      </c>
      <c r="S1470" s="17">
        <v>0</v>
      </c>
      <c r="T1470" s="17">
        <v>0</v>
      </c>
      <c r="U1470" s="17">
        <v>0</v>
      </c>
      <c r="V1470" s="17">
        <v>0</v>
      </c>
      <c r="W1470" s="17">
        <v>0</v>
      </c>
      <c r="X1470" s="44">
        <v>0</v>
      </c>
      <c r="Y1470" s="44">
        <v>0</v>
      </c>
      <c r="Z1470" s="35">
        <v>506284.26999999996</v>
      </c>
      <c r="AA1470" s="35"/>
      <c r="AB1470" s="35">
        <v>506284.26999999996</v>
      </c>
      <c r="AC1470" s="45">
        <v>0</v>
      </c>
      <c r="AF1470" s="51">
        <v>506284.26999999996</v>
      </c>
      <c r="AG1470" s="45">
        <v>0</v>
      </c>
      <c r="AH1470" s="45"/>
      <c r="AI1470" s="45" t="e">
        <v>#N/A</v>
      </c>
    </row>
    <row r="1471" spans="1:35" ht="15" x14ac:dyDescent="0.4">
      <c r="A1471" s="37"/>
      <c r="B1471" s="10">
        <v>10007146</v>
      </c>
      <c r="C1471" s="9" t="s">
        <v>530</v>
      </c>
      <c r="D1471" s="9">
        <v>0</v>
      </c>
      <c r="E1471" s="9">
        <f>VLOOKUP(B1471,'[4]2018-19 Delivered &amp; Funded'!$B$10:$D$1650,3,FALSE)</f>
        <v>0</v>
      </c>
      <c r="F1471" s="9">
        <f t="shared" si="22"/>
        <v>0</v>
      </c>
      <c r="G1471" s="9">
        <v>0</v>
      </c>
      <c r="H1471" s="9">
        <v>0</v>
      </c>
      <c r="I1471" s="9">
        <v>0</v>
      </c>
      <c r="J1471" s="9">
        <v>0</v>
      </c>
      <c r="K1471" s="9">
        <v>0</v>
      </c>
      <c r="L1471" s="9">
        <v>0</v>
      </c>
      <c r="M1471" s="9">
        <v>0</v>
      </c>
      <c r="N1471" s="17">
        <v>0</v>
      </c>
      <c r="O1471" s="17">
        <v>0</v>
      </c>
      <c r="P1471" s="17">
        <v>0</v>
      </c>
      <c r="Q1471" s="17">
        <v>0</v>
      </c>
      <c r="R1471" s="17">
        <v>48192.07999999998</v>
      </c>
      <c r="S1471" s="17">
        <v>48192.079999999987</v>
      </c>
      <c r="T1471" s="17">
        <v>0</v>
      </c>
      <c r="U1471" s="17">
        <v>0</v>
      </c>
      <c r="V1471" s="17">
        <v>0</v>
      </c>
      <c r="W1471" s="17">
        <v>0</v>
      </c>
      <c r="X1471" s="44">
        <v>0</v>
      </c>
      <c r="Y1471" s="44">
        <v>0</v>
      </c>
      <c r="Z1471" s="35">
        <v>368610.76999999996</v>
      </c>
      <c r="AA1471" s="35"/>
      <c r="AB1471" s="35">
        <v>368610.7699999999</v>
      </c>
      <c r="AC1471" s="45">
        <v>0</v>
      </c>
      <c r="AF1471" s="51">
        <v>368610.76999999996</v>
      </c>
      <c r="AG1471" s="45">
        <v>0</v>
      </c>
      <c r="AH1471" s="45"/>
      <c r="AI1471" s="45" t="e">
        <v>#N/A</v>
      </c>
    </row>
    <row r="1472" spans="1:35" ht="15" x14ac:dyDescent="0.4">
      <c r="A1472" s="37"/>
      <c r="B1472" s="10">
        <v>10007147</v>
      </c>
      <c r="C1472" s="9" t="s">
        <v>531</v>
      </c>
      <c r="D1472" s="9">
        <v>0</v>
      </c>
      <c r="E1472" s="9">
        <f>VLOOKUP(B1472,'[4]2018-19 Delivered &amp; Funded'!$B$10:$D$1650,3,FALSE)</f>
        <v>0</v>
      </c>
      <c r="F1472" s="9">
        <f t="shared" si="22"/>
        <v>0</v>
      </c>
      <c r="G1472" s="9">
        <v>0</v>
      </c>
      <c r="H1472" s="9">
        <v>0</v>
      </c>
      <c r="I1472" s="9">
        <v>0</v>
      </c>
      <c r="J1472" s="9">
        <v>0</v>
      </c>
      <c r="K1472" s="9">
        <v>0</v>
      </c>
      <c r="L1472" s="9">
        <v>0</v>
      </c>
      <c r="M1472" s="9">
        <v>0</v>
      </c>
      <c r="N1472" s="17">
        <v>0</v>
      </c>
      <c r="O1472" s="17">
        <v>0</v>
      </c>
      <c r="P1472" s="17">
        <v>0</v>
      </c>
      <c r="Q1472" s="17">
        <v>0</v>
      </c>
      <c r="R1472" s="17">
        <v>32786.400000000009</v>
      </c>
      <c r="S1472" s="17">
        <v>32786.400000000009</v>
      </c>
      <c r="T1472" s="17">
        <v>0</v>
      </c>
      <c r="U1472" s="17">
        <v>0</v>
      </c>
      <c r="V1472" s="17">
        <v>0</v>
      </c>
      <c r="W1472" s="17">
        <v>0</v>
      </c>
      <c r="X1472" s="44">
        <v>0</v>
      </c>
      <c r="Y1472" s="44">
        <v>0</v>
      </c>
      <c r="Z1472" s="35">
        <v>1189190.9200000002</v>
      </c>
      <c r="AA1472" s="35"/>
      <c r="AB1472" s="35">
        <v>1189190.92</v>
      </c>
      <c r="AC1472" s="45">
        <v>0</v>
      </c>
      <c r="AF1472" s="51">
        <v>1189190.9200000002</v>
      </c>
      <c r="AG1472" s="45">
        <v>0</v>
      </c>
      <c r="AH1472" s="45"/>
      <c r="AI1472" s="45" t="e">
        <v>#N/A</v>
      </c>
    </row>
    <row r="1473" spans="1:35" ht="15" x14ac:dyDescent="0.4">
      <c r="A1473" s="37"/>
      <c r="B1473" s="14">
        <v>10007767</v>
      </c>
      <c r="C1473" s="15" t="s">
        <v>1176</v>
      </c>
      <c r="D1473" s="9">
        <v>0</v>
      </c>
      <c r="E1473" s="9">
        <f>VLOOKUP(B1473,'[4]2018-19 Delivered &amp; Funded'!$B$10:$D$1650,3,FALSE)</f>
        <v>0</v>
      </c>
      <c r="F1473" s="9">
        <f t="shared" si="22"/>
        <v>0</v>
      </c>
      <c r="G1473" s="9">
        <v>0</v>
      </c>
      <c r="H1473" s="9">
        <v>0</v>
      </c>
      <c r="I1473" s="9">
        <v>0</v>
      </c>
      <c r="J1473" s="9">
        <v>0</v>
      </c>
      <c r="K1473" s="9">
        <v>0</v>
      </c>
      <c r="L1473" s="9">
        <v>0</v>
      </c>
      <c r="M1473" s="9">
        <v>0</v>
      </c>
      <c r="N1473" s="9">
        <v>0</v>
      </c>
      <c r="O1473" s="9">
        <v>0</v>
      </c>
      <c r="P1473" s="9">
        <v>0</v>
      </c>
      <c r="Q1473" s="9">
        <v>0</v>
      </c>
      <c r="R1473" s="9">
        <v>0</v>
      </c>
      <c r="S1473" s="9">
        <v>0</v>
      </c>
      <c r="T1473" s="9">
        <v>0</v>
      </c>
      <c r="U1473" s="9">
        <v>0</v>
      </c>
      <c r="V1473" s="9">
        <v>0</v>
      </c>
      <c r="W1473" s="9">
        <v>0</v>
      </c>
      <c r="X1473" s="44">
        <v>0</v>
      </c>
      <c r="Y1473" s="44">
        <v>0</v>
      </c>
      <c r="Z1473" s="35">
        <v>233867.90999999997</v>
      </c>
      <c r="AA1473" s="35"/>
      <c r="AB1473" s="35">
        <v>233867.90999999997</v>
      </c>
      <c r="AC1473" s="45">
        <v>0</v>
      </c>
      <c r="AF1473" s="51">
        <v>233867.90999999997</v>
      </c>
      <c r="AG1473" s="45">
        <v>0</v>
      </c>
      <c r="AH1473" s="45"/>
      <c r="AI1473" s="45" t="e">
        <v>#N/A</v>
      </c>
    </row>
    <row r="1474" spans="1:35" ht="15" x14ac:dyDescent="0.4">
      <c r="A1474" s="37"/>
      <c r="B1474" s="10">
        <v>10007151</v>
      </c>
      <c r="C1474" s="9" t="s">
        <v>534</v>
      </c>
      <c r="D1474" s="9">
        <v>134780.54999999999</v>
      </c>
      <c r="E1474" s="9">
        <f>VLOOKUP(B1474,'[4]2018-19 Delivered &amp; Funded'!$B$10:$D$1650,3,FALSE)</f>
        <v>134780.54999999999</v>
      </c>
      <c r="F1474" s="9">
        <f t="shared" si="22"/>
        <v>0</v>
      </c>
      <c r="G1474" s="9">
        <v>134780.54999999999</v>
      </c>
      <c r="H1474" s="9">
        <v>28104</v>
      </c>
      <c r="I1474" s="9">
        <v>28104</v>
      </c>
      <c r="J1474" s="9">
        <v>0</v>
      </c>
      <c r="K1474" s="9">
        <v>0</v>
      </c>
      <c r="L1474" s="9">
        <v>0</v>
      </c>
      <c r="M1474" s="9">
        <v>0</v>
      </c>
      <c r="N1474" s="17">
        <v>0</v>
      </c>
      <c r="O1474" s="17">
        <v>0</v>
      </c>
      <c r="P1474" s="17">
        <v>0</v>
      </c>
      <c r="Q1474" s="17">
        <v>0</v>
      </c>
      <c r="R1474" s="17">
        <v>189577.97999999989</v>
      </c>
      <c r="S1474" s="17">
        <v>189577.50999999981</v>
      </c>
      <c r="T1474" s="17">
        <v>99283.35</v>
      </c>
      <c r="U1474" s="17">
        <v>99283.35</v>
      </c>
      <c r="V1474" s="17">
        <v>61734.94</v>
      </c>
      <c r="W1474" s="17">
        <v>61734.94</v>
      </c>
      <c r="X1474" s="44">
        <v>0</v>
      </c>
      <c r="Y1474" s="44">
        <v>0</v>
      </c>
      <c r="Z1474" s="35">
        <v>1811826.9299999997</v>
      </c>
      <c r="AA1474" s="35"/>
      <c r="AB1474" s="35">
        <v>1811826.9299999997</v>
      </c>
      <c r="AC1474" s="45">
        <v>0</v>
      </c>
      <c r="AF1474" s="51">
        <v>1811826.9299999997</v>
      </c>
      <c r="AG1474" s="45">
        <v>0</v>
      </c>
      <c r="AH1474" s="45"/>
      <c r="AI1474" s="45" t="e">
        <v>#N/A</v>
      </c>
    </row>
    <row r="1475" spans="1:35" ht="15" x14ac:dyDescent="0.4">
      <c r="A1475" s="37"/>
      <c r="B1475" s="14">
        <v>10007138</v>
      </c>
      <c r="C1475" s="15" t="s">
        <v>1162</v>
      </c>
      <c r="D1475" s="9">
        <v>0</v>
      </c>
      <c r="E1475" s="9">
        <f>VLOOKUP(B1475,'[4]2018-19 Delivered &amp; Funded'!$B$10:$D$1650,3,FALSE)</f>
        <v>0</v>
      </c>
      <c r="F1475" s="9">
        <f t="shared" si="22"/>
        <v>0</v>
      </c>
      <c r="G1475" s="9">
        <v>0</v>
      </c>
      <c r="H1475" s="9">
        <v>0</v>
      </c>
      <c r="I1475" s="9">
        <v>0</v>
      </c>
      <c r="J1475" s="9">
        <v>0</v>
      </c>
      <c r="K1475" s="9">
        <v>0</v>
      </c>
      <c r="L1475" s="9">
        <v>0</v>
      </c>
      <c r="M1475" s="9">
        <v>0</v>
      </c>
      <c r="N1475" s="9">
        <v>0</v>
      </c>
      <c r="O1475" s="9">
        <v>0</v>
      </c>
      <c r="P1475" s="9">
        <v>0</v>
      </c>
      <c r="Q1475" s="9">
        <v>0</v>
      </c>
      <c r="R1475" s="9">
        <v>0</v>
      </c>
      <c r="S1475" s="9">
        <v>0</v>
      </c>
      <c r="T1475" s="9">
        <v>0</v>
      </c>
      <c r="U1475" s="9">
        <v>0</v>
      </c>
      <c r="V1475" s="9">
        <v>0</v>
      </c>
      <c r="W1475" s="9">
        <v>0</v>
      </c>
      <c r="X1475" s="44">
        <v>0</v>
      </c>
      <c r="Y1475" s="44">
        <v>0</v>
      </c>
      <c r="Z1475" s="35">
        <v>408070.49999999994</v>
      </c>
      <c r="AA1475" s="35"/>
      <c r="AB1475" s="35">
        <v>408070.49999999994</v>
      </c>
      <c r="AC1475" s="45">
        <v>0</v>
      </c>
      <c r="AF1475" s="51">
        <v>408070.49999999994</v>
      </c>
      <c r="AG1475" s="45">
        <v>0</v>
      </c>
      <c r="AH1475" s="45"/>
      <c r="AI1475" s="45" t="e">
        <v>#N/A</v>
      </c>
    </row>
    <row r="1476" spans="1:35" ht="15" x14ac:dyDescent="0.4">
      <c r="A1476" s="37"/>
      <c r="B1476" s="10">
        <v>10001282</v>
      </c>
      <c r="C1476" s="9" t="s">
        <v>174</v>
      </c>
      <c r="D1476" s="9">
        <v>0</v>
      </c>
      <c r="E1476" s="9">
        <f>VLOOKUP(B1476,'[4]2018-19 Delivered &amp; Funded'!$B$10:$D$1650,3,FALSE)</f>
        <v>0</v>
      </c>
      <c r="F1476" s="9">
        <f t="shared" si="22"/>
        <v>0</v>
      </c>
      <c r="G1476" s="9">
        <v>0</v>
      </c>
      <c r="H1476" s="9">
        <v>0</v>
      </c>
      <c r="I1476" s="9">
        <v>0</v>
      </c>
      <c r="J1476" s="9">
        <v>0</v>
      </c>
      <c r="K1476" s="9">
        <v>0</v>
      </c>
      <c r="L1476" s="9">
        <v>0</v>
      </c>
      <c r="M1476" s="9">
        <v>0</v>
      </c>
      <c r="N1476" s="17">
        <v>0</v>
      </c>
      <c r="O1476" s="17">
        <v>0</v>
      </c>
      <c r="P1476" s="17">
        <v>0</v>
      </c>
      <c r="Q1476" s="17">
        <v>0</v>
      </c>
      <c r="R1476" s="17">
        <v>202720.18000000002</v>
      </c>
      <c r="S1476" s="17">
        <v>202720.18000000002</v>
      </c>
      <c r="T1476" s="17">
        <v>189187.59</v>
      </c>
      <c r="U1476" s="17">
        <v>189187.59</v>
      </c>
      <c r="V1476" s="17">
        <v>0</v>
      </c>
      <c r="W1476" s="17">
        <v>0</v>
      </c>
      <c r="X1476" s="44">
        <v>0</v>
      </c>
      <c r="Y1476" s="44">
        <v>0</v>
      </c>
      <c r="Z1476" s="35">
        <v>1431342.85</v>
      </c>
      <c r="AA1476" s="35"/>
      <c r="AB1476" s="35">
        <v>1431342.8500000003</v>
      </c>
      <c r="AC1476" s="45">
        <v>0</v>
      </c>
      <c r="AF1476" s="51">
        <v>1431342.8499999999</v>
      </c>
      <c r="AG1476" s="45">
        <v>0</v>
      </c>
      <c r="AH1476" s="45"/>
      <c r="AI1476" s="45" t="e">
        <v>#N/A</v>
      </c>
    </row>
    <row r="1477" spans="1:35" ht="15" x14ac:dyDescent="0.4">
      <c r="A1477" s="37"/>
      <c r="B1477" s="14">
        <v>10007154</v>
      </c>
      <c r="C1477" s="15" t="s">
        <v>1165</v>
      </c>
      <c r="D1477" s="9">
        <v>0</v>
      </c>
      <c r="E1477" s="9">
        <f>VLOOKUP(B1477,'[4]2018-19 Delivered &amp; Funded'!$B$10:$D$1650,3,FALSE)</f>
        <v>0</v>
      </c>
      <c r="F1477" s="9">
        <f t="shared" si="22"/>
        <v>0</v>
      </c>
      <c r="G1477" s="9">
        <v>0</v>
      </c>
      <c r="H1477" s="9">
        <v>0</v>
      </c>
      <c r="I1477" s="9">
        <v>0</v>
      </c>
      <c r="J1477" s="9">
        <v>0</v>
      </c>
      <c r="K1477" s="9">
        <v>0</v>
      </c>
      <c r="L1477" s="9">
        <v>0</v>
      </c>
      <c r="M1477" s="9">
        <v>0</v>
      </c>
      <c r="N1477" s="9">
        <v>0</v>
      </c>
      <c r="O1477" s="9">
        <v>0</v>
      </c>
      <c r="P1477" s="9">
        <v>0</v>
      </c>
      <c r="Q1477" s="9">
        <v>0</v>
      </c>
      <c r="R1477" s="9">
        <v>0</v>
      </c>
      <c r="S1477" s="9">
        <v>0</v>
      </c>
      <c r="T1477" s="9">
        <v>0</v>
      </c>
      <c r="U1477" s="9">
        <v>0</v>
      </c>
      <c r="V1477" s="9">
        <v>0</v>
      </c>
      <c r="W1477" s="9">
        <v>0</v>
      </c>
      <c r="X1477" s="44">
        <v>0</v>
      </c>
      <c r="Y1477" s="44">
        <v>0</v>
      </c>
      <c r="Z1477" s="35">
        <v>22052.799999999996</v>
      </c>
      <c r="AA1477" s="35"/>
      <c r="AB1477" s="35">
        <v>22052.799999999996</v>
      </c>
      <c r="AC1477" s="45">
        <v>0</v>
      </c>
      <c r="AF1477" s="51">
        <v>22052.799999999996</v>
      </c>
      <c r="AG1477" s="45">
        <v>0</v>
      </c>
      <c r="AH1477" s="45"/>
      <c r="AI1477" s="45" t="e">
        <v>#N/A</v>
      </c>
    </row>
    <row r="1478" spans="1:35" ht="15" x14ac:dyDescent="0.4">
      <c r="A1478" s="37"/>
      <c r="B1478" s="10">
        <v>10007801</v>
      </c>
      <c r="C1478" s="9" t="s">
        <v>585</v>
      </c>
      <c r="D1478" s="9">
        <v>0</v>
      </c>
      <c r="E1478" s="9">
        <f>VLOOKUP(B1478,'[4]2018-19 Delivered &amp; Funded'!$B$10:$D$1650,3,FALSE)</f>
        <v>0</v>
      </c>
      <c r="F1478" s="9">
        <f t="shared" si="22"/>
        <v>0</v>
      </c>
      <c r="G1478" s="9">
        <v>0</v>
      </c>
      <c r="H1478" s="9">
        <v>0</v>
      </c>
      <c r="I1478" s="9">
        <v>0</v>
      </c>
      <c r="J1478" s="9">
        <v>0</v>
      </c>
      <c r="K1478" s="9">
        <v>0</v>
      </c>
      <c r="L1478" s="9">
        <v>0</v>
      </c>
      <c r="M1478" s="9">
        <v>0</v>
      </c>
      <c r="N1478" s="17">
        <v>0</v>
      </c>
      <c r="O1478" s="17">
        <v>0</v>
      </c>
      <c r="P1478" s="17">
        <v>0</v>
      </c>
      <c r="Q1478" s="17">
        <v>0</v>
      </c>
      <c r="R1478" s="17">
        <v>39088.359999999993</v>
      </c>
      <c r="S1478" s="17">
        <v>39087.929999999993</v>
      </c>
      <c r="T1478" s="17">
        <v>81003.81</v>
      </c>
      <c r="U1478" s="17">
        <v>81003.81</v>
      </c>
      <c r="V1478" s="17">
        <v>0</v>
      </c>
      <c r="W1478" s="17">
        <v>0</v>
      </c>
      <c r="X1478" s="44">
        <v>0</v>
      </c>
      <c r="Y1478" s="44">
        <v>0</v>
      </c>
      <c r="Z1478" s="35">
        <v>177853.04000000004</v>
      </c>
      <c r="AA1478" s="35"/>
      <c r="AB1478" s="35">
        <v>177853.03999999992</v>
      </c>
      <c r="AC1478" s="45">
        <v>0</v>
      </c>
      <c r="AF1478" s="51">
        <v>177853.04000000004</v>
      </c>
      <c r="AG1478" s="45">
        <v>0</v>
      </c>
      <c r="AH1478" s="45"/>
      <c r="AI1478" s="45" t="e">
        <v>#N/A</v>
      </c>
    </row>
    <row r="1479" spans="1:35" ht="15" x14ac:dyDescent="0.4">
      <c r="A1479" s="37"/>
      <c r="B1479" s="10">
        <v>10007155</v>
      </c>
      <c r="C1479" s="9" t="s">
        <v>535</v>
      </c>
      <c r="D1479" s="9">
        <v>0</v>
      </c>
      <c r="E1479" s="9">
        <f>VLOOKUP(B1479,'[4]2018-19 Delivered &amp; Funded'!$B$10:$D$1650,3,FALSE)</f>
        <v>0</v>
      </c>
      <c r="F1479" s="9">
        <f t="shared" si="22"/>
        <v>0</v>
      </c>
      <c r="G1479" s="9">
        <v>0</v>
      </c>
      <c r="H1479" s="9">
        <v>0</v>
      </c>
      <c r="I1479" s="9">
        <v>0</v>
      </c>
      <c r="J1479" s="9">
        <v>0</v>
      </c>
      <c r="K1479" s="9">
        <v>0</v>
      </c>
      <c r="L1479" s="9">
        <v>0</v>
      </c>
      <c r="M1479" s="9">
        <v>0</v>
      </c>
      <c r="N1479" s="17">
        <v>0</v>
      </c>
      <c r="O1479" s="17">
        <v>0</v>
      </c>
      <c r="P1479" s="17">
        <v>0</v>
      </c>
      <c r="Q1479" s="17">
        <v>0</v>
      </c>
      <c r="R1479" s="17">
        <v>76519.360000000001</v>
      </c>
      <c r="S1479" s="17">
        <v>76519.360000000015</v>
      </c>
      <c r="T1479" s="17">
        <v>142048.38</v>
      </c>
      <c r="U1479" s="17">
        <v>142048.38</v>
      </c>
      <c r="V1479" s="17">
        <v>20030.580000000002</v>
      </c>
      <c r="W1479" s="17">
        <v>20030.580000000002</v>
      </c>
      <c r="X1479" s="44">
        <v>0</v>
      </c>
      <c r="Y1479" s="44">
        <v>0</v>
      </c>
      <c r="Z1479" s="35">
        <v>1216767.24</v>
      </c>
      <c r="AA1479" s="35"/>
      <c r="AB1479" s="35">
        <v>1216767.2399999995</v>
      </c>
      <c r="AC1479" s="45">
        <v>0</v>
      </c>
      <c r="AF1479" s="51">
        <v>1216767.24</v>
      </c>
      <c r="AG1479" s="45">
        <v>0</v>
      </c>
      <c r="AH1479" s="45"/>
      <c r="AI1479" s="45" t="e">
        <v>#N/A</v>
      </c>
    </row>
    <row r="1480" spans="1:35" ht="15" x14ac:dyDescent="0.4">
      <c r="A1480" s="37"/>
      <c r="B1480" s="10">
        <v>10007156</v>
      </c>
      <c r="C1480" s="9" t="s">
        <v>536</v>
      </c>
      <c r="D1480" s="9">
        <v>0</v>
      </c>
      <c r="E1480" s="9">
        <f>VLOOKUP(B1480,'[4]2018-19 Delivered &amp; Funded'!$B$10:$D$1650,3,FALSE)</f>
        <v>0</v>
      </c>
      <c r="F1480" s="9">
        <f t="shared" si="22"/>
        <v>0</v>
      </c>
      <c r="G1480" s="9">
        <v>0</v>
      </c>
      <c r="H1480" s="9">
        <v>0</v>
      </c>
      <c r="I1480" s="9">
        <v>0</v>
      </c>
      <c r="J1480" s="9">
        <v>0</v>
      </c>
      <c r="K1480" s="9">
        <v>0</v>
      </c>
      <c r="L1480" s="9">
        <v>0</v>
      </c>
      <c r="M1480" s="9">
        <v>0</v>
      </c>
      <c r="N1480" s="17">
        <v>0</v>
      </c>
      <c r="O1480" s="17">
        <v>0</v>
      </c>
      <c r="P1480" s="17">
        <v>0</v>
      </c>
      <c r="Q1480" s="17">
        <v>0</v>
      </c>
      <c r="R1480" s="17">
        <v>126077.91999999998</v>
      </c>
      <c r="S1480" s="17">
        <v>126077.91999999998</v>
      </c>
      <c r="T1480" s="17">
        <v>118711.31</v>
      </c>
      <c r="U1480" s="17">
        <v>118711.31</v>
      </c>
      <c r="V1480" s="17">
        <v>27880.690000000002</v>
      </c>
      <c r="W1480" s="17">
        <v>27880.690000000002</v>
      </c>
      <c r="X1480" s="44">
        <v>0</v>
      </c>
      <c r="Y1480" s="44">
        <v>0</v>
      </c>
      <c r="Z1480" s="35">
        <v>1568323.54</v>
      </c>
      <c r="AA1480" s="35"/>
      <c r="AB1480" s="35">
        <v>1568323.54</v>
      </c>
      <c r="AC1480" s="45">
        <v>0</v>
      </c>
      <c r="AF1480" s="51">
        <v>1568323.54</v>
      </c>
      <c r="AG1480" s="45">
        <v>0</v>
      </c>
      <c r="AH1480" s="45"/>
      <c r="AI1480" s="45" t="e">
        <v>#N/A</v>
      </c>
    </row>
    <row r="1481" spans="1:35" ht="15" x14ac:dyDescent="0.4">
      <c r="A1481" s="37"/>
      <c r="B1481" s="14">
        <v>10037449</v>
      </c>
      <c r="C1481" s="15" t="s">
        <v>1341</v>
      </c>
      <c r="D1481" s="9">
        <v>0</v>
      </c>
      <c r="E1481" s="9">
        <f>VLOOKUP(B1481,'[4]2018-19 Delivered &amp; Funded'!$B$10:$D$1650,3,FALSE)</f>
        <v>0</v>
      </c>
      <c r="F1481" s="9">
        <f t="shared" si="22"/>
        <v>0</v>
      </c>
      <c r="G1481" s="9">
        <v>0</v>
      </c>
      <c r="H1481" s="9">
        <v>0</v>
      </c>
      <c r="I1481" s="9">
        <v>0</v>
      </c>
      <c r="J1481" s="9">
        <v>0</v>
      </c>
      <c r="K1481" s="9">
        <v>0</v>
      </c>
      <c r="L1481" s="9">
        <v>0</v>
      </c>
      <c r="M1481" s="9">
        <v>0</v>
      </c>
      <c r="N1481" s="9">
        <v>0</v>
      </c>
      <c r="O1481" s="9">
        <v>0</v>
      </c>
      <c r="P1481" s="9">
        <v>0</v>
      </c>
      <c r="Q1481" s="9">
        <v>0</v>
      </c>
      <c r="R1481" s="9">
        <v>0</v>
      </c>
      <c r="S1481" s="9">
        <v>0</v>
      </c>
      <c r="T1481" s="9">
        <v>0</v>
      </c>
      <c r="U1481" s="9">
        <v>0</v>
      </c>
      <c r="V1481" s="9">
        <v>0</v>
      </c>
      <c r="W1481" s="9">
        <v>0</v>
      </c>
      <c r="X1481" s="44">
        <v>0</v>
      </c>
      <c r="Y1481" s="44">
        <v>0</v>
      </c>
      <c r="Z1481" s="35">
        <v>17600</v>
      </c>
      <c r="AA1481" s="35"/>
      <c r="AB1481" s="35">
        <v>17600</v>
      </c>
      <c r="AC1481" s="45">
        <v>0</v>
      </c>
      <c r="AF1481" s="51">
        <v>17600</v>
      </c>
      <c r="AG1481" s="45">
        <v>0</v>
      </c>
      <c r="AH1481" s="45"/>
      <c r="AI1481" s="45" t="e">
        <v>#N/A</v>
      </c>
    </row>
    <row r="1482" spans="1:35" ht="15" x14ac:dyDescent="0.4">
      <c r="A1482" s="37"/>
      <c r="B1482" s="14">
        <v>10014001</v>
      </c>
      <c r="C1482" s="15" t="s">
        <v>1216</v>
      </c>
      <c r="D1482" s="9">
        <v>0</v>
      </c>
      <c r="E1482" s="9">
        <f>VLOOKUP(B1482,'[4]2018-19 Delivered &amp; Funded'!$B$10:$D$1650,3,FALSE)</f>
        <v>0</v>
      </c>
      <c r="F1482" s="9">
        <f t="shared" si="22"/>
        <v>0</v>
      </c>
      <c r="G1482" s="9">
        <v>0</v>
      </c>
      <c r="H1482" s="9">
        <v>0</v>
      </c>
      <c r="I1482" s="9">
        <v>0</v>
      </c>
      <c r="J1482" s="9">
        <v>0</v>
      </c>
      <c r="K1482" s="9">
        <v>0</v>
      </c>
      <c r="L1482" s="9">
        <v>0</v>
      </c>
      <c r="M1482" s="9">
        <v>0</v>
      </c>
      <c r="N1482" s="9">
        <v>0</v>
      </c>
      <c r="O1482" s="9">
        <v>0</v>
      </c>
      <c r="P1482" s="9">
        <v>0</v>
      </c>
      <c r="Q1482" s="9">
        <v>0</v>
      </c>
      <c r="R1482" s="9">
        <v>0</v>
      </c>
      <c r="S1482" s="9">
        <v>0</v>
      </c>
      <c r="T1482" s="9">
        <v>0</v>
      </c>
      <c r="U1482" s="9">
        <v>0</v>
      </c>
      <c r="V1482" s="9">
        <v>0</v>
      </c>
      <c r="W1482" s="9">
        <v>0</v>
      </c>
      <c r="X1482" s="44">
        <v>0</v>
      </c>
      <c r="Y1482" s="44">
        <v>0</v>
      </c>
      <c r="Z1482" s="35">
        <v>1500856.0599999998</v>
      </c>
      <c r="AA1482" s="35"/>
      <c r="AB1482" s="35">
        <v>1500856.0599999996</v>
      </c>
      <c r="AC1482" s="45">
        <v>0</v>
      </c>
      <c r="AF1482" s="51">
        <v>1500856.0599999998</v>
      </c>
      <c r="AG1482" s="45">
        <v>0</v>
      </c>
      <c r="AH1482" s="45"/>
      <c r="AI1482" s="45" t="e">
        <v>#N/A</v>
      </c>
    </row>
    <row r="1483" spans="1:35" ht="15" x14ac:dyDescent="0.4">
      <c r="A1483" s="37"/>
      <c r="B1483" s="10">
        <v>10007159</v>
      </c>
      <c r="C1483" s="9" t="s">
        <v>538</v>
      </c>
      <c r="D1483" s="9">
        <v>0</v>
      </c>
      <c r="E1483" s="9">
        <f>VLOOKUP(B1483,'[4]2018-19 Delivered &amp; Funded'!$B$10:$D$1650,3,FALSE)</f>
        <v>0</v>
      </c>
      <c r="F1483" s="9">
        <f t="shared" ref="F1483:F1546" si="23">D1483-E1483</f>
        <v>0</v>
      </c>
      <c r="G1483" s="9">
        <v>0</v>
      </c>
      <c r="H1483" s="9">
        <v>0</v>
      </c>
      <c r="I1483" s="9">
        <v>0</v>
      </c>
      <c r="J1483" s="9">
        <v>0</v>
      </c>
      <c r="K1483" s="9">
        <v>0</v>
      </c>
      <c r="L1483" s="9">
        <v>0</v>
      </c>
      <c r="M1483" s="9">
        <v>0</v>
      </c>
      <c r="N1483" s="17">
        <v>0</v>
      </c>
      <c r="O1483" s="17">
        <v>0</v>
      </c>
      <c r="P1483" s="17">
        <v>0</v>
      </c>
      <c r="Q1483" s="17">
        <v>0</v>
      </c>
      <c r="R1483" s="17">
        <v>148755.49000000005</v>
      </c>
      <c r="S1483" s="17">
        <v>148755.48999999996</v>
      </c>
      <c r="T1483" s="17">
        <v>73769.25</v>
      </c>
      <c r="U1483" s="17">
        <v>73769.25</v>
      </c>
      <c r="V1483" s="17">
        <v>0</v>
      </c>
      <c r="W1483" s="17">
        <v>0</v>
      </c>
      <c r="X1483" s="44">
        <v>0</v>
      </c>
      <c r="Y1483" s="44">
        <v>0</v>
      </c>
      <c r="Z1483" s="35">
        <v>1117194.1499999999</v>
      </c>
      <c r="AA1483" s="35"/>
      <c r="AB1483" s="35">
        <v>1117194.1500000001</v>
      </c>
      <c r="AC1483" s="45">
        <v>0</v>
      </c>
      <c r="AF1483" s="51">
        <v>1117194.1499999999</v>
      </c>
      <c r="AG1483" s="45">
        <v>0</v>
      </c>
      <c r="AH1483" s="45"/>
      <c r="AI1483" s="45" t="e">
        <v>#N/A</v>
      </c>
    </row>
    <row r="1484" spans="1:35" ht="15" x14ac:dyDescent="0.4">
      <c r="A1484" s="37"/>
      <c r="B1484" s="10">
        <v>10007162</v>
      </c>
      <c r="C1484" s="9" t="s">
        <v>540</v>
      </c>
      <c r="D1484" s="9">
        <v>536881.84000000008</v>
      </c>
      <c r="E1484" s="9">
        <f>VLOOKUP(B1484,'[4]2018-19 Delivered &amp; Funded'!$B$10:$D$1650,3,FALSE)</f>
        <v>536881.84000000008</v>
      </c>
      <c r="F1484" s="9">
        <f t="shared" si="23"/>
        <v>0</v>
      </c>
      <c r="G1484" s="9">
        <v>536881.84000000008</v>
      </c>
      <c r="H1484" s="9">
        <v>0</v>
      </c>
      <c r="I1484" s="9">
        <v>0</v>
      </c>
      <c r="J1484" s="9">
        <v>94970.81</v>
      </c>
      <c r="K1484" s="9">
        <v>94970.81</v>
      </c>
      <c r="L1484" s="9">
        <v>0</v>
      </c>
      <c r="M1484" s="9">
        <v>0</v>
      </c>
      <c r="N1484" s="17">
        <v>0</v>
      </c>
      <c r="O1484" s="17">
        <v>0</v>
      </c>
      <c r="P1484" s="17">
        <v>69630.37</v>
      </c>
      <c r="Q1484" s="17">
        <v>69630.37</v>
      </c>
      <c r="R1484" s="17">
        <v>0</v>
      </c>
      <c r="S1484" s="17">
        <v>0</v>
      </c>
      <c r="T1484" s="17">
        <v>0</v>
      </c>
      <c r="U1484" s="17">
        <v>0</v>
      </c>
      <c r="V1484" s="17">
        <v>0</v>
      </c>
      <c r="W1484" s="17">
        <v>0</v>
      </c>
      <c r="X1484" s="44">
        <v>0</v>
      </c>
      <c r="Y1484" s="44">
        <v>0</v>
      </c>
      <c r="Z1484" s="35">
        <v>0</v>
      </c>
      <c r="AA1484" s="35"/>
      <c r="AB1484" s="35">
        <v>0</v>
      </c>
      <c r="AC1484" s="45">
        <v>0</v>
      </c>
      <c r="AF1484" s="51" t="e">
        <v>#N/A</v>
      </c>
      <c r="AG1484" s="45" t="e">
        <v>#N/A</v>
      </c>
      <c r="AH1484" s="45"/>
      <c r="AI1484" s="45" t="e">
        <v>#N/A</v>
      </c>
    </row>
    <row r="1485" spans="1:35" ht="15" x14ac:dyDescent="0.4">
      <c r="A1485" s="37"/>
      <c r="B1485" s="10">
        <v>10007164</v>
      </c>
      <c r="C1485" s="9" t="s">
        <v>894</v>
      </c>
      <c r="D1485" s="9">
        <v>0</v>
      </c>
      <c r="E1485" s="9">
        <f>VLOOKUP(B1485,'[4]2018-19 Delivered &amp; Funded'!$B$10:$D$1650,3,FALSE)</f>
        <v>0</v>
      </c>
      <c r="F1485" s="9">
        <f t="shared" si="23"/>
        <v>0</v>
      </c>
      <c r="G1485" s="9">
        <v>0</v>
      </c>
      <c r="H1485" s="9">
        <v>0</v>
      </c>
      <c r="I1485" s="9">
        <v>0</v>
      </c>
      <c r="J1485" s="9">
        <v>0</v>
      </c>
      <c r="K1485" s="9">
        <v>0</v>
      </c>
      <c r="L1485" s="9">
        <v>0</v>
      </c>
      <c r="M1485" s="9">
        <v>0</v>
      </c>
      <c r="N1485" s="17">
        <v>0</v>
      </c>
      <c r="O1485" s="17">
        <v>0</v>
      </c>
      <c r="P1485" s="17">
        <v>0</v>
      </c>
      <c r="Q1485" s="17">
        <v>0</v>
      </c>
      <c r="R1485" s="17">
        <v>0</v>
      </c>
      <c r="S1485" s="17">
        <v>0</v>
      </c>
      <c r="T1485" s="17">
        <v>123643.49</v>
      </c>
      <c r="U1485" s="17">
        <v>123643.49</v>
      </c>
      <c r="V1485" s="17">
        <v>15064.12</v>
      </c>
      <c r="W1485" s="17">
        <v>15064.12</v>
      </c>
      <c r="X1485" s="44">
        <v>0</v>
      </c>
      <c r="Y1485" s="44">
        <v>0</v>
      </c>
      <c r="Z1485" s="35">
        <v>1694110.0999999999</v>
      </c>
      <c r="AA1485" s="35"/>
      <c r="AB1485" s="35">
        <v>1694110.0999999994</v>
      </c>
      <c r="AC1485" s="45">
        <v>0</v>
      </c>
      <c r="AF1485" s="51">
        <v>1694110.0999999999</v>
      </c>
      <c r="AG1485" s="45">
        <v>0</v>
      </c>
      <c r="AH1485" s="45"/>
      <c r="AI1485" s="45" t="e">
        <v>#N/A</v>
      </c>
    </row>
    <row r="1486" spans="1:35" ht="15" x14ac:dyDescent="0.4">
      <c r="A1486" s="37"/>
      <c r="B1486" s="14">
        <v>10007807</v>
      </c>
      <c r="C1486" s="15" t="s">
        <v>1183</v>
      </c>
      <c r="D1486" s="9">
        <v>0</v>
      </c>
      <c r="E1486" s="9">
        <f>VLOOKUP(B1486,'[4]2018-19 Delivered &amp; Funded'!$B$10:$D$1650,3,FALSE)</f>
        <v>0</v>
      </c>
      <c r="F1486" s="9">
        <f t="shared" si="23"/>
        <v>0</v>
      </c>
      <c r="G1486" s="9">
        <v>0</v>
      </c>
      <c r="H1486" s="9">
        <v>0</v>
      </c>
      <c r="I1486" s="9">
        <v>0</v>
      </c>
      <c r="J1486" s="9">
        <v>0</v>
      </c>
      <c r="K1486" s="9">
        <v>0</v>
      </c>
      <c r="L1486" s="9">
        <v>0</v>
      </c>
      <c r="M1486" s="9">
        <v>0</v>
      </c>
      <c r="N1486" s="9">
        <v>0</v>
      </c>
      <c r="O1486" s="9">
        <v>0</v>
      </c>
      <c r="P1486" s="9">
        <v>0</v>
      </c>
      <c r="Q1486" s="9">
        <v>0</v>
      </c>
      <c r="R1486" s="9">
        <v>0</v>
      </c>
      <c r="S1486" s="9">
        <v>0</v>
      </c>
      <c r="T1486" s="9">
        <v>0</v>
      </c>
      <c r="U1486" s="9">
        <v>0</v>
      </c>
      <c r="V1486" s="9">
        <v>0</v>
      </c>
      <c r="W1486" s="9">
        <v>0</v>
      </c>
      <c r="X1486" s="44">
        <v>0</v>
      </c>
      <c r="Y1486" s="44">
        <v>0</v>
      </c>
      <c r="Z1486" s="35">
        <v>427594.60000000003</v>
      </c>
      <c r="AA1486" s="35"/>
      <c r="AB1486" s="35">
        <v>427594.60000000003</v>
      </c>
      <c r="AC1486" s="45">
        <v>0</v>
      </c>
      <c r="AF1486" s="51">
        <v>427594.60000000003</v>
      </c>
      <c r="AG1486" s="45">
        <v>0</v>
      </c>
      <c r="AH1486" s="45"/>
      <c r="AI1486" s="45" t="e">
        <v>#N/A</v>
      </c>
    </row>
    <row r="1487" spans="1:35" ht="15" x14ac:dyDescent="0.4">
      <c r="A1487" s="37"/>
      <c r="B1487" s="14">
        <v>10007858</v>
      </c>
      <c r="C1487" s="15" t="s">
        <v>1187</v>
      </c>
      <c r="D1487" s="9">
        <v>0</v>
      </c>
      <c r="E1487" s="9">
        <f>VLOOKUP(B1487,'[4]2018-19 Delivered &amp; Funded'!$B$10:$D$1650,3,FALSE)</f>
        <v>0</v>
      </c>
      <c r="F1487" s="9">
        <f t="shared" si="23"/>
        <v>0</v>
      </c>
      <c r="G1487" s="9">
        <v>0</v>
      </c>
      <c r="H1487" s="9">
        <v>0</v>
      </c>
      <c r="I1487" s="9">
        <v>0</v>
      </c>
      <c r="J1487" s="9">
        <v>0</v>
      </c>
      <c r="K1487" s="9">
        <v>0</v>
      </c>
      <c r="L1487" s="9">
        <v>0</v>
      </c>
      <c r="M1487" s="9">
        <v>0</v>
      </c>
      <c r="N1487" s="9">
        <v>0</v>
      </c>
      <c r="O1487" s="9">
        <v>0</v>
      </c>
      <c r="P1487" s="9">
        <v>0</v>
      </c>
      <c r="Q1487" s="9">
        <v>0</v>
      </c>
      <c r="R1487" s="9">
        <v>0</v>
      </c>
      <c r="S1487" s="9">
        <v>0</v>
      </c>
      <c r="T1487" s="9">
        <v>0</v>
      </c>
      <c r="U1487" s="9">
        <v>0</v>
      </c>
      <c r="V1487" s="9">
        <v>0</v>
      </c>
      <c r="W1487" s="9">
        <v>0</v>
      </c>
      <c r="X1487" s="44">
        <v>0</v>
      </c>
      <c r="Y1487" s="44">
        <v>0</v>
      </c>
      <c r="Z1487" s="35">
        <v>43364</v>
      </c>
      <c r="AA1487" s="35"/>
      <c r="AB1487" s="35">
        <v>43364</v>
      </c>
      <c r="AC1487" s="45">
        <v>0</v>
      </c>
      <c r="AF1487" s="51">
        <v>43364</v>
      </c>
      <c r="AG1487" s="45">
        <v>0</v>
      </c>
      <c r="AH1487" s="45"/>
      <c r="AI1487" s="45" t="e">
        <v>#N/A</v>
      </c>
    </row>
    <row r="1488" spans="1:35" ht="15" x14ac:dyDescent="0.4">
      <c r="A1488" s="37"/>
      <c r="B1488" s="10">
        <v>10003614</v>
      </c>
      <c r="C1488" s="9" t="s">
        <v>304</v>
      </c>
      <c r="D1488" s="9">
        <v>0</v>
      </c>
      <c r="E1488" s="9">
        <f>VLOOKUP(B1488,'[4]2018-19 Delivered &amp; Funded'!$B$10:$D$1650,3,FALSE)</f>
        <v>0</v>
      </c>
      <c r="F1488" s="9">
        <f t="shared" si="23"/>
        <v>0</v>
      </c>
      <c r="G1488" s="9">
        <v>0</v>
      </c>
      <c r="H1488" s="9">
        <v>0</v>
      </c>
      <c r="I1488" s="9">
        <v>0</v>
      </c>
      <c r="J1488" s="9">
        <v>0</v>
      </c>
      <c r="K1488" s="9">
        <v>0</v>
      </c>
      <c r="L1488" s="9">
        <v>0</v>
      </c>
      <c r="M1488" s="9">
        <v>0</v>
      </c>
      <c r="N1488" s="17">
        <v>0</v>
      </c>
      <c r="O1488" s="17">
        <v>0</v>
      </c>
      <c r="P1488" s="17">
        <v>0</v>
      </c>
      <c r="Q1488" s="17">
        <v>0</v>
      </c>
      <c r="R1488" s="17">
        <v>231626.76000000013</v>
      </c>
      <c r="S1488" s="17">
        <v>231626.76000000013</v>
      </c>
      <c r="T1488" s="17">
        <v>0</v>
      </c>
      <c r="U1488" s="17">
        <v>0</v>
      </c>
      <c r="V1488" s="17">
        <v>0</v>
      </c>
      <c r="W1488" s="17">
        <v>0</v>
      </c>
      <c r="X1488" s="44">
        <v>0</v>
      </c>
      <c r="Y1488" s="44">
        <v>0</v>
      </c>
      <c r="Z1488" s="35">
        <v>563292.94999999995</v>
      </c>
      <c r="AA1488" s="35"/>
      <c r="AB1488" s="35">
        <v>563292.94999999984</v>
      </c>
      <c r="AC1488" s="45">
        <v>0</v>
      </c>
      <c r="AF1488" s="51">
        <v>563292.94999999995</v>
      </c>
      <c r="AG1488" s="45">
        <v>0</v>
      </c>
      <c r="AH1488" s="45"/>
      <c r="AI1488" s="45" t="e">
        <v>#N/A</v>
      </c>
    </row>
    <row r="1489" spans="1:38" ht="15" x14ac:dyDescent="0.4">
      <c r="A1489" s="37"/>
      <c r="B1489" s="10">
        <v>10007166</v>
      </c>
      <c r="C1489" s="9" t="s">
        <v>542</v>
      </c>
      <c r="D1489" s="9">
        <v>0</v>
      </c>
      <c r="E1489" s="9">
        <f>VLOOKUP(B1489,'[4]2018-19 Delivered &amp; Funded'!$B$10:$D$1650,3,FALSE)</f>
        <v>0</v>
      </c>
      <c r="F1489" s="9">
        <f t="shared" si="23"/>
        <v>0</v>
      </c>
      <c r="G1489" s="9">
        <v>0</v>
      </c>
      <c r="H1489" s="9">
        <v>0</v>
      </c>
      <c r="I1489" s="9">
        <v>0</v>
      </c>
      <c r="J1489" s="9">
        <v>0</v>
      </c>
      <c r="K1489" s="9">
        <v>0</v>
      </c>
      <c r="L1489" s="9">
        <v>0</v>
      </c>
      <c r="M1489" s="9">
        <v>0</v>
      </c>
      <c r="N1489" s="17">
        <v>0</v>
      </c>
      <c r="O1489" s="17">
        <v>0</v>
      </c>
      <c r="P1489" s="17">
        <v>0</v>
      </c>
      <c r="Q1489" s="17">
        <v>0</v>
      </c>
      <c r="R1489" s="17">
        <v>19180</v>
      </c>
      <c r="S1489" s="17">
        <v>19180</v>
      </c>
      <c r="T1489" s="17">
        <v>150542.34999999998</v>
      </c>
      <c r="U1489" s="17">
        <v>150542.34999999998</v>
      </c>
      <c r="V1489" s="17">
        <v>29956.920000000002</v>
      </c>
      <c r="W1489" s="17">
        <v>29956.920000000002</v>
      </c>
      <c r="X1489" s="44">
        <v>0</v>
      </c>
      <c r="Y1489" s="44">
        <v>0</v>
      </c>
      <c r="Z1489" s="35">
        <v>1785798.3900000001</v>
      </c>
      <c r="AA1489" s="35"/>
      <c r="AB1489" s="35">
        <v>1785798.3900000001</v>
      </c>
      <c r="AC1489" s="45">
        <v>0</v>
      </c>
      <c r="AF1489" s="51">
        <v>1785798.3900000001</v>
      </c>
      <c r="AG1489" s="45">
        <v>0</v>
      </c>
      <c r="AH1489" s="45"/>
      <c r="AI1489" s="45" t="e">
        <v>#N/A</v>
      </c>
    </row>
    <row r="1490" spans="1:38" ht="15" x14ac:dyDescent="0.4">
      <c r="A1490" s="37"/>
      <c r="B1490" s="10">
        <v>10007139</v>
      </c>
      <c r="C1490" s="9" t="s">
        <v>525</v>
      </c>
      <c r="D1490" s="9">
        <v>0</v>
      </c>
      <c r="E1490" s="9">
        <f>VLOOKUP(B1490,'[4]2018-19 Delivered &amp; Funded'!$B$10:$D$1650,3,FALSE)</f>
        <v>0</v>
      </c>
      <c r="F1490" s="9">
        <f t="shared" si="23"/>
        <v>0</v>
      </c>
      <c r="G1490" s="9">
        <v>0</v>
      </c>
      <c r="H1490" s="9">
        <v>0</v>
      </c>
      <c r="I1490" s="9">
        <v>0</v>
      </c>
      <c r="J1490" s="9">
        <v>0</v>
      </c>
      <c r="K1490" s="9">
        <v>0</v>
      </c>
      <c r="L1490" s="9">
        <v>0</v>
      </c>
      <c r="M1490" s="9">
        <v>0</v>
      </c>
      <c r="N1490" s="17">
        <v>0</v>
      </c>
      <c r="O1490" s="17">
        <v>0</v>
      </c>
      <c r="P1490" s="17">
        <v>0</v>
      </c>
      <c r="Q1490" s="17">
        <v>0</v>
      </c>
      <c r="R1490" s="17">
        <v>0</v>
      </c>
      <c r="S1490" s="17">
        <v>0</v>
      </c>
      <c r="T1490" s="17">
        <v>0</v>
      </c>
      <c r="U1490" s="17">
        <v>0</v>
      </c>
      <c r="V1490" s="17">
        <v>0</v>
      </c>
      <c r="W1490" s="17">
        <v>0</v>
      </c>
      <c r="X1490" s="44">
        <v>0</v>
      </c>
      <c r="Y1490" s="44">
        <v>0</v>
      </c>
      <c r="Z1490" s="35">
        <v>303223.24</v>
      </c>
      <c r="AA1490" s="35"/>
      <c r="AB1490" s="35">
        <v>303223.24</v>
      </c>
      <c r="AC1490" s="45">
        <v>0</v>
      </c>
      <c r="AF1490" s="51">
        <v>303223.24</v>
      </c>
      <c r="AG1490" s="45">
        <v>0</v>
      </c>
      <c r="AH1490" s="45"/>
      <c r="AI1490" s="45" t="e">
        <v>#N/A</v>
      </c>
    </row>
    <row r="1491" spans="1:38" ht="15" x14ac:dyDescent="0.4">
      <c r="A1491" s="37"/>
      <c r="B1491" s="14">
        <v>10061440</v>
      </c>
      <c r="C1491" s="15" t="s">
        <v>1523</v>
      </c>
      <c r="D1491" s="9">
        <v>0</v>
      </c>
      <c r="E1491" s="9">
        <f>VLOOKUP(B1491,'[4]2018-19 Delivered &amp; Funded'!$B$10:$D$1650,3,FALSE)</f>
        <v>0</v>
      </c>
      <c r="F1491" s="9">
        <f t="shared" si="23"/>
        <v>0</v>
      </c>
      <c r="G1491" s="9">
        <v>0</v>
      </c>
      <c r="H1491" s="9">
        <v>0</v>
      </c>
      <c r="I1491" s="9">
        <v>0</v>
      </c>
      <c r="J1491" s="9">
        <v>0</v>
      </c>
      <c r="K1491" s="9">
        <v>0</v>
      </c>
      <c r="L1491" s="9">
        <v>0</v>
      </c>
      <c r="M1491" s="9">
        <v>0</v>
      </c>
      <c r="N1491" s="9">
        <v>0</v>
      </c>
      <c r="O1491" s="9">
        <v>0</v>
      </c>
      <c r="P1491" s="9">
        <v>0</v>
      </c>
      <c r="Q1491" s="9">
        <v>0</v>
      </c>
      <c r="R1491" s="9">
        <v>0</v>
      </c>
      <c r="S1491" s="9">
        <v>0</v>
      </c>
      <c r="T1491" s="9">
        <v>0</v>
      </c>
      <c r="U1491" s="9">
        <v>0</v>
      </c>
      <c r="V1491" s="9">
        <v>0</v>
      </c>
      <c r="W1491" s="9">
        <v>0</v>
      </c>
      <c r="X1491" s="44">
        <v>0</v>
      </c>
      <c r="Y1491" s="44">
        <v>0</v>
      </c>
      <c r="Z1491" s="35">
        <v>369573.16000000003</v>
      </c>
      <c r="AA1491" s="35"/>
      <c r="AB1491" s="35">
        <v>369573.15999999992</v>
      </c>
      <c r="AC1491" s="45">
        <v>0</v>
      </c>
      <c r="AF1491" s="51">
        <v>369573.16000000003</v>
      </c>
      <c r="AG1491" s="45">
        <v>0</v>
      </c>
      <c r="AH1491" s="45"/>
      <c r="AI1491" s="45" t="e">
        <v>#N/A</v>
      </c>
    </row>
    <row r="1492" spans="1:38" ht="15" x14ac:dyDescent="0.4">
      <c r="A1492" s="37"/>
      <c r="B1492" s="10">
        <v>10009099</v>
      </c>
      <c r="C1492" s="9" t="s">
        <v>1013</v>
      </c>
      <c r="D1492" s="9">
        <v>0</v>
      </c>
      <c r="E1492" s="9">
        <f>VLOOKUP(B1492,'[4]2018-19 Delivered &amp; Funded'!$B$10:$D$1650,3,FALSE)</f>
        <v>0</v>
      </c>
      <c r="F1492" s="9">
        <f t="shared" si="23"/>
        <v>0</v>
      </c>
      <c r="G1492" s="9">
        <v>0</v>
      </c>
      <c r="H1492" s="9">
        <v>0</v>
      </c>
      <c r="I1492" s="9">
        <v>0</v>
      </c>
      <c r="J1492" s="9">
        <v>0</v>
      </c>
      <c r="K1492" s="9">
        <v>0</v>
      </c>
      <c r="L1492" s="9">
        <v>0</v>
      </c>
      <c r="M1492" s="9">
        <v>0</v>
      </c>
      <c r="N1492" s="17">
        <v>0</v>
      </c>
      <c r="O1492" s="17">
        <v>0</v>
      </c>
      <c r="P1492" s="17">
        <v>32791.089999999997</v>
      </c>
      <c r="Q1492" s="17">
        <v>32791.089999999997</v>
      </c>
      <c r="R1492" s="17">
        <v>0</v>
      </c>
      <c r="S1492" s="17">
        <v>0</v>
      </c>
      <c r="T1492" s="17">
        <v>0</v>
      </c>
      <c r="U1492" s="17">
        <v>0</v>
      </c>
      <c r="V1492" s="17">
        <v>0</v>
      </c>
      <c r="W1492" s="17">
        <v>0</v>
      </c>
      <c r="X1492" s="44">
        <v>0</v>
      </c>
      <c r="Y1492" s="44">
        <v>0</v>
      </c>
      <c r="Z1492" s="35">
        <v>0</v>
      </c>
      <c r="AA1492" s="35"/>
      <c r="AB1492" s="35">
        <v>0</v>
      </c>
      <c r="AC1492" s="45">
        <v>0</v>
      </c>
      <c r="AF1492" s="51" t="e">
        <v>#N/A</v>
      </c>
      <c r="AG1492" s="45" t="e">
        <v>#N/A</v>
      </c>
      <c r="AH1492" s="45"/>
      <c r="AI1492" s="45" t="e">
        <v>#N/A</v>
      </c>
    </row>
    <row r="1493" spans="1:38" ht="15" x14ac:dyDescent="0.4">
      <c r="A1493" s="37"/>
      <c r="B1493" s="14">
        <v>10049448</v>
      </c>
      <c r="C1493" s="15" t="s">
        <v>1441</v>
      </c>
      <c r="D1493" s="9">
        <v>0</v>
      </c>
      <c r="E1493" s="9">
        <f>VLOOKUP(B1493,'[4]2018-19 Delivered &amp; Funded'!$B$10:$D$1650,3,FALSE)</f>
        <v>0</v>
      </c>
      <c r="F1493" s="9">
        <f t="shared" si="23"/>
        <v>0</v>
      </c>
      <c r="G1493" s="9">
        <v>0</v>
      </c>
      <c r="H1493" s="9">
        <v>0</v>
      </c>
      <c r="I1493" s="9">
        <v>0</v>
      </c>
      <c r="J1493" s="9">
        <v>0</v>
      </c>
      <c r="K1493" s="9">
        <v>0</v>
      </c>
      <c r="L1493" s="9">
        <v>0</v>
      </c>
      <c r="M1493" s="9">
        <v>0</v>
      </c>
      <c r="N1493" s="9">
        <v>0</v>
      </c>
      <c r="O1493" s="9">
        <v>0</v>
      </c>
      <c r="P1493" s="9">
        <v>0</v>
      </c>
      <c r="Q1493" s="9">
        <v>0</v>
      </c>
      <c r="R1493" s="9">
        <v>0</v>
      </c>
      <c r="S1493" s="9">
        <v>0</v>
      </c>
      <c r="T1493" s="9">
        <v>0</v>
      </c>
      <c r="U1493" s="9">
        <v>0</v>
      </c>
      <c r="V1493" s="9">
        <v>0</v>
      </c>
      <c r="W1493" s="9">
        <v>0</v>
      </c>
      <c r="X1493" s="44">
        <v>0</v>
      </c>
      <c r="Y1493" s="44">
        <v>0</v>
      </c>
      <c r="Z1493" s="35">
        <v>231857.65999999997</v>
      </c>
      <c r="AA1493" s="35"/>
      <c r="AB1493" s="35">
        <v>231857.65999999997</v>
      </c>
      <c r="AC1493" s="45">
        <v>0</v>
      </c>
      <c r="AF1493" s="51">
        <v>231857.65999999997</v>
      </c>
      <c r="AG1493" s="45">
        <v>0</v>
      </c>
      <c r="AH1493" s="45"/>
      <c r="AI1493" s="54">
        <v>513.88999999999987</v>
      </c>
      <c r="AJ1493" s="45">
        <v>232371.55</v>
      </c>
      <c r="AK1493" s="55" t="e">
        <v>#N/A</v>
      </c>
      <c r="AL1493" s="6" t="e">
        <v>#N/A</v>
      </c>
    </row>
    <row r="1494" spans="1:38" ht="15" x14ac:dyDescent="0.4">
      <c r="A1494" s="37"/>
      <c r="B1494" s="14">
        <v>10022362</v>
      </c>
      <c r="C1494" s="15" t="s">
        <v>1239</v>
      </c>
      <c r="D1494" s="9">
        <v>0</v>
      </c>
      <c r="E1494" s="9">
        <f>VLOOKUP(B1494,'[4]2018-19 Delivered &amp; Funded'!$B$10:$D$1650,3,FALSE)</f>
        <v>0</v>
      </c>
      <c r="F1494" s="9">
        <f t="shared" si="23"/>
        <v>0</v>
      </c>
      <c r="G1494" s="9">
        <v>0</v>
      </c>
      <c r="H1494" s="9">
        <v>0</v>
      </c>
      <c r="I1494" s="9">
        <v>0</v>
      </c>
      <c r="J1494" s="9">
        <v>0</v>
      </c>
      <c r="K1494" s="9">
        <v>0</v>
      </c>
      <c r="L1494" s="9">
        <v>0</v>
      </c>
      <c r="M1494" s="9">
        <v>0</v>
      </c>
      <c r="N1494" s="9">
        <v>0</v>
      </c>
      <c r="O1494" s="9">
        <v>0</v>
      </c>
      <c r="P1494" s="9">
        <v>0</v>
      </c>
      <c r="Q1494" s="9">
        <v>0</v>
      </c>
      <c r="R1494" s="9">
        <v>0</v>
      </c>
      <c r="S1494" s="9">
        <v>0</v>
      </c>
      <c r="T1494" s="9">
        <v>0</v>
      </c>
      <c r="U1494" s="9">
        <v>0</v>
      </c>
      <c r="V1494" s="9">
        <v>0</v>
      </c>
      <c r="W1494" s="9">
        <v>0</v>
      </c>
      <c r="X1494" s="44">
        <v>0</v>
      </c>
      <c r="Y1494" s="44">
        <v>0</v>
      </c>
      <c r="Z1494" s="35">
        <v>629802.28999999992</v>
      </c>
      <c r="AA1494" s="35"/>
      <c r="AB1494" s="35">
        <v>629802.28999999992</v>
      </c>
      <c r="AC1494" s="45">
        <v>0</v>
      </c>
      <c r="AF1494" s="51">
        <v>629802.29</v>
      </c>
      <c r="AG1494" s="45">
        <v>0</v>
      </c>
      <c r="AH1494" s="45"/>
      <c r="AI1494" s="45" t="e">
        <v>#N/A</v>
      </c>
    </row>
    <row r="1495" spans="1:38" ht="15" x14ac:dyDescent="0.4">
      <c r="A1495" s="37"/>
      <c r="B1495" s="10">
        <v>10003841</v>
      </c>
      <c r="C1495" s="9" t="s">
        <v>317</v>
      </c>
      <c r="D1495" s="9">
        <v>0</v>
      </c>
      <c r="E1495" s="9">
        <f>VLOOKUP(B1495,'[4]2018-19 Delivered &amp; Funded'!$B$10:$D$1650,3,FALSE)</f>
        <v>0</v>
      </c>
      <c r="F1495" s="9">
        <f t="shared" si="23"/>
        <v>0</v>
      </c>
      <c r="G1495" s="9">
        <v>0</v>
      </c>
      <c r="H1495" s="9">
        <v>0</v>
      </c>
      <c r="I1495" s="9">
        <v>0</v>
      </c>
      <c r="J1495" s="9">
        <v>0</v>
      </c>
      <c r="K1495" s="9">
        <v>0</v>
      </c>
      <c r="L1495" s="9">
        <v>609019.77</v>
      </c>
      <c r="M1495" s="9">
        <v>609020</v>
      </c>
      <c r="N1495" s="17">
        <v>7950.14</v>
      </c>
      <c r="O1495" s="17">
        <v>7950.14</v>
      </c>
      <c r="P1495" s="17">
        <v>0</v>
      </c>
      <c r="Q1495" s="17">
        <v>0</v>
      </c>
      <c r="R1495" s="17">
        <v>0</v>
      </c>
      <c r="S1495" s="17">
        <v>0</v>
      </c>
      <c r="T1495" s="17">
        <v>0</v>
      </c>
      <c r="U1495" s="17">
        <v>0</v>
      </c>
      <c r="V1495" s="17">
        <v>0</v>
      </c>
      <c r="W1495" s="17">
        <v>0</v>
      </c>
      <c r="X1495" s="44">
        <v>0</v>
      </c>
      <c r="Y1495" s="44">
        <v>0</v>
      </c>
      <c r="Z1495" s="35">
        <v>0</v>
      </c>
      <c r="AA1495" s="35"/>
      <c r="AB1495" s="35">
        <v>0</v>
      </c>
      <c r="AC1495" s="45">
        <v>0</v>
      </c>
      <c r="AF1495" s="51" t="e">
        <v>#N/A</v>
      </c>
      <c r="AG1495" s="45" t="e">
        <v>#N/A</v>
      </c>
      <c r="AH1495" s="45"/>
      <c r="AI1495" s="45" t="e">
        <v>#N/A</v>
      </c>
    </row>
    <row r="1496" spans="1:38" ht="15" x14ac:dyDescent="0.4">
      <c r="A1496" s="37"/>
      <c r="B1496" s="14">
        <v>10026094</v>
      </c>
      <c r="C1496" s="15" t="s">
        <v>1267</v>
      </c>
      <c r="D1496" s="9">
        <v>0</v>
      </c>
      <c r="E1496" s="9">
        <f>VLOOKUP(B1496,'[4]2018-19 Delivered &amp; Funded'!$B$10:$D$1650,3,FALSE)</f>
        <v>0</v>
      </c>
      <c r="F1496" s="9">
        <f t="shared" si="23"/>
        <v>0</v>
      </c>
      <c r="G1496" s="9">
        <v>0</v>
      </c>
      <c r="H1496" s="9">
        <v>0</v>
      </c>
      <c r="I1496" s="9">
        <v>0</v>
      </c>
      <c r="J1496" s="9">
        <v>0</v>
      </c>
      <c r="K1496" s="9">
        <v>0</v>
      </c>
      <c r="L1496" s="9">
        <v>0</v>
      </c>
      <c r="M1496" s="9">
        <v>0</v>
      </c>
      <c r="N1496" s="9">
        <v>0</v>
      </c>
      <c r="O1496" s="9">
        <v>0</v>
      </c>
      <c r="P1496" s="9">
        <v>0</v>
      </c>
      <c r="Q1496" s="9">
        <v>0</v>
      </c>
      <c r="R1496" s="9">
        <v>0</v>
      </c>
      <c r="S1496" s="9">
        <v>0</v>
      </c>
      <c r="T1496" s="9">
        <v>0</v>
      </c>
      <c r="U1496" s="9">
        <v>0</v>
      </c>
      <c r="V1496" s="9">
        <v>0</v>
      </c>
      <c r="W1496" s="9">
        <v>0</v>
      </c>
      <c r="X1496" s="44">
        <v>0</v>
      </c>
      <c r="Y1496" s="44">
        <v>0</v>
      </c>
      <c r="Z1496" s="35">
        <v>419010.09</v>
      </c>
      <c r="AA1496" s="35"/>
      <c r="AB1496" s="35">
        <v>419010.0900000002</v>
      </c>
      <c r="AC1496" s="45">
        <v>0</v>
      </c>
      <c r="AF1496" s="51">
        <v>419010.09</v>
      </c>
      <c r="AG1496" s="45">
        <v>0</v>
      </c>
      <c r="AH1496" s="45"/>
      <c r="AI1496" s="45" t="e">
        <v>#N/A</v>
      </c>
    </row>
    <row r="1497" spans="1:38" ht="15" x14ac:dyDescent="0.4">
      <c r="A1497" s="37"/>
      <c r="B1497" s="14">
        <v>10054751</v>
      </c>
      <c r="C1497" s="15" t="s">
        <v>1471</v>
      </c>
      <c r="D1497" s="9">
        <v>0</v>
      </c>
      <c r="E1497" s="9">
        <f>VLOOKUP(B1497,'[4]2018-19 Delivered &amp; Funded'!$B$10:$D$1650,3,FALSE)</f>
        <v>0</v>
      </c>
      <c r="F1497" s="9">
        <f t="shared" si="23"/>
        <v>0</v>
      </c>
      <c r="G1497" s="9">
        <v>0</v>
      </c>
      <c r="H1497" s="9">
        <v>0</v>
      </c>
      <c r="I1497" s="9">
        <v>0</v>
      </c>
      <c r="J1497" s="9">
        <v>0</v>
      </c>
      <c r="K1497" s="9">
        <v>0</v>
      </c>
      <c r="L1497" s="9">
        <v>0</v>
      </c>
      <c r="M1497" s="9">
        <v>0</v>
      </c>
      <c r="N1497" s="9">
        <v>0</v>
      </c>
      <c r="O1497" s="9">
        <v>0</v>
      </c>
      <c r="P1497" s="9">
        <v>0</v>
      </c>
      <c r="Q1497" s="9">
        <v>0</v>
      </c>
      <c r="R1497" s="9">
        <v>0</v>
      </c>
      <c r="S1497" s="9">
        <v>0</v>
      </c>
      <c r="T1497" s="9">
        <v>0</v>
      </c>
      <c r="U1497" s="9">
        <v>0</v>
      </c>
      <c r="V1497" s="9">
        <v>0</v>
      </c>
      <c r="W1497" s="9">
        <v>0</v>
      </c>
      <c r="X1497" s="44">
        <v>0</v>
      </c>
      <c r="Y1497" s="44">
        <v>0</v>
      </c>
      <c r="Z1497" s="35">
        <v>15918.69</v>
      </c>
      <c r="AA1497" s="35"/>
      <c r="AB1497" s="35">
        <v>15918.689999999997</v>
      </c>
      <c r="AC1497" s="45">
        <v>0</v>
      </c>
      <c r="AF1497" s="51">
        <v>15918.69</v>
      </c>
      <c r="AG1497" s="45">
        <v>0</v>
      </c>
      <c r="AH1497" s="45"/>
      <c r="AI1497" s="54">
        <v>577.08000000000004</v>
      </c>
      <c r="AJ1497" s="45">
        <v>16495.769999999997</v>
      </c>
      <c r="AK1497" s="55" t="e">
        <v>#N/A</v>
      </c>
      <c r="AL1497" s="6" t="e">
        <v>#N/A</v>
      </c>
    </row>
    <row r="1498" spans="1:38" ht="15" x14ac:dyDescent="0.4">
      <c r="A1498" s="37"/>
      <c r="B1498" s="14">
        <v>10052538</v>
      </c>
      <c r="C1498" s="15" t="s">
        <v>1448</v>
      </c>
      <c r="D1498" s="9">
        <v>0</v>
      </c>
      <c r="E1498" s="9">
        <f>VLOOKUP(B1498,'[4]2018-19 Delivered &amp; Funded'!$B$10:$D$1650,3,FALSE)</f>
        <v>0</v>
      </c>
      <c r="F1498" s="9">
        <f t="shared" si="23"/>
        <v>0</v>
      </c>
      <c r="G1498" s="9">
        <v>0</v>
      </c>
      <c r="H1498" s="9">
        <v>0</v>
      </c>
      <c r="I1498" s="9">
        <v>0</v>
      </c>
      <c r="J1498" s="9">
        <v>0</v>
      </c>
      <c r="K1498" s="9">
        <v>0</v>
      </c>
      <c r="L1498" s="9">
        <v>0</v>
      </c>
      <c r="M1498" s="9">
        <v>0</v>
      </c>
      <c r="N1498" s="9">
        <v>0</v>
      </c>
      <c r="O1498" s="9">
        <v>0</v>
      </c>
      <c r="P1498" s="9">
        <v>0</v>
      </c>
      <c r="Q1498" s="9">
        <v>0</v>
      </c>
      <c r="R1498" s="9">
        <v>0</v>
      </c>
      <c r="S1498" s="9">
        <v>0</v>
      </c>
      <c r="T1498" s="9">
        <v>0</v>
      </c>
      <c r="U1498" s="9">
        <v>0</v>
      </c>
      <c r="V1498" s="9">
        <v>0</v>
      </c>
      <c r="W1498" s="9">
        <v>0</v>
      </c>
      <c r="X1498" s="44">
        <v>0</v>
      </c>
      <c r="Y1498" s="44">
        <v>0</v>
      </c>
      <c r="Z1498" s="35">
        <v>255528.34</v>
      </c>
      <c r="AA1498" s="35"/>
      <c r="AB1498" s="35">
        <v>255528.34000000003</v>
      </c>
      <c r="AC1498" s="45">
        <v>0</v>
      </c>
      <c r="AF1498" s="51">
        <v>255528.34</v>
      </c>
      <c r="AG1498" s="45">
        <v>0</v>
      </c>
      <c r="AH1498" s="45"/>
      <c r="AI1498" s="45" t="e">
        <v>#N/A</v>
      </c>
    </row>
    <row r="1499" spans="1:38" ht="15" x14ac:dyDescent="0.4">
      <c r="A1499" s="37"/>
      <c r="B1499" s="10">
        <v>10007212</v>
      </c>
      <c r="C1499" s="9" t="s">
        <v>543</v>
      </c>
      <c r="D1499" s="9">
        <v>275190.55</v>
      </c>
      <c r="E1499" s="9">
        <f>VLOOKUP(B1499,'[4]2018-19 Delivered &amp; Funded'!$B$10:$D$1650,3,FALSE)</f>
        <v>275190.55</v>
      </c>
      <c r="F1499" s="9">
        <f t="shared" si="23"/>
        <v>0</v>
      </c>
      <c r="G1499" s="9">
        <v>271083.64</v>
      </c>
      <c r="H1499" s="9">
        <v>70358</v>
      </c>
      <c r="I1499" s="9">
        <v>68487</v>
      </c>
      <c r="J1499" s="9">
        <v>14884.8</v>
      </c>
      <c r="K1499" s="9">
        <v>14884.8</v>
      </c>
      <c r="L1499" s="9">
        <v>0</v>
      </c>
      <c r="M1499" s="9">
        <v>0</v>
      </c>
      <c r="N1499" s="17">
        <v>0</v>
      </c>
      <c r="O1499" s="17">
        <v>0</v>
      </c>
      <c r="P1499" s="17">
        <v>16210.28</v>
      </c>
      <c r="Q1499" s="17">
        <v>16210.28</v>
      </c>
      <c r="R1499" s="17">
        <v>0</v>
      </c>
      <c r="S1499" s="17">
        <v>0</v>
      </c>
      <c r="T1499" s="17">
        <v>0</v>
      </c>
      <c r="U1499" s="17">
        <v>0</v>
      </c>
      <c r="V1499" s="17">
        <v>0</v>
      </c>
      <c r="W1499" s="17">
        <v>0</v>
      </c>
      <c r="X1499" s="44">
        <v>0</v>
      </c>
      <c r="Y1499" s="44">
        <v>0</v>
      </c>
      <c r="Z1499" s="35">
        <v>0</v>
      </c>
      <c r="AA1499" s="35"/>
      <c r="AB1499" s="35">
        <v>0</v>
      </c>
      <c r="AC1499" s="45">
        <v>0</v>
      </c>
      <c r="AF1499" s="51" t="e">
        <v>#N/A</v>
      </c>
      <c r="AG1499" s="45" t="e">
        <v>#N/A</v>
      </c>
      <c r="AH1499" s="45"/>
      <c r="AI1499" s="45" t="e">
        <v>#N/A</v>
      </c>
    </row>
    <row r="1500" spans="1:38" ht="15" x14ac:dyDescent="0.4">
      <c r="A1500" s="37"/>
      <c r="B1500" s="10">
        <v>10007214</v>
      </c>
      <c r="C1500" s="9" t="s">
        <v>874</v>
      </c>
      <c r="D1500" s="9">
        <v>0</v>
      </c>
      <c r="E1500" s="9">
        <f>VLOOKUP(B1500,'[4]2018-19 Delivered &amp; Funded'!$B$10:$D$1650,3,FALSE)</f>
        <v>0</v>
      </c>
      <c r="F1500" s="9">
        <f t="shared" si="23"/>
        <v>0</v>
      </c>
      <c r="G1500" s="9">
        <v>0</v>
      </c>
      <c r="H1500" s="9">
        <v>0</v>
      </c>
      <c r="I1500" s="9">
        <v>0</v>
      </c>
      <c r="J1500" s="9">
        <v>0</v>
      </c>
      <c r="K1500" s="9">
        <v>0</v>
      </c>
      <c r="L1500" s="9">
        <v>200969.65000000005</v>
      </c>
      <c r="M1500" s="9">
        <v>200266.00000000006</v>
      </c>
      <c r="N1500" s="17">
        <v>0</v>
      </c>
      <c r="O1500" s="17">
        <v>0</v>
      </c>
      <c r="P1500" s="17">
        <v>0</v>
      </c>
      <c r="Q1500" s="17">
        <v>0</v>
      </c>
      <c r="R1500" s="17">
        <v>0</v>
      </c>
      <c r="S1500" s="17">
        <v>0</v>
      </c>
      <c r="T1500" s="17">
        <v>0</v>
      </c>
      <c r="U1500" s="17">
        <v>0</v>
      </c>
      <c r="V1500" s="17">
        <v>0</v>
      </c>
      <c r="W1500" s="17">
        <v>0</v>
      </c>
      <c r="X1500" s="44">
        <v>0</v>
      </c>
      <c r="Y1500" s="44">
        <v>0</v>
      </c>
      <c r="Z1500" s="35">
        <v>0</v>
      </c>
      <c r="AA1500" s="35"/>
      <c r="AB1500" s="35">
        <v>0</v>
      </c>
      <c r="AC1500" s="45">
        <v>0</v>
      </c>
      <c r="AF1500" s="51" t="e">
        <v>#N/A</v>
      </c>
      <c r="AG1500" s="45" t="e">
        <v>#N/A</v>
      </c>
      <c r="AH1500" s="45"/>
      <c r="AI1500" s="45" t="e">
        <v>#N/A</v>
      </c>
    </row>
    <row r="1501" spans="1:38" ht="15" x14ac:dyDescent="0.4">
      <c r="A1501" s="37"/>
      <c r="B1501" s="14">
        <v>10023229</v>
      </c>
      <c r="C1501" s="15" t="s">
        <v>1247</v>
      </c>
      <c r="D1501" s="9">
        <v>0</v>
      </c>
      <c r="E1501" s="9">
        <f>VLOOKUP(B1501,'[4]2018-19 Delivered &amp; Funded'!$B$10:$D$1650,3,FALSE)</f>
        <v>0</v>
      </c>
      <c r="F1501" s="9">
        <f t="shared" si="23"/>
        <v>0</v>
      </c>
      <c r="G1501" s="9">
        <v>0</v>
      </c>
      <c r="H1501" s="9">
        <v>0</v>
      </c>
      <c r="I1501" s="9">
        <v>0</v>
      </c>
      <c r="J1501" s="9">
        <v>0</v>
      </c>
      <c r="K1501" s="9">
        <v>0</v>
      </c>
      <c r="L1501" s="9">
        <v>0</v>
      </c>
      <c r="M1501" s="9">
        <v>0</v>
      </c>
      <c r="N1501" s="9">
        <v>0</v>
      </c>
      <c r="O1501" s="9">
        <v>0</v>
      </c>
      <c r="P1501" s="9">
        <v>0</v>
      </c>
      <c r="Q1501" s="9">
        <v>0</v>
      </c>
      <c r="R1501" s="9">
        <v>0</v>
      </c>
      <c r="S1501" s="9">
        <v>0</v>
      </c>
      <c r="T1501" s="9">
        <v>0</v>
      </c>
      <c r="U1501" s="9">
        <v>0</v>
      </c>
      <c r="V1501" s="9">
        <v>0</v>
      </c>
      <c r="W1501" s="9">
        <v>0</v>
      </c>
      <c r="X1501" s="44">
        <v>0</v>
      </c>
      <c r="Y1501" s="44">
        <v>0</v>
      </c>
      <c r="Z1501" s="35">
        <v>26057.15</v>
      </c>
      <c r="AA1501" s="35"/>
      <c r="AB1501" s="35">
        <v>26057.15</v>
      </c>
      <c r="AC1501" s="45">
        <v>0</v>
      </c>
      <c r="AF1501" s="51">
        <v>26057.15</v>
      </c>
      <c r="AG1501" s="45">
        <v>0</v>
      </c>
      <c r="AH1501" s="45"/>
      <c r="AI1501" s="45" t="e">
        <v>#N/A</v>
      </c>
    </row>
    <row r="1502" spans="1:38" ht="15" x14ac:dyDescent="0.4">
      <c r="A1502" s="37"/>
      <c r="B1502" s="10">
        <v>10014199</v>
      </c>
      <c r="C1502" s="9" t="s">
        <v>639</v>
      </c>
      <c r="D1502" s="9">
        <v>0</v>
      </c>
      <c r="E1502" s="9">
        <f>VLOOKUP(B1502,'[4]2018-19 Delivered &amp; Funded'!$B$10:$D$1650,3,FALSE)</f>
        <v>0</v>
      </c>
      <c r="F1502" s="9">
        <f t="shared" si="23"/>
        <v>0</v>
      </c>
      <c r="G1502" s="9">
        <v>0</v>
      </c>
      <c r="H1502" s="9">
        <v>0</v>
      </c>
      <c r="I1502" s="9">
        <v>0</v>
      </c>
      <c r="J1502" s="9">
        <v>0</v>
      </c>
      <c r="K1502" s="9">
        <v>0</v>
      </c>
      <c r="L1502" s="9">
        <v>0</v>
      </c>
      <c r="M1502" s="9">
        <v>0</v>
      </c>
      <c r="N1502" s="17">
        <v>0</v>
      </c>
      <c r="O1502" s="17">
        <v>0</v>
      </c>
      <c r="P1502" s="17">
        <v>0</v>
      </c>
      <c r="Q1502" s="17">
        <v>0</v>
      </c>
      <c r="R1502" s="17">
        <v>19206.930000000004</v>
      </c>
      <c r="S1502" s="17">
        <v>19206.459999999995</v>
      </c>
      <c r="T1502" s="17">
        <v>0</v>
      </c>
      <c r="U1502" s="17">
        <v>0</v>
      </c>
      <c r="V1502" s="17">
        <v>0</v>
      </c>
      <c r="W1502" s="17">
        <v>0</v>
      </c>
      <c r="X1502" s="44">
        <v>0</v>
      </c>
      <c r="Y1502" s="44">
        <v>0</v>
      </c>
      <c r="Z1502" s="35">
        <v>597052.81999999995</v>
      </c>
      <c r="AA1502" s="35"/>
      <c r="AB1502" s="35">
        <v>597052.82000000007</v>
      </c>
      <c r="AC1502" s="45">
        <v>0</v>
      </c>
      <c r="AF1502" s="51">
        <v>597052.82000000007</v>
      </c>
      <c r="AG1502" s="45">
        <v>0</v>
      </c>
      <c r="AH1502" s="45"/>
      <c r="AI1502" s="45" t="e">
        <v>#N/A</v>
      </c>
    </row>
    <row r="1503" spans="1:38" ht="15" x14ac:dyDescent="0.4">
      <c r="A1503" s="37"/>
      <c r="B1503" s="14">
        <v>10038228</v>
      </c>
      <c r="C1503" s="15" t="s">
        <v>1352</v>
      </c>
      <c r="D1503" s="9">
        <v>0</v>
      </c>
      <c r="E1503" s="9">
        <f>VLOOKUP(B1503,'[4]2018-19 Delivered &amp; Funded'!$B$10:$D$1650,3,FALSE)</f>
        <v>0</v>
      </c>
      <c r="F1503" s="9">
        <f t="shared" si="23"/>
        <v>0</v>
      </c>
      <c r="G1503" s="9">
        <v>0</v>
      </c>
      <c r="H1503" s="9">
        <v>0</v>
      </c>
      <c r="I1503" s="9">
        <v>0</v>
      </c>
      <c r="J1503" s="9">
        <v>0</v>
      </c>
      <c r="K1503" s="9">
        <v>0</v>
      </c>
      <c r="L1503" s="9">
        <v>0</v>
      </c>
      <c r="M1503" s="9">
        <v>0</v>
      </c>
      <c r="N1503" s="9">
        <v>0</v>
      </c>
      <c r="O1503" s="9">
        <v>0</v>
      </c>
      <c r="P1503" s="9">
        <v>0</v>
      </c>
      <c r="Q1503" s="9">
        <v>0</v>
      </c>
      <c r="R1503" s="9">
        <v>0</v>
      </c>
      <c r="S1503" s="9">
        <v>0</v>
      </c>
      <c r="T1503" s="9">
        <v>0</v>
      </c>
      <c r="U1503" s="9">
        <v>0</v>
      </c>
      <c r="V1503" s="9">
        <v>0</v>
      </c>
      <c r="W1503" s="9">
        <v>0</v>
      </c>
      <c r="X1503" s="44">
        <v>0</v>
      </c>
      <c r="Y1503" s="44">
        <v>0</v>
      </c>
      <c r="Z1503" s="35">
        <v>398222.48</v>
      </c>
      <c r="AA1503" s="35"/>
      <c r="AB1503" s="35">
        <v>398222.47999999986</v>
      </c>
      <c r="AC1503" s="45">
        <v>0</v>
      </c>
      <c r="AF1503" s="51">
        <v>398222.48</v>
      </c>
      <c r="AG1503" s="45">
        <v>0</v>
      </c>
      <c r="AH1503" s="45"/>
      <c r="AI1503" s="45" t="e">
        <v>#N/A</v>
      </c>
    </row>
    <row r="1504" spans="1:38" ht="15" x14ac:dyDescent="0.4">
      <c r="A1504" s="37"/>
      <c r="B1504" s="14">
        <v>10038140</v>
      </c>
      <c r="C1504" s="15" t="s">
        <v>1348</v>
      </c>
      <c r="D1504" s="9">
        <v>0</v>
      </c>
      <c r="E1504" s="9">
        <f>VLOOKUP(B1504,'[4]2018-19 Delivered &amp; Funded'!$B$10:$D$1650,3,FALSE)</f>
        <v>0</v>
      </c>
      <c r="F1504" s="9">
        <f t="shared" si="23"/>
        <v>0</v>
      </c>
      <c r="G1504" s="9">
        <v>0</v>
      </c>
      <c r="H1504" s="9">
        <v>0</v>
      </c>
      <c r="I1504" s="9">
        <v>0</v>
      </c>
      <c r="J1504" s="9">
        <v>0</v>
      </c>
      <c r="K1504" s="9">
        <v>0</v>
      </c>
      <c r="L1504" s="9">
        <v>0</v>
      </c>
      <c r="M1504" s="9">
        <v>0</v>
      </c>
      <c r="N1504" s="9">
        <v>0</v>
      </c>
      <c r="O1504" s="9">
        <v>0</v>
      </c>
      <c r="P1504" s="9">
        <v>0</v>
      </c>
      <c r="Q1504" s="9">
        <v>0</v>
      </c>
      <c r="R1504" s="9">
        <v>0</v>
      </c>
      <c r="S1504" s="9">
        <v>0</v>
      </c>
      <c r="T1504" s="9">
        <v>0</v>
      </c>
      <c r="U1504" s="9">
        <v>0</v>
      </c>
      <c r="V1504" s="9">
        <v>0</v>
      </c>
      <c r="W1504" s="9">
        <v>0</v>
      </c>
      <c r="X1504" s="44">
        <v>0</v>
      </c>
      <c r="Y1504" s="44">
        <v>0</v>
      </c>
      <c r="Z1504" s="35">
        <v>201625.15</v>
      </c>
      <c r="AA1504" s="35"/>
      <c r="AB1504" s="35">
        <v>201625.15</v>
      </c>
      <c r="AC1504" s="45">
        <v>0</v>
      </c>
      <c r="AF1504" s="51">
        <v>201625.15</v>
      </c>
      <c r="AG1504" s="45">
        <v>0</v>
      </c>
      <c r="AH1504" s="45"/>
      <c r="AI1504" s="45" t="e">
        <v>#N/A</v>
      </c>
    </row>
    <row r="1505" spans="1:35" ht="15" x14ac:dyDescent="0.4">
      <c r="A1505" s="37"/>
      <c r="B1505" s="14">
        <v>10062800</v>
      </c>
      <c r="C1505" s="15" t="s">
        <v>1566</v>
      </c>
      <c r="D1505" s="9">
        <v>0</v>
      </c>
      <c r="E1505" s="9">
        <f>VLOOKUP(B1505,'[4]2018-19 Delivered &amp; Funded'!$B$10:$D$1650,3,FALSE)</f>
        <v>0</v>
      </c>
      <c r="F1505" s="9">
        <f t="shared" si="23"/>
        <v>0</v>
      </c>
      <c r="G1505" s="9">
        <v>0</v>
      </c>
      <c r="H1505" s="9">
        <v>0</v>
      </c>
      <c r="I1505" s="9">
        <v>0</v>
      </c>
      <c r="J1505" s="9">
        <v>0</v>
      </c>
      <c r="K1505" s="9">
        <v>0</v>
      </c>
      <c r="L1505" s="9">
        <v>0</v>
      </c>
      <c r="M1505" s="9">
        <v>0</v>
      </c>
      <c r="N1505" s="9">
        <v>0</v>
      </c>
      <c r="O1505" s="9">
        <v>0</v>
      </c>
      <c r="P1505" s="9">
        <v>0</v>
      </c>
      <c r="Q1505" s="9">
        <v>0</v>
      </c>
      <c r="R1505" s="9">
        <v>0</v>
      </c>
      <c r="S1505" s="9">
        <v>0</v>
      </c>
      <c r="T1505" s="9">
        <v>0</v>
      </c>
      <c r="U1505" s="9">
        <v>0</v>
      </c>
      <c r="V1505" s="9">
        <v>0</v>
      </c>
      <c r="W1505" s="9">
        <v>0</v>
      </c>
      <c r="X1505" s="44">
        <v>0</v>
      </c>
      <c r="Y1505" s="44">
        <v>0</v>
      </c>
      <c r="Z1505" s="35">
        <v>237724.24</v>
      </c>
      <c r="AA1505" s="35"/>
      <c r="AB1505" s="35">
        <v>237724.24000000002</v>
      </c>
      <c r="AC1505" s="45">
        <v>0</v>
      </c>
      <c r="AF1505" s="51">
        <v>237724.24</v>
      </c>
      <c r="AG1505" s="45">
        <v>0</v>
      </c>
      <c r="AH1505" s="45"/>
      <c r="AI1505" s="45" t="e">
        <v>#N/A</v>
      </c>
    </row>
    <row r="1506" spans="1:35" ht="15" x14ac:dyDescent="0.4">
      <c r="A1506" s="37"/>
      <c r="B1506" s="10">
        <v>10023925</v>
      </c>
      <c r="C1506" s="9" t="s">
        <v>672</v>
      </c>
      <c r="D1506" s="9">
        <v>0</v>
      </c>
      <c r="E1506" s="9">
        <f>VLOOKUP(B1506,'[4]2018-19 Delivered &amp; Funded'!$B$10:$D$1650,3,FALSE)</f>
        <v>0</v>
      </c>
      <c r="F1506" s="9">
        <f t="shared" si="23"/>
        <v>0</v>
      </c>
      <c r="G1506" s="9">
        <v>0</v>
      </c>
      <c r="H1506" s="9">
        <v>0</v>
      </c>
      <c r="I1506" s="9">
        <v>0</v>
      </c>
      <c r="J1506" s="9">
        <v>0</v>
      </c>
      <c r="K1506" s="9">
        <v>0</v>
      </c>
      <c r="L1506" s="9">
        <v>0</v>
      </c>
      <c r="M1506" s="9">
        <v>0</v>
      </c>
      <c r="N1506" s="17">
        <v>0</v>
      </c>
      <c r="O1506" s="17">
        <v>0</v>
      </c>
      <c r="P1506" s="17">
        <v>0</v>
      </c>
      <c r="Q1506" s="17">
        <v>0</v>
      </c>
      <c r="R1506" s="17">
        <v>51036.350000000006</v>
      </c>
      <c r="S1506" s="17">
        <v>51036.350000000006</v>
      </c>
      <c r="T1506" s="17">
        <v>0</v>
      </c>
      <c r="U1506" s="17">
        <v>0</v>
      </c>
      <c r="V1506" s="17">
        <v>0</v>
      </c>
      <c r="W1506" s="17">
        <v>0</v>
      </c>
      <c r="X1506" s="44">
        <v>0</v>
      </c>
      <c r="Y1506" s="44">
        <v>0</v>
      </c>
      <c r="Z1506" s="35">
        <v>14739.670000000002</v>
      </c>
      <c r="AA1506" s="35"/>
      <c r="AB1506" s="35">
        <v>14739.67</v>
      </c>
      <c r="AC1506" s="45">
        <v>0</v>
      </c>
      <c r="AF1506" s="51">
        <v>14739.670000000002</v>
      </c>
      <c r="AG1506" s="45">
        <v>0</v>
      </c>
      <c r="AH1506" s="45"/>
      <c r="AI1506" s="45" t="e">
        <v>#N/A</v>
      </c>
    </row>
    <row r="1507" spans="1:35" ht="15" x14ac:dyDescent="0.4">
      <c r="A1507" s="37"/>
      <c r="B1507" s="14">
        <v>10061302</v>
      </c>
      <c r="C1507" s="15" t="s">
        <v>1518</v>
      </c>
      <c r="D1507" s="9">
        <v>0</v>
      </c>
      <c r="E1507" s="9">
        <f>VLOOKUP(B1507,'[4]2018-19 Delivered &amp; Funded'!$B$10:$D$1650,3,FALSE)</f>
        <v>0</v>
      </c>
      <c r="F1507" s="9">
        <f t="shared" si="23"/>
        <v>0</v>
      </c>
      <c r="G1507" s="9">
        <v>0</v>
      </c>
      <c r="H1507" s="9">
        <v>0</v>
      </c>
      <c r="I1507" s="9">
        <v>0</v>
      </c>
      <c r="J1507" s="9">
        <v>0</v>
      </c>
      <c r="K1507" s="9">
        <v>0</v>
      </c>
      <c r="L1507" s="9">
        <v>0</v>
      </c>
      <c r="M1507" s="9">
        <v>0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9">
        <v>0</v>
      </c>
      <c r="T1507" s="9">
        <v>0</v>
      </c>
      <c r="U1507" s="9">
        <v>0</v>
      </c>
      <c r="V1507" s="9">
        <v>0</v>
      </c>
      <c r="W1507" s="9">
        <v>0</v>
      </c>
      <c r="X1507" s="44">
        <v>0</v>
      </c>
      <c r="Y1507" s="44">
        <v>0</v>
      </c>
      <c r="Z1507" s="35">
        <v>381615.07999999996</v>
      </c>
      <c r="AA1507" s="35"/>
      <c r="AB1507" s="35">
        <v>381615.08</v>
      </c>
      <c r="AC1507" s="45">
        <v>0</v>
      </c>
      <c r="AF1507" s="51">
        <v>381615.07999999996</v>
      </c>
      <c r="AG1507" s="45">
        <v>0</v>
      </c>
      <c r="AH1507" s="45"/>
      <c r="AI1507" s="45" t="e">
        <v>#N/A</v>
      </c>
    </row>
    <row r="1508" spans="1:35" ht="15" x14ac:dyDescent="0.4">
      <c r="A1508" s="37"/>
      <c r="B1508" s="14">
        <v>10026108</v>
      </c>
      <c r="C1508" s="15" t="s">
        <v>1268</v>
      </c>
      <c r="D1508" s="9">
        <v>0</v>
      </c>
      <c r="E1508" s="9">
        <f>VLOOKUP(B1508,'[4]2018-19 Delivered &amp; Funded'!$B$10:$D$1650,3,FALSE)</f>
        <v>0</v>
      </c>
      <c r="F1508" s="9">
        <f t="shared" si="23"/>
        <v>0</v>
      </c>
      <c r="G1508" s="9">
        <v>0</v>
      </c>
      <c r="H1508" s="9">
        <v>0</v>
      </c>
      <c r="I1508" s="9">
        <v>0</v>
      </c>
      <c r="J1508" s="9">
        <v>0</v>
      </c>
      <c r="K1508" s="9">
        <v>0</v>
      </c>
      <c r="L1508" s="9">
        <v>0</v>
      </c>
      <c r="M1508" s="9">
        <v>0</v>
      </c>
      <c r="N1508" s="9">
        <v>0</v>
      </c>
      <c r="O1508" s="9">
        <v>0</v>
      </c>
      <c r="P1508" s="9">
        <v>0</v>
      </c>
      <c r="Q1508" s="9">
        <v>0</v>
      </c>
      <c r="R1508" s="9">
        <v>0</v>
      </c>
      <c r="S1508" s="9">
        <v>0</v>
      </c>
      <c r="T1508" s="9">
        <v>0</v>
      </c>
      <c r="U1508" s="9">
        <v>0</v>
      </c>
      <c r="V1508" s="9">
        <v>0</v>
      </c>
      <c r="W1508" s="9">
        <v>0</v>
      </c>
      <c r="X1508" s="44">
        <v>0</v>
      </c>
      <c r="Y1508" s="44">
        <v>0</v>
      </c>
      <c r="Z1508" s="35">
        <v>5340.8499999999995</v>
      </c>
      <c r="AA1508" s="35"/>
      <c r="AB1508" s="35">
        <v>5340.85</v>
      </c>
      <c r="AC1508" s="45">
        <v>0</v>
      </c>
      <c r="AF1508" s="51">
        <v>5340.8499999999995</v>
      </c>
      <c r="AG1508" s="45">
        <v>0</v>
      </c>
      <c r="AH1508" s="45"/>
      <c r="AI1508" s="45" t="e">
        <v>#N/A</v>
      </c>
    </row>
    <row r="1509" spans="1:35" ht="15" x14ac:dyDescent="0.4">
      <c r="A1509" s="37"/>
      <c r="B1509" s="10">
        <v>10006845</v>
      </c>
      <c r="C1509" s="9" t="s">
        <v>513</v>
      </c>
      <c r="D1509" s="9">
        <v>0</v>
      </c>
      <c r="E1509" s="9">
        <f>VLOOKUP(B1509,'[4]2018-19 Delivered &amp; Funded'!$B$10:$D$1650,3,FALSE)</f>
        <v>0</v>
      </c>
      <c r="F1509" s="9">
        <f t="shared" si="23"/>
        <v>0</v>
      </c>
      <c r="G1509" s="9">
        <v>0</v>
      </c>
      <c r="H1509" s="9">
        <v>0</v>
      </c>
      <c r="I1509" s="9">
        <v>0</v>
      </c>
      <c r="J1509" s="9">
        <v>0</v>
      </c>
      <c r="K1509" s="9">
        <v>0</v>
      </c>
      <c r="L1509" s="9">
        <v>0</v>
      </c>
      <c r="M1509" s="9">
        <v>0</v>
      </c>
      <c r="N1509" s="17">
        <v>0</v>
      </c>
      <c r="O1509" s="17">
        <v>0</v>
      </c>
      <c r="P1509" s="17">
        <v>0</v>
      </c>
      <c r="Q1509" s="17">
        <v>0</v>
      </c>
      <c r="R1509" s="17">
        <v>127761.08000000005</v>
      </c>
      <c r="S1509" s="17">
        <v>127761.07999999999</v>
      </c>
      <c r="T1509" s="17">
        <v>158604.03</v>
      </c>
      <c r="U1509" s="17">
        <v>158604.03</v>
      </c>
      <c r="V1509" s="17">
        <v>89942.140000000014</v>
      </c>
      <c r="W1509" s="17">
        <v>89942.140000000014</v>
      </c>
      <c r="X1509" s="44">
        <v>0</v>
      </c>
      <c r="Y1509" s="44">
        <v>0</v>
      </c>
      <c r="Z1509" s="35">
        <v>27925.370000000003</v>
      </c>
      <c r="AA1509" s="35"/>
      <c r="AB1509" s="35">
        <v>27925.370000000006</v>
      </c>
      <c r="AC1509" s="45">
        <v>0</v>
      </c>
      <c r="AF1509" s="51">
        <v>27925.370000000003</v>
      </c>
      <c r="AG1509" s="45">
        <v>0</v>
      </c>
      <c r="AH1509" s="45"/>
      <c r="AI1509" s="45" t="e">
        <v>#N/A</v>
      </c>
    </row>
    <row r="1510" spans="1:35" ht="15" x14ac:dyDescent="0.4">
      <c r="A1510" s="37"/>
      <c r="B1510" s="10">
        <v>10042126</v>
      </c>
      <c r="C1510" s="9" t="s">
        <v>741</v>
      </c>
      <c r="D1510" s="9">
        <v>0</v>
      </c>
      <c r="E1510" s="9">
        <f>VLOOKUP(B1510,'[4]2018-19 Delivered &amp; Funded'!$B$10:$D$1650,3,FALSE)</f>
        <v>0</v>
      </c>
      <c r="F1510" s="9">
        <f t="shared" si="23"/>
        <v>0</v>
      </c>
      <c r="G1510" s="9">
        <v>0</v>
      </c>
      <c r="H1510" s="9">
        <v>0</v>
      </c>
      <c r="I1510" s="9">
        <v>0</v>
      </c>
      <c r="J1510" s="9">
        <v>0</v>
      </c>
      <c r="K1510" s="9">
        <v>0</v>
      </c>
      <c r="L1510" s="9">
        <v>0</v>
      </c>
      <c r="M1510" s="9">
        <v>0</v>
      </c>
      <c r="N1510" s="17">
        <v>0</v>
      </c>
      <c r="O1510" s="17">
        <v>0</v>
      </c>
      <c r="P1510" s="17">
        <v>0</v>
      </c>
      <c r="Q1510" s="17">
        <v>0</v>
      </c>
      <c r="R1510" s="17">
        <v>0</v>
      </c>
      <c r="S1510" s="17">
        <v>0</v>
      </c>
      <c r="T1510" s="17">
        <v>0</v>
      </c>
      <c r="U1510" s="17">
        <v>0</v>
      </c>
      <c r="V1510" s="17">
        <v>0</v>
      </c>
      <c r="W1510" s="17">
        <v>0</v>
      </c>
      <c r="X1510" s="44">
        <v>0</v>
      </c>
      <c r="Y1510" s="44">
        <v>0</v>
      </c>
      <c r="Z1510" s="35">
        <v>275420.21999999997</v>
      </c>
      <c r="AA1510" s="35"/>
      <c r="AB1510" s="35">
        <v>275420.21999999991</v>
      </c>
      <c r="AC1510" s="45">
        <v>0</v>
      </c>
      <c r="AF1510" s="51">
        <v>275420.21999999997</v>
      </c>
      <c r="AG1510" s="45">
        <v>0</v>
      </c>
      <c r="AH1510" s="45"/>
      <c r="AI1510" s="45" t="e">
        <v>#N/A</v>
      </c>
    </row>
    <row r="1511" spans="1:35" ht="15" x14ac:dyDescent="0.4">
      <c r="A1511" s="37"/>
      <c r="B1511" s="14">
        <v>10025700</v>
      </c>
      <c r="C1511" s="15" t="s">
        <v>1261</v>
      </c>
      <c r="D1511" s="9">
        <v>0</v>
      </c>
      <c r="E1511" s="9">
        <f>VLOOKUP(B1511,'[4]2018-19 Delivered &amp; Funded'!$B$10:$D$1650,3,FALSE)</f>
        <v>0</v>
      </c>
      <c r="F1511" s="9">
        <f t="shared" si="23"/>
        <v>0</v>
      </c>
      <c r="G1511" s="9">
        <v>0</v>
      </c>
      <c r="H1511" s="9">
        <v>0</v>
      </c>
      <c r="I1511" s="9">
        <v>0</v>
      </c>
      <c r="J1511" s="9">
        <v>0</v>
      </c>
      <c r="K1511" s="9">
        <v>0</v>
      </c>
      <c r="L1511" s="9">
        <v>0</v>
      </c>
      <c r="M1511" s="9">
        <v>0</v>
      </c>
      <c r="N1511" s="9">
        <v>0</v>
      </c>
      <c r="O1511" s="9">
        <v>0</v>
      </c>
      <c r="P1511" s="9">
        <v>0</v>
      </c>
      <c r="Q1511" s="9">
        <v>0</v>
      </c>
      <c r="R1511" s="9">
        <v>0</v>
      </c>
      <c r="S1511" s="9">
        <v>0</v>
      </c>
      <c r="T1511" s="9">
        <v>0</v>
      </c>
      <c r="U1511" s="9">
        <v>0</v>
      </c>
      <c r="V1511" s="9">
        <v>0</v>
      </c>
      <c r="W1511" s="9">
        <v>0</v>
      </c>
      <c r="X1511" s="44">
        <v>0</v>
      </c>
      <c r="Y1511" s="44">
        <v>0</v>
      </c>
      <c r="Z1511" s="35">
        <v>146600.54999999999</v>
      </c>
      <c r="AA1511" s="35"/>
      <c r="AB1511" s="35">
        <v>146600.55000000002</v>
      </c>
      <c r="AC1511" s="45">
        <v>0</v>
      </c>
      <c r="AF1511" s="51">
        <v>146600.55000000002</v>
      </c>
      <c r="AG1511" s="45">
        <v>0</v>
      </c>
      <c r="AH1511" s="45"/>
      <c r="AI1511" s="45" t="e">
        <v>#N/A</v>
      </c>
    </row>
    <row r="1512" spans="1:35" ht="15" x14ac:dyDescent="0.4">
      <c r="A1512" s="37"/>
      <c r="B1512" s="10">
        <v>10036142</v>
      </c>
      <c r="C1512" s="9" t="s">
        <v>960</v>
      </c>
      <c r="D1512" s="9">
        <v>0</v>
      </c>
      <c r="E1512" s="9">
        <f>VLOOKUP(B1512,'[4]2018-19 Delivered &amp; Funded'!$B$10:$D$1650,3,FALSE)</f>
        <v>0</v>
      </c>
      <c r="F1512" s="9">
        <f t="shared" si="23"/>
        <v>0</v>
      </c>
      <c r="G1512" s="9">
        <v>0</v>
      </c>
      <c r="H1512" s="9">
        <v>0</v>
      </c>
      <c r="I1512" s="9">
        <v>0</v>
      </c>
      <c r="J1512" s="9">
        <v>0</v>
      </c>
      <c r="K1512" s="9">
        <v>0</v>
      </c>
      <c r="L1512" s="9">
        <v>0</v>
      </c>
      <c r="M1512" s="9">
        <v>0</v>
      </c>
      <c r="N1512" s="17">
        <v>0</v>
      </c>
      <c r="O1512" s="17">
        <v>0</v>
      </c>
      <c r="P1512" s="17">
        <v>0</v>
      </c>
      <c r="Q1512" s="17">
        <v>0</v>
      </c>
      <c r="R1512" s="17">
        <v>0</v>
      </c>
      <c r="S1512" s="17">
        <v>0</v>
      </c>
      <c r="T1512" s="17">
        <v>971231.45000000007</v>
      </c>
      <c r="U1512" s="17">
        <v>971231.45000000007</v>
      </c>
      <c r="V1512" s="17">
        <v>785940.14999999991</v>
      </c>
      <c r="W1512" s="17">
        <v>785940.14999999991</v>
      </c>
      <c r="X1512" s="44">
        <v>0</v>
      </c>
      <c r="Y1512" s="44">
        <v>0</v>
      </c>
      <c r="Z1512" s="35">
        <v>15677.410000000002</v>
      </c>
      <c r="AA1512" s="35"/>
      <c r="AB1512" s="35">
        <v>15677.41</v>
      </c>
      <c r="AC1512" s="45">
        <v>0</v>
      </c>
      <c r="AF1512" s="51">
        <v>15677.410000000002</v>
      </c>
      <c r="AG1512" s="45">
        <v>0</v>
      </c>
      <c r="AH1512" s="45"/>
      <c r="AI1512" s="45" t="e">
        <v>#N/A</v>
      </c>
    </row>
    <row r="1513" spans="1:35" ht="15" x14ac:dyDescent="0.4">
      <c r="A1513" s="37"/>
      <c r="B1513" s="10">
        <v>10042819</v>
      </c>
      <c r="C1513" s="9" t="s">
        <v>92</v>
      </c>
      <c r="D1513" s="9">
        <v>0</v>
      </c>
      <c r="E1513" s="9">
        <f>VLOOKUP(B1513,'[4]2018-19 Delivered &amp; Funded'!$B$10:$D$1650,3,FALSE)</f>
        <v>0</v>
      </c>
      <c r="F1513" s="9">
        <f t="shared" si="23"/>
        <v>0</v>
      </c>
      <c r="G1513" s="9">
        <v>0</v>
      </c>
      <c r="H1513" s="9">
        <v>0</v>
      </c>
      <c r="I1513" s="9">
        <v>0</v>
      </c>
      <c r="J1513" s="9">
        <v>0</v>
      </c>
      <c r="K1513" s="9">
        <v>0</v>
      </c>
      <c r="L1513" s="9">
        <v>938486.52000000014</v>
      </c>
      <c r="M1513" s="9">
        <v>934941.67999999993</v>
      </c>
      <c r="N1513" s="17">
        <v>0</v>
      </c>
      <c r="O1513" s="17">
        <v>0</v>
      </c>
      <c r="P1513" s="17">
        <v>0</v>
      </c>
      <c r="Q1513" s="17">
        <v>0</v>
      </c>
      <c r="R1513" s="17">
        <v>0</v>
      </c>
      <c r="S1513" s="17">
        <v>0</v>
      </c>
      <c r="T1513" s="17">
        <v>137625.93</v>
      </c>
      <c r="U1513" s="17">
        <v>137625.93</v>
      </c>
      <c r="V1513" s="17">
        <v>22452.98</v>
      </c>
      <c r="W1513" s="17">
        <v>22452.98</v>
      </c>
      <c r="X1513" s="44">
        <v>0</v>
      </c>
      <c r="Y1513" s="44">
        <v>0</v>
      </c>
      <c r="Z1513" s="35">
        <v>10886.34</v>
      </c>
      <c r="AA1513" s="35"/>
      <c r="AB1513" s="35">
        <v>10886.34</v>
      </c>
      <c r="AC1513" s="45">
        <v>0</v>
      </c>
      <c r="AF1513" s="51">
        <v>10886.34</v>
      </c>
      <c r="AG1513" s="45">
        <v>0</v>
      </c>
      <c r="AH1513" s="45"/>
      <c r="AI1513" s="45" t="e">
        <v>#N/A</v>
      </c>
    </row>
    <row r="1514" spans="1:35" ht="15" x14ac:dyDescent="0.4">
      <c r="A1514" s="37"/>
      <c r="B1514" s="10">
        <v>10009450</v>
      </c>
      <c r="C1514" s="9" t="s">
        <v>617</v>
      </c>
      <c r="D1514" s="9">
        <v>0</v>
      </c>
      <c r="E1514" s="9">
        <f>VLOOKUP(B1514,'[4]2018-19 Delivered &amp; Funded'!$B$10:$D$1650,3,FALSE)</f>
        <v>0</v>
      </c>
      <c r="F1514" s="9">
        <f t="shared" si="23"/>
        <v>0</v>
      </c>
      <c r="G1514" s="9">
        <v>0</v>
      </c>
      <c r="H1514" s="9">
        <v>0</v>
      </c>
      <c r="I1514" s="9">
        <v>0</v>
      </c>
      <c r="J1514" s="9">
        <v>0</v>
      </c>
      <c r="K1514" s="9">
        <v>0</v>
      </c>
      <c r="L1514" s="9">
        <v>0</v>
      </c>
      <c r="M1514" s="9">
        <v>0</v>
      </c>
      <c r="N1514" s="17">
        <v>0</v>
      </c>
      <c r="O1514" s="17">
        <v>0</v>
      </c>
      <c r="P1514" s="17">
        <v>0</v>
      </c>
      <c r="Q1514" s="17">
        <v>0</v>
      </c>
      <c r="R1514" s="17">
        <v>212301.37999999998</v>
      </c>
      <c r="S1514" s="17">
        <v>212301.37999999992</v>
      </c>
      <c r="T1514" s="17">
        <v>180587.62000000002</v>
      </c>
      <c r="U1514" s="17">
        <v>180587.62000000002</v>
      </c>
      <c r="V1514" s="17">
        <v>132022.25</v>
      </c>
      <c r="W1514" s="17">
        <v>132022.25</v>
      </c>
      <c r="X1514" s="44">
        <v>0</v>
      </c>
      <c r="Y1514" s="44">
        <v>0</v>
      </c>
      <c r="Z1514" s="35">
        <v>248213.92999999996</v>
      </c>
      <c r="AA1514" s="35"/>
      <c r="AB1514" s="35">
        <v>248213.93000000002</v>
      </c>
      <c r="AC1514" s="45">
        <v>0</v>
      </c>
      <c r="AF1514" s="51">
        <v>248213.92999999996</v>
      </c>
      <c r="AG1514" s="45">
        <v>0</v>
      </c>
      <c r="AH1514" s="45"/>
      <c r="AI1514" s="45" t="e">
        <v>#N/A</v>
      </c>
    </row>
    <row r="1515" spans="1:35" ht="15" x14ac:dyDescent="0.4">
      <c r="A1515" s="37"/>
      <c r="B1515" s="14">
        <v>10043126</v>
      </c>
      <c r="C1515" s="15" t="s">
        <v>1389</v>
      </c>
      <c r="D1515" s="9">
        <v>0</v>
      </c>
      <c r="E1515" s="9">
        <f>VLOOKUP(B1515,'[4]2018-19 Delivered &amp; Funded'!$B$10:$D$1650,3,FALSE)</f>
        <v>0</v>
      </c>
      <c r="F1515" s="9">
        <f t="shared" si="23"/>
        <v>0</v>
      </c>
      <c r="G1515" s="9">
        <v>0</v>
      </c>
      <c r="H1515" s="9">
        <v>0</v>
      </c>
      <c r="I1515" s="9">
        <v>0</v>
      </c>
      <c r="J1515" s="9">
        <v>0</v>
      </c>
      <c r="K1515" s="9">
        <v>0</v>
      </c>
      <c r="L1515" s="9">
        <v>0</v>
      </c>
      <c r="M1515" s="9">
        <v>0</v>
      </c>
      <c r="N1515" s="9">
        <v>0</v>
      </c>
      <c r="O1515" s="9">
        <v>0</v>
      </c>
      <c r="P1515" s="9">
        <v>0</v>
      </c>
      <c r="Q1515" s="9">
        <v>0</v>
      </c>
      <c r="R1515" s="9">
        <v>0</v>
      </c>
      <c r="S1515" s="9">
        <v>0</v>
      </c>
      <c r="T1515" s="9">
        <v>0</v>
      </c>
      <c r="U1515" s="9">
        <v>0</v>
      </c>
      <c r="V1515" s="9">
        <v>0</v>
      </c>
      <c r="W1515" s="9">
        <v>0</v>
      </c>
      <c r="X1515" s="44">
        <v>0</v>
      </c>
      <c r="Y1515" s="44">
        <v>0</v>
      </c>
      <c r="Z1515" s="35">
        <v>71659.069999999992</v>
      </c>
      <c r="AA1515" s="35"/>
      <c r="AB1515" s="35">
        <v>71659.069999999992</v>
      </c>
      <c r="AC1515" s="45">
        <v>0</v>
      </c>
      <c r="AF1515" s="51">
        <v>71659.069999999992</v>
      </c>
      <c r="AG1515" s="45">
        <v>0</v>
      </c>
      <c r="AH1515" s="45"/>
      <c r="AI1515" s="45" t="e">
        <v>#N/A</v>
      </c>
    </row>
    <row r="1516" spans="1:35" ht="15" x14ac:dyDescent="0.4">
      <c r="A1516" s="37"/>
      <c r="B1516" s="14">
        <v>10062470</v>
      </c>
      <c r="C1516" s="15" t="s">
        <v>1560</v>
      </c>
      <c r="D1516" s="9">
        <v>0</v>
      </c>
      <c r="E1516" s="9">
        <f>VLOOKUP(B1516,'[4]2018-19 Delivered &amp; Funded'!$B$10:$D$1650,3,FALSE)</f>
        <v>0</v>
      </c>
      <c r="F1516" s="9">
        <f t="shared" si="23"/>
        <v>0</v>
      </c>
      <c r="G1516" s="9">
        <v>0</v>
      </c>
      <c r="H1516" s="9">
        <v>0</v>
      </c>
      <c r="I1516" s="9">
        <v>0</v>
      </c>
      <c r="J1516" s="9">
        <v>0</v>
      </c>
      <c r="K1516" s="9">
        <v>0</v>
      </c>
      <c r="L1516" s="9">
        <v>0</v>
      </c>
      <c r="M1516" s="9">
        <v>0</v>
      </c>
      <c r="N1516" s="9">
        <v>0</v>
      </c>
      <c r="O1516" s="9">
        <v>0</v>
      </c>
      <c r="P1516" s="9">
        <v>0</v>
      </c>
      <c r="Q1516" s="9">
        <v>0</v>
      </c>
      <c r="R1516" s="9">
        <v>0</v>
      </c>
      <c r="S1516" s="9">
        <v>0</v>
      </c>
      <c r="T1516" s="9">
        <v>0</v>
      </c>
      <c r="U1516" s="9">
        <v>0</v>
      </c>
      <c r="V1516" s="9">
        <v>0</v>
      </c>
      <c r="W1516" s="9">
        <v>0</v>
      </c>
      <c r="X1516" s="44">
        <v>0</v>
      </c>
      <c r="Y1516" s="44">
        <v>0</v>
      </c>
      <c r="Z1516" s="35">
        <v>277852.13</v>
      </c>
      <c r="AA1516" s="35"/>
      <c r="AB1516" s="35">
        <v>277852.13</v>
      </c>
      <c r="AC1516" s="45">
        <v>0</v>
      </c>
      <c r="AF1516" s="51">
        <v>277852.13</v>
      </c>
      <c r="AG1516" s="45">
        <v>0</v>
      </c>
      <c r="AH1516" s="45"/>
      <c r="AI1516" s="45" t="e">
        <v>#N/A</v>
      </c>
    </row>
    <row r="1517" spans="1:35" ht="15" x14ac:dyDescent="0.4">
      <c r="A1517" s="37"/>
      <c r="B1517" s="10">
        <v>10030462</v>
      </c>
      <c r="C1517" s="9" t="s">
        <v>699</v>
      </c>
      <c r="D1517" s="9">
        <v>0</v>
      </c>
      <c r="E1517" s="9">
        <f>VLOOKUP(B1517,'[4]2018-19 Delivered &amp; Funded'!$B$10:$D$1650,3,FALSE)</f>
        <v>0</v>
      </c>
      <c r="F1517" s="9">
        <f t="shared" si="23"/>
        <v>0</v>
      </c>
      <c r="G1517" s="9">
        <v>0</v>
      </c>
      <c r="H1517" s="9">
        <v>0</v>
      </c>
      <c r="I1517" s="9">
        <v>0</v>
      </c>
      <c r="J1517" s="9">
        <v>0</v>
      </c>
      <c r="K1517" s="9">
        <v>0</v>
      </c>
      <c r="L1517" s="9">
        <v>0</v>
      </c>
      <c r="M1517" s="9">
        <v>0</v>
      </c>
      <c r="N1517" s="17">
        <v>0</v>
      </c>
      <c r="O1517" s="17">
        <v>0</v>
      </c>
      <c r="P1517" s="17">
        <v>0</v>
      </c>
      <c r="Q1517" s="17">
        <v>0</v>
      </c>
      <c r="R1517" s="17">
        <v>14538.960000000003</v>
      </c>
      <c r="S1517" s="17">
        <v>14538.53</v>
      </c>
      <c r="T1517" s="17">
        <v>0</v>
      </c>
      <c r="U1517" s="17">
        <v>0</v>
      </c>
      <c r="V1517" s="17">
        <v>0</v>
      </c>
      <c r="W1517" s="17">
        <v>0</v>
      </c>
      <c r="X1517" s="44">
        <v>0</v>
      </c>
      <c r="Y1517" s="44">
        <v>0</v>
      </c>
      <c r="Z1517" s="35">
        <v>702733.44</v>
      </c>
      <c r="AA1517" s="35"/>
      <c r="AB1517" s="35">
        <v>702733.43999999959</v>
      </c>
      <c r="AC1517" s="45">
        <v>0</v>
      </c>
      <c r="AF1517" s="51">
        <v>702733.44</v>
      </c>
      <c r="AG1517" s="45">
        <v>0</v>
      </c>
      <c r="AH1517" s="45"/>
      <c r="AI1517" s="45" t="e">
        <v>#N/A</v>
      </c>
    </row>
    <row r="1518" spans="1:35" ht="15" x14ac:dyDescent="0.4">
      <c r="A1518" s="37"/>
      <c r="B1518" s="10">
        <v>10022405</v>
      </c>
      <c r="C1518" s="9" t="s">
        <v>657</v>
      </c>
      <c r="D1518" s="9">
        <v>0</v>
      </c>
      <c r="E1518" s="9">
        <f>VLOOKUP(B1518,'[4]2018-19 Delivered &amp; Funded'!$B$10:$D$1650,3,FALSE)</f>
        <v>0</v>
      </c>
      <c r="F1518" s="9">
        <f t="shared" si="23"/>
        <v>0</v>
      </c>
      <c r="G1518" s="9">
        <v>0</v>
      </c>
      <c r="H1518" s="9">
        <v>0</v>
      </c>
      <c r="I1518" s="9">
        <v>0</v>
      </c>
      <c r="J1518" s="9">
        <v>0</v>
      </c>
      <c r="K1518" s="9">
        <v>0</v>
      </c>
      <c r="L1518" s="9">
        <v>0</v>
      </c>
      <c r="M1518" s="9">
        <v>0</v>
      </c>
      <c r="N1518" s="17">
        <v>0</v>
      </c>
      <c r="O1518" s="17">
        <v>0</v>
      </c>
      <c r="P1518" s="17">
        <v>0</v>
      </c>
      <c r="Q1518" s="17">
        <v>0</v>
      </c>
      <c r="R1518" s="17">
        <v>140034.25</v>
      </c>
      <c r="S1518" s="17">
        <v>140034.25000000003</v>
      </c>
      <c r="T1518" s="17">
        <v>203319.18</v>
      </c>
      <c r="U1518" s="17">
        <v>203319.18</v>
      </c>
      <c r="V1518" s="17">
        <v>180522.77999999997</v>
      </c>
      <c r="W1518" s="17">
        <v>180522.77999999997</v>
      </c>
      <c r="X1518" s="44">
        <v>0</v>
      </c>
      <c r="Y1518" s="44">
        <v>0</v>
      </c>
      <c r="Z1518" s="35">
        <v>64116.41</v>
      </c>
      <c r="AA1518" s="35"/>
      <c r="AB1518" s="35">
        <v>64116.410000000018</v>
      </c>
      <c r="AC1518" s="45">
        <v>0</v>
      </c>
      <c r="AF1518" s="51">
        <v>64116.41</v>
      </c>
      <c r="AG1518" s="45">
        <v>0</v>
      </c>
      <c r="AH1518" s="45"/>
      <c r="AI1518" s="45" t="e">
        <v>#N/A</v>
      </c>
    </row>
    <row r="1519" spans="1:35" ht="15" x14ac:dyDescent="0.4">
      <c r="A1519" s="37"/>
      <c r="B1519" s="10">
        <v>10045119</v>
      </c>
      <c r="C1519" s="9" t="s">
        <v>119</v>
      </c>
      <c r="D1519" s="9">
        <v>0</v>
      </c>
      <c r="E1519" s="9">
        <f>VLOOKUP(B1519,'[4]2018-19 Delivered &amp; Funded'!$B$10:$D$1650,3,FALSE)</f>
        <v>0</v>
      </c>
      <c r="F1519" s="9">
        <f t="shared" si="23"/>
        <v>0</v>
      </c>
      <c r="G1519" s="9">
        <v>0</v>
      </c>
      <c r="H1519" s="9">
        <v>0</v>
      </c>
      <c r="I1519" s="9">
        <v>0</v>
      </c>
      <c r="J1519" s="9">
        <v>0</v>
      </c>
      <c r="K1519" s="9">
        <v>0</v>
      </c>
      <c r="L1519" s="9">
        <v>397311.39999999997</v>
      </c>
      <c r="M1519" s="9">
        <v>336210</v>
      </c>
      <c r="N1519" s="17">
        <v>0</v>
      </c>
      <c r="O1519" s="17">
        <v>0</v>
      </c>
      <c r="P1519" s="17">
        <v>0</v>
      </c>
      <c r="Q1519" s="17">
        <v>0</v>
      </c>
      <c r="R1519" s="17">
        <v>0</v>
      </c>
      <c r="S1519" s="17">
        <v>0</v>
      </c>
      <c r="T1519" s="17">
        <v>0</v>
      </c>
      <c r="U1519" s="17">
        <v>0</v>
      </c>
      <c r="V1519" s="17">
        <v>0</v>
      </c>
      <c r="W1519" s="17">
        <v>0</v>
      </c>
      <c r="X1519" s="44">
        <v>0</v>
      </c>
      <c r="Y1519" s="44">
        <v>0</v>
      </c>
      <c r="Z1519" s="35">
        <v>0</v>
      </c>
      <c r="AA1519" s="35"/>
      <c r="AB1519" s="35">
        <v>0</v>
      </c>
      <c r="AC1519" s="45">
        <v>0</v>
      </c>
      <c r="AF1519" s="51">
        <v>0</v>
      </c>
      <c r="AG1519" s="45">
        <v>0</v>
      </c>
      <c r="AH1519" s="45"/>
      <c r="AI1519" s="45" t="e">
        <v>#N/A</v>
      </c>
    </row>
    <row r="1520" spans="1:35" ht="15" x14ac:dyDescent="0.4">
      <c r="A1520" s="37"/>
      <c r="B1520" s="10">
        <v>10007659</v>
      </c>
      <c r="C1520" s="9" t="s">
        <v>573</v>
      </c>
      <c r="D1520" s="9">
        <v>0</v>
      </c>
      <c r="E1520" s="9">
        <f>VLOOKUP(B1520,'[4]2018-19 Delivered &amp; Funded'!$B$10:$D$1650,3,FALSE)</f>
        <v>0</v>
      </c>
      <c r="F1520" s="9">
        <f t="shared" si="23"/>
        <v>0</v>
      </c>
      <c r="G1520" s="9">
        <v>0</v>
      </c>
      <c r="H1520" s="9">
        <v>0</v>
      </c>
      <c r="I1520" s="9">
        <v>0</v>
      </c>
      <c r="J1520" s="9">
        <v>0</v>
      </c>
      <c r="K1520" s="9">
        <v>0</v>
      </c>
      <c r="L1520" s="9">
        <v>0</v>
      </c>
      <c r="M1520" s="9">
        <v>0</v>
      </c>
      <c r="N1520" s="17">
        <v>0</v>
      </c>
      <c r="O1520" s="17">
        <v>0</v>
      </c>
      <c r="P1520" s="17">
        <v>1254.3800000000001</v>
      </c>
      <c r="Q1520" s="17">
        <v>1254.3800000000001</v>
      </c>
      <c r="R1520" s="17">
        <v>298523.68</v>
      </c>
      <c r="S1520" s="17">
        <v>298523.68000000005</v>
      </c>
      <c r="T1520" s="17">
        <v>225113.02</v>
      </c>
      <c r="U1520" s="17">
        <v>225113.02</v>
      </c>
      <c r="V1520" s="17">
        <v>404934.44999999995</v>
      </c>
      <c r="W1520" s="17">
        <v>404934.44999999995</v>
      </c>
      <c r="X1520" s="44">
        <v>0</v>
      </c>
      <c r="Y1520" s="44">
        <v>0</v>
      </c>
      <c r="Z1520" s="35">
        <v>274948.7</v>
      </c>
      <c r="AA1520" s="35"/>
      <c r="AB1520" s="35">
        <v>274948.7</v>
      </c>
      <c r="AC1520" s="45">
        <v>0</v>
      </c>
      <c r="AF1520" s="51">
        <v>274948.7</v>
      </c>
      <c r="AG1520" s="45">
        <v>0</v>
      </c>
      <c r="AH1520" s="45"/>
      <c r="AI1520" s="45" t="e">
        <v>#N/A</v>
      </c>
    </row>
    <row r="1521" spans="1:35" ht="15" x14ac:dyDescent="0.4">
      <c r="A1521" s="37"/>
      <c r="B1521" s="10">
        <v>10007291</v>
      </c>
      <c r="C1521" s="9" t="s">
        <v>132</v>
      </c>
      <c r="D1521" s="9">
        <v>2107099.52</v>
      </c>
      <c r="E1521" s="9">
        <f>VLOOKUP(B1521,'[4]2018-19 Delivered &amp; Funded'!$B$10:$D$1650,3,FALSE)</f>
        <v>2107099.52</v>
      </c>
      <c r="F1521" s="9">
        <f t="shared" si="23"/>
        <v>0</v>
      </c>
      <c r="G1521" s="9">
        <v>2106452.7799999998</v>
      </c>
      <c r="H1521" s="9">
        <v>1262895</v>
      </c>
      <c r="I1521" s="9">
        <v>1262895</v>
      </c>
      <c r="J1521" s="9">
        <v>17561.439999999999</v>
      </c>
      <c r="K1521" s="9">
        <v>17561.439999999999</v>
      </c>
      <c r="L1521" s="9">
        <v>0</v>
      </c>
      <c r="M1521" s="9">
        <v>0</v>
      </c>
      <c r="N1521" s="17">
        <v>0</v>
      </c>
      <c r="O1521" s="17">
        <v>0</v>
      </c>
      <c r="P1521" s="17">
        <v>0</v>
      </c>
      <c r="Q1521" s="17">
        <v>0</v>
      </c>
      <c r="R1521" s="17">
        <v>1356.81</v>
      </c>
      <c r="S1521" s="17">
        <v>1356.81</v>
      </c>
      <c r="T1521" s="17">
        <v>0</v>
      </c>
      <c r="U1521" s="17">
        <v>0</v>
      </c>
      <c r="V1521" s="17">
        <v>0</v>
      </c>
      <c r="W1521" s="17">
        <v>0</v>
      </c>
      <c r="X1521" s="44">
        <v>0</v>
      </c>
      <c r="Y1521" s="44">
        <v>0</v>
      </c>
      <c r="Z1521" s="35">
        <v>0</v>
      </c>
      <c r="AA1521" s="35"/>
      <c r="AB1521" s="35">
        <v>0</v>
      </c>
      <c r="AC1521" s="45">
        <v>0</v>
      </c>
      <c r="AF1521" s="51" t="e">
        <v>#N/A</v>
      </c>
      <c r="AG1521" s="45" t="e">
        <v>#N/A</v>
      </c>
      <c r="AH1521" s="45"/>
      <c r="AI1521" s="45" t="e">
        <v>#N/A</v>
      </c>
    </row>
    <row r="1522" spans="1:35" ht="15" x14ac:dyDescent="0.4">
      <c r="A1522" s="37"/>
      <c r="B1522" s="10">
        <v>10007289</v>
      </c>
      <c r="C1522" s="9" t="s">
        <v>544</v>
      </c>
      <c r="D1522" s="9">
        <v>1777730.5899999999</v>
      </c>
      <c r="E1522" s="9">
        <f>VLOOKUP(B1522,'[4]2018-19 Delivered &amp; Funded'!$B$10:$D$1650,3,FALSE)</f>
        <v>1777730.5899999999</v>
      </c>
      <c r="F1522" s="9">
        <f t="shared" si="23"/>
        <v>0</v>
      </c>
      <c r="G1522" s="9">
        <v>1826466</v>
      </c>
      <c r="H1522" s="9">
        <v>27708</v>
      </c>
      <c r="I1522" s="9">
        <v>27708</v>
      </c>
      <c r="J1522" s="9">
        <v>53876.13</v>
      </c>
      <c r="K1522" s="9">
        <v>53876.13</v>
      </c>
      <c r="L1522" s="9">
        <v>0</v>
      </c>
      <c r="M1522" s="9">
        <v>0</v>
      </c>
      <c r="N1522" s="17">
        <v>0</v>
      </c>
      <c r="O1522" s="17">
        <v>0</v>
      </c>
      <c r="P1522" s="17">
        <v>61874.86</v>
      </c>
      <c r="Q1522" s="17">
        <v>61874.86</v>
      </c>
      <c r="R1522" s="17">
        <v>828059.80999999924</v>
      </c>
      <c r="S1522" s="17">
        <v>828059.80999999959</v>
      </c>
      <c r="T1522" s="17">
        <v>233882.85</v>
      </c>
      <c r="U1522" s="17">
        <v>233882.85</v>
      </c>
      <c r="V1522" s="17">
        <v>613833.63000000012</v>
      </c>
      <c r="W1522" s="17">
        <v>613833.63000000012</v>
      </c>
      <c r="X1522" s="44">
        <v>0</v>
      </c>
      <c r="Y1522" s="44">
        <v>0</v>
      </c>
      <c r="Z1522" s="35">
        <v>1223682.83</v>
      </c>
      <c r="AA1522" s="35"/>
      <c r="AB1522" s="35">
        <v>1223682.83</v>
      </c>
      <c r="AC1522" s="45">
        <v>0</v>
      </c>
      <c r="AF1522" s="51">
        <v>1223682.83</v>
      </c>
      <c r="AG1522" s="45">
        <v>0</v>
      </c>
      <c r="AH1522" s="45"/>
      <c r="AI1522" s="45" t="e">
        <v>#N/A</v>
      </c>
    </row>
    <row r="1523" spans="1:35" ht="15" x14ac:dyDescent="0.4">
      <c r="A1523" s="37"/>
      <c r="B1523" s="10">
        <v>10007315</v>
      </c>
      <c r="C1523" s="9" t="s">
        <v>545</v>
      </c>
      <c r="D1523" s="9">
        <v>7029996.4499999993</v>
      </c>
      <c r="E1523" s="9">
        <f>VLOOKUP(B1523,'[4]2018-19 Delivered &amp; Funded'!$B$10:$D$1650,3,FALSE)</f>
        <v>7029996.4499999993</v>
      </c>
      <c r="F1523" s="9">
        <f t="shared" si="23"/>
        <v>0</v>
      </c>
      <c r="G1523" s="9">
        <v>7029063.8425999992</v>
      </c>
      <c r="H1523" s="9">
        <v>1234250</v>
      </c>
      <c r="I1523" s="9">
        <v>1234250</v>
      </c>
      <c r="J1523" s="9">
        <v>309571.43</v>
      </c>
      <c r="K1523" s="9">
        <v>309571.43</v>
      </c>
      <c r="L1523" s="9">
        <v>0</v>
      </c>
      <c r="M1523" s="9">
        <v>0</v>
      </c>
      <c r="N1523" s="17">
        <v>0</v>
      </c>
      <c r="O1523" s="17">
        <v>0</v>
      </c>
      <c r="P1523" s="17">
        <v>164572</v>
      </c>
      <c r="Q1523" s="17">
        <v>164572</v>
      </c>
      <c r="R1523" s="17">
        <v>1316986.46</v>
      </c>
      <c r="S1523" s="17">
        <v>1316986.4600000007</v>
      </c>
      <c r="T1523" s="17">
        <v>427804.94999999995</v>
      </c>
      <c r="U1523" s="17">
        <v>427804.94999999995</v>
      </c>
      <c r="V1523" s="17">
        <v>1038625.84</v>
      </c>
      <c r="W1523" s="17">
        <v>1038625.84</v>
      </c>
      <c r="X1523" s="44">
        <v>0</v>
      </c>
      <c r="Y1523" s="44">
        <v>0</v>
      </c>
      <c r="Z1523" s="35">
        <v>1339190.9400000004</v>
      </c>
      <c r="AA1523" s="35"/>
      <c r="AB1523" s="35">
        <v>1339190.9400000004</v>
      </c>
      <c r="AC1523" s="45">
        <v>0</v>
      </c>
      <c r="AF1523" s="51">
        <v>1339190.94</v>
      </c>
      <c r="AG1523" s="45">
        <v>0</v>
      </c>
      <c r="AH1523" s="45"/>
      <c r="AI1523" s="45" t="e">
        <v>#N/A</v>
      </c>
    </row>
    <row r="1524" spans="1:35" ht="15" x14ac:dyDescent="0.4">
      <c r="A1524" s="37"/>
      <c r="B1524" s="14">
        <v>10010616</v>
      </c>
      <c r="C1524" s="15" t="s">
        <v>1198</v>
      </c>
      <c r="D1524" s="9">
        <v>0</v>
      </c>
      <c r="E1524" s="9">
        <f>VLOOKUP(B1524,'[4]2018-19 Delivered &amp; Funded'!$B$10:$D$1650,3,FALSE)</f>
        <v>0</v>
      </c>
      <c r="F1524" s="9">
        <f t="shared" si="23"/>
        <v>0</v>
      </c>
      <c r="G1524" s="9">
        <v>0</v>
      </c>
      <c r="H1524" s="9">
        <v>0</v>
      </c>
      <c r="I1524" s="9">
        <v>0</v>
      </c>
      <c r="J1524" s="9">
        <v>0</v>
      </c>
      <c r="K1524" s="9">
        <v>0</v>
      </c>
      <c r="L1524" s="9">
        <v>0</v>
      </c>
      <c r="M1524" s="9">
        <v>0</v>
      </c>
      <c r="N1524" s="9">
        <v>0</v>
      </c>
      <c r="O1524" s="9">
        <v>0</v>
      </c>
      <c r="P1524" s="9">
        <v>0</v>
      </c>
      <c r="Q1524" s="9">
        <v>0</v>
      </c>
      <c r="R1524" s="9">
        <v>1109</v>
      </c>
      <c r="S1524" s="9">
        <v>1109</v>
      </c>
      <c r="T1524" s="9">
        <v>0</v>
      </c>
      <c r="U1524" s="9">
        <v>0</v>
      </c>
      <c r="V1524" s="9">
        <v>0</v>
      </c>
      <c r="W1524" s="9">
        <v>0</v>
      </c>
      <c r="X1524" s="44">
        <v>0</v>
      </c>
      <c r="Y1524" s="44">
        <v>0</v>
      </c>
      <c r="Z1524" s="35">
        <v>187152.23</v>
      </c>
      <c r="AA1524" s="35"/>
      <c r="AB1524" s="35">
        <v>187152.23</v>
      </c>
      <c r="AC1524" s="45">
        <v>0</v>
      </c>
      <c r="AF1524" s="51">
        <v>187152.23</v>
      </c>
      <c r="AG1524" s="45">
        <v>0</v>
      </c>
      <c r="AH1524" s="45"/>
      <c r="AI1524" s="45" t="e">
        <v>#N/A</v>
      </c>
    </row>
    <row r="1525" spans="1:35" ht="15" x14ac:dyDescent="0.4">
      <c r="A1525" s="37"/>
      <c r="B1525" s="10">
        <v>10007320</v>
      </c>
      <c r="C1525" s="9" t="s">
        <v>546</v>
      </c>
      <c r="D1525" s="9">
        <v>0</v>
      </c>
      <c r="E1525" s="9">
        <f>VLOOKUP(B1525,'[4]2018-19 Delivered &amp; Funded'!$B$10:$D$1650,3,FALSE)</f>
        <v>0</v>
      </c>
      <c r="F1525" s="9">
        <f t="shared" si="23"/>
        <v>0</v>
      </c>
      <c r="G1525" s="9">
        <v>0</v>
      </c>
      <c r="H1525" s="9">
        <v>0</v>
      </c>
      <c r="I1525" s="9">
        <v>0</v>
      </c>
      <c r="J1525" s="9">
        <v>0</v>
      </c>
      <c r="K1525" s="9">
        <v>0</v>
      </c>
      <c r="L1525" s="9">
        <v>0</v>
      </c>
      <c r="M1525" s="9">
        <v>0</v>
      </c>
      <c r="N1525" s="17">
        <v>0</v>
      </c>
      <c r="O1525" s="17">
        <v>0</v>
      </c>
      <c r="P1525" s="17">
        <v>0</v>
      </c>
      <c r="Q1525" s="17">
        <v>0</v>
      </c>
      <c r="R1525" s="17">
        <v>264171.90000000002</v>
      </c>
      <c r="S1525" s="17">
        <v>264171.40999999992</v>
      </c>
      <c r="T1525" s="17">
        <v>148924.72</v>
      </c>
      <c r="U1525" s="17">
        <v>148924.72</v>
      </c>
      <c r="V1525" s="17">
        <v>250316.27999999997</v>
      </c>
      <c r="W1525" s="17">
        <v>250316.27999999997</v>
      </c>
      <c r="X1525" s="44">
        <v>0</v>
      </c>
      <c r="Y1525" s="44">
        <v>0</v>
      </c>
      <c r="Z1525" s="35">
        <v>150765.54999999999</v>
      </c>
      <c r="AA1525" s="35"/>
      <c r="AB1525" s="35">
        <v>150765.54999999999</v>
      </c>
      <c r="AC1525" s="45">
        <v>0</v>
      </c>
      <c r="AF1525" s="51">
        <v>150765.54999999999</v>
      </c>
      <c r="AG1525" s="45">
        <v>0</v>
      </c>
      <c r="AH1525" s="45"/>
      <c r="AI1525" s="45" t="e">
        <v>#N/A</v>
      </c>
    </row>
    <row r="1526" spans="1:35" ht="15" x14ac:dyDescent="0.4">
      <c r="A1526" s="37"/>
      <c r="B1526" s="10">
        <v>10007321</v>
      </c>
      <c r="C1526" s="9" t="s">
        <v>547</v>
      </c>
      <c r="D1526" s="9">
        <v>7036201.1600000001</v>
      </c>
      <c r="E1526" s="9">
        <f>VLOOKUP(B1526,'[4]2018-19 Delivered &amp; Funded'!$B$10:$D$1650,3,FALSE)</f>
        <v>7036201.1600000001</v>
      </c>
      <c r="F1526" s="9">
        <f t="shared" si="23"/>
        <v>0</v>
      </c>
      <c r="G1526" s="9">
        <v>7036201.1600000001</v>
      </c>
      <c r="H1526" s="9">
        <v>0</v>
      </c>
      <c r="I1526" s="9">
        <v>0</v>
      </c>
      <c r="J1526" s="9">
        <v>536958.96</v>
      </c>
      <c r="K1526" s="9">
        <v>536958.96</v>
      </c>
      <c r="L1526" s="9">
        <v>0</v>
      </c>
      <c r="M1526" s="9">
        <v>0</v>
      </c>
      <c r="N1526" s="17">
        <v>0</v>
      </c>
      <c r="O1526" s="17">
        <v>0</v>
      </c>
      <c r="P1526" s="17">
        <v>446485.52</v>
      </c>
      <c r="Q1526" s="17">
        <v>446485.52</v>
      </c>
      <c r="R1526" s="17">
        <v>461230.26999999984</v>
      </c>
      <c r="S1526" s="17">
        <v>461230.26999999984</v>
      </c>
      <c r="T1526" s="17">
        <v>313197.79000000004</v>
      </c>
      <c r="U1526" s="17">
        <v>313197.79000000004</v>
      </c>
      <c r="V1526" s="17">
        <v>157995.78</v>
      </c>
      <c r="W1526" s="17">
        <v>157995.78</v>
      </c>
      <c r="X1526" s="44">
        <v>0</v>
      </c>
      <c r="Y1526" s="44">
        <v>0</v>
      </c>
      <c r="Z1526" s="35">
        <v>43611.360000000001</v>
      </c>
      <c r="AA1526" s="35"/>
      <c r="AB1526" s="35">
        <v>43611.359999999986</v>
      </c>
      <c r="AC1526" s="45">
        <v>0</v>
      </c>
      <c r="AF1526" s="51">
        <v>43611.359999999993</v>
      </c>
      <c r="AG1526" s="45">
        <v>0</v>
      </c>
      <c r="AH1526" s="45"/>
      <c r="AI1526" s="45" t="e">
        <v>#N/A</v>
      </c>
    </row>
    <row r="1527" spans="1:35" ht="15" x14ac:dyDescent="0.4">
      <c r="A1527" s="37"/>
      <c r="B1527" s="10">
        <v>10007322</v>
      </c>
      <c r="C1527" s="9" t="s">
        <v>548</v>
      </c>
      <c r="D1527" s="9">
        <v>2970812.3899999997</v>
      </c>
      <c r="E1527" s="9">
        <f>VLOOKUP(B1527,'[4]2018-19 Delivered &amp; Funded'!$B$10:$D$1650,3,FALSE)</f>
        <v>2970812.3899999997</v>
      </c>
      <c r="F1527" s="9">
        <f t="shared" si="23"/>
        <v>0</v>
      </c>
      <c r="G1527" s="9">
        <v>3020176</v>
      </c>
      <c r="H1527" s="9">
        <v>966915</v>
      </c>
      <c r="I1527" s="9">
        <v>966915</v>
      </c>
      <c r="J1527" s="9">
        <v>58422</v>
      </c>
      <c r="K1527" s="9">
        <v>58422</v>
      </c>
      <c r="L1527" s="9">
        <v>0</v>
      </c>
      <c r="M1527" s="9">
        <v>0</v>
      </c>
      <c r="N1527" s="17">
        <v>0</v>
      </c>
      <c r="O1527" s="17">
        <v>0</v>
      </c>
      <c r="P1527" s="17">
        <v>0</v>
      </c>
      <c r="Q1527" s="17">
        <v>0</v>
      </c>
      <c r="R1527" s="17">
        <v>12305.85</v>
      </c>
      <c r="S1527" s="17">
        <v>12305.849999999999</v>
      </c>
      <c r="T1527" s="17">
        <v>0</v>
      </c>
      <c r="U1527" s="17">
        <v>0</v>
      </c>
      <c r="V1527" s="17">
        <v>0</v>
      </c>
      <c r="W1527" s="17">
        <v>0</v>
      </c>
      <c r="X1527" s="44">
        <v>0</v>
      </c>
      <c r="Y1527" s="44">
        <v>0</v>
      </c>
      <c r="Z1527" s="35">
        <v>137878.53</v>
      </c>
      <c r="AA1527" s="35"/>
      <c r="AB1527" s="35">
        <v>137878.53</v>
      </c>
      <c r="AC1527" s="45">
        <v>0</v>
      </c>
      <c r="AF1527" s="51">
        <v>137878.53</v>
      </c>
      <c r="AG1527" s="45">
        <v>0</v>
      </c>
      <c r="AH1527" s="45"/>
      <c r="AI1527" s="45" t="e">
        <v>#N/A</v>
      </c>
    </row>
    <row r="1528" spans="1:35" ht="15" x14ac:dyDescent="0.4">
      <c r="A1528" s="37"/>
      <c r="B1528" s="10">
        <v>10029843</v>
      </c>
      <c r="C1528" s="9" t="s">
        <v>875</v>
      </c>
      <c r="D1528" s="9">
        <v>0</v>
      </c>
      <c r="E1528" s="9">
        <f>VLOOKUP(B1528,'[4]2018-19 Delivered &amp; Funded'!$B$10:$D$1650,3,FALSE)</f>
        <v>0</v>
      </c>
      <c r="F1528" s="9">
        <f t="shared" si="23"/>
        <v>0</v>
      </c>
      <c r="G1528" s="9">
        <v>0</v>
      </c>
      <c r="H1528" s="9">
        <v>0</v>
      </c>
      <c r="I1528" s="9">
        <v>0</v>
      </c>
      <c r="J1528" s="9">
        <v>0</v>
      </c>
      <c r="K1528" s="9">
        <v>0</v>
      </c>
      <c r="L1528" s="9">
        <v>427772.51999999996</v>
      </c>
      <c r="M1528" s="9">
        <v>419451</v>
      </c>
      <c r="N1528" s="17">
        <v>0</v>
      </c>
      <c r="O1528" s="17">
        <v>0</v>
      </c>
      <c r="P1528" s="17">
        <v>0</v>
      </c>
      <c r="Q1528" s="17">
        <v>0</v>
      </c>
      <c r="R1528" s="17">
        <v>0</v>
      </c>
      <c r="S1528" s="17">
        <v>0</v>
      </c>
      <c r="T1528" s="17">
        <v>0</v>
      </c>
      <c r="U1528" s="17">
        <v>0</v>
      </c>
      <c r="V1528" s="17">
        <v>0</v>
      </c>
      <c r="W1528" s="17">
        <v>0</v>
      </c>
      <c r="X1528" s="44">
        <v>0</v>
      </c>
      <c r="Y1528" s="44">
        <v>0</v>
      </c>
      <c r="Z1528" s="35">
        <v>0</v>
      </c>
      <c r="AA1528" s="35"/>
      <c r="AB1528" s="35">
        <v>0</v>
      </c>
      <c r="AC1528" s="45">
        <v>0</v>
      </c>
      <c r="AF1528" s="51">
        <v>0</v>
      </c>
      <c r="AG1528" s="45">
        <v>0</v>
      </c>
      <c r="AH1528" s="45"/>
      <c r="AI1528" s="45" t="e">
        <v>#N/A</v>
      </c>
    </row>
    <row r="1529" spans="1:35" ht="15" x14ac:dyDescent="0.4">
      <c r="A1529" s="37"/>
      <c r="B1529" s="10">
        <v>10004002</v>
      </c>
      <c r="C1529" s="9" t="s">
        <v>344</v>
      </c>
      <c r="D1529" s="9">
        <v>1593583.69</v>
      </c>
      <c r="E1529" s="9">
        <f>VLOOKUP(B1529,'[4]2018-19 Delivered &amp; Funded'!$B$10:$D$1650,3,FALSE)</f>
        <v>1593583.69</v>
      </c>
      <c r="F1529" s="9">
        <f t="shared" si="23"/>
        <v>0</v>
      </c>
      <c r="G1529" s="9">
        <v>1598733</v>
      </c>
      <c r="H1529" s="9">
        <v>1377478</v>
      </c>
      <c r="I1529" s="9">
        <v>1377478</v>
      </c>
      <c r="J1529" s="9">
        <v>0</v>
      </c>
      <c r="K1529" s="9">
        <v>0</v>
      </c>
      <c r="L1529" s="9">
        <v>0</v>
      </c>
      <c r="M1529" s="9">
        <v>0</v>
      </c>
      <c r="N1529" s="17">
        <v>0</v>
      </c>
      <c r="O1529" s="17">
        <v>0</v>
      </c>
      <c r="P1529" s="17">
        <v>0</v>
      </c>
      <c r="Q1529" s="17">
        <v>0</v>
      </c>
      <c r="R1529" s="17">
        <v>55237.55</v>
      </c>
      <c r="S1529" s="17">
        <v>55237.549999999996</v>
      </c>
      <c r="T1529" s="17">
        <v>0</v>
      </c>
      <c r="U1529" s="17">
        <v>0</v>
      </c>
      <c r="V1529" s="17">
        <v>0</v>
      </c>
      <c r="W1529" s="17">
        <v>0</v>
      </c>
      <c r="X1529" s="44">
        <v>0</v>
      </c>
      <c r="Y1529" s="44">
        <v>0</v>
      </c>
      <c r="Z1529" s="35">
        <v>221474.9</v>
      </c>
      <c r="AA1529" s="35"/>
      <c r="AB1529" s="35">
        <v>221474.90000000002</v>
      </c>
      <c r="AC1529" s="45">
        <v>0</v>
      </c>
      <c r="AF1529" s="51">
        <v>221474.90000000002</v>
      </c>
      <c r="AG1529" s="45">
        <v>0</v>
      </c>
      <c r="AH1529" s="45"/>
      <c r="AI1529" s="45" t="e">
        <v>#N/A</v>
      </c>
    </row>
    <row r="1530" spans="1:35" ht="15" x14ac:dyDescent="0.4">
      <c r="A1530" s="37"/>
      <c r="B1530" s="14">
        <v>10064080</v>
      </c>
      <c r="C1530" s="15" t="s">
        <v>1595</v>
      </c>
      <c r="D1530" s="9">
        <v>0</v>
      </c>
      <c r="E1530" s="9">
        <f>VLOOKUP(B1530,'[4]2018-19 Delivered &amp; Funded'!$B$10:$D$1650,3,FALSE)</f>
        <v>0</v>
      </c>
      <c r="F1530" s="9">
        <f t="shared" si="23"/>
        <v>0</v>
      </c>
      <c r="G1530" s="9">
        <v>0</v>
      </c>
      <c r="H1530" s="9">
        <v>0</v>
      </c>
      <c r="I1530" s="9">
        <v>0</v>
      </c>
      <c r="J1530" s="9">
        <v>0</v>
      </c>
      <c r="K1530" s="9">
        <v>0</v>
      </c>
      <c r="L1530" s="9">
        <v>0</v>
      </c>
      <c r="M1530" s="9">
        <v>0</v>
      </c>
      <c r="N1530" s="9">
        <v>0</v>
      </c>
      <c r="O1530" s="9">
        <v>0</v>
      </c>
      <c r="P1530" s="9">
        <v>0</v>
      </c>
      <c r="Q1530" s="9">
        <v>0</v>
      </c>
      <c r="R1530" s="9">
        <v>0</v>
      </c>
      <c r="S1530" s="9">
        <v>0</v>
      </c>
      <c r="T1530" s="9">
        <v>0</v>
      </c>
      <c r="U1530" s="9">
        <v>0</v>
      </c>
      <c r="V1530" s="9">
        <v>0</v>
      </c>
      <c r="W1530" s="9">
        <v>0</v>
      </c>
      <c r="X1530" s="44">
        <v>0</v>
      </c>
      <c r="Y1530" s="44">
        <v>0</v>
      </c>
      <c r="Z1530" s="35">
        <v>12331.860000000002</v>
      </c>
      <c r="AA1530" s="35"/>
      <c r="AB1530" s="35">
        <v>12331.860000000002</v>
      </c>
      <c r="AC1530" s="45">
        <v>0</v>
      </c>
      <c r="AF1530" s="51">
        <v>12331.860000000002</v>
      </c>
      <c r="AG1530" s="45">
        <v>0</v>
      </c>
      <c r="AH1530" s="45"/>
      <c r="AI1530" s="45" t="e">
        <v>#N/A</v>
      </c>
    </row>
    <row r="1531" spans="1:35" ht="15" x14ac:dyDescent="0.4">
      <c r="A1531" s="37"/>
      <c r="B1531" s="10">
        <v>10007339</v>
      </c>
      <c r="C1531" s="9" t="s">
        <v>63</v>
      </c>
      <c r="D1531" s="9">
        <v>4282855.0600000005</v>
      </c>
      <c r="E1531" s="9">
        <f>VLOOKUP(B1531,'[4]2018-19 Delivered &amp; Funded'!$B$10:$D$1650,3,FALSE)</f>
        <v>4282855.0600000005</v>
      </c>
      <c r="F1531" s="9">
        <f t="shared" si="23"/>
        <v>0</v>
      </c>
      <c r="G1531" s="9">
        <v>4232347.25</v>
      </c>
      <c r="H1531" s="9">
        <v>875726</v>
      </c>
      <c r="I1531" s="9">
        <v>875726</v>
      </c>
      <c r="J1531" s="9">
        <v>156197.02000000002</v>
      </c>
      <c r="K1531" s="9">
        <v>156197.02000000002</v>
      </c>
      <c r="L1531" s="9">
        <v>0</v>
      </c>
      <c r="M1531" s="9">
        <v>0</v>
      </c>
      <c r="N1531" s="17">
        <v>0</v>
      </c>
      <c r="O1531" s="17">
        <v>0</v>
      </c>
      <c r="P1531" s="17">
        <v>190706.62</v>
      </c>
      <c r="Q1531" s="17">
        <v>190706.62</v>
      </c>
      <c r="R1531" s="17">
        <v>794673.49000000011</v>
      </c>
      <c r="S1531" s="17">
        <v>794673.49000000034</v>
      </c>
      <c r="T1531" s="17">
        <v>241556.47999999998</v>
      </c>
      <c r="U1531" s="17">
        <v>241556.47999999998</v>
      </c>
      <c r="V1531" s="17">
        <v>566326.80000000005</v>
      </c>
      <c r="W1531" s="17">
        <v>566326.80000000005</v>
      </c>
      <c r="X1531" s="44">
        <v>0</v>
      </c>
      <c r="Y1531" s="44">
        <v>0</v>
      </c>
      <c r="Z1531" s="35">
        <v>783455.56</v>
      </c>
      <c r="AA1531" s="35"/>
      <c r="AB1531" s="35">
        <v>783455.55999999959</v>
      </c>
      <c r="AC1531" s="45">
        <v>0</v>
      </c>
      <c r="AF1531" s="51">
        <v>783455.56</v>
      </c>
      <c r="AG1531" s="45">
        <v>0</v>
      </c>
      <c r="AH1531" s="45"/>
      <c r="AI1531" s="45" t="e">
        <v>#N/A</v>
      </c>
    </row>
    <row r="1532" spans="1:35" ht="15" x14ac:dyDescent="0.4">
      <c r="A1532" s="37"/>
      <c r="B1532" s="10">
        <v>10007859</v>
      </c>
      <c r="C1532" s="9" t="s">
        <v>68</v>
      </c>
      <c r="D1532" s="9">
        <v>3638492.19</v>
      </c>
      <c r="E1532" s="9">
        <f>VLOOKUP(B1532,'[4]2018-19 Delivered &amp; Funded'!$B$10:$D$1650,3,FALSE)</f>
        <v>3638492.19</v>
      </c>
      <c r="F1532" s="9">
        <f t="shared" si="23"/>
        <v>0</v>
      </c>
      <c r="G1532" s="9">
        <v>3602019.18</v>
      </c>
      <c r="H1532" s="9">
        <v>312568</v>
      </c>
      <c r="I1532" s="9">
        <v>312568</v>
      </c>
      <c r="J1532" s="9">
        <v>206370.15</v>
      </c>
      <c r="K1532" s="9">
        <v>206370.15</v>
      </c>
      <c r="L1532" s="9">
        <v>0</v>
      </c>
      <c r="M1532" s="9">
        <v>0</v>
      </c>
      <c r="N1532" s="17">
        <v>0</v>
      </c>
      <c r="O1532" s="17">
        <v>0</v>
      </c>
      <c r="P1532" s="17">
        <v>75014.5</v>
      </c>
      <c r="Q1532" s="17">
        <v>75014.5</v>
      </c>
      <c r="R1532" s="17">
        <v>1769886.7699999998</v>
      </c>
      <c r="S1532" s="17">
        <v>1769886.7699999996</v>
      </c>
      <c r="T1532" s="17">
        <v>302004.63</v>
      </c>
      <c r="U1532" s="17">
        <v>302004.63</v>
      </c>
      <c r="V1532" s="17">
        <v>951139.63</v>
      </c>
      <c r="W1532" s="17">
        <v>951139.63</v>
      </c>
      <c r="X1532" s="44">
        <v>0</v>
      </c>
      <c r="Y1532" s="44">
        <v>0</v>
      </c>
      <c r="Z1532" s="35">
        <v>3053852.85</v>
      </c>
      <c r="AA1532" s="35"/>
      <c r="AB1532" s="35">
        <v>3053852.8500000006</v>
      </c>
      <c r="AC1532" s="45">
        <v>0</v>
      </c>
      <c r="AF1532" s="51">
        <v>3053852.8499999996</v>
      </c>
      <c r="AG1532" s="45">
        <v>0</v>
      </c>
      <c r="AH1532" s="45"/>
      <c r="AI1532" s="45" t="e">
        <v>#N/A</v>
      </c>
    </row>
    <row r="1533" spans="1:35" ht="15" x14ac:dyDescent="0.4">
      <c r="A1533" s="37"/>
      <c r="B1533" s="10">
        <v>10007348</v>
      </c>
      <c r="C1533" s="9" t="s">
        <v>549</v>
      </c>
      <c r="D1533" s="9">
        <v>1572812.79</v>
      </c>
      <c r="E1533" s="9">
        <f>VLOOKUP(B1533,'[4]2018-19 Delivered &amp; Funded'!$B$10:$D$1650,3,FALSE)</f>
        <v>1572812.79</v>
      </c>
      <c r="F1533" s="9">
        <f t="shared" si="23"/>
        <v>0</v>
      </c>
      <c r="G1533" s="9">
        <v>1572362.7900100001</v>
      </c>
      <c r="H1533" s="9">
        <v>1160698</v>
      </c>
      <c r="I1533" s="9">
        <v>1160698</v>
      </c>
      <c r="J1533" s="9">
        <v>0</v>
      </c>
      <c r="K1533" s="9">
        <v>0</v>
      </c>
      <c r="L1533" s="9">
        <v>0</v>
      </c>
      <c r="M1533" s="9">
        <v>0</v>
      </c>
      <c r="N1533" s="17">
        <v>0</v>
      </c>
      <c r="O1533" s="17">
        <v>0</v>
      </c>
      <c r="P1533" s="17">
        <v>0</v>
      </c>
      <c r="Q1533" s="17">
        <v>0</v>
      </c>
      <c r="R1533" s="17">
        <v>0</v>
      </c>
      <c r="S1533" s="17">
        <v>0</v>
      </c>
      <c r="T1533" s="17">
        <v>0</v>
      </c>
      <c r="U1533" s="17">
        <v>0</v>
      </c>
      <c r="V1533" s="17">
        <v>0</v>
      </c>
      <c r="W1533" s="17">
        <v>0</v>
      </c>
      <c r="X1533" s="44">
        <v>0</v>
      </c>
      <c r="Y1533" s="44">
        <v>0</v>
      </c>
      <c r="Z1533" s="35">
        <v>0</v>
      </c>
      <c r="AA1533" s="35"/>
      <c r="AB1533" s="35">
        <v>0</v>
      </c>
      <c r="AC1533" s="45">
        <v>0</v>
      </c>
      <c r="AF1533" s="51" t="e">
        <v>#N/A</v>
      </c>
      <c r="AG1533" s="45" t="e">
        <v>#N/A</v>
      </c>
      <c r="AH1533" s="45"/>
      <c r="AI1533" s="45" t="e">
        <v>#N/A</v>
      </c>
    </row>
    <row r="1534" spans="1:35" ht="15" x14ac:dyDescent="0.4">
      <c r="A1534" s="37"/>
      <c r="B1534" s="14">
        <v>10007352</v>
      </c>
      <c r="C1534" s="15" t="s">
        <v>1167</v>
      </c>
      <c r="D1534" s="9">
        <v>0</v>
      </c>
      <c r="E1534" s="9">
        <f>VLOOKUP(B1534,'[4]2018-19 Delivered &amp; Funded'!$B$10:$D$1650,3,FALSE)</f>
        <v>0</v>
      </c>
      <c r="F1534" s="9">
        <f t="shared" si="23"/>
        <v>0</v>
      </c>
      <c r="G1534" s="9">
        <v>0</v>
      </c>
      <c r="H1534" s="9">
        <v>0</v>
      </c>
      <c r="I1534" s="9">
        <v>0</v>
      </c>
      <c r="J1534" s="9">
        <v>0</v>
      </c>
      <c r="K1534" s="9">
        <v>0</v>
      </c>
      <c r="L1534" s="9">
        <v>0</v>
      </c>
      <c r="M1534" s="9">
        <v>0</v>
      </c>
      <c r="N1534" s="9">
        <v>0</v>
      </c>
      <c r="O1534" s="9">
        <v>0</v>
      </c>
      <c r="P1534" s="9">
        <v>0</v>
      </c>
      <c r="Q1534" s="9">
        <v>0</v>
      </c>
      <c r="R1534" s="9">
        <v>0</v>
      </c>
      <c r="S1534" s="9">
        <v>0</v>
      </c>
      <c r="T1534" s="9">
        <v>0</v>
      </c>
      <c r="U1534" s="9">
        <v>0</v>
      </c>
      <c r="V1534" s="9">
        <v>0</v>
      </c>
      <c r="W1534" s="9">
        <v>0</v>
      </c>
      <c r="X1534" s="44">
        <v>0</v>
      </c>
      <c r="Y1534" s="44">
        <v>0</v>
      </c>
      <c r="Z1534" s="35">
        <v>1969.2499999999995</v>
      </c>
      <c r="AA1534" s="35"/>
      <c r="AB1534" s="35">
        <v>1969.2500000000005</v>
      </c>
      <c r="AC1534" s="45">
        <v>0</v>
      </c>
      <c r="AF1534" s="51">
        <v>1969.2499999999995</v>
      </c>
      <c r="AG1534" s="45">
        <v>0</v>
      </c>
      <c r="AH1534" s="45"/>
      <c r="AI1534" s="45" t="e">
        <v>#N/A</v>
      </c>
    </row>
    <row r="1535" spans="1:35" ht="15" x14ac:dyDescent="0.4">
      <c r="A1535" s="37"/>
      <c r="B1535" s="14">
        <v>10008037</v>
      </c>
      <c r="C1535" s="15" t="s">
        <v>1188</v>
      </c>
      <c r="D1535" s="9">
        <v>0</v>
      </c>
      <c r="E1535" s="9">
        <f>VLOOKUP(B1535,'[4]2018-19 Delivered &amp; Funded'!$B$10:$D$1650,3,FALSE)</f>
        <v>0</v>
      </c>
      <c r="F1535" s="9">
        <f t="shared" si="23"/>
        <v>0</v>
      </c>
      <c r="G1535" s="9">
        <v>0</v>
      </c>
      <c r="H1535" s="9">
        <v>0</v>
      </c>
      <c r="I1535" s="9">
        <v>0</v>
      </c>
      <c r="J1535" s="9">
        <v>0</v>
      </c>
      <c r="K1535" s="9">
        <v>0</v>
      </c>
      <c r="L1535" s="9">
        <v>0</v>
      </c>
      <c r="M1535" s="9">
        <v>0</v>
      </c>
      <c r="N1535" s="9">
        <v>0</v>
      </c>
      <c r="O1535" s="9">
        <v>0</v>
      </c>
      <c r="P1535" s="9">
        <v>0</v>
      </c>
      <c r="Q1535" s="9">
        <v>0</v>
      </c>
      <c r="R1535" s="9">
        <v>0</v>
      </c>
      <c r="S1535" s="9">
        <v>0</v>
      </c>
      <c r="T1535" s="9">
        <v>0</v>
      </c>
      <c r="U1535" s="9">
        <v>0</v>
      </c>
      <c r="V1535" s="9">
        <v>0</v>
      </c>
      <c r="W1535" s="9">
        <v>0</v>
      </c>
      <c r="X1535" s="44">
        <v>0</v>
      </c>
      <c r="Y1535" s="44">
        <v>0</v>
      </c>
      <c r="Z1535" s="35">
        <v>67828.960000000006</v>
      </c>
      <c r="AA1535" s="35"/>
      <c r="AB1535" s="35">
        <v>67828.960000000006</v>
      </c>
      <c r="AC1535" s="45">
        <v>0</v>
      </c>
      <c r="AF1535" s="51">
        <v>67828.960000000006</v>
      </c>
      <c r="AG1535" s="45">
        <v>0</v>
      </c>
      <c r="AH1535" s="45"/>
      <c r="AI1535" s="45" t="e">
        <v>#N/A</v>
      </c>
    </row>
    <row r="1536" spans="1:35" ht="15" x14ac:dyDescent="0.4">
      <c r="A1536" s="37"/>
      <c r="B1536" s="14">
        <v>10030871</v>
      </c>
      <c r="C1536" s="15" t="s">
        <v>1294</v>
      </c>
      <c r="D1536" s="9">
        <v>0</v>
      </c>
      <c r="E1536" s="9">
        <f>VLOOKUP(B1536,'[4]2018-19 Delivered &amp; Funded'!$B$10:$D$1650,3,FALSE)</f>
        <v>0</v>
      </c>
      <c r="F1536" s="9">
        <f t="shared" si="23"/>
        <v>0</v>
      </c>
      <c r="G1536" s="9">
        <v>0</v>
      </c>
      <c r="H1536" s="9">
        <v>0</v>
      </c>
      <c r="I1536" s="9">
        <v>0</v>
      </c>
      <c r="J1536" s="9">
        <v>0</v>
      </c>
      <c r="K1536" s="9">
        <v>0</v>
      </c>
      <c r="L1536" s="9">
        <v>0</v>
      </c>
      <c r="M1536" s="9">
        <v>0</v>
      </c>
      <c r="N1536" s="9">
        <v>0</v>
      </c>
      <c r="O1536" s="9">
        <v>0</v>
      </c>
      <c r="P1536" s="9">
        <v>0</v>
      </c>
      <c r="Q1536" s="9">
        <v>0</v>
      </c>
      <c r="R1536" s="9">
        <v>0</v>
      </c>
      <c r="S1536" s="9">
        <v>0</v>
      </c>
      <c r="T1536" s="9">
        <v>0</v>
      </c>
      <c r="U1536" s="9">
        <v>0</v>
      </c>
      <c r="V1536" s="9">
        <v>0</v>
      </c>
      <c r="W1536" s="9">
        <v>0</v>
      </c>
      <c r="X1536" s="44">
        <v>0</v>
      </c>
      <c r="Y1536" s="44">
        <v>0</v>
      </c>
      <c r="Z1536" s="35">
        <v>1023243.1699999999</v>
      </c>
      <c r="AA1536" s="35"/>
      <c r="AB1536" s="35">
        <v>1023243.1700000002</v>
      </c>
      <c r="AC1536" s="45">
        <v>0</v>
      </c>
      <c r="AF1536" s="51">
        <v>1023243.1699999999</v>
      </c>
      <c r="AG1536" s="45">
        <v>0</v>
      </c>
      <c r="AH1536" s="45"/>
      <c r="AI1536" s="45" t="e">
        <v>#N/A</v>
      </c>
    </row>
    <row r="1537" spans="1:35" ht="15" x14ac:dyDescent="0.4">
      <c r="A1537" s="37"/>
      <c r="B1537" s="10">
        <v>10008986</v>
      </c>
      <c r="C1537" s="9" t="s">
        <v>609</v>
      </c>
      <c r="D1537" s="9">
        <v>171934.7</v>
      </c>
      <c r="E1537" s="9">
        <f>VLOOKUP(B1537,'[4]2018-19 Delivered &amp; Funded'!$B$10:$D$1650,3,FALSE)</f>
        <v>171934.7</v>
      </c>
      <c r="F1537" s="9">
        <f t="shared" si="23"/>
        <v>0</v>
      </c>
      <c r="G1537" s="9">
        <v>172599</v>
      </c>
      <c r="H1537" s="9">
        <v>0</v>
      </c>
      <c r="I1537" s="9">
        <v>0</v>
      </c>
      <c r="J1537" s="9">
        <v>0</v>
      </c>
      <c r="K1537" s="9">
        <v>0</v>
      </c>
      <c r="L1537" s="9">
        <v>0</v>
      </c>
      <c r="M1537" s="9">
        <v>0</v>
      </c>
      <c r="N1537" s="17">
        <v>0</v>
      </c>
      <c r="O1537" s="17">
        <v>0</v>
      </c>
      <c r="P1537" s="17">
        <v>595.45000000000005</v>
      </c>
      <c r="Q1537" s="17">
        <v>595.45000000000005</v>
      </c>
      <c r="R1537" s="17">
        <v>97912.45</v>
      </c>
      <c r="S1537" s="17">
        <v>97912.449999999983</v>
      </c>
      <c r="T1537" s="17">
        <v>143759.57999999999</v>
      </c>
      <c r="U1537" s="17">
        <v>143759.57999999999</v>
      </c>
      <c r="V1537" s="17">
        <v>128246.75</v>
      </c>
      <c r="W1537" s="17">
        <v>128246.75</v>
      </c>
      <c r="X1537" s="44">
        <v>0</v>
      </c>
      <c r="Y1537" s="44">
        <v>0</v>
      </c>
      <c r="Z1537" s="35">
        <v>239927.80000000002</v>
      </c>
      <c r="AA1537" s="35"/>
      <c r="AB1537" s="35">
        <v>239927.8</v>
      </c>
      <c r="AC1537" s="45">
        <v>0</v>
      </c>
      <c r="AF1537" s="51">
        <v>239927.79999999996</v>
      </c>
      <c r="AG1537" s="45">
        <v>0</v>
      </c>
      <c r="AH1537" s="45"/>
      <c r="AI1537" s="45" t="e">
        <v>#N/A</v>
      </c>
    </row>
    <row r="1538" spans="1:35" ht="15" x14ac:dyDescent="0.4">
      <c r="A1538" s="37"/>
      <c r="B1538" s="10">
        <v>10008883</v>
      </c>
      <c r="C1538" s="9" t="s">
        <v>898</v>
      </c>
      <c r="D1538" s="9">
        <v>0</v>
      </c>
      <c r="E1538" s="9">
        <f>VLOOKUP(B1538,'[4]2018-19 Delivered &amp; Funded'!$B$10:$D$1650,3,FALSE)</f>
        <v>0</v>
      </c>
      <c r="F1538" s="9">
        <f t="shared" si="23"/>
        <v>0</v>
      </c>
      <c r="G1538" s="9">
        <v>0</v>
      </c>
      <c r="H1538" s="9">
        <v>0</v>
      </c>
      <c r="I1538" s="9">
        <v>0</v>
      </c>
      <c r="J1538" s="9">
        <v>0</v>
      </c>
      <c r="K1538" s="9">
        <v>0</v>
      </c>
      <c r="L1538" s="9">
        <v>0</v>
      </c>
      <c r="M1538" s="9">
        <v>0</v>
      </c>
      <c r="N1538" s="17">
        <v>0</v>
      </c>
      <c r="O1538" s="17">
        <v>0</v>
      </c>
      <c r="P1538" s="17">
        <v>0</v>
      </c>
      <c r="Q1538" s="17">
        <v>0</v>
      </c>
      <c r="R1538" s="17">
        <v>0</v>
      </c>
      <c r="S1538" s="17">
        <v>0</v>
      </c>
      <c r="T1538" s="17">
        <v>4240.24</v>
      </c>
      <c r="U1538" s="17">
        <v>4240.24</v>
      </c>
      <c r="V1538" s="17">
        <v>0</v>
      </c>
      <c r="W1538" s="17">
        <v>0</v>
      </c>
      <c r="X1538" s="44">
        <v>0</v>
      </c>
      <c r="Y1538" s="44">
        <v>0</v>
      </c>
      <c r="Z1538" s="35">
        <v>378384.06</v>
      </c>
      <c r="AA1538" s="35"/>
      <c r="AB1538" s="35">
        <v>378384.06</v>
      </c>
      <c r="AC1538" s="45">
        <v>0</v>
      </c>
      <c r="AF1538" s="51">
        <v>378384.06</v>
      </c>
      <c r="AG1538" s="45">
        <v>0</v>
      </c>
      <c r="AH1538" s="45"/>
      <c r="AI1538" s="45" t="e">
        <v>#N/A</v>
      </c>
    </row>
    <row r="1539" spans="1:35" ht="15" x14ac:dyDescent="0.4">
      <c r="A1539" s="37"/>
      <c r="B1539" s="14">
        <v>10030984</v>
      </c>
      <c r="C1539" s="15" t="s">
        <v>1295</v>
      </c>
      <c r="D1539" s="9">
        <v>0</v>
      </c>
      <c r="E1539" s="9">
        <f>VLOOKUP(B1539,'[4]2018-19 Delivered &amp; Funded'!$B$10:$D$1650,3,FALSE)</f>
        <v>0</v>
      </c>
      <c r="F1539" s="9">
        <f t="shared" si="23"/>
        <v>0</v>
      </c>
      <c r="G1539" s="9">
        <v>0</v>
      </c>
      <c r="H1539" s="9">
        <v>0</v>
      </c>
      <c r="I1539" s="9">
        <v>0</v>
      </c>
      <c r="J1539" s="9">
        <v>0</v>
      </c>
      <c r="K1539" s="9">
        <v>0</v>
      </c>
      <c r="L1539" s="9">
        <v>0</v>
      </c>
      <c r="M1539" s="9">
        <v>0</v>
      </c>
      <c r="N1539" s="9">
        <v>0</v>
      </c>
      <c r="O1539" s="9">
        <v>0</v>
      </c>
      <c r="P1539" s="9">
        <v>0</v>
      </c>
      <c r="Q1539" s="9">
        <v>0</v>
      </c>
      <c r="R1539" s="9">
        <v>0</v>
      </c>
      <c r="S1539" s="9">
        <v>0</v>
      </c>
      <c r="T1539" s="9">
        <v>0</v>
      </c>
      <c r="U1539" s="9">
        <v>0</v>
      </c>
      <c r="V1539" s="9">
        <v>0</v>
      </c>
      <c r="W1539" s="9">
        <v>0</v>
      </c>
      <c r="X1539" s="44">
        <v>0</v>
      </c>
      <c r="Y1539" s="44">
        <v>0</v>
      </c>
      <c r="Z1539" s="35">
        <v>66050.13</v>
      </c>
      <c r="AA1539" s="35"/>
      <c r="AB1539" s="35">
        <v>66050.12999999999</v>
      </c>
      <c r="AC1539" s="45">
        <v>0</v>
      </c>
      <c r="AF1539" s="51">
        <v>66050.13</v>
      </c>
      <c r="AG1539" s="45">
        <v>0</v>
      </c>
      <c r="AH1539" s="45"/>
      <c r="AI1539" s="45" t="e">
        <v>#N/A</v>
      </c>
    </row>
    <row r="1540" spans="1:35" ht="15" x14ac:dyDescent="0.4">
      <c r="A1540" s="37"/>
      <c r="B1540" s="10">
        <v>10007375</v>
      </c>
      <c r="C1540" s="9" t="s">
        <v>552</v>
      </c>
      <c r="D1540" s="9">
        <v>0</v>
      </c>
      <c r="E1540" s="9">
        <f>VLOOKUP(B1540,'[4]2018-19 Delivered &amp; Funded'!$B$10:$D$1650,3,FALSE)</f>
        <v>0</v>
      </c>
      <c r="F1540" s="9">
        <f t="shared" si="23"/>
        <v>0</v>
      </c>
      <c r="G1540" s="9">
        <v>0</v>
      </c>
      <c r="H1540" s="9">
        <v>0</v>
      </c>
      <c r="I1540" s="9">
        <v>0</v>
      </c>
      <c r="J1540" s="9">
        <v>0</v>
      </c>
      <c r="K1540" s="9">
        <v>0</v>
      </c>
      <c r="L1540" s="9">
        <v>0</v>
      </c>
      <c r="M1540" s="9">
        <v>0</v>
      </c>
      <c r="N1540" s="17">
        <v>0</v>
      </c>
      <c r="O1540" s="17">
        <v>0</v>
      </c>
      <c r="P1540" s="17">
        <v>0</v>
      </c>
      <c r="Q1540" s="17">
        <v>0</v>
      </c>
      <c r="R1540" s="17">
        <v>131252.55000000002</v>
      </c>
      <c r="S1540" s="17">
        <v>131252.55000000002</v>
      </c>
      <c r="T1540" s="17">
        <v>119115.85999999999</v>
      </c>
      <c r="U1540" s="17">
        <v>119115.85999999999</v>
      </c>
      <c r="V1540" s="17">
        <v>302638.25</v>
      </c>
      <c r="W1540" s="17">
        <v>302638.25</v>
      </c>
      <c r="X1540" s="44">
        <v>0</v>
      </c>
      <c r="Y1540" s="44">
        <v>0</v>
      </c>
      <c r="Z1540" s="35">
        <v>277268.83</v>
      </c>
      <c r="AA1540" s="35"/>
      <c r="AB1540" s="35">
        <v>277268.83</v>
      </c>
      <c r="AC1540" s="45">
        <v>0</v>
      </c>
      <c r="AF1540" s="51">
        <v>277268.83</v>
      </c>
      <c r="AG1540" s="45">
        <v>0</v>
      </c>
      <c r="AH1540" s="45"/>
      <c r="AI1540" s="45" t="e">
        <v>#N/A</v>
      </c>
    </row>
    <row r="1541" spans="1:35" ht="15" x14ac:dyDescent="0.4">
      <c r="A1541" s="37"/>
      <c r="B1541" s="10">
        <v>10007377</v>
      </c>
      <c r="C1541" s="9" t="s">
        <v>553</v>
      </c>
      <c r="D1541" s="9">
        <v>0</v>
      </c>
      <c r="E1541" s="9">
        <f>VLOOKUP(B1541,'[4]2018-19 Delivered &amp; Funded'!$B$10:$D$1650,3,FALSE)</f>
        <v>0</v>
      </c>
      <c r="F1541" s="9">
        <f t="shared" si="23"/>
        <v>0</v>
      </c>
      <c r="G1541" s="9">
        <v>0</v>
      </c>
      <c r="H1541" s="9">
        <v>0</v>
      </c>
      <c r="I1541" s="9">
        <v>0</v>
      </c>
      <c r="J1541" s="9">
        <v>0</v>
      </c>
      <c r="K1541" s="9">
        <v>0</v>
      </c>
      <c r="L1541" s="9">
        <v>0</v>
      </c>
      <c r="M1541" s="9">
        <v>0</v>
      </c>
      <c r="N1541" s="17">
        <v>0</v>
      </c>
      <c r="O1541" s="17">
        <v>0</v>
      </c>
      <c r="P1541" s="17">
        <v>0</v>
      </c>
      <c r="Q1541" s="17">
        <v>0</v>
      </c>
      <c r="R1541" s="17">
        <v>24781.91</v>
      </c>
      <c r="S1541" s="17">
        <v>24781.909999999996</v>
      </c>
      <c r="T1541" s="17">
        <v>59570.819999999992</v>
      </c>
      <c r="U1541" s="17">
        <v>59570.819999999992</v>
      </c>
      <c r="V1541" s="17">
        <v>46937.32</v>
      </c>
      <c r="W1541" s="17">
        <v>46937.32</v>
      </c>
      <c r="X1541" s="44">
        <v>0</v>
      </c>
      <c r="Y1541" s="44">
        <v>0</v>
      </c>
      <c r="Z1541" s="35">
        <v>331328.53000000003</v>
      </c>
      <c r="AA1541" s="35"/>
      <c r="AB1541" s="35">
        <v>331328.53000000003</v>
      </c>
      <c r="AC1541" s="45">
        <v>0</v>
      </c>
      <c r="AF1541" s="51">
        <v>331328.53000000003</v>
      </c>
      <c r="AG1541" s="45">
        <v>0</v>
      </c>
      <c r="AH1541" s="45"/>
      <c r="AI1541" s="45" t="e">
        <v>#N/A</v>
      </c>
    </row>
    <row r="1542" spans="1:35" ht="15" x14ac:dyDescent="0.4">
      <c r="A1542" s="37"/>
      <c r="B1542" s="10">
        <v>10029829</v>
      </c>
      <c r="C1542" s="9" t="s">
        <v>935</v>
      </c>
      <c r="D1542" s="9">
        <v>0</v>
      </c>
      <c r="E1542" s="9">
        <f>VLOOKUP(B1542,'[4]2018-19 Delivered &amp; Funded'!$B$10:$D$1650,3,FALSE)</f>
        <v>0</v>
      </c>
      <c r="F1542" s="9">
        <f t="shared" si="23"/>
        <v>0</v>
      </c>
      <c r="G1542" s="9">
        <v>0</v>
      </c>
      <c r="H1542" s="9">
        <v>0</v>
      </c>
      <c r="I1542" s="9">
        <v>0</v>
      </c>
      <c r="J1542" s="9">
        <v>0</v>
      </c>
      <c r="K1542" s="9">
        <v>0</v>
      </c>
      <c r="L1542" s="9">
        <v>0</v>
      </c>
      <c r="M1542" s="9">
        <v>0</v>
      </c>
      <c r="N1542" s="17">
        <v>0</v>
      </c>
      <c r="O1542" s="17">
        <v>0</v>
      </c>
      <c r="P1542" s="17">
        <v>0</v>
      </c>
      <c r="Q1542" s="17">
        <v>0</v>
      </c>
      <c r="R1542" s="17">
        <v>0</v>
      </c>
      <c r="S1542" s="17">
        <v>0</v>
      </c>
      <c r="T1542" s="17">
        <v>417353.72000000003</v>
      </c>
      <c r="U1542" s="17">
        <v>417353.72000000003</v>
      </c>
      <c r="V1542" s="17">
        <v>19417.829999999998</v>
      </c>
      <c r="W1542" s="17">
        <v>19417.829999999998</v>
      </c>
      <c r="X1542" s="44">
        <v>0</v>
      </c>
      <c r="Y1542" s="44">
        <v>0</v>
      </c>
      <c r="Z1542" s="35">
        <v>4789.47</v>
      </c>
      <c r="AA1542" s="35"/>
      <c r="AB1542" s="35">
        <v>4789.4699999999993</v>
      </c>
      <c r="AC1542" s="45">
        <v>0</v>
      </c>
      <c r="AF1542" s="51">
        <v>4789.47</v>
      </c>
      <c r="AG1542" s="45">
        <v>0</v>
      </c>
      <c r="AH1542" s="45"/>
      <c r="AI1542" s="45" t="e">
        <v>#N/A</v>
      </c>
    </row>
    <row r="1543" spans="1:35" ht="15" x14ac:dyDescent="0.4">
      <c r="A1543" s="37"/>
      <c r="B1543" s="10">
        <v>10031326</v>
      </c>
      <c r="C1543" s="9" t="s">
        <v>705</v>
      </c>
      <c r="D1543" s="9">
        <v>0</v>
      </c>
      <c r="E1543" s="9">
        <f>VLOOKUP(B1543,'[4]2018-19 Delivered &amp; Funded'!$B$10:$D$1650,3,FALSE)</f>
        <v>0</v>
      </c>
      <c r="F1543" s="9">
        <f t="shared" si="23"/>
        <v>0</v>
      </c>
      <c r="G1543" s="9">
        <v>0</v>
      </c>
      <c r="H1543" s="9">
        <v>0</v>
      </c>
      <c r="I1543" s="9">
        <v>0</v>
      </c>
      <c r="J1543" s="9">
        <v>0</v>
      </c>
      <c r="K1543" s="9">
        <v>0</v>
      </c>
      <c r="L1543" s="9">
        <v>0</v>
      </c>
      <c r="M1543" s="9">
        <v>0</v>
      </c>
      <c r="N1543" s="17">
        <v>0</v>
      </c>
      <c r="O1543" s="17">
        <v>0</v>
      </c>
      <c r="P1543" s="17">
        <v>0</v>
      </c>
      <c r="Q1543" s="17">
        <v>0</v>
      </c>
      <c r="R1543" s="17">
        <v>0</v>
      </c>
      <c r="S1543" s="17">
        <v>0</v>
      </c>
      <c r="T1543" s="17">
        <v>0</v>
      </c>
      <c r="U1543" s="17">
        <v>0</v>
      </c>
      <c r="V1543" s="17">
        <v>0</v>
      </c>
      <c r="W1543" s="17">
        <v>0</v>
      </c>
      <c r="X1543" s="44">
        <v>0</v>
      </c>
      <c r="Y1543" s="44">
        <v>0</v>
      </c>
      <c r="Z1543" s="35">
        <v>24930.21</v>
      </c>
      <c r="AA1543" s="35"/>
      <c r="AB1543" s="35">
        <v>24930.209999999995</v>
      </c>
      <c r="AC1543" s="45">
        <v>0</v>
      </c>
      <c r="AF1543" s="51">
        <v>24930.21</v>
      </c>
      <c r="AG1543" s="45">
        <v>0</v>
      </c>
      <c r="AH1543" s="45"/>
      <c r="AI1543" s="45" t="e">
        <v>#N/A</v>
      </c>
    </row>
    <row r="1544" spans="1:35" ht="15" x14ac:dyDescent="0.4">
      <c r="A1544" s="37"/>
      <c r="B1544" s="14">
        <v>10007396</v>
      </c>
      <c r="C1544" s="15" t="s">
        <v>1168</v>
      </c>
      <c r="D1544" s="9">
        <v>0</v>
      </c>
      <c r="E1544" s="9">
        <f>VLOOKUP(B1544,'[4]2018-19 Delivered &amp; Funded'!$B$10:$D$1650,3,FALSE)</f>
        <v>0</v>
      </c>
      <c r="F1544" s="9">
        <f t="shared" si="23"/>
        <v>0</v>
      </c>
      <c r="G1544" s="9">
        <v>0</v>
      </c>
      <c r="H1544" s="9">
        <v>0</v>
      </c>
      <c r="I1544" s="9">
        <v>0</v>
      </c>
      <c r="J1544" s="9">
        <v>0</v>
      </c>
      <c r="K1544" s="9">
        <v>0</v>
      </c>
      <c r="L1544" s="9">
        <v>0</v>
      </c>
      <c r="M1544" s="9">
        <v>0</v>
      </c>
      <c r="N1544" s="9">
        <v>0</v>
      </c>
      <c r="O1544" s="9">
        <v>0</v>
      </c>
      <c r="P1544" s="9">
        <v>0</v>
      </c>
      <c r="Q1544" s="9">
        <v>0</v>
      </c>
      <c r="R1544" s="9">
        <v>29716</v>
      </c>
      <c r="S1544" s="9">
        <v>29716</v>
      </c>
      <c r="T1544" s="9">
        <v>638</v>
      </c>
      <c r="U1544" s="9">
        <v>638</v>
      </c>
      <c r="V1544" s="9">
        <v>5220.08</v>
      </c>
      <c r="W1544" s="9">
        <v>5220.08</v>
      </c>
      <c r="X1544" s="44">
        <v>0</v>
      </c>
      <c r="Y1544" s="44">
        <v>0</v>
      </c>
      <c r="Z1544" s="35">
        <v>6920</v>
      </c>
      <c r="AA1544" s="35"/>
      <c r="AB1544" s="35">
        <v>20040</v>
      </c>
      <c r="AC1544" s="45">
        <v>13120</v>
      </c>
      <c r="AD1544" s="2">
        <v>6920</v>
      </c>
      <c r="AF1544" s="51">
        <v>6920</v>
      </c>
      <c r="AG1544" s="45">
        <v>0</v>
      </c>
      <c r="AH1544" s="45"/>
      <c r="AI1544" s="45" t="e">
        <v>#N/A</v>
      </c>
    </row>
    <row r="1545" spans="1:35" ht="15" x14ac:dyDescent="0.4">
      <c r="A1545" s="37"/>
      <c r="B1545" s="10">
        <v>10007398</v>
      </c>
      <c r="C1545" s="9" t="s">
        <v>554</v>
      </c>
      <c r="D1545" s="9">
        <v>463764.31</v>
      </c>
      <c r="E1545" s="9">
        <f>VLOOKUP(B1545,'[4]2018-19 Delivered &amp; Funded'!$B$10:$D$1650,3,FALSE)</f>
        <v>463764.31</v>
      </c>
      <c r="F1545" s="9">
        <f t="shared" si="23"/>
        <v>0</v>
      </c>
      <c r="G1545" s="9">
        <v>460597.63</v>
      </c>
      <c r="H1545" s="9">
        <v>401320</v>
      </c>
      <c r="I1545" s="9">
        <v>401320</v>
      </c>
      <c r="J1545" s="9">
        <v>0</v>
      </c>
      <c r="K1545" s="9">
        <v>0</v>
      </c>
      <c r="L1545" s="9">
        <v>0</v>
      </c>
      <c r="M1545" s="9">
        <v>0</v>
      </c>
      <c r="N1545" s="17">
        <v>0</v>
      </c>
      <c r="O1545" s="17">
        <v>0</v>
      </c>
      <c r="P1545" s="17">
        <v>0</v>
      </c>
      <c r="Q1545" s="17">
        <v>0</v>
      </c>
      <c r="R1545" s="17">
        <v>0</v>
      </c>
      <c r="S1545" s="17">
        <v>0</v>
      </c>
      <c r="T1545" s="17">
        <v>0</v>
      </c>
      <c r="U1545" s="17">
        <v>0</v>
      </c>
      <c r="V1545" s="17">
        <v>0</v>
      </c>
      <c r="W1545" s="17">
        <v>0</v>
      </c>
      <c r="X1545" s="44">
        <v>0</v>
      </c>
      <c r="Y1545" s="44">
        <v>0</v>
      </c>
      <c r="Z1545" s="35">
        <v>0</v>
      </c>
      <c r="AA1545" s="35"/>
      <c r="AB1545" s="35">
        <v>0</v>
      </c>
      <c r="AC1545" s="45">
        <v>0</v>
      </c>
      <c r="AF1545" s="51" t="e">
        <v>#N/A</v>
      </c>
      <c r="AG1545" s="45" t="e">
        <v>#N/A</v>
      </c>
      <c r="AH1545" s="45"/>
      <c r="AI1545" s="45" t="e">
        <v>#N/A</v>
      </c>
    </row>
    <row r="1546" spans="1:35" ht="15" x14ac:dyDescent="0.4">
      <c r="A1546" s="37"/>
      <c r="B1546" s="10">
        <v>10007402</v>
      </c>
      <c r="C1546" s="9" t="s">
        <v>103</v>
      </c>
      <c r="D1546" s="9">
        <v>0</v>
      </c>
      <c r="E1546" s="9">
        <f>VLOOKUP(B1546,'[4]2018-19 Delivered &amp; Funded'!$B$10:$D$1650,3,FALSE)</f>
        <v>0</v>
      </c>
      <c r="F1546" s="9">
        <f t="shared" si="23"/>
        <v>0</v>
      </c>
      <c r="G1546" s="9">
        <v>0</v>
      </c>
      <c r="H1546" s="9">
        <v>0</v>
      </c>
      <c r="I1546" s="9">
        <v>0</v>
      </c>
      <c r="J1546" s="9">
        <v>0</v>
      </c>
      <c r="K1546" s="9">
        <v>0</v>
      </c>
      <c r="L1546" s="9">
        <v>0</v>
      </c>
      <c r="M1546" s="9">
        <v>0</v>
      </c>
      <c r="N1546" s="17">
        <v>0</v>
      </c>
      <c r="O1546" s="17">
        <v>0</v>
      </c>
      <c r="P1546" s="17">
        <v>0</v>
      </c>
      <c r="Q1546" s="17">
        <v>0</v>
      </c>
      <c r="R1546" s="17">
        <v>495888.54999999993</v>
      </c>
      <c r="S1546" s="17">
        <v>495888.4499999999</v>
      </c>
      <c r="T1546" s="17">
        <v>545418.5</v>
      </c>
      <c r="U1546" s="17">
        <v>545418.5</v>
      </c>
      <c r="V1546" s="17">
        <v>618807.57000000007</v>
      </c>
      <c r="W1546" s="17">
        <v>618807.57000000007</v>
      </c>
      <c r="X1546" s="44">
        <v>0</v>
      </c>
      <c r="Y1546" s="44">
        <v>0</v>
      </c>
      <c r="Z1546" s="35">
        <v>543883.84000000008</v>
      </c>
      <c r="AA1546" s="35"/>
      <c r="AB1546" s="35">
        <v>543883.84</v>
      </c>
      <c r="AC1546" s="45">
        <v>0</v>
      </c>
      <c r="AF1546" s="51">
        <v>543883.84000000008</v>
      </c>
      <c r="AG1546" s="45">
        <v>0</v>
      </c>
      <c r="AH1546" s="45"/>
      <c r="AI1546" s="45" t="e">
        <v>#N/A</v>
      </c>
    </row>
    <row r="1547" spans="1:35" ht="15" x14ac:dyDescent="0.4">
      <c r="A1547" s="37"/>
      <c r="B1547" s="10">
        <v>10007417</v>
      </c>
      <c r="C1547" s="9" t="s">
        <v>64</v>
      </c>
      <c r="D1547" s="9">
        <v>1746242.03</v>
      </c>
      <c r="E1547" s="9">
        <f>VLOOKUP(B1547,'[4]2018-19 Delivered &amp; Funded'!$B$10:$D$1650,3,FALSE)</f>
        <v>1746242.03</v>
      </c>
      <c r="F1547" s="9">
        <f t="shared" ref="F1547:F1610" si="24">D1547-E1547</f>
        <v>0</v>
      </c>
      <c r="G1547" s="9">
        <v>1790910</v>
      </c>
      <c r="H1547" s="9">
        <v>0</v>
      </c>
      <c r="I1547" s="9">
        <v>0</v>
      </c>
      <c r="J1547" s="9">
        <v>256253</v>
      </c>
      <c r="K1547" s="9">
        <v>256253</v>
      </c>
      <c r="L1547" s="9">
        <v>0</v>
      </c>
      <c r="M1547" s="9">
        <v>0</v>
      </c>
      <c r="N1547" s="17">
        <v>0</v>
      </c>
      <c r="O1547" s="17">
        <v>0</v>
      </c>
      <c r="P1547" s="17">
        <v>41300.99</v>
      </c>
      <c r="Q1547" s="17">
        <v>41300.99</v>
      </c>
      <c r="R1547" s="17">
        <v>711119.58999999973</v>
      </c>
      <c r="S1547" s="17">
        <v>711119.59000000008</v>
      </c>
      <c r="T1547" s="17">
        <v>194704.77000000002</v>
      </c>
      <c r="U1547" s="17">
        <v>194704.77000000002</v>
      </c>
      <c r="V1547" s="17">
        <v>434857.76999999996</v>
      </c>
      <c r="W1547" s="17">
        <v>434857.76999999996</v>
      </c>
      <c r="X1547" s="44">
        <v>0</v>
      </c>
      <c r="Y1547" s="44">
        <v>0</v>
      </c>
      <c r="Z1547" s="35">
        <v>430488.61</v>
      </c>
      <c r="AA1547" s="35"/>
      <c r="AB1547" s="35">
        <v>430488.61</v>
      </c>
      <c r="AC1547" s="45">
        <v>0</v>
      </c>
      <c r="AF1547" s="51">
        <v>430488.61</v>
      </c>
      <c r="AG1547" s="45">
        <v>0</v>
      </c>
      <c r="AH1547" s="45"/>
      <c r="AI1547" s="45" t="e">
        <v>#N/A</v>
      </c>
    </row>
    <row r="1548" spans="1:35" ht="15" x14ac:dyDescent="0.4">
      <c r="A1548" s="37"/>
      <c r="B1548" s="10">
        <v>10007419</v>
      </c>
      <c r="C1548" s="9" t="s">
        <v>555</v>
      </c>
      <c r="D1548" s="9">
        <v>2435952.2799999998</v>
      </c>
      <c r="E1548" s="9">
        <f>VLOOKUP(B1548,'[4]2018-19 Delivered &amp; Funded'!$B$10:$D$1650,3,FALSE)</f>
        <v>2435952.2799999998</v>
      </c>
      <c r="F1548" s="9">
        <f t="shared" si="24"/>
        <v>0</v>
      </c>
      <c r="G1548" s="9">
        <v>2435952.2799999998</v>
      </c>
      <c r="H1548" s="9">
        <v>0</v>
      </c>
      <c r="I1548" s="9">
        <v>0</v>
      </c>
      <c r="J1548" s="9">
        <v>79343</v>
      </c>
      <c r="K1548" s="9">
        <v>79343</v>
      </c>
      <c r="L1548" s="9">
        <v>0</v>
      </c>
      <c r="M1548" s="9">
        <v>0</v>
      </c>
      <c r="N1548" s="17">
        <v>0</v>
      </c>
      <c r="O1548" s="17">
        <v>0</v>
      </c>
      <c r="P1548" s="17">
        <v>92867</v>
      </c>
      <c r="Q1548" s="17">
        <v>92867</v>
      </c>
      <c r="R1548" s="17">
        <v>344092.50000000017</v>
      </c>
      <c r="S1548" s="17">
        <v>344092.50000000012</v>
      </c>
      <c r="T1548" s="17">
        <v>100028.23999999999</v>
      </c>
      <c r="U1548" s="17">
        <v>100028.23999999999</v>
      </c>
      <c r="V1548" s="17">
        <v>253173.87</v>
      </c>
      <c r="W1548" s="17">
        <v>253173.87</v>
      </c>
      <c r="X1548" s="44">
        <v>0</v>
      </c>
      <c r="Y1548" s="44">
        <v>0</v>
      </c>
      <c r="Z1548" s="35">
        <v>144035.74999999997</v>
      </c>
      <c r="AA1548" s="35"/>
      <c r="AB1548" s="35">
        <v>144035.75</v>
      </c>
      <c r="AC1548" s="45">
        <v>0</v>
      </c>
      <c r="AF1548" s="51">
        <v>144035.74999999997</v>
      </c>
      <c r="AG1548" s="45">
        <v>0</v>
      </c>
      <c r="AH1548" s="45"/>
      <c r="AI1548" s="45" t="e">
        <v>#N/A</v>
      </c>
    </row>
    <row r="1549" spans="1:35" ht="15" x14ac:dyDescent="0.4">
      <c r="A1549" s="37"/>
      <c r="B1549" s="10">
        <v>10041501</v>
      </c>
      <c r="C1549" s="9" t="s">
        <v>740</v>
      </c>
      <c r="D1549" s="9">
        <v>0</v>
      </c>
      <c r="E1549" s="9">
        <f>VLOOKUP(B1549,'[4]2018-19 Delivered &amp; Funded'!$B$10:$D$1650,3,FALSE)</f>
        <v>0</v>
      </c>
      <c r="F1549" s="9">
        <f t="shared" si="24"/>
        <v>0</v>
      </c>
      <c r="G1549" s="9">
        <v>0</v>
      </c>
      <c r="H1549" s="9">
        <v>0</v>
      </c>
      <c r="I1549" s="9">
        <v>0</v>
      </c>
      <c r="J1549" s="9">
        <v>0</v>
      </c>
      <c r="K1549" s="9">
        <v>0</v>
      </c>
      <c r="L1549" s="9">
        <v>0</v>
      </c>
      <c r="M1549" s="9">
        <v>0</v>
      </c>
      <c r="N1549" s="17">
        <v>0</v>
      </c>
      <c r="O1549" s="17">
        <v>0</v>
      </c>
      <c r="P1549" s="17">
        <v>0</v>
      </c>
      <c r="Q1549" s="17">
        <v>0</v>
      </c>
      <c r="R1549" s="17">
        <v>18758.11</v>
      </c>
      <c r="S1549" s="17">
        <v>18757.97</v>
      </c>
      <c r="T1549" s="17">
        <v>0</v>
      </c>
      <c r="U1549" s="17">
        <v>0</v>
      </c>
      <c r="V1549" s="17">
        <v>0</v>
      </c>
      <c r="W1549" s="17">
        <v>0</v>
      </c>
      <c r="X1549" s="44">
        <v>0</v>
      </c>
      <c r="Y1549" s="44">
        <v>0</v>
      </c>
      <c r="Z1549" s="35">
        <v>2898829.89</v>
      </c>
      <c r="AA1549" s="35"/>
      <c r="AB1549" s="35">
        <v>2898829.89</v>
      </c>
      <c r="AC1549" s="45">
        <v>0</v>
      </c>
      <c r="AF1549" s="51">
        <v>2898829.89</v>
      </c>
      <c r="AG1549" s="45">
        <v>0</v>
      </c>
      <c r="AH1549" s="45"/>
      <c r="AI1549" s="45" t="e">
        <v>#N/A</v>
      </c>
    </row>
    <row r="1550" spans="1:35" ht="15" x14ac:dyDescent="0.4">
      <c r="A1550" s="37"/>
      <c r="B1550" s="10">
        <v>10007427</v>
      </c>
      <c r="C1550" s="9" t="s">
        <v>556</v>
      </c>
      <c r="D1550" s="9">
        <v>6716046.0700000003</v>
      </c>
      <c r="E1550" s="9">
        <f>VLOOKUP(B1550,'[4]2018-19 Delivered &amp; Funded'!$B$10:$D$1650,3,FALSE)</f>
        <v>6716046.0700000003</v>
      </c>
      <c r="F1550" s="9">
        <f t="shared" si="24"/>
        <v>0</v>
      </c>
      <c r="G1550" s="9">
        <v>6817728</v>
      </c>
      <c r="H1550" s="9">
        <v>0</v>
      </c>
      <c r="I1550" s="9">
        <v>0</v>
      </c>
      <c r="J1550" s="9">
        <v>198600.58</v>
      </c>
      <c r="K1550" s="9">
        <v>198600.58</v>
      </c>
      <c r="L1550" s="9">
        <v>0</v>
      </c>
      <c r="M1550" s="9">
        <v>0</v>
      </c>
      <c r="N1550" s="17">
        <v>0</v>
      </c>
      <c r="O1550" s="17">
        <v>0</v>
      </c>
      <c r="P1550" s="17">
        <v>52378.020000000004</v>
      </c>
      <c r="Q1550" s="17">
        <v>52378.020000000004</v>
      </c>
      <c r="R1550" s="17">
        <v>1855379.9400000002</v>
      </c>
      <c r="S1550" s="17">
        <v>1855379.9399999997</v>
      </c>
      <c r="T1550" s="17">
        <v>484220.02999999997</v>
      </c>
      <c r="U1550" s="17">
        <v>484220.02999999997</v>
      </c>
      <c r="V1550" s="17">
        <v>1219016.8699999999</v>
      </c>
      <c r="W1550" s="17">
        <v>1219016.8699999999</v>
      </c>
      <c r="X1550" s="44">
        <v>0</v>
      </c>
      <c r="Y1550" s="44">
        <v>0</v>
      </c>
      <c r="Z1550" s="35">
        <v>1640221.1700000002</v>
      </c>
      <c r="AA1550" s="35"/>
      <c r="AB1550" s="35">
        <v>1640221.1699999995</v>
      </c>
      <c r="AC1550" s="45">
        <v>0</v>
      </c>
      <c r="AF1550" s="51">
        <v>1640221.1700000002</v>
      </c>
      <c r="AG1550" s="45">
        <v>0</v>
      </c>
      <c r="AH1550" s="45"/>
      <c r="AI1550" s="45" t="e">
        <v>#N/A</v>
      </c>
    </row>
    <row r="1551" spans="1:35" ht="15" x14ac:dyDescent="0.4">
      <c r="A1551" s="37"/>
      <c r="B1551" s="10">
        <v>10007431</v>
      </c>
      <c r="C1551" s="9" t="s">
        <v>557</v>
      </c>
      <c r="D1551" s="9">
        <v>1924533.2699999998</v>
      </c>
      <c r="E1551" s="9">
        <f>VLOOKUP(B1551,'[4]2018-19 Delivered &amp; Funded'!$B$10:$D$1650,3,FALSE)</f>
        <v>1924533.2699999998</v>
      </c>
      <c r="F1551" s="9">
        <f t="shared" si="24"/>
        <v>0</v>
      </c>
      <c r="G1551" s="9">
        <v>1924533.2699999998</v>
      </c>
      <c r="H1551" s="9">
        <v>120516</v>
      </c>
      <c r="I1551" s="9">
        <v>120516</v>
      </c>
      <c r="J1551" s="9">
        <v>49832.65</v>
      </c>
      <c r="K1551" s="9">
        <v>49832.65</v>
      </c>
      <c r="L1551" s="9">
        <v>0</v>
      </c>
      <c r="M1551" s="9">
        <v>0</v>
      </c>
      <c r="N1551" s="17">
        <v>0</v>
      </c>
      <c r="O1551" s="17">
        <v>0</v>
      </c>
      <c r="P1551" s="17">
        <v>81037.509999999995</v>
      </c>
      <c r="Q1551" s="17">
        <v>81037.509999999995</v>
      </c>
      <c r="R1551" s="17">
        <v>1773895.8699999996</v>
      </c>
      <c r="S1551" s="17">
        <v>1773895.7199999997</v>
      </c>
      <c r="T1551" s="17">
        <v>482514.58</v>
      </c>
      <c r="U1551" s="17">
        <v>482514.58</v>
      </c>
      <c r="V1551" s="17">
        <v>1315935.0199999998</v>
      </c>
      <c r="W1551" s="17">
        <v>1315935.0199999998</v>
      </c>
      <c r="X1551" s="44">
        <v>0</v>
      </c>
      <c r="Y1551" s="44">
        <v>0</v>
      </c>
      <c r="Z1551" s="35">
        <v>1713637.9900000002</v>
      </c>
      <c r="AA1551" s="35"/>
      <c r="AB1551" s="35">
        <v>1713637.99</v>
      </c>
      <c r="AC1551" s="45">
        <v>0</v>
      </c>
      <c r="AF1551" s="51">
        <v>1713637.9899999998</v>
      </c>
      <c r="AG1551" s="45">
        <v>0</v>
      </c>
      <c r="AH1551" s="45"/>
      <c r="AI1551" s="45" t="e">
        <v>#N/A</v>
      </c>
    </row>
    <row r="1552" spans="1:35" ht="15" x14ac:dyDescent="0.4">
      <c r="A1552" s="37"/>
      <c r="B1552" s="10">
        <v>10007432</v>
      </c>
      <c r="C1552" s="9" t="s">
        <v>558</v>
      </c>
      <c r="D1552" s="9">
        <v>3099194.59</v>
      </c>
      <c r="E1552" s="9">
        <f>VLOOKUP(B1552,'[4]2018-19 Delivered &amp; Funded'!$B$10:$D$1650,3,FALSE)</f>
        <v>3099194.59</v>
      </c>
      <c r="F1552" s="9">
        <f t="shared" si="24"/>
        <v>0</v>
      </c>
      <c r="G1552" s="9">
        <v>3094890.44</v>
      </c>
      <c r="H1552" s="9">
        <v>1890650</v>
      </c>
      <c r="I1552" s="9">
        <v>1890650</v>
      </c>
      <c r="J1552" s="9">
        <v>0</v>
      </c>
      <c r="K1552" s="9">
        <v>0</v>
      </c>
      <c r="L1552" s="9">
        <v>0</v>
      </c>
      <c r="M1552" s="9">
        <v>0</v>
      </c>
      <c r="N1552" s="17">
        <v>0</v>
      </c>
      <c r="O1552" s="17">
        <v>0</v>
      </c>
      <c r="P1552" s="17">
        <v>0</v>
      </c>
      <c r="Q1552" s="17">
        <v>0</v>
      </c>
      <c r="R1552" s="17">
        <v>0</v>
      </c>
      <c r="S1552" s="17">
        <v>0</v>
      </c>
      <c r="T1552" s="17">
        <v>0</v>
      </c>
      <c r="U1552" s="17">
        <v>0</v>
      </c>
      <c r="V1552" s="17">
        <v>0</v>
      </c>
      <c r="W1552" s="17">
        <v>0</v>
      </c>
      <c r="X1552" s="44">
        <v>0</v>
      </c>
      <c r="Y1552" s="44">
        <v>0</v>
      </c>
      <c r="Z1552" s="35">
        <v>0</v>
      </c>
      <c r="AA1552" s="35"/>
      <c r="AB1552" s="35">
        <v>0</v>
      </c>
      <c r="AC1552" s="45">
        <v>0</v>
      </c>
      <c r="AF1552" s="51">
        <v>0</v>
      </c>
      <c r="AG1552" s="45">
        <v>0</v>
      </c>
      <c r="AH1552" s="45"/>
      <c r="AI1552" s="45" t="e">
        <v>#N/A</v>
      </c>
    </row>
    <row r="1553" spans="1:35" ht="15" x14ac:dyDescent="0.4">
      <c r="A1553" s="37"/>
      <c r="B1553" s="10">
        <v>10007434</v>
      </c>
      <c r="C1553" s="9" t="s">
        <v>559</v>
      </c>
      <c r="D1553" s="9">
        <v>3364996.1</v>
      </c>
      <c r="E1553" s="9">
        <f>VLOOKUP(B1553,'[4]2018-19 Delivered &amp; Funded'!$B$10:$D$1650,3,FALSE)</f>
        <v>3364996.1</v>
      </c>
      <c r="F1553" s="9">
        <f t="shared" si="24"/>
        <v>0</v>
      </c>
      <c r="G1553" s="9">
        <v>3332257.0300000003</v>
      </c>
      <c r="H1553" s="9">
        <v>0</v>
      </c>
      <c r="I1553" s="9">
        <v>0</v>
      </c>
      <c r="J1553" s="9">
        <v>234343.59999999998</v>
      </c>
      <c r="K1553" s="9">
        <v>234343.59999999998</v>
      </c>
      <c r="L1553" s="9">
        <v>0</v>
      </c>
      <c r="M1553" s="9">
        <v>0</v>
      </c>
      <c r="N1553" s="17">
        <v>0</v>
      </c>
      <c r="O1553" s="17">
        <v>0</v>
      </c>
      <c r="P1553" s="17">
        <v>194664.21</v>
      </c>
      <c r="Q1553" s="17">
        <v>194664.21</v>
      </c>
      <c r="R1553" s="17">
        <v>44593.73000000001</v>
      </c>
      <c r="S1553" s="17">
        <v>44593.730000000018</v>
      </c>
      <c r="T1553" s="17">
        <v>0</v>
      </c>
      <c r="U1553" s="17">
        <v>0</v>
      </c>
      <c r="V1553" s="17">
        <v>0</v>
      </c>
      <c r="W1553" s="17">
        <v>0</v>
      </c>
      <c r="X1553" s="44">
        <v>0</v>
      </c>
      <c r="Y1553" s="44">
        <v>0</v>
      </c>
      <c r="Z1553" s="35">
        <v>176165.85</v>
      </c>
      <c r="AA1553" s="35"/>
      <c r="AB1553" s="35">
        <v>176165.85000000003</v>
      </c>
      <c r="AC1553" s="45">
        <v>0</v>
      </c>
      <c r="AF1553" s="51">
        <v>176165.85</v>
      </c>
      <c r="AG1553" s="45">
        <v>0</v>
      </c>
      <c r="AH1553" s="45"/>
      <c r="AI1553" s="45" t="e">
        <v>#N/A</v>
      </c>
    </row>
    <row r="1554" spans="1:35" ht="15" x14ac:dyDescent="0.4">
      <c r="A1554" s="37"/>
      <c r="B1554" s="10">
        <v>10008591</v>
      </c>
      <c r="C1554" s="9" t="s">
        <v>603</v>
      </c>
      <c r="D1554" s="9">
        <v>0</v>
      </c>
      <c r="E1554" s="9">
        <f>VLOOKUP(B1554,'[4]2018-19 Delivered &amp; Funded'!$B$10:$D$1650,3,FALSE)</f>
        <v>0</v>
      </c>
      <c r="F1554" s="9">
        <f t="shared" si="24"/>
        <v>0</v>
      </c>
      <c r="G1554" s="9">
        <v>0</v>
      </c>
      <c r="H1554" s="9">
        <v>0</v>
      </c>
      <c r="I1554" s="9">
        <v>0</v>
      </c>
      <c r="J1554" s="9">
        <v>0</v>
      </c>
      <c r="K1554" s="9">
        <v>0</v>
      </c>
      <c r="L1554" s="9">
        <v>0</v>
      </c>
      <c r="M1554" s="9">
        <v>0</v>
      </c>
      <c r="N1554" s="17">
        <v>0</v>
      </c>
      <c r="O1554" s="17">
        <v>0</v>
      </c>
      <c r="P1554" s="17">
        <v>0</v>
      </c>
      <c r="Q1554" s="17">
        <v>0</v>
      </c>
      <c r="R1554" s="17">
        <v>350003.64</v>
      </c>
      <c r="S1554" s="17">
        <v>350003.41000000003</v>
      </c>
      <c r="T1554" s="17">
        <v>0</v>
      </c>
      <c r="U1554" s="17">
        <v>0</v>
      </c>
      <c r="V1554" s="17">
        <v>0</v>
      </c>
      <c r="W1554" s="17">
        <v>0</v>
      </c>
      <c r="X1554" s="44">
        <v>71818.64</v>
      </c>
      <c r="Y1554" s="44">
        <v>71818.639999999985</v>
      </c>
      <c r="Z1554" s="35">
        <v>0</v>
      </c>
      <c r="AA1554" s="35"/>
      <c r="AB1554" s="35">
        <v>0</v>
      </c>
      <c r="AC1554" s="45">
        <v>0</v>
      </c>
      <c r="AF1554" s="51">
        <v>0</v>
      </c>
      <c r="AG1554" s="45">
        <v>0</v>
      </c>
      <c r="AH1554" s="45"/>
      <c r="AI1554" s="45" t="e">
        <v>#N/A</v>
      </c>
    </row>
    <row r="1555" spans="1:35" ht="15" x14ac:dyDescent="0.4">
      <c r="A1555" s="37"/>
      <c r="B1555" s="10">
        <v>10057945</v>
      </c>
      <c r="C1555" s="9" t="s">
        <v>95</v>
      </c>
      <c r="D1555" s="9">
        <v>0</v>
      </c>
      <c r="E1555" s="9">
        <f>VLOOKUP(B1555,'[4]2018-19 Delivered &amp; Funded'!$B$10:$D$1650,3,FALSE)</f>
        <v>0</v>
      </c>
      <c r="F1555" s="9">
        <f t="shared" si="24"/>
        <v>0</v>
      </c>
      <c r="G1555" s="9">
        <v>0</v>
      </c>
      <c r="H1555" s="9">
        <v>0</v>
      </c>
      <c r="I1555" s="9">
        <v>0</v>
      </c>
      <c r="J1555" s="9">
        <v>0</v>
      </c>
      <c r="K1555" s="9">
        <v>0</v>
      </c>
      <c r="L1555" s="9">
        <v>0</v>
      </c>
      <c r="M1555" s="9">
        <v>0</v>
      </c>
      <c r="N1555" s="17">
        <v>0</v>
      </c>
      <c r="O1555" s="17">
        <v>0</v>
      </c>
      <c r="P1555" s="17">
        <v>0</v>
      </c>
      <c r="Q1555" s="17">
        <v>0</v>
      </c>
      <c r="R1555" s="17">
        <v>0</v>
      </c>
      <c r="S1555" s="17">
        <v>0</v>
      </c>
      <c r="T1555" s="17">
        <v>0</v>
      </c>
      <c r="U1555" s="17">
        <v>0</v>
      </c>
      <c r="V1555" s="17">
        <v>0</v>
      </c>
      <c r="W1555" s="17">
        <v>0</v>
      </c>
      <c r="X1555" s="44">
        <v>0</v>
      </c>
      <c r="Y1555" s="44">
        <v>0</v>
      </c>
      <c r="Z1555" s="35">
        <v>21005.43</v>
      </c>
      <c r="AA1555" s="35"/>
      <c r="AB1555" s="35">
        <v>21005.43</v>
      </c>
      <c r="AC1555" s="45">
        <v>0</v>
      </c>
      <c r="AF1555" s="51">
        <v>21005.43</v>
      </c>
      <c r="AG1555" s="45">
        <v>0</v>
      </c>
      <c r="AH1555" s="45"/>
      <c r="AI1555" s="45" t="e">
        <v>#N/A</v>
      </c>
    </row>
    <row r="1556" spans="1:35" ht="15" x14ac:dyDescent="0.4">
      <c r="A1556" s="37"/>
      <c r="B1556" s="14">
        <v>10007444</v>
      </c>
      <c r="C1556" s="15" t="s">
        <v>1169</v>
      </c>
      <c r="D1556" s="9">
        <v>0</v>
      </c>
      <c r="E1556" s="9">
        <f>VLOOKUP(B1556,'[4]2018-19 Delivered &amp; Funded'!$B$10:$D$1650,3,FALSE)</f>
        <v>0</v>
      </c>
      <c r="F1556" s="9">
        <f t="shared" si="24"/>
        <v>0</v>
      </c>
      <c r="G1556" s="9">
        <v>0</v>
      </c>
      <c r="H1556" s="9">
        <v>0</v>
      </c>
      <c r="I1556" s="9">
        <v>0</v>
      </c>
      <c r="J1556" s="9">
        <v>0</v>
      </c>
      <c r="K1556" s="9">
        <v>0</v>
      </c>
      <c r="L1556" s="9">
        <v>0</v>
      </c>
      <c r="M1556" s="9">
        <v>0</v>
      </c>
      <c r="N1556" s="9">
        <v>0</v>
      </c>
      <c r="O1556" s="9">
        <v>0</v>
      </c>
      <c r="P1556" s="9">
        <v>0</v>
      </c>
      <c r="Q1556" s="9">
        <v>0</v>
      </c>
      <c r="R1556" s="9">
        <v>0</v>
      </c>
      <c r="S1556" s="9">
        <v>0</v>
      </c>
      <c r="T1556" s="9">
        <v>0</v>
      </c>
      <c r="U1556" s="9">
        <v>0</v>
      </c>
      <c r="V1556" s="9">
        <v>0</v>
      </c>
      <c r="W1556" s="9">
        <v>0</v>
      </c>
      <c r="X1556" s="44">
        <v>0</v>
      </c>
      <c r="Y1556" s="44">
        <v>0</v>
      </c>
      <c r="Z1556" s="35">
        <v>765155.17</v>
      </c>
      <c r="AA1556" s="35"/>
      <c r="AB1556" s="35">
        <v>765155.17</v>
      </c>
      <c r="AC1556" s="45">
        <v>0</v>
      </c>
      <c r="AF1556" s="51">
        <v>765155.17</v>
      </c>
      <c r="AG1556" s="45">
        <v>0</v>
      </c>
      <c r="AH1556" s="45"/>
      <c r="AI1556" s="45" t="e">
        <v>#N/A</v>
      </c>
    </row>
    <row r="1557" spans="1:35" ht="15" x14ac:dyDescent="0.4">
      <c r="A1557" s="37"/>
      <c r="B1557" s="10">
        <v>10001464</v>
      </c>
      <c r="C1557" s="9" t="s">
        <v>183</v>
      </c>
      <c r="D1557" s="9">
        <v>7438757.96</v>
      </c>
      <c r="E1557" s="9">
        <f>VLOOKUP(B1557,'[4]2018-19 Delivered &amp; Funded'!$B$10:$D$1650,3,FALSE)</f>
        <v>7438757.96</v>
      </c>
      <c r="F1557" s="9">
        <f t="shared" si="24"/>
        <v>0</v>
      </c>
      <c r="G1557" s="9">
        <v>7365256.0200000005</v>
      </c>
      <c r="H1557" s="9">
        <v>1545461</v>
      </c>
      <c r="I1557" s="9">
        <v>1545461</v>
      </c>
      <c r="J1557" s="9">
        <v>550000</v>
      </c>
      <c r="K1557" s="9">
        <v>550000</v>
      </c>
      <c r="L1557" s="9">
        <v>0</v>
      </c>
      <c r="M1557" s="9">
        <v>0</v>
      </c>
      <c r="N1557" s="17">
        <v>0</v>
      </c>
      <c r="O1557" s="17">
        <v>0</v>
      </c>
      <c r="P1557" s="17">
        <v>56699.8</v>
      </c>
      <c r="Q1557" s="17">
        <v>56699.8</v>
      </c>
      <c r="R1557" s="17">
        <v>95818.300000000017</v>
      </c>
      <c r="S1557" s="17">
        <v>95818.3</v>
      </c>
      <c r="T1557" s="17">
        <v>0</v>
      </c>
      <c r="U1557" s="17">
        <v>0</v>
      </c>
      <c r="V1557" s="17">
        <v>0</v>
      </c>
      <c r="W1557" s="17">
        <v>0</v>
      </c>
      <c r="X1557" s="44">
        <v>0</v>
      </c>
      <c r="Y1557" s="44">
        <v>0</v>
      </c>
      <c r="Z1557" s="35">
        <v>112505.01999999997</v>
      </c>
      <c r="AA1557" s="35"/>
      <c r="AB1557" s="35">
        <v>112505.02</v>
      </c>
      <c r="AC1557" s="45">
        <v>0</v>
      </c>
      <c r="AF1557" s="51">
        <v>112505.01999999997</v>
      </c>
      <c r="AG1557" s="45">
        <v>0</v>
      </c>
      <c r="AH1557" s="45"/>
      <c r="AI1557" s="45" t="e">
        <v>#N/A</v>
      </c>
    </row>
    <row r="1558" spans="1:35" ht="15" x14ac:dyDescent="0.4">
      <c r="A1558" s="37"/>
      <c r="B1558" s="10">
        <v>10007459</v>
      </c>
      <c r="C1558" s="9" t="s">
        <v>560</v>
      </c>
      <c r="D1558" s="9">
        <v>5476385.7200000007</v>
      </c>
      <c r="E1558" s="9">
        <f>VLOOKUP(B1558,'[4]2018-19 Delivered &amp; Funded'!$B$10:$D$1650,3,FALSE)</f>
        <v>5476385.7200000007</v>
      </c>
      <c r="F1558" s="9">
        <f t="shared" si="24"/>
        <v>0</v>
      </c>
      <c r="G1558" s="9">
        <v>5325550.1100000003</v>
      </c>
      <c r="H1558" s="9">
        <v>0</v>
      </c>
      <c r="I1558" s="9">
        <v>0</v>
      </c>
      <c r="J1558" s="9">
        <v>158033.82</v>
      </c>
      <c r="K1558" s="9">
        <v>158033.82</v>
      </c>
      <c r="L1558" s="9">
        <v>0</v>
      </c>
      <c r="M1558" s="9">
        <v>0</v>
      </c>
      <c r="N1558" s="17">
        <v>0</v>
      </c>
      <c r="O1558" s="17">
        <v>0</v>
      </c>
      <c r="P1558" s="17">
        <v>288829.03999999998</v>
      </c>
      <c r="Q1558" s="17">
        <v>288829.03999999998</v>
      </c>
      <c r="R1558" s="17">
        <v>1036463.5999999996</v>
      </c>
      <c r="S1558" s="17">
        <v>1036463.5999999996</v>
      </c>
      <c r="T1558" s="17">
        <v>617491.69999999995</v>
      </c>
      <c r="U1558" s="17">
        <v>617491.69999999995</v>
      </c>
      <c r="V1558" s="17">
        <v>832685.46</v>
      </c>
      <c r="W1558" s="17">
        <v>832685.46</v>
      </c>
      <c r="X1558" s="44">
        <v>0</v>
      </c>
      <c r="Y1558" s="44">
        <v>0</v>
      </c>
      <c r="Z1558" s="35">
        <v>3293674.57</v>
      </c>
      <c r="AA1558" s="35"/>
      <c r="AB1558" s="35">
        <v>3293674.5699999994</v>
      </c>
      <c r="AC1558" s="45">
        <v>0</v>
      </c>
      <c r="AF1558" s="51">
        <v>3293674.57</v>
      </c>
      <c r="AG1558" s="45">
        <v>0</v>
      </c>
      <c r="AH1558" s="45"/>
      <c r="AI1558" s="45" t="e">
        <v>#N/A</v>
      </c>
    </row>
    <row r="1559" spans="1:35" ht="15" x14ac:dyDescent="0.4">
      <c r="A1559" s="37"/>
      <c r="B1559" s="10">
        <v>10007469</v>
      </c>
      <c r="C1559" s="9" t="s">
        <v>561</v>
      </c>
      <c r="D1559" s="9">
        <v>755011.70000000007</v>
      </c>
      <c r="E1559" s="9">
        <f>VLOOKUP(B1559,'[4]2018-19 Delivered &amp; Funded'!$B$10:$D$1650,3,FALSE)</f>
        <v>755011.70000000007</v>
      </c>
      <c r="F1559" s="9">
        <f t="shared" si="24"/>
        <v>0</v>
      </c>
      <c r="G1559" s="9">
        <v>755011.70000000007</v>
      </c>
      <c r="H1559" s="9">
        <v>0</v>
      </c>
      <c r="I1559" s="9">
        <v>0</v>
      </c>
      <c r="J1559" s="9">
        <v>51745.27</v>
      </c>
      <c r="K1559" s="9">
        <v>51745.27</v>
      </c>
      <c r="L1559" s="9">
        <v>0</v>
      </c>
      <c r="M1559" s="9">
        <v>0</v>
      </c>
      <c r="N1559" s="17">
        <v>0</v>
      </c>
      <c r="O1559" s="17">
        <v>0</v>
      </c>
      <c r="P1559" s="17">
        <v>38732.93</v>
      </c>
      <c r="Q1559" s="17">
        <v>38732.93</v>
      </c>
      <c r="R1559" s="17">
        <v>419640.18999999983</v>
      </c>
      <c r="S1559" s="17">
        <v>419640.18999999994</v>
      </c>
      <c r="T1559" s="17">
        <v>175397.21000000002</v>
      </c>
      <c r="U1559" s="17">
        <v>175397.21000000002</v>
      </c>
      <c r="V1559" s="17">
        <v>427839.6</v>
      </c>
      <c r="W1559" s="17">
        <v>427839.6</v>
      </c>
      <c r="X1559" s="44">
        <v>0</v>
      </c>
      <c r="Y1559" s="44">
        <v>0</v>
      </c>
      <c r="Z1559" s="35">
        <v>224268.34999999998</v>
      </c>
      <c r="AA1559" s="35"/>
      <c r="AB1559" s="35">
        <v>224268.34999999998</v>
      </c>
      <c r="AC1559" s="45">
        <v>0</v>
      </c>
      <c r="AF1559" s="51">
        <v>224268.34999999998</v>
      </c>
      <c r="AG1559" s="45">
        <v>0</v>
      </c>
      <c r="AH1559" s="45"/>
      <c r="AI1559" s="45" t="e">
        <v>#N/A</v>
      </c>
    </row>
    <row r="1560" spans="1:35" ht="15" x14ac:dyDescent="0.4">
      <c r="A1560" s="37"/>
      <c r="B1560" s="10">
        <v>10008023</v>
      </c>
      <c r="C1560" s="9" t="s">
        <v>597</v>
      </c>
      <c r="D1560" s="9">
        <v>0</v>
      </c>
      <c r="E1560" s="9">
        <f>VLOOKUP(B1560,'[4]2018-19 Delivered &amp; Funded'!$B$10:$D$1650,3,FALSE)</f>
        <v>0</v>
      </c>
      <c r="F1560" s="9">
        <f t="shared" si="24"/>
        <v>0</v>
      </c>
      <c r="G1560" s="9">
        <v>0</v>
      </c>
      <c r="H1560" s="9">
        <v>0</v>
      </c>
      <c r="I1560" s="9">
        <v>0</v>
      </c>
      <c r="J1560" s="9">
        <v>0</v>
      </c>
      <c r="K1560" s="9">
        <v>0</v>
      </c>
      <c r="L1560" s="9">
        <v>0</v>
      </c>
      <c r="M1560" s="9">
        <v>0</v>
      </c>
      <c r="N1560" s="17">
        <v>0</v>
      </c>
      <c r="O1560" s="17">
        <v>0</v>
      </c>
      <c r="P1560" s="17">
        <v>0</v>
      </c>
      <c r="Q1560" s="17">
        <v>0</v>
      </c>
      <c r="R1560" s="17">
        <v>10046.24</v>
      </c>
      <c r="S1560" s="17">
        <v>10046.24</v>
      </c>
      <c r="T1560" s="17">
        <v>0</v>
      </c>
      <c r="U1560" s="17">
        <v>0</v>
      </c>
      <c r="V1560" s="17">
        <v>0</v>
      </c>
      <c r="W1560" s="17">
        <v>0</v>
      </c>
      <c r="X1560" s="44">
        <v>0</v>
      </c>
      <c r="Y1560" s="44">
        <v>0</v>
      </c>
      <c r="Z1560" s="35">
        <v>532849.03999999992</v>
      </c>
      <c r="AA1560" s="35"/>
      <c r="AB1560" s="35">
        <v>532849.04</v>
      </c>
      <c r="AC1560" s="45">
        <v>0</v>
      </c>
      <c r="AF1560" s="51">
        <v>532849.03999999992</v>
      </c>
      <c r="AG1560" s="45">
        <v>0</v>
      </c>
      <c r="AH1560" s="45"/>
      <c r="AI1560" s="45" t="e">
        <v>#N/A</v>
      </c>
    </row>
    <row r="1561" spans="1:35" ht="15" x14ac:dyDescent="0.4">
      <c r="A1561" s="37"/>
      <c r="B1561" s="14">
        <v>10007477</v>
      </c>
      <c r="C1561" s="15" t="s">
        <v>1170</v>
      </c>
      <c r="D1561" s="9">
        <v>0</v>
      </c>
      <c r="E1561" s="9">
        <f>VLOOKUP(B1561,'[4]2018-19 Delivered &amp; Funded'!$B$10:$D$1650,3,FALSE)</f>
        <v>0</v>
      </c>
      <c r="F1561" s="9">
        <f t="shared" si="24"/>
        <v>0</v>
      </c>
      <c r="G1561" s="9">
        <v>0</v>
      </c>
      <c r="H1561" s="9">
        <v>0</v>
      </c>
      <c r="I1561" s="9">
        <v>0</v>
      </c>
      <c r="J1561" s="9">
        <v>0</v>
      </c>
      <c r="K1561" s="9">
        <v>0</v>
      </c>
      <c r="L1561" s="9">
        <v>0</v>
      </c>
      <c r="M1561" s="9">
        <v>0</v>
      </c>
      <c r="N1561" s="9">
        <v>0</v>
      </c>
      <c r="O1561" s="9">
        <v>0</v>
      </c>
      <c r="P1561" s="9">
        <v>0</v>
      </c>
      <c r="Q1561" s="9">
        <v>0</v>
      </c>
      <c r="R1561" s="9">
        <v>0</v>
      </c>
      <c r="S1561" s="9">
        <v>0</v>
      </c>
      <c r="T1561" s="9">
        <v>0</v>
      </c>
      <c r="U1561" s="9">
        <v>0</v>
      </c>
      <c r="V1561" s="9">
        <v>0</v>
      </c>
      <c r="W1561" s="9">
        <v>0</v>
      </c>
      <c r="X1561" s="44">
        <v>0</v>
      </c>
      <c r="Y1561" s="44">
        <v>0</v>
      </c>
      <c r="Z1561" s="35">
        <v>51979.89</v>
      </c>
      <c r="AA1561" s="35"/>
      <c r="AB1561" s="35">
        <v>51979.889999999992</v>
      </c>
      <c r="AC1561" s="45">
        <v>0</v>
      </c>
      <c r="AF1561" s="51">
        <v>51979.89</v>
      </c>
      <c r="AG1561" s="45">
        <v>0</v>
      </c>
      <c r="AH1561" s="45"/>
      <c r="AI1561" s="45" t="e">
        <v>#N/A</v>
      </c>
    </row>
    <row r="1562" spans="1:35" ht="15" x14ac:dyDescent="0.4">
      <c r="A1562" s="37"/>
      <c r="B1562" s="14">
        <v>10055902</v>
      </c>
      <c r="C1562" s="15" t="s">
        <v>1487</v>
      </c>
      <c r="D1562" s="9">
        <v>0</v>
      </c>
      <c r="E1562" s="9">
        <f>VLOOKUP(B1562,'[4]2018-19 Delivered &amp; Funded'!$B$10:$D$1650,3,FALSE)</f>
        <v>0</v>
      </c>
      <c r="F1562" s="9">
        <f t="shared" si="24"/>
        <v>0</v>
      </c>
      <c r="G1562" s="9">
        <v>0</v>
      </c>
      <c r="H1562" s="9">
        <v>0</v>
      </c>
      <c r="I1562" s="9">
        <v>0</v>
      </c>
      <c r="J1562" s="9">
        <v>0</v>
      </c>
      <c r="K1562" s="9">
        <v>0</v>
      </c>
      <c r="L1562" s="9">
        <v>0</v>
      </c>
      <c r="M1562" s="9">
        <v>0</v>
      </c>
      <c r="N1562" s="9">
        <v>0</v>
      </c>
      <c r="O1562" s="9">
        <v>0</v>
      </c>
      <c r="P1562" s="9">
        <v>0</v>
      </c>
      <c r="Q1562" s="9">
        <v>0</v>
      </c>
      <c r="R1562" s="9">
        <v>0</v>
      </c>
      <c r="S1562" s="9">
        <v>0</v>
      </c>
      <c r="T1562" s="9">
        <v>0</v>
      </c>
      <c r="U1562" s="9">
        <v>0</v>
      </c>
      <c r="V1562" s="9">
        <v>0</v>
      </c>
      <c r="W1562" s="9">
        <v>0</v>
      </c>
      <c r="X1562" s="44">
        <v>0</v>
      </c>
      <c r="Y1562" s="44">
        <v>0</v>
      </c>
      <c r="Z1562" s="35">
        <v>1659066.68</v>
      </c>
      <c r="AA1562" s="35"/>
      <c r="AB1562" s="35">
        <v>1659066.6799999997</v>
      </c>
      <c r="AC1562" s="45">
        <v>0</v>
      </c>
      <c r="AF1562" s="51">
        <v>1659066.6800000002</v>
      </c>
      <c r="AG1562" s="45">
        <v>0</v>
      </c>
      <c r="AH1562" s="45"/>
      <c r="AI1562" s="45" t="e">
        <v>#N/A</v>
      </c>
    </row>
    <row r="1563" spans="1:35" ht="15" x14ac:dyDescent="0.4">
      <c r="A1563" s="37"/>
      <c r="B1563" s="10">
        <v>10007500</v>
      </c>
      <c r="C1563" s="9" t="s">
        <v>562</v>
      </c>
      <c r="D1563" s="9">
        <v>4038116.16</v>
      </c>
      <c r="E1563" s="9">
        <f>VLOOKUP(B1563,'[4]2018-19 Delivered &amp; Funded'!$B$10:$D$1650,3,FALSE)</f>
        <v>4038116.16</v>
      </c>
      <c r="F1563" s="9">
        <f t="shared" si="24"/>
        <v>0</v>
      </c>
      <c r="G1563" s="9">
        <v>3990766.93</v>
      </c>
      <c r="H1563" s="9">
        <v>548307</v>
      </c>
      <c r="I1563" s="9">
        <v>548307</v>
      </c>
      <c r="J1563" s="9">
        <v>403699.17000000004</v>
      </c>
      <c r="K1563" s="9">
        <v>403699.17000000004</v>
      </c>
      <c r="L1563" s="9">
        <v>0</v>
      </c>
      <c r="M1563" s="9">
        <v>0</v>
      </c>
      <c r="N1563" s="17">
        <v>0</v>
      </c>
      <c r="O1563" s="17">
        <v>0</v>
      </c>
      <c r="P1563" s="17">
        <v>198529.66999999998</v>
      </c>
      <c r="Q1563" s="17">
        <v>198529.66999999998</v>
      </c>
      <c r="R1563" s="17">
        <v>1557564.27</v>
      </c>
      <c r="S1563" s="17">
        <v>1557564.2699999993</v>
      </c>
      <c r="T1563" s="17">
        <v>314423.41000000003</v>
      </c>
      <c r="U1563" s="17">
        <v>314423.41000000003</v>
      </c>
      <c r="V1563" s="17">
        <v>1105483.3</v>
      </c>
      <c r="W1563" s="17">
        <v>1105483.3</v>
      </c>
      <c r="X1563" s="44">
        <v>0</v>
      </c>
      <c r="Y1563" s="44">
        <v>0</v>
      </c>
      <c r="Z1563" s="35">
        <v>1565846.4000000001</v>
      </c>
      <c r="AA1563" s="35"/>
      <c r="AB1563" s="35">
        <v>1565846.4000000001</v>
      </c>
      <c r="AC1563" s="45">
        <v>0</v>
      </c>
      <c r="AF1563" s="51">
        <v>1565846.4000000001</v>
      </c>
      <c r="AG1563" s="45">
        <v>0</v>
      </c>
      <c r="AH1563" s="45"/>
      <c r="AI1563" s="45" t="e">
        <v>#N/A</v>
      </c>
    </row>
    <row r="1564" spans="1:35" ht="15" x14ac:dyDescent="0.4">
      <c r="A1564" s="37"/>
      <c r="B1564" s="14">
        <v>10011106</v>
      </c>
      <c r="C1564" s="15" t="s">
        <v>1207</v>
      </c>
      <c r="D1564" s="9">
        <v>0</v>
      </c>
      <c r="E1564" s="9">
        <f>VLOOKUP(B1564,'[4]2018-19 Delivered &amp; Funded'!$B$10:$D$1650,3,FALSE)</f>
        <v>0</v>
      </c>
      <c r="F1564" s="9">
        <f t="shared" si="24"/>
        <v>0</v>
      </c>
      <c r="G1564" s="9">
        <v>0</v>
      </c>
      <c r="H1564" s="9">
        <v>0</v>
      </c>
      <c r="I1564" s="9">
        <v>0</v>
      </c>
      <c r="J1564" s="9">
        <v>0</v>
      </c>
      <c r="K1564" s="9">
        <v>0</v>
      </c>
      <c r="L1564" s="9">
        <v>0</v>
      </c>
      <c r="M1564" s="9">
        <v>0</v>
      </c>
      <c r="N1564" s="9">
        <v>0</v>
      </c>
      <c r="O1564" s="9">
        <v>0</v>
      </c>
      <c r="P1564" s="9">
        <v>0</v>
      </c>
      <c r="Q1564" s="9">
        <v>0</v>
      </c>
      <c r="R1564" s="9">
        <v>0</v>
      </c>
      <c r="S1564" s="9">
        <v>0</v>
      </c>
      <c r="T1564" s="9">
        <v>0</v>
      </c>
      <c r="U1564" s="9">
        <v>0</v>
      </c>
      <c r="V1564" s="9">
        <v>0</v>
      </c>
      <c r="W1564" s="9">
        <v>0</v>
      </c>
      <c r="X1564" s="44">
        <v>0</v>
      </c>
      <c r="Y1564" s="44">
        <v>0</v>
      </c>
      <c r="Z1564" s="35">
        <v>108624.07</v>
      </c>
      <c r="AA1564" s="35"/>
      <c r="AB1564" s="35">
        <v>108624.07000000002</v>
      </c>
      <c r="AC1564" s="45">
        <v>0</v>
      </c>
      <c r="AF1564" s="51">
        <v>108624.07</v>
      </c>
      <c r="AG1564" s="45">
        <v>0</v>
      </c>
      <c r="AH1564" s="45"/>
      <c r="AI1564" s="45" t="e">
        <v>#N/A</v>
      </c>
    </row>
    <row r="1565" spans="1:35" ht="15" x14ac:dyDescent="0.4">
      <c r="A1565" s="37"/>
      <c r="B1565" s="10">
        <v>10007502</v>
      </c>
      <c r="C1565" s="9" t="s">
        <v>66</v>
      </c>
      <c r="D1565" s="9">
        <v>793696.22000000009</v>
      </c>
      <c r="E1565" s="9">
        <f>VLOOKUP(B1565,'[4]2018-19 Delivered &amp; Funded'!$B$10:$D$1650,3,FALSE)</f>
        <v>793696.22000000009</v>
      </c>
      <c r="F1565" s="9">
        <f t="shared" si="24"/>
        <v>0</v>
      </c>
      <c r="G1565" s="9">
        <v>764845.04</v>
      </c>
      <c r="H1565" s="9">
        <v>83690</v>
      </c>
      <c r="I1565" s="9">
        <v>83690</v>
      </c>
      <c r="J1565" s="9">
        <v>0</v>
      </c>
      <c r="K1565" s="9">
        <v>0</v>
      </c>
      <c r="L1565" s="9">
        <v>0</v>
      </c>
      <c r="M1565" s="9">
        <v>0</v>
      </c>
      <c r="N1565" s="17">
        <v>0</v>
      </c>
      <c r="O1565" s="17">
        <v>0</v>
      </c>
      <c r="P1565" s="17">
        <v>0</v>
      </c>
      <c r="Q1565" s="17">
        <v>0</v>
      </c>
      <c r="R1565" s="17">
        <v>0</v>
      </c>
      <c r="S1565" s="17">
        <v>0</v>
      </c>
      <c r="T1565" s="17">
        <v>0</v>
      </c>
      <c r="U1565" s="17">
        <v>0</v>
      </c>
      <c r="V1565" s="17">
        <v>0</v>
      </c>
      <c r="W1565" s="17">
        <v>0</v>
      </c>
      <c r="X1565" s="44">
        <v>22586.960000000006</v>
      </c>
      <c r="Y1565" s="44">
        <v>22586.959999999999</v>
      </c>
      <c r="Z1565" s="35">
        <v>0</v>
      </c>
      <c r="AA1565" s="35"/>
      <c r="AB1565" s="35">
        <v>0</v>
      </c>
      <c r="AC1565" s="45">
        <v>0</v>
      </c>
      <c r="AF1565" s="51" t="e">
        <v>#N/A</v>
      </c>
      <c r="AG1565" s="45" t="e">
        <v>#N/A</v>
      </c>
      <c r="AH1565" s="45"/>
      <c r="AI1565" s="45" t="e">
        <v>#N/A</v>
      </c>
    </row>
    <row r="1566" spans="1:35" ht="15" x14ac:dyDescent="0.4">
      <c r="A1566" s="37"/>
      <c r="B1566" s="10">
        <v>10007503</v>
      </c>
      <c r="C1566" s="9" t="s">
        <v>563</v>
      </c>
      <c r="D1566" s="9">
        <v>44645.409999999996</v>
      </c>
      <c r="E1566" s="9">
        <f>VLOOKUP(B1566,'[4]2018-19 Delivered &amp; Funded'!$B$10:$D$1650,3,FALSE)</f>
        <v>44645.409999999996</v>
      </c>
      <c r="F1566" s="9">
        <f t="shared" si="24"/>
        <v>0</v>
      </c>
      <c r="G1566" s="9">
        <v>44645.409999999996</v>
      </c>
      <c r="H1566" s="9">
        <v>0</v>
      </c>
      <c r="I1566" s="9">
        <v>0</v>
      </c>
      <c r="J1566" s="9">
        <v>10521.1</v>
      </c>
      <c r="K1566" s="9">
        <v>10521.1</v>
      </c>
      <c r="L1566" s="9">
        <v>0</v>
      </c>
      <c r="M1566" s="9">
        <v>0</v>
      </c>
      <c r="N1566" s="17">
        <v>0</v>
      </c>
      <c r="O1566" s="17">
        <v>0</v>
      </c>
      <c r="P1566" s="17">
        <v>0</v>
      </c>
      <c r="Q1566" s="17">
        <v>0</v>
      </c>
      <c r="R1566" s="17">
        <v>0</v>
      </c>
      <c r="S1566" s="17">
        <v>0</v>
      </c>
      <c r="T1566" s="17">
        <v>0</v>
      </c>
      <c r="U1566" s="17">
        <v>0</v>
      </c>
      <c r="V1566" s="17">
        <v>0</v>
      </c>
      <c r="W1566" s="17">
        <v>0</v>
      </c>
      <c r="X1566" s="44">
        <v>0</v>
      </c>
      <c r="Y1566" s="44">
        <v>0</v>
      </c>
      <c r="Z1566" s="35">
        <v>0</v>
      </c>
      <c r="AA1566" s="35"/>
      <c r="AB1566" s="35">
        <v>0</v>
      </c>
      <c r="AC1566" s="45">
        <v>0</v>
      </c>
      <c r="AF1566" s="51" t="e">
        <v>#N/A</v>
      </c>
      <c r="AG1566" s="45" t="e">
        <v>#N/A</v>
      </c>
      <c r="AH1566" s="45"/>
      <c r="AI1566" s="45" t="e">
        <v>#N/A</v>
      </c>
    </row>
    <row r="1567" spans="1:35" ht="15" x14ac:dyDescent="0.4">
      <c r="A1567" s="37"/>
      <c r="B1567" s="10">
        <v>10037682</v>
      </c>
      <c r="C1567" s="9" t="s">
        <v>1080</v>
      </c>
      <c r="D1567" s="9">
        <v>0</v>
      </c>
      <c r="E1567" s="9">
        <f>VLOOKUP(B1567,'[4]2018-19 Delivered &amp; Funded'!$B$10:$D$1650,3,FALSE)</f>
        <v>0</v>
      </c>
      <c r="F1567" s="9">
        <f t="shared" si="24"/>
        <v>0</v>
      </c>
      <c r="G1567" s="9">
        <v>0</v>
      </c>
      <c r="H1567" s="9">
        <v>0</v>
      </c>
      <c r="I1567" s="9">
        <v>0</v>
      </c>
      <c r="J1567" s="9">
        <v>0</v>
      </c>
      <c r="K1567" s="9">
        <v>0</v>
      </c>
      <c r="L1567" s="9">
        <v>0</v>
      </c>
      <c r="M1567" s="9">
        <v>0</v>
      </c>
      <c r="N1567" s="17">
        <v>0</v>
      </c>
      <c r="O1567" s="17">
        <v>0</v>
      </c>
      <c r="P1567" s="17">
        <v>0</v>
      </c>
      <c r="Q1567" s="17">
        <v>0</v>
      </c>
      <c r="R1567" s="17">
        <v>0</v>
      </c>
      <c r="S1567" s="17">
        <v>0</v>
      </c>
      <c r="T1567" s="17">
        <v>99974.989999999991</v>
      </c>
      <c r="U1567" s="17">
        <v>99974.989999999991</v>
      </c>
      <c r="V1567" s="17">
        <v>146465.19999999998</v>
      </c>
      <c r="W1567" s="17">
        <v>146465.19999999998</v>
      </c>
      <c r="X1567" s="44">
        <v>0</v>
      </c>
      <c r="Y1567" s="44">
        <v>0</v>
      </c>
      <c r="Z1567" s="35">
        <v>2500</v>
      </c>
      <c r="AA1567" s="35"/>
      <c r="AB1567" s="35">
        <v>2500</v>
      </c>
      <c r="AC1567" s="45">
        <v>0</v>
      </c>
      <c r="AF1567" s="51">
        <v>2500</v>
      </c>
      <c r="AG1567" s="45">
        <v>0</v>
      </c>
      <c r="AH1567" s="45"/>
      <c r="AI1567" s="45" t="e">
        <v>#N/A</v>
      </c>
    </row>
    <row r="1568" spans="1:35" ht="15" x14ac:dyDescent="0.4">
      <c r="A1568" s="37"/>
      <c r="B1568" s="14">
        <v>10057868</v>
      </c>
      <c r="C1568" s="15" t="s">
        <v>1506</v>
      </c>
      <c r="D1568" s="9">
        <v>0</v>
      </c>
      <c r="E1568" s="9">
        <f>VLOOKUP(B1568,'[4]2018-19 Delivered &amp; Funded'!$B$10:$D$1650,3,FALSE)</f>
        <v>0</v>
      </c>
      <c r="F1568" s="9">
        <f t="shared" si="24"/>
        <v>0</v>
      </c>
      <c r="G1568" s="9">
        <v>0</v>
      </c>
      <c r="H1568" s="9">
        <v>0</v>
      </c>
      <c r="I1568" s="9">
        <v>0</v>
      </c>
      <c r="J1568" s="9">
        <v>0</v>
      </c>
      <c r="K1568" s="9">
        <v>0</v>
      </c>
      <c r="L1568" s="9">
        <v>0</v>
      </c>
      <c r="M1568" s="9">
        <v>0</v>
      </c>
      <c r="N1568" s="9">
        <v>0</v>
      </c>
      <c r="O1568" s="9">
        <v>0</v>
      </c>
      <c r="P1568" s="9">
        <v>0</v>
      </c>
      <c r="Q1568" s="9">
        <v>0</v>
      </c>
      <c r="R1568" s="9">
        <v>0</v>
      </c>
      <c r="S1568" s="9">
        <v>0</v>
      </c>
      <c r="T1568" s="9">
        <v>0</v>
      </c>
      <c r="U1568" s="9">
        <v>0</v>
      </c>
      <c r="V1568" s="9">
        <v>0</v>
      </c>
      <c r="W1568" s="9">
        <v>0</v>
      </c>
      <c r="X1568" s="44">
        <v>0</v>
      </c>
      <c r="Y1568" s="44">
        <v>0</v>
      </c>
      <c r="Z1568" s="35">
        <v>105567.94</v>
      </c>
      <c r="AA1568" s="35"/>
      <c r="AB1568" s="35">
        <v>105567.94</v>
      </c>
      <c r="AC1568" s="45">
        <v>0</v>
      </c>
      <c r="AF1568" s="51">
        <v>105567.94</v>
      </c>
      <c r="AG1568" s="45">
        <v>0</v>
      </c>
      <c r="AH1568" s="45"/>
      <c r="AI1568" s="45" t="e">
        <v>#N/A</v>
      </c>
    </row>
    <row r="1569" spans="1:35" ht="15" x14ac:dyDescent="0.4">
      <c r="A1569" s="37"/>
      <c r="B1569" s="10">
        <v>10007527</v>
      </c>
      <c r="C1569" s="9" t="s">
        <v>564</v>
      </c>
      <c r="D1569" s="9">
        <v>3905644.53</v>
      </c>
      <c r="E1569" s="9">
        <f>VLOOKUP(B1569,'[4]2018-19 Delivered &amp; Funded'!$B$10:$D$1650,3,FALSE)</f>
        <v>3905644.53</v>
      </c>
      <c r="F1569" s="9">
        <f t="shared" si="24"/>
        <v>0</v>
      </c>
      <c r="G1569" s="9">
        <v>3903061.52996</v>
      </c>
      <c r="H1569" s="9">
        <v>234155</v>
      </c>
      <c r="I1569" s="9">
        <v>234155</v>
      </c>
      <c r="J1569" s="9">
        <v>186722.34</v>
      </c>
      <c r="K1569" s="9">
        <v>186722.34</v>
      </c>
      <c r="L1569" s="9">
        <v>0</v>
      </c>
      <c r="M1569" s="9">
        <v>0</v>
      </c>
      <c r="N1569" s="17">
        <v>0</v>
      </c>
      <c r="O1569" s="17">
        <v>0</v>
      </c>
      <c r="P1569" s="17">
        <v>63161.440000000002</v>
      </c>
      <c r="Q1569" s="17">
        <v>63161.440000000002</v>
      </c>
      <c r="R1569" s="17">
        <v>1264469.8</v>
      </c>
      <c r="S1569" s="17">
        <v>1264469.7999999993</v>
      </c>
      <c r="T1569" s="17">
        <v>486719.18</v>
      </c>
      <c r="U1569" s="17">
        <v>486719.18</v>
      </c>
      <c r="V1569" s="17">
        <v>1038169.97</v>
      </c>
      <c r="W1569" s="17">
        <v>1038169.97</v>
      </c>
      <c r="X1569" s="44">
        <v>0</v>
      </c>
      <c r="Y1569" s="44">
        <v>0</v>
      </c>
      <c r="Z1569" s="35">
        <v>1801174.1699999997</v>
      </c>
      <c r="AA1569" s="35"/>
      <c r="AB1569" s="35">
        <v>1801174.17</v>
      </c>
      <c r="AC1569" s="45">
        <v>0</v>
      </c>
      <c r="AF1569" s="51">
        <v>1801174.1699999997</v>
      </c>
      <c r="AG1569" s="45">
        <v>0</v>
      </c>
      <c r="AH1569" s="45"/>
      <c r="AI1569" s="45" t="e">
        <v>#N/A</v>
      </c>
    </row>
    <row r="1570" spans="1:35" ht="15" x14ac:dyDescent="0.4">
      <c r="A1570" s="37"/>
      <c r="B1570" s="10">
        <v>10008024</v>
      </c>
      <c r="C1570" s="9" t="s">
        <v>598</v>
      </c>
      <c r="D1570" s="9">
        <v>0</v>
      </c>
      <c r="E1570" s="9">
        <f>VLOOKUP(B1570,'[4]2018-19 Delivered &amp; Funded'!$B$10:$D$1650,3,FALSE)</f>
        <v>0</v>
      </c>
      <c r="F1570" s="9">
        <f t="shared" si="24"/>
        <v>0</v>
      </c>
      <c r="G1570" s="9">
        <v>0</v>
      </c>
      <c r="H1570" s="9">
        <v>0</v>
      </c>
      <c r="I1570" s="9">
        <v>0</v>
      </c>
      <c r="J1570" s="9">
        <v>0</v>
      </c>
      <c r="K1570" s="9">
        <v>0</v>
      </c>
      <c r="L1570" s="9">
        <v>0</v>
      </c>
      <c r="M1570" s="9">
        <v>0</v>
      </c>
      <c r="N1570" s="17">
        <v>0</v>
      </c>
      <c r="O1570" s="17">
        <v>0</v>
      </c>
      <c r="P1570" s="17">
        <v>0</v>
      </c>
      <c r="Q1570" s="17">
        <v>0</v>
      </c>
      <c r="R1570" s="17">
        <v>44795.65</v>
      </c>
      <c r="S1570" s="17">
        <v>44795.65</v>
      </c>
      <c r="T1570" s="17">
        <v>71461.56</v>
      </c>
      <c r="U1570" s="17">
        <v>71461.56</v>
      </c>
      <c r="V1570" s="17">
        <v>45313.07</v>
      </c>
      <c r="W1570" s="17">
        <v>45313.07</v>
      </c>
      <c r="X1570" s="44">
        <v>0</v>
      </c>
      <c r="Y1570" s="44">
        <v>0</v>
      </c>
      <c r="Z1570" s="35">
        <v>361678.8</v>
      </c>
      <c r="AA1570" s="35"/>
      <c r="AB1570" s="35">
        <v>361678.79999999993</v>
      </c>
      <c r="AC1570" s="45">
        <v>0</v>
      </c>
      <c r="AF1570" s="51">
        <v>361678.8</v>
      </c>
      <c r="AG1570" s="45">
        <v>0</v>
      </c>
      <c r="AH1570" s="45"/>
      <c r="AI1570" s="45" t="e">
        <v>#N/A</v>
      </c>
    </row>
    <row r="1571" spans="1:35" ht="15" x14ac:dyDescent="0.4">
      <c r="A1571" s="37"/>
      <c r="B1571" s="10">
        <v>10019780</v>
      </c>
      <c r="C1571" s="9" t="s">
        <v>645</v>
      </c>
      <c r="D1571" s="9">
        <v>0</v>
      </c>
      <c r="E1571" s="9">
        <f>VLOOKUP(B1571,'[4]2018-19 Delivered &amp; Funded'!$B$10:$D$1650,3,FALSE)</f>
        <v>0</v>
      </c>
      <c r="F1571" s="9">
        <f t="shared" si="24"/>
        <v>0</v>
      </c>
      <c r="G1571" s="9">
        <v>0</v>
      </c>
      <c r="H1571" s="9">
        <v>0</v>
      </c>
      <c r="I1571" s="9">
        <v>0</v>
      </c>
      <c r="J1571" s="9">
        <v>0</v>
      </c>
      <c r="K1571" s="9">
        <v>0</v>
      </c>
      <c r="L1571" s="9">
        <v>0</v>
      </c>
      <c r="M1571" s="9">
        <v>0</v>
      </c>
      <c r="N1571" s="17">
        <v>0</v>
      </c>
      <c r="O1571" s="17">
        <v>0</v>
      </c>
      <c r="P1571" s="17">
        <v>0</v>
      </c>
      <c r="Q1571" s="17">
        <v>0</v>
      </c>
      <c r="R1571" s="17">
        <v>3136.32</v>
      </c>
      <c r="S1571" s="17">
        <v>3136.32</v>
      </c>
      <c r="T1571" s="17">
        <v>0</v>
      </c>
      <c r="U1571" s="17">
        <v>0</v>
      </c>
      <c r="V1571" s="17">
        <v>0</v>
      </c>
      <c r="W1571" s="17">
        <v>0</v>
      </c>
      <c r="X1571" s="44">
        <v>0</v>
      </c>
      <c r="Y1571" s="44">
        <v>0</v>
      </c>
      <c r="Z1571" s="35">
        <v>0</v>
      </c>
      <c r="AA1571" s="35"/>
      <c r="AB1571" s="35">
        <v>0</v>
      </c>
      <c r="AC1571" s="45">
        <v>0</v>
      </c>
      <c r="AF1571" s="51" t="e">
        <v>#N/A</v>
      </c>
      <c r="AG1571" s="45" t="e">
        <v>#N/A</v>
      </c>
      <c r="AH1571" s="45"/>
      <c r="AI1571" s="45" t="e">
        <v>#N/A</v>
      </c>
    </row>
    <row r="1572" spans="1:35" ht="15" x14ac:dyDescent="0.4">
      <c r="A1572" s="37"/>
      <c r="B1572" s="14">
        <v>10029676</v>
      </c>
      <c r="C1572" s="15" t="s">
        <v>1286</v>
      </c>
      <c r="D1572" s="9">
        <v>0</v>
      </c>
      <c r="E1572" s="9">
        <f>VLOOKUP(B1572,'[4]2018-19 Delivered &amp; Funded'!$B$10:$D$1650,3,FALSE)</f>
        <v>0</v>
      </c>
      <c r="F1572" s="9">
        <f t="shared" si="24"/>
        <v>0</v>
      </c>
      <c r="G1572" s="9">
        <v>0</v>
      </c>
      <c r="H1572" s="9">
        <v>0</v>
      </c>
      <c r="I1572" s="9">
        <v>0</v>
      </c>
      <c r="J1572" s="9">
        <v>0</v>
      </c>
      <c r="K1572" s="9">
        <v>0</v>
      </c>
      <c r="L1572" s="9">
        <v>0</v>
      </c>
      <c r="M1572" s="9">
        <v>0</v>
      </c>
      <c r="N1572" s="9">
        <v>0</v>
      </c>
      <c r="O1572" s="9">
        <v>0</v>
      </c>
      <c r="P1572" s="9">
        <v>0</v>
      </c>
      <c r="Q1572" s="9">
        <v>0</v>
      </c>
      <c r="R1572" s="9">
        <v>0</v>
      </c>
      <c r="S1572" s="9">
        <v>0</v>
      </c>
      <c r="T1572" s="9">
        <v>0</v>
      </c>
      <c r="U1572" s="9">
        <v>0</v>
      </c>
      <c r="V1572" s="9">
        <v>0</v>
      </c>
      <c r="W1572" s="9">
        <v>0</v>
      </c>
      <c r="X1572" s="44">
        <v>0</v>
      </c>
      <c r="Y1572" s="44">
        <v>0</v>
      </c>
      <c r="Z1572" s="35">
        <v>42970.549999999996</v>
      </c>
      <c r="AA1572" s="35"/>
      <c r="AB1572" s="35">
        <v>42970.549999999988</v>
      </c>
      <c r="AC1572" s="45">
        <v>0</v>
      </c>
      <c r="AF1572" s="51">
        <v>42970.549999999996</v>
      </c>
      <c r="AG1572" s="45">
        <v>0</v>
      </c>
      <c r="AH1572" s="45"/>
      <c r="AI1572" s="45" t="e">
        <v>#N/A</v>
      </c>
    </row>
    <row r="1573" spans="1:35" ht="15" x14ac:dyDescent="0.4">
      <c r="A1573" s="37"/>
      <c r="B1573" s="10">
        <v>10004327</v>
      </c>
      <c r="C1573" s="9" t="s">
        <v>357</v>
      </c>
      <c r="D1573" s="9">
        <v>992114.1</v>
      </c>
      <c r="E1573" s="9">
        <f>VLOOKUP(B1573,'[4]2018-19 Delivered &amp; Funded'!$B$10:$D$1650,3,FALSE)</f>
        <v>992114.1</v>
      </c>
      <c r="F1573" s="9">
        <f t="shared" si="24"/>
        <v>0</v>
      </c>
      <c r="G1573" s="9">
        <v>864654.1</v>
      </c>
      <c r="H1573" s="9">
        <v>839470</v>
      </c>
      <c r="I1573" s="9">
        <v>839470</v>
      </c>
      <c r="J1573" s="9">
        <v>0</v>
      </c>
      <c r="K1573" s="9">
        <v>0</v>
      </c>
      <c r="L1573" s="9">
        <v>0</v>
      </c>
      <c r="M1573" s="9">
        <v>0</v>
      </c>
      <c r="N1573" s="17">
        <v>0</v>
      </c>
      <c r="O1573" s="17">
        <v>0</v>
      </c>
      <c r="P1573" s="17">
        <v>0</v>
      </c>
      <c r="Q1573" s="17">
        <v>0</v>
      </c>
      <c r="R1573" s="17">
        <v>0</v>
      </c>
      <c r="S1573" s="17">
        <v>0</v>
      </c>
      <c r="T1573" s="17">
        <v>0</v>
      </c>
      <c r="U1573" s="17">
        <v>0</v>
      </c>
      <c r="V1573" s="17">
        <v>0</v>
      </c>
      <c r="W1573" s="17">
        <v>0</v>
      </c>
      <c r="X1573" s="44">
        <v>0</v>
      </c>
      <c r="Y1573" s="44">
        <v>0</v>
      </c>
      <c r="Z1573" s="35">
        <v>0</v>
      </c>
      <c r="AA1573" s="35"/>
      <c r="AB1573" s="35">
        <v>0</v>
      </c>
      <c r="AC1573" s="45">
        <v>0</v>
      </c>
      <c r="AF1573" s="51" t="e">
        <v>#N/A</v>
      </c>
      <c r="AG1573" s="45" t="e">
        <v>#N/A</v>
      </c>
      <c r="AH1573" s="45"/>
      <c r="AI1573" s="45" t="e">
        <v>#N/A</v>
      </c>
    </row>
    <row r="1574" spans="1:35" ht="15" x14ac:dyDescent="0.4">
      <c r="A1574" s="37"/>
      <c r="B1574" s="10">
        <v>10007553</v>
      </c>
      <c r="C1574" s="9" t="s">
        <v>565</v>
      </c>
      <c r="D1574" s="9">
        <v>3424439</v>
      </c>
      <c r="E1574" s="9">
        <f>VLOOKUP(B1574,'[4]2018-19 Delivered &amp; Funded'!$B$10:$D$1650,3,FALSE)</f>
        <v>3424439</v>
      </c>
      <c r="F1574" s="9">
        <f t="shared" si="24"/>
        <v>0</v>
      </c>
      <c r="G1574" s="9">
        <v>3249820.5</v>
      </c>
      <c r="H1574" s="9">
        <v>206783</v>
      </c>
      <c r="I1574" s="9">
        <v>206783</v>
      </c>
      <c r="J1574" s="9">
        <v>167115.5</v>
      </c>
      <c r="K1574" s="9">
        <v>167115.5</v>
      </c>
      <c r="L1574" s="9">
        <v>0</v>
      </c>
      <c r="M1574" s="9">
        <v>0</v>
      </c>
      <c r="N1574" s="17">
        <v>0</v>
      </c>
      <c r="O1574" s="17">
        <v>0</v>
      </c>
      <c r="P1574" s="17">
        <v>159659.29</v>
      </c>
      <c r="Q1574" s="17">
        <v>159659.29</v>
      </c>
      <c r="R1574" s="17">
        <v>747078.15000000014</v>
      </c>
      <c r="S1574" s="17">
        <v>747078.14999999956</v>
      </c>
      <c r="T1574" s="17">
        <v>0</v>
      </c>
      <c r="U1574" s="17">
        <v>0</v>
      </c>
      <c r="V1574" s="17">
        <v>0</v>
      </c>
      <c r="W1574" s="17">
        <v>0</v>
      </c>
      <c r="X1574" s="44">
        <v>0</v>
      </c>
      <c r="Y1574" s="44">
        <v>0</v>
      </c>
      <c r="Z1574" s="35">
        <v>724676.49999999988</v>
      </c>
      <c r="AA1574" s="35"/>
      <c r="AB1574" s="35">
        <v>724676.49999999977</v>
      </c>
      <c r="AC1574" s="45">
        <v>0</v>
      </c>
      <c r="AF1574" s="51">
        <v>724676.49999999988</v>
      </c>
      <c r="AG1574" s="45">
        <v>0</v>
      </c>
      <c r="AH1574" s="45"/>
      <c r="AI1574" s="45" t="e">
        <v>#N/A</v>
      </c>
    </row>
    <row r="1575" spans="1:35" ht="15" x14ac:dyDescent="0.4">
      <c r="A1575" s="37"/>
      <c r="B1575" s="14">
        <v>10055749</v>
      </c>
      <c r="C1575" s="15" t="s">
        <v>1482</v>
      </c>
      <c r="D1575" s="9">
        <v>0</v>
      </c>
      <c r="E1575" s="9">
        <f>VLOOKUP(B1575,'[4]2018-19 Delivered &amp; Funded'!$B$10:$D$1650,3,FALSE)</f>
        <v>0</v>
      </c>
      <c r="F1575" s="9">
        <f t="shared" si="24"/>
        <v>0</v>
      </c>
      <c r="G1575" s="9">
        <v>0</v>
      </c>
      <c r="H1575" s="9">
        <v>0</v>
      </c>
      <c r="I1575" s="9">
        <v>0</v>
      </c>
      <c r="J1575" s="9">
        <v>0</v>
      </c>
      <c r="K1575" s="9">
        <v>0</v>
      </c>
      <c r="L1575" s="9">
        <v>0</v>
      </c>
      <c r="M1575" s="9">
        <v>0</v>
      </c>
      <c r="N1575" s="9">
        <v>0</v>
      </c>
      <c r="O1575" s="9">
        <v>0</v>
      </c>
      <c r="P1575" s="9">
        <v>0</v>
      </c>
      <c r="Q1575" s="9">
        <v>0</v>
      </c>
      <c r="R1575" s="9">
        <v>0</v>
      </c>
      <c r="S1575" s="9">
        <v>0</v>
      </c>
      <c r="T1575" s="9">
        <v>0</v>
      </c>
      <c r="U1575" s="9">
        <v>0</v>
      </c>
      <c r="V1575" s="9">
        <v>0</v>
      </c>
      <c r="W1575" s="9">
        <v>0</v>
      </c>
      <c r="X1575" s="44">
        <v>0</v>
      </c>
      <c r="Y1575" s="44">
        <v>0</v>
      </c>
      <c r="Z1575" s="35">
        <v>418436.43999999994</v>
      </c>
      <c r="AA1575" s="35"/>
      <c r="AB1575" s="35">
        <v>418436.44000000012</v>
      </c>
      <c r="AC1575" s="45">
        <v>0</v>
      </c>
      <c r="AF1575" s="51">
        <v>418436.43999999994</v>
      </c>
      <c r="AG1575" s="45">
        <v>0</v>
      </c>
      <c r="AH1575" s="45"/>
      <c r="AI1575" s="45" t="e">
        <v>#N/A</v>
      </c>
    </row>
    <row r="1576" spans="1:35" ht="15" x14ac:dyDescent="0.4">
      <c r="A1576" s="37"/>
      <c r="B1576" s="14">
        <v>10038165</v>
      </c>
      <c r="C1576" s="15" t="s">
        <v>1349</v>
      </c>
      <c r="D1576" s="9">
        <v>0</v>
      </c>
      <c r="E1576" s="9">
        <f>VLOOKUP(B1576,'[4]2018-19 Delivered &amp; Funded'!$B$10:$D$1650,3,FALSE)</f>
        <v>0</v>
      </c>
      <c r="F1576" s="9">
        <f t="shared" si="24"/>
        <v>0</v>
      </c>
      <c r="G1576" s="9">
        <v>0</v>
      </c>
      <c r="H1576" s="9">
        <v>0</v>
      </c>
      <c r="I1576" s="9">
        <v>0</v>
      </c>
      <c r="J1576" s="9">
        <v>0</v>
      </c>
      <c r="K1576" s="9">
        <v>0</v>
      </c>
      <c r="L1576" s="9">
        <v>0</v>
      </c>
      <c r="M1576" s="9">
        <v>0</v>
      </c>
      <c r="N1576" s="9">
        <v>0</v>
      </c>
      <c r="O1576" s="9">
        <v>0</v>
      </c>
      <c r="P1576" s="9">
        <v>0</v>
      </c>
      <c r="Q1576" s="9">
        <v>0</v>
      </c>
      <c r="R1576" s="9">
        <v>0</v>
      </c>
      <c r="S1576" s="9">
        <v>0</v>
      </c>
      <c r="T1576" s="9">
        <v>0</v>
      </c>
      <c r="U1576" s="9">
        <v>0</v>
      </c>
      <c r="V1576" s="9">
        <v>0</v>
      </c>
      <c r="W1576" s="9">
        <v>0</v>
      </c>
      <c r="X1576" s="44">
        <v>0</v>
      </c>
      <c r="Y1576" s="44">
        <v>0</v>
      </c>
      <c r="Z1576" s="35">
        <v>47595.19</v>
      </c>
      <c r="AA1576" s="35"/>
      <c r="AB1576" s="35">
        <v>47595.19</v>
      </c>
      <c r="AC1576" s="45">
        <v>0</v>
      </c>
      <c r="AF1576" s="51">
        <v>47595.19</v>
      </c>
      <c r="AG1576" s="45">
        <v>0</v>
      </c>
      <c r="AH1576" s="45"/>
      <c r="AI1576" s="45" t="e">
        <v>#N/A</v>
      </c>
    </row>
    <row r="1577" spans="1:35" ht="15" x14ac:dyDescent="0.4">
      <c r="A1577" s="37"/>
      <c r="B1577" s="10">
        <v>10007567</v>
      </c>
      <c r="C1577" s="9" t="s">
        <v>566</v>
      </c>
      <c r="D1577" s="9">
        <v>256989.63</v>
      </c>
      <c r="E1577" s="9">
        <f>VLOOKUP(B1577,'[4]2018-19 Delivered &amp; Funded'!$B$10:$D$1650,3,FALSE)</f>
        <v>256989.63</v>
      </c>
      <c r="F1577" s="9">
        <f t="shared" si="24"/>
        <v>0</v>
      </c>
      <c r="G1577" s="9">
        <v>256989.63</v>
      </c>
      <c r="H1577" s="9">
        <v>239304</v>
      </c>
      <c r="I1577" s="9">
        <v>239304</v>
      </c>
      <c r="J1577" s="9">
        <v>0</v>
      </c>
      <c r="K1577" s="9">
        <v>0</v>
      </c>
      <c r="L1577" s="9">
        <v>0</v>
      </c>
      <c r="M1577" s="9">
        <v>0</v>
      </c>
      <c r="N1577" s="17">
        <v>0</v>
      </c>
      <c r="O1577" s="17">
        <v>0</v>
      </c>
      <c r="P1577" s="17">
        <v>0</v>
      </c>
      <c r="Q1577" s="17">
        <v>0</v>
      </c>
      <c r="R1577" s="17">
        <v>0</v>
      </c>
      <c r="S1577" s="17">
        <v>0</v>
      </c>
      <c r="T1577" s="17">
        <v>0</v>
      </c>
      <c r="U1577" s="17">
        <v>0</v>
      </c>
      <c r="V1577" s="17">
        <v>0</v>
      </c>
      <c r="W1577" s="17">
        <v>0</v>
      </c>
      <c r="X1577" s="44">
        <v>0</v>
      </c>
      <c r="Y1577" s="44">
        <v>0</v>
      </c>
      <c r="Z1577" s="35">
        <v>0</v>
      </c>
      <c r="AA1577" s="35"/>
      <c r="AB1577" s="35">
        <v>0</v>
      </c>
      <c r="AC1577" s="45">
        <v>0</v>
      </c>
      <c r="AF1577" s="51" t="e">
        <v>#N/A</v>
      </c>
      <c r="AG1577" s="45" t="e">
        <v>#N/A</v>
      </c>
      <c r="AH1577" s="45"/>
      <c r="AI1577" s="45" t="e">
        <v>#N/A</v>
      </c>
    </row>
    <row r="1578" spans="1:35" ht="15" x14ac:dyDescent="0.4">
      <c r="A1578" s="37"/>
      <c r="B1578" s="14">
        <v>10054558</v>
      </c>
      <c r="C1578" s="15" t="s">
        <v>1468</v>
      </c>
      <c r="D1578" s="9">
        <v>0</v>
      </c>
      <c r="E1578" s="9">
        <f>VLOOKUP(B1578,'[4]2018-19 Delivered &amp; Funded'!$B$10:$D$1650,3,FALSE)</f>
        <v>0</v>
      </c>
      <c r="F1578" s="9">
        <f t="shared" si="24"/>
        <v>0</v>
      </c>
      <c r="G1578" s="9">
        <v>0</v>
      </c>
      <c r="H1578" s="9">
        <v>0</v>
      </c>
      <c r="I1578" s="9">
        <v>0</v>
      </c>
      <c r="J1578" s="9">
        <v>0</v>
      </c>
      <c r="K1578" s="9">
        <v>0</v>
      </c>
      <c r="L1578" s="9">
        <v>0</v>
      </c>
      <c r="M1578" s="9">
        <v>0</v>
      </c>
      <c r="N1578" s="9">
        <v>0</v>
      </c>
      <c r="O1578" s="9">
        <v>0</v>
      </c>
      <c r="P1578" s="9">
        <v>0</v>
      </c>
      <c r="Q1578" s="9">
        <v>0</v>
      </c>
      <c r="R1578" s="9">
        <v>0</v>
      </c>
      <c r="S1578" s="9">
        <v>0</v>
      </c>
      <c r="T1578" s="9">
        <v>0</v>
      </c>
      <c r="U1578" s="9">
        <v>0</v>
      </c>
      <c r="V1578" s="9">
        <v>0</v>
      </c>
      <c r="W1578" s="9">
        <v>0</v>
      </c>
      <c r="X1578" s="44">
        <v>0</v>
      </c>
      <c r="Y1578" s="44">
        <v>0</v>
      </c>
      <c r="Z1578" s="35">
        <v>40066.400000000001</v>
      </c>
      <c r="AA1578" s="35"/>
      <c r="AB1578" s="35">
        <v>40066.400000000001</v>
      </c>
      <c r="AC1578" s="45">
        <v>0</v>
      </c>
      <c r="AF1578" s="51">
        <v>40066.400000000001</v>
      </c>
      <c r="AG1578" s="45">
        <v>0</v>
      </c>
      <c r="AH1578" s="45"/>
      <c r="AI1578" s="45" t="e">
        <v>#N/A</v>
      </c>
    </row>
    <row r="1579" spans="1:35" ht="15" x14ac:dyDescent="0.4">
      <c r="A1579" s="37"/>
      <c r="B1579" s="10">
        <v>10007576</v>
      </c>
      <c r="C1579" s="9" t="s">
        <v>567</v>
      </c>
      <c r="D1579" s="9">
        <v>3158692.88</v>
      </c>
      <c r="E1579" s="9">
        <f>VLOOKUP(B1579,'[4]2018-19 Delivered &amp; Funded'!$B$10:$D$1650,3,FALSE)</f>
        <v>3158692.88</v>
      </c>
      <c r="F1579" s="9">
        <f t="shared" si="24"/>
        <v>0</v>
      </c>
      <c r="G1579" s="9">
        <v>3078290.96</v>
      </c>
      <c r="H1579" s="9">
        <v>1694348</v>
      </c>
      <c r="I1579" s="9">
        <v>1694348</v>
      </c>
      <c r="J1579" s="9">
        <v>207953.5</v>
      </c>
      <c r="K1579" s="9">
        <v>207953.5</v>
      </c>
      <c r="L1579" s="9">
        <v>0</v>
      </c>
      <c r="M1579" s="9">
        <v>0</v>
      </c>
      <c r="N1579" s="17">
        <v>0</v>
      </c>
      <c r="O1579" s="17">
        <v>0</v>
      </c>
      <c r="P1579" s="17">
        <v>56497.71</v>
      </c>
      <c r="Q1579" s="17">
        <v>56497.71</v>
      </c>
      <c r="R1579" s="17">
        <v>0</v>
      </c>
      <c r="S1579" s="17">
        <v>0</v>
      </c>
      <c r="T1579" s="17">
        <v>0</v>
      </c>
      <c r="U1579" s="17">
        <v>0</v>
      </c>
      <c r="V1579" s="17">
        <v>0</v>
      </c>
      <c r="W1579" s="17">
        <v>0</v>
      </c>
      <c r="X1579" s="44">
        <v>0</v>
      </c>
      <c r="Y1579" s="44">
        <v>0</v>
      </c>
      <c r="Z1579" s="35">
        <v>0</v>
      </c>
      <c r="AA1579" s="35"/>
      <c r="AB1579" s="35">
        <v>0</v>
      </c>
      <c r="AC1579" s="45">
        <v>0</v>
      </c>
      <c r="AF1579" s="51">
        <v>0</v>
      </c>
      <c r="AG1579" s="45">
        <v>0</v>
      </c>
      <c r="AH1579" s="45"/>
      <c r="AI1579" s="45" t="e">
        <v>#N/A</v>
      </c>
    </row>
    <row r="1580" spans="1:35" ht="15" x14ac:dyDescent="0.4">
      <c r="A1580" s="37"/>
      <c r="B1580" s="10">
        <v>10007594</v>
      </c>
      <c r="C1580" s="9" t="s">
        <v>569</v>
      </c>
      <c r="D1580" s="9">
        <v>0</v>
      </c>
      <c r="E1580" s="9">
        <f>VLOOKUP(B1580,'[4]2018-19 Delivered &amp; Funded'!$B$10:$D$1650,3,FALSE)</f>
        <v>0</v>
      </c>
      <c r="F1580" s="9">
        <f t="shared" si="24"/>
        <v>0</v>
      </c>
      <c r="G1580" s="9">
        <v>0</v>
      </c>
      <c r="H1580" s="9">
        <v>0</v>
      </c>
      <c r="I1580" s="9">
        <v>0</v>
      </c>
      <c r="J1580" s="9">
        <v>0</v>
      </c>
      <c r="K1580" s="9">
        <v>0</v>
      </c>
      <c r="L1580" s="9">
        <v>606586.46000000008</v>
      </c>
      <c r="M1580" s="9">
        <v>606586.46000000008</v>
      </c>
      <c r="N1580" s="17">
        <v>73069.27</v>
      </c>
      <c r="O1580" s="17">
        <v>73069.27</v>
      </c>
      <c r="P1580" s="17">
        <v>10050</v>
      </c>
      <c r="Q1580" s="17">
        <v>10050</v>
      </c>
      <c r="R1580" s="17">
        <v>0</v>
      </c>
      <c r="S1580" s="17">
        <v>0</v>
      </c>
      <c r="T1580" s="17">
        <v>0</v>
      </c>
      <c r="U1580" s="17">
        <v>0</v>
      </c>
      <c r="V1580" s="17">
        <v>0</v>
      </c>
      <c r="W1580" s="17">
        <v>0</v>
      </c>
      <c r="X1580" s="44">
        <v>0</v>
      </c>
      <c r="Y1580" s="44">
        <v>0</v>
      </c>
      <c r="Z1580" s="35">
        <v>0</v>
      </c>
      <c r="AA1580" s="35"/>
      <c r="AB1580" s="35">
        <v>0</v>
      </c>
      <c r="AC1580" s="45">
        <v>0</v>
      </c>
      <c r="AF1580" s="51" t="e">
        <v>#N/A</v>
      </c>
      <c r="AG1580" s="45" t="e">
        <v>#N/A</v>
      </c>
      <c r="AH1580" s="45"/>
      <c r="AI1580" s="45" t="e">
        <v>#N/A</v>
      </c>
    </row>
    <row r="1581" spans="1:35" ht="15" x14ac:dyDescent="0.4">
      <c r="A1581" s="37"/>
      <c r="B1581" s="10">
        <v>10000028</v>
      </c>
      <c r="C1581" s="9" t="s">
        <v>1035</v>
      </c>
      <c r="D1581" s="9">
        <v>0</v>
      </c>
      <c r="E1581" s="9">
        <f>VLOOKUP(B1581,'[4]2018-19 Delivered &amp; Funded'!$B$10:$D$1650,3,FALSE)</f>
        <v>0</v>
      </c>
      <c r="F1581" s="9">
        <f t="shared" si="24"/>
        <v>0</v>
      </c>
      <c r="G1581" s="9">
        <v>0</v>
      </c>
      <c r="H1581" s="9">
        <v>0</v>
      </c>
      <c r="I1581" s="9">
        <v>0</v>
      </c>
      <c r="J1581" s="9">
        <v>0</v>
      </c>
      <c r="K1581" s="9">
        <v>0</v>
      </c>
      <c r="L1581" s="9">
        <v>1015149.49</v>
      </c>
      <c r="M1581" s="9">
        <v>1015149.4</v>
      </c>
      <c r="N1581" s="17">
        <v>0</v>
      </c>
      <c r="O1581" s="17">
        <v>0</v>
      </c>
      <c r="P1581" s="17">
        <v>0</v>
      </c>
      <c r="Q1581" s="17">
        <v>0</v>
      </c>
      <c r="R1581" s="17">
        <v>283415.97000000003</v>
      </c>
      <c r="S1581" s="17">
        <v>283415.97000000003</v>
      </c>
      <c r="T1581" s="17">
        <v>199783.15</v>
      </c>
      <c r="U1581" s="17">
        <v>199783.15</v>
      </c>
      <c r="V1581" s="17">
        <v>635983.62</v>
      </c>
      <c r="W1581" s="17">
        <v>635983.62</v>
      </c>
      <c r="X1581" s="44">
        <v>111151.20000000001</v>
      </c>
      <c r="Y1581" s="44">
        <v>111151.20000000001</v>
      </c>
      <c r="Z1581" s="35">
        <v>208663.72</v>
      </c>
      <c r="AA1581" s="35"/>
      <c r="AB1581" s="35">
        <v>208663.72000000012</v>
      </c>
      <c r="AC1581" s="45">
        <v>0</v>
      </c>
      <c r="AF1581" s="51">
        <v>208663.72</v>
      </c>
      <c r="AG1581" s="45">
        <v>0</v>
      </c>
      <c r="AH1581" s="45"/>
      <c r="AI1581" s="45" t="e">
        <v>#N/A</v>
      </c>
    </row>
    <row r="1582" spans="1:35" ht="15" x14ac:dyDescent="0.4">
      <c r="A1582" s="37"/>
      <c r="B1582" s="10">
        <v>10008025</v>
      </c>
      <c r="C1582" s="9" t="s">
        <v>599</v>
      </c>
      <c r="D1582" s="9">
        <v>60191.41</v>
      </c>
      <c r="E1582" s="9">
        <f>VLOOKUP(B1582,'[4]2018-19 Delivered &amp; Funded'!$B$10:$D$1650,3,FALSE)</f>
        <v>60191.41</v>
      </c>
      <c r="F1582" s="9">
        <f t="shared" si="24"/>
        <v>0</v>
      </c>
      <c r="G1582" s="9">
        <v>60191.41</v>
      </c>
      <c r="H1582" s="9">
        <v>20084</v>
      </c>
      <c r="I1582" s="9">
        <v>20084</v>
      </c>
      <c r="J1582" s="9">
        <v>300</v>
      </c>
      <c r="K1582" s="9">
        <v>300</v>
      </c>
      <c r="L1582" s="9">
        <v>0</v>
      </c>
      <c r="M1582" s="9">
        <v>0</v>
      </c>
      <c r="N1582" s="17">
        <v>0</v>
      </c>
      <c r="O1582" s="17">
        <v>0</v>
      </c>
      <c r="P1582" s="17">
        <v>997.5</v>
      </c>
      <c r="Q1582" s="17">
        <v>997.5</v>
      </c>
      <c r="R1582" s="17">
        <v>0</v>
      </c>
      <c r="S1582" s="17">
        <v>0</v>
      </c>
      <c r="T1582" s="17">
        <v>0</v>
      </c>
      <c r="U1582" s="17">
        <v>0</v>
      </c>
      <c r="V1582" s="17">
        <v>0</v>
      </c>
      <c r="W1582" s="17">
        <v>0</v>
      </c>
      <c r="X1582" s="44">
        <v>0</v>
      </c>
      <c r="Y1582" s="44">
        <v>0</v>
      </c>
      <c r="Z1582" s="35">
        <v>0</v>
      </c>
      <c r="AA1582" s="35"/>
      <c r="AB1582" s="35">
        <v>0</v>
      </c>
      <c r="AC1582" s="45">
        <v>0</v>
      </c>
      <c r="AF1582" s="51" t="e">
        <v>#N/A</v>
      </c>
      <c r="AG1582" s="45" t="e">
        <v>#N/A</v>
      </c>
      <c r="AH1582" s="45"/>
      <c r="AI1582" s="45" t="e">
        <v>#N/A</v>
      </c>
    </row>
    <row r="1583" spans="1:35" ht="15" x14ac:dyDescent="0.4">
      <c r="A1583" s="37"/>
      <c r="B1583" s="10">
        <v>10007623</v>
      </c>
      <c r="C1583" s="9" t="s">
        <v>570</v>
      </c>
      <c r="D1583" s="9">
        <v>859226.31</v>
      </c>
      <c r="E1583" s="9">
        <f>VLOOKUP(B1583,'[4]2018-19 Delivered &amp; Funded'!$B$10:$D$1650,3,FALSE)</f>
        <v>859226.31</v>
      </c>
      <c r="F1583" s="9">
        <f t="shared" si="24"/>
        <v>0</v>
      </c>
      <c r="G1583" s="9">
        <v>730282.36</v>
      </c>
      <c r="H1583" s="9">
        <v>632891</v>
      </c>
      <c r="I1583" s="9">
        <v>535954</v>
      </c>
      <c r="J1583" s="9">
        <v>0</v>
      </c>
      <c r="K1583" s="9">
        <v>0</v>
      </c>
      <c r="L1583" s="9">
        <v>0</v>
      </c>
      <c r="M1583" s="9">
        <v>0</v>
      </c>
      <c r="N1583" s="17">
        <v>0</v>
      </c>
      <c r="O1583" s="17">
        <v>0</v>
      </c>
      <c r="P1583" s="17">
        <v>4500</v>
      </c>
      <c r="Q1583" s="17">
        <v>4500</v>
      </c>
      <c r="R1583" s="17">
        <v>0</v>
      </c>
      <c r="S1583" s="17">
        <v>0</v>
      </c>
      <c r="T1583" s="17">
        <v>0</v>
      </c>
      <c r="U1583" s="17">
        <v>0</v>
      </c>
      <c r="V1583" s="17">
        <v>0</v>
      </c>
      <c r="W1583" s="17">
        <v>0</v>
      </c>
      <c r="X1583" s="44">
        <v>0</v>
      </c>
      <c r="Y1583" s="44">
        <v>0</v>
      </c>
      <c r="Z1583" s="35">
        <v>34068.720000000001</v>
      </c>
      <c r="AA1583" s="35"/>
      <c r="AB1583" s="35">
        <v>34068.720000000001</v>
      </c>
      <c r="AC1583" s="45">
        <v>0</v>
      </c>
      <c r="AF1583" s="51">
        <v>34068.720000000001</v>
      </c>
      <c r="AG1583" s="45">
        <v>0</v>
      </c>
      <c r="AH1583" s="45"/>
      <c r="AI1583" s="45" t="e">
        <v>#N/A</v>
      </c>
    </row>
    <row r="1584" spans="1:35" ht="15" x14ac:dyDescent="0.4">
      <c r="A1584" s="37"/>
      <c r="B1584" s="14">
        <v>10063408</v>
      </c>
      <c r="C1584" s="15" t="s">
        <v>1583</v>
      </c>
      <c r="D1584" s="9">
        <v>0</v>
      </c>
      <c r="E1584" s="9">
        <f>VLOOKUP(B1584,'[4]2018-19 Delivered &amp; Funded'!$B$10:$D$1650,3,FALSE)</f>
        <v>0</v>
      </c>
      <c r="F1584" s="9">
        <f t="shared" si="24"/>
        <v>0</v>
      </c>
      <c r="G1584" s="9">
        <v>0</v>
      </c>
      <c r="H1584" s="9">
        <v>0</v>
      </c>
      <c r="I1584" s="9">
        <v>0</v>
      </c>
      <c r="J1584" s="9">
        <v>0</v>
      </c>
      <c r="K1584" s="9">
        <v>0</v>
      </c>
      <c r="L1584" s="9">
        <v>0</v>
      </c>
      <c r="M1584" s="9">
        <v>0</v>
      </c>
      <c r="N1584" s="9">
        <v>0</v>
      </c>
      <c r="O1584" s="9">
        <v>0</v>
      </c>
      <c r="P1584" s="9">
        <v>0</v>
      </c>
      <c r="Q1584" s="9">
        <v>0</v>
      </c>
      <c r="R1584" s="9">
        <v>0</v>
      </c>
      <c r="S1584" s="9">
        <v>0</v>
      </c>
      <c r="T1584" s="9">
        <v>0</v>
      </c>
      <c r="U1584" s="9">
        <v>0</v>
      </c>
      <c r="V1584" s="9">
        <v>0</v>
      </c>
      <c r="W1584" s="9">
        <v>0</v>
      </c>
      <c r="X1584" s="44">
        <v>0</v>
      </c>
      <c r="Y1584" s="44">
        <v>0</v>
      </c>
      <c r="Z1584" s="35">
        <v>40423.96</v>
      </c>
      <c r="AA1584" s="35"/>
      <c r="AB1584" s="35">
        <v>40423.959999999992</v>
      </c>
      <c r="AC1584" s="45">
        <v>0</v>
      </c>
      <c r="AF1584" s="51">
        <v>40423.96</v>
      </c>
      <c r="AG1584" s="45">
        <v>0</v>
      </c>
      <c r="AH1584" s="45"/>
      <c r="AI1584" s="45" t="e">
        <v>#N/A</v>
      </c>
    </row>
    <row r="1585" spans="1:38" ht="15" x14ac:dyDescent="0.4">
      <c r="A1585" s="37"/>
      <c r="B1585" s="10">
        <v>10007364</v>
      </c>
      <c r="C1585" s="9" t="s">
        <v>551</v>
      </c>
      <c r="D1585" s="9">
        <v>19147199.969999999</v>
      </c>
      <c r="E1585" s="9">
        <f>VLOOKUP(B1585,'[4]2018-19 Delivered &amp; Funded'!$B$10:$D$1650,3,FALSE)</f>
        <v>19147199.969999999</v>
      </c>
      <c r="F1585" s="9">
        <f t="shared" si="24"/>
        <v>0</v>
      </c>
      <c r="G1585" s="9">
        <v>19147200</v>
      </c>
      <c r="H1585" s="9">
        <v>16806017.199999999</v>
      </c>
      <c r="I1585" s="9">
        <v>16806017.199999999</v>
      </c>
      <c r="J1585" s="9">
        <v>121964.42</v>
      </c>
      <c r="K1585" s="9">
        <v>121964.42</v>
      </c>
      <c r="L1585" s="9">
        <v>0</v>
      </c>
      <c r="M1585" s="9">
        <v>0</v>
      </c>
      <c r="N1585" s="17">
        <v>0</v>
      </c>
      <c r="O1585" s="17">
        <v>0</v>
      </c>
      <c r="P1585" s="17">
        <v>0</v>
      </c>
      <c r="Q1585" s="17">
        <v>0</v>
      </c>
      <c r="R1585" s="17">
        <v>0</v>
      </c>
      <c r="S1585" s="17">
        <v>0</v>
      </c>
      <c r="T1585" s="17">
        <v>0</v>
      </c>
      <c r="U1585" s="17">
        <v>0</v>
      </c>
      <c r="V1585" s="17">
        <v>0</v>
      </c>
      <c r="W1585" s="17">
        <v>0</v>
      </c>
      <c r="X1585" s="44">
        <v>0</v>
      </c>
      <c r="Y1585" s="44">
        <v>0</v>
      </c>
      <c r="Z1585" s="35">
        <v>0</v>
      </c>
      <c r="AA1585" s="35"/>
      <c r="AB1585" s="35">
        <v>0</v>
      </c>
      <c r="AC1585" s="45">
        <v>0</v>
      </c>
      <c r="AF1585" s="51">
        <v>0</v>
      </c>
      <c r="AG1585" s="45">
        <v>0</v>
      </c>
      <c r="AH1585" s="45"/>
      <c r="AI1585" s="45" t="e">
        <v>#N/A</v>
      </c>
    </row>
    <row r="1586" spans="1:38" ht="15" x14ac:dyDescent="0.4">
      <c r="A1586" s="37"/>
      <c r="B1586" s="14">
        <v>10027269</v>
      </c>
      <c r="C1586" s="15" t="s">
        <v>1275</v>
      </c>
      <c r="D1586" s="9">
        <v>0</v>
      </c>
      <c r="E1586" s="9">
        <f>VLOOKUP(B1586,'[4]2018-19 Delivered &amp; Funded'!$B$10:$D$1650,3,FALSE)</f>
        <v>0</v>
      </c>
      <c r="F1586" s="9">
        <f t="shared" si="24"/>
        <v>0</v>
      </c>
      <c r="G1586" s="9">
        <v>0</v>
      </c>
      <c r="H1586" s="9">
        <v>0</v>
      </c>
      <c r="I1586" s="9">
        <v>0</v>
      </c>
      <c r="J1586" s="9">
        <v>0</v>
      </c>
      <c r="K1586" s="9">
        <v>0</v>
      </c>
      <c r="L1586" s="9">
        <v>0</v>
      </c>
      <c r="M1586" s="9">
        <v>0</v>
      </c>
      <c r="N1586" s="9">
        <v>0</v>
      </c>
      <c r="O1586" s="9">
        <v>0</v>
      </c>
      <c r="P1586" s="9">
        <v>0</v>
      </c>
      <c r="Q1586" s="9">
        <v>0</v>
      </c>
      <c r="R1586" s="9">
        <v>0</v>
      </c>
      <c r="S1586" s="9">
        <v>0</v>
      </c>
      <c r="T1586" s="9">
        <v>0</v>
      </c>
      <c r="U1586" s="9">
        <v>0</v>
      </c>
      <c r="V1586" s="9">
        <v>0</v>
      </c>
      <c r="W1586" s="9">
        <v>0</v>
      </c>
      <c r="X1586" s="44">
        <v>0</v>
      </c>
      <c r="Y1586" s="44">
        <v>0</v>
      </c>
      <c r="Z1586" s="35">
        <v>193200.23</v>
      </c>
      <c r="AA1586" s="35"/>
      <c r="AB1586" s="35">
        <v>193200.23000000004</v>
      </c>
      <c r="AC1586" s="45">
        <v>0</v>
      </c>
      <c r="AF1586" s="51">
        <v>193200.23</v>
      </c>
      <c r="AG1586" s="45">
        <v>0</v>
      </c>
      <c r="AH1586" s="45"/>
      <c r="AI1586" s="45" t="e">
        <v>#N/A</v>
      </c>
    </row>
    <row r="1587" spans="1:38" ht="15" x14ac:dyDescent="0.4">
      <c r="A1587" s="37"/>
      <c r="B1587" s="10">
        <v>10007636</v>
      </c>
      <c r="C1587" s="9" t="s">
        <v>571</v>
      </c>
      <c r="D1587" s="9">
        <v>4538324.68</v>
      </c>
      <c r="E1587" s="9">
        <f>VLOOKUP(B1587,'[4]2018-19 Delivered &amp; Funded'!$B$10:$D$1650,3,FALSE)</f>
        <v>4538324.68</v>
      </c>
      <c r="F1587" s="9">
        <f t="shared" si="24"/>
        <v>0</v>
      </c>
      <c r="G1587" s="9">
        <v>4388875.32</v>
      </c>
      <c r="H1587" s="9">
        <v>2653395</v>
      </c>
      <c r="I1587" s="9">
        <v>2653395</v>
      </c>
      <c r="J1587" s="9">
        <v>59305.05</v>
      </c>
      <c r="K1587" s="9">
        <v>59305.05</v>
      </c>
      <c r="L1587" s="9">
        <v>0</v>
      </c>
      <c r="M1587" s="9">
        <v>0</v>
      </c>
      <c r="N1587" s="17">
        <v>0</v>
      </c>
      <c r="O1587" s="17">
        <v>0</v>
      </c>
      <c r="P1587" s="17">
        <v>7702.64</v>
      </c>
      <c r="Q1587" s="17">
        <v>7702.6399999999994</v>
      </c>
      <c r="R1587" s="17">
        <v>0</v>
      </c>
      <c r="S1587" s="17">
        <v>0</v>
      </c>
      <c r="T1587" s="17">
        <v>0</v>
      </c>
      <c r="U1587" s="17">
        <v>0</v>
      </c>
      <c r="V1587" s="17">
        <v>0</v>
      </c>
      <c r="W1587" s="17">
        <v>0</v>
      </c>
      <c r="X1587" s="44">
        <v>0</v>
      </c>
      <c r="Y1587" s="44">
        <v>0</v>
      </c>
      <c r="Z1587" s="35">
        <v>0</v>
      </c>
      <c r="AA1587" s="35"/>
      <c r="AB1587" s="35">
        <v>0</v>
      </c>
      <c r="AC1587" s="45">
        <v>0</v>
      </c>
      <c r="AF1587" s="51" t="e">
        <v>#N/A</v>
      </c>
      <c r="AG1587" s="45" t="e">
        <v>#N/A</v>
      </c>
      <c r="AH1587" s="45"/>
      <c r="AI1587" s="45" t="e">
        <v>#N/A</v>
      </c>
    </row>
    <row r="1588" spans="1:38" ht="15" x14ac:dyDescent="0.4">
      <c r="A1588" s="37"/>
      <c r="B1588" s="10">
        <v>10037289</v>
      </c>
      <c r="C1588" s="9" t="s">
        <v>876</v>
      </c>
      <c r="D1588" s="9">
        <v>0</v>
      </c>
      <c r="E1588" s="9">
        <f>VLOOKUP(B1588,'[4]2018-19 Delivered &amp; Funded'!$B$10:$D$1650,3,FALSE)</f>
        <v>0</v>
      </c>
      <c r="F1588" s="9">
        <f t="shared" si="24"/>
        <v>0</v>
      </c>
      <c r="G1588" s="9">
        <v>0</v>
      </c>
      <c r="H1588" s="9">
        <v>0</v>
      </c>
      <c r="I1588" s="9">
        <v>0</v>
      </c>
      <c r="J1588" s="9">
        <v>0</v>
      </c>
      <c r="K1588" s="9">
        <v>0</v>
      </c>
      <c r="L1588" s="9">
        <v>302412.18000000005</v>
      </c>
      <c r="M1588" s="9">
        <v>302412.17999999993</v>
      </c>
      <c r="N1588" s="17">
        <v>0</v>
      </c>
      <c r="O1588" s="17">
        <v>0</v>
      </c>
      <c r="P1588" s="17">
        <v>0</v>
      </c>
      <c r="Q1588" s="17">
        <v>0</v>
      </c>
      <c r="R1588" s="17">
        <v>0</v>
      </c>
      <c r="S1588" s="17">
        <v>0</v>
      </c>
      <c r="T1588" s="17">
        <v>73773.31</v>
      </c>
      <c r="U1588" s="17">
        <v>73773.31</v>
      </c>
      <c r="V1588" s="17">
        <v>533.34</v>
      </c>
      <c r="W1588" s="17">
        <v>533.34</v>
      </c>
      <c r="X1588" s="44">
        <v>0</v>
      </c>
      <c r="Y1588" s="44">
        <v>0</v>
      </c>
      <c r="Z1588" s="35">
        <v>52457.3</v>
      </c>
      <c r="AA1588" s="35"/>
      <c r="AB1588" s="35">
        <v>52457.299999999996</v>
      </c>
      <c r="AC1588" s="45">
        <v>0</v>
      </c>
      <c r="AF1588" s="51">
        <v>52457.3</v>
      </c>
      <c r="AG1588" s="45">
        <v>0</v>
      </c>
      <c r="AH1588" s="45"/>
      <c r="AI1588" s="45" t="e">
        <v>#N/A</v>
      </c>
    </row>
    <row r="1589" spans="1:38" ht="15" x14ac:dyDescent="0.4">
      <c r="A1589" s="37"/>
      <c r="B1589" s="10">
        <v>10007671</v>
      </c>
      <c r="C1589" s="9" t="s">
        <v>67</v>
      </c>
      <c r="D1589" s="9">
        <v>186181.22</v>
      </c>
      <c r="E1589" s="9">
        <f>VLOOKUP(B1589,'[4]2018-19 Delivered &amp; Funded'!$B$10:$D$1650,3,FALSE)</f>
        <v>186181.22</v>
      </c>
      <c r="F1589" s="9">
        <f t="shared" si="24"/>
        <v>0</v>
      </c>
      <c r="G1589" s="9">
        <v>186181.22</v>
      </c>
      <c r="H1589" s="9">
        <v>0</v>
      </c>
      <c r="I1589" s="9">
        <v>0</v>
      </c>
      <c r="J1589" s="9">
        <v>6531.93</v>
      </c>
      <c r="K1589" s="9">
        <v>6531.93</v>
      </c>
      <c r="L1589" s="9">
        <v>0</v>
      </c>
      <c r="M1589" s="9">
        <v>0</v>
      </c>
      <c r="N1589" s="17">
        <v>0</v>
      </c>
      <c r="O1589" s="17">
        <v>0</v>
      </c>
      <c r="P1589" s="17">
        <v>0</v>
      </c>
      <c r="Q1589" s="17">
        <v>0</v>
      </c>
      <c r="R1589" s="17">
        <v>8616.43</v>
      </c>
      <c r="S1589" s="17">
        <v>8616.2900000000009</v>
      </c>
      <c r="T1589" s="17">
        <v>0</v>
      </c>
      <c r="U1589" s="17">
        <v>0</v>
      </c>
      <c r="V1589" s="17">
        <v>0</v>
      </c>
      <c r="W1589" s="17">
        <v>0</v>
      </c>
      <c r="X1589" s="44">
        <v>0</v>
      </c>
      <c r="Y1589" s="44">
        <v>0</v>
      </c>
      <c r="Z1589" s="35">
        <v>0</v>
      </c>
      <c r="AA1589" s="35"/>
      <c r="AB1589" s="35">
        <v>0</v>
      </c>
      <c r="AC1589" s="45">
        <v>0</v>
      </c>
      <c r="AF1589" s="51">
        <v>0</v>
      </c>
      <c r="AG1589" s="45">
        <v>0</v>
      </c>
      <c r="AH1589" s="45"/>
      <c r="AI1589" s="45" t="e">
        <v>#N/A</v>
      </c>
    </row>
    <row r="1590" spans="1:38" ht="15" x14ac:dyDescent="0.4">
      <c r="A1590" s="37"/>
      <c r="B1590" s="10">
        <v>10007657</v>
      </c>
      <c r="C1590" s="9" t="s">
        <v>572</v>
      </c>
      <c r="D1590" s="9">
        <v>388478.19</v>
      </c>
      <c r="E1590" s="9">
        <f>VLOOKUP(B1590,'[4]2018-19 Delivered &amp; Funded'!$B$10:$D$1650,3,FALSE)</f>
        <v>388478.19</v>
      </c>
      <c r="F1590" s="9">
        <f t="shared" si="24"/>
        <v>0</v>
      </c>
      <c r="G1590" s="9">
        <v>388478.19</v>
      </c>
      <c r="H1590" s="9">
        <v>0</v>
      </c>
      <c r="I1590" s="9">
        <v>0</v>
      </c>
      <c r="J1590" s="9">
        <v>28671</v>
      </c>
      <c r="K1590" s="9">
        <v>28671</v>
      </c>
      <c r="L1590" s="9">
        <v>0</v>
      </c>
      <c r="M1590" s="9">
        <v>0</v>
      </c>
      <c r="N1590" s="17">
        <v>0</v>
      </c>
      <c r="O1590" s="17">
        <v>0</v>
      </c>
      <c r="P1590" s="17">
        <v>8950</v>
      </c>
      <c r="Q1590" s="17">
        <v>8950</v>
      </c>
      <c r="R1590" s="17">
        <v>161806.88000000009</v>
      </c>
      <c r="S1590" s="17">
        <v>161806.88000000009</v>
      </c>
      <c r="T1590" s="17">
        <v>85142.849999999991</v>
      </c>
      <c r="U1590" s="17">
        <v>85142.849999999991</v>
      </c>
      <c r="V1590" s="17">
        <v>142322.57</v>
      </c>
      <c r="W1590" s="17">
        <v>142322.57</v>
      </c>
      <c r="X1590" s="44">
        <v>0</v>
      </c>
      <c r="Y1590" s="44">
        <v>0</v>
      </c>
      <c r="Z1590" s="35">
        <v>95289.18</v>
      </c>
      <c r="AA1590" s="35"/>
      <c r="AB1590" s="35">
        <v>95289.180000000022</v>
      </c>
      <c r="AC1590" s="45">
        <v>0</v>
      </c>
      <c r="AF1590" s="51">
        <v>95289.18</v>
      </c>
      <c r="AG1590" s="45">
        <v>0</v>
      </c>
      <c r="AH1590" s="45"/>
      <c r="AI1590" s="45" t="e">
        <v>#N/A</v>
      </c>
    </row>
    <row r="1591" spans="1:38" ht="15" x14ac:dyDescent="0.4">
      <c r="A1591" s="37"/>
      <c r="B1591" s="10">
        <v>10007673</v>
      </c>
      <c r="C1591" s="9" t="s">
        <v>574</v>
      </c>
      <c r="D1591" s="9">
        <v>17324.54</v>
      </c>
      <c r="E1591" s="9">
        <f>VLOOKUP(B1591,'[4]2018-19 Delivered &amp; Funded'!$B$10:$D$1650,3,FALSE)</f>
        <v>17324.54</v>
      </c>
      <c r="F1591" s="9">
        <f t="shared" si="24"/>
        <v>0</v>
      </c>
      <c r="G1591" s="9">
        <v>14920.58</v>
      </c>
      <c r="H1591" s="9">
        <v>0</v>
      </c>
      <c r="I1591" s="9">
        <v>0</v>
      </c>
      <c r="J1591" s="9">
        <v>0</v>
      </c>
      <c r="K1591" s="9">
        <v>0</v>
      </c>
      <c r="L1591" s="9">
        <v>0</v>
      </c>
      <c r="M1591" s="9">
        <v>0</v>
      </c>
      <c r="N1591" s="17">
        <v>0</v>
      </c>
      <c r="O1591" s="17">
        <v>0</v>
      </c>
      <c r="P1591" s="17">
        <v>0</v>
      </c>
      <c r="Q1591" s="17">
        <v>0</v>
      </c>
      <c r="R1591" s="17">
        <v>0</v>
      </c>
      <c r="S1591" s="17">
        <v>0</v>
      </c>
      <c r="T1591" s="17">
        <v>0</v>
      </c>
      <c r="U1591" s="17">
        <v>0</v>
      </c>
      <c r="V1591" s="17">
        <v>0</v>
      </c>
      <c r="W1591" s="17">
        <v>0</v>
      </c>
      <c r="X1591" s="44">
        <v>0</v>
      </c>
      <c r="Y1591" s="44">
        <v>0</v>
      </c>
      <c r="Z1591" s="35">
        <v>0</v>
      </c>
      <c r="AA1591" s="35"/>
      <c r="AB1591" s="35">
        <v>0</v>
      </c>
      <c r="AC1591" s="45">
        <v>0</v>
      </c>
      <c r="AF1591" s="51" t="e">
        <v>#N/A</v>
      </c>
      <c r="AG1591" s="45" t="e">
        <v>#N/A</v>
      </c>
      <c r="AH1591" s="45"/>
      <c r="AI1591" s="45" t="e">
        <v>#N/A</v>
      </c>
    </row>
    <row r="1592" spans="1:38" ht="15" x14ac:dyDescent="0.4">
      <c r="A1592" s="37"/>
      <c r="B1592" s="10">
        <v>10041149</v>
      </c>
      <c r="C1592" s="9" t="s">
        <v>877</v>
      </c>
      <c r="D1592" s="9">
        <v>0</v>
      </c>
      <c r="E1592" s="9">
        <f>VLOOKUP(B1592,'[4]2018-19 Delivered &amp; Funded'!$B$10:$D$1650,3,FALSE)</f>
        <v>0</v>
      </c>
      <c r="F1592" s="9">
        <f t="shared" si="24"/>
        <v>0</v>
      </c>
      <c r="G1592" s="9">
        <v>0</v>
      </c>
      <c r="H1592" s="9">
        <v>0</v>
      </c>
      <c r="I1592" s="9">
        <v>0</v>
      </c>
      <c r="J1592" s="9">
        <v>0</v>
      </c>
      <c r="K1592" s="9">
        <v>0</v>
      </c>
      <c r="L1592" s="9">
        <v>194275.18</v>
      </c>
      <c r="M1592" s="9">
        <v>194275.18000000002</v>
      </c>
      <c r="N1592" s="17">
        <v>0</v>
      </c>
      <c r="O1592" s="17">
        <v>0</v>
      </c>
      <c r="P1592" s="17">
        <v>0</v>
      </c>
      <c r="Q1592" s="17">
        <v>0</v>
      </c>
      <c r="R1592" s="17">
        <v>0</v>
      </c>
      <c r="S1592" s="17">
        <v>0</v>
      </c>
      <c r="T1592" s="17">
        <v>23578.37</v>
      </c>
      <c r="U1592" s="17">
        <v>23578.37</v>
      </c>
      <c r="V1592" s="17">
        <v>73272.97</v>
      </c>
      <c r="W1592" s="17">
        <v>73272.97</v>
      </c>
      <c r="X1592" s="44">
        <v>0</v>
      </c>
      <c r="Y1592" s="44">
        <v>0</v>
      </c>
      <c r="Z1592" s="35">
        <v>15622.739999999998</v>
      </c>
      <c r="AA1592" s="35"/>
      <c r="AB1592" s="35">
        <v>15622.740000000002</v>
      </c>
      <c r="AC1592" s="45">
        <v>0</v>
      </c>
      <c r="AF1592" s="51">
        <v>15622.739999999998</v>
      </c>
      <c r="AG1592" s="45">
        <v>0</v>
      </c>
      <c r="AH1592" s="45"/>
      <c r="AI1592" s="45" t="e">
        <v>#N/A</v>
      </c>
    </row>
    <row r="1593" spans="1:38" ht="15" x14ac:dyDescent="0.4">
      <c r="A1593" s="37"/>
      <c r="B1593" s="14">
        <v>10054875</v>
      </c>
      <c r="C1593" s="15" t="s">
        <v>1478</v>
      </c>
      <c r="D1593" s="9">
        <v>0</v>
      </c>
      <c r="E1593" s="9">
        <f>VLOOKUP(B1593,'[4]2018-19 Delivered &amp; Funded'!$B$10:$D$1650,3,FALSE)</f>
        <v>0</v>
      </c>
      <c r="F1593" s="9">
        <f t="shared" si="24"/>
        <v>0</v>
      </c>
      <c r="G1593" s="9">
        <v>0</v>
      </c>
      <c r="H1593" s="9">
        <v>0</v>
      </c>
      <c r="I1593" s="9">
        <v>0</v>
      </c>
      <c r="J1593" s="9">
        <v>0</v>
      </c>
      <c r="K1593" s="9">
        <v>0</v>
      </c>
      <c r="L1593" s="9">
        <v>0</v>
      </c>
      <c r="M1593" s="9">
        <v>0</v>
      </c>
      <c r="N1593" s="9">
        <v>0</v>
      </c>
      <c r="O1593" s="9">
        <v>0</v>
      </c>
      <c r="P1593" s="9">
        <v>0</v>
      </c>
      <c r="Q1593" s="9">
        <v>0</v>
      </c>
      <c r="R1593" s="9">
        <v>0</v>
      </c>
      <c r="S1593" s="9">
        <v>0</v>
      </c>
      <c r="T1593" s="9">
        <v>41423</v>
      </c>
      <c r="U1593" s="9">
        <v>41423</v>
      </c>
      <c r="V1593" s="9">
        <v>81468.88</v>
      </c>
      <c r="W1593" s="9">
        <v>81468.88</v>
      </c>
      <c r="X1593" s="44">
        <v>0</v>
      </c>
      <c r="Y1593" s="44">
        <v>0</v>
      </c>
      <c r="Z1593" s="35">
        <v>17067.13</v>
      </c>
      <c r="AA1593" s="35"/>
      <c r="AB1593" s="35">
        <v>17067.129999999997</v>
      </c>
      <c r="AC1593" s="45">
        <v>0</v>
      </c>
      <c r="AF1593" s="51">
        <v>17067.13</v>
      </c>
      <c r="AG1593" s="45">
        <v>0</v>
      </c>
      <c r="AH1593" s="45"/>
      <c r="AI1593" s="54">
        <v>-496.97</v>
      </c>
      <c r="AK1593" s="55" t="s">
        <v>1648</v>
      </c>
      <c r="AL1593" s="6" t="s">
        <v>1650</v>
      </c>
    </row>
    <row r="1594" spans="1:38" ht="15" x14ac:dyDescent="0.4">
      <c r="A1594" s="37"/>
      <c r="B1594" s="10">
        <v>10007696</v>
      </c>
      <c r="C1594" s="9" t="s">
        <v>575</v>
      </c>
      <c r="D1594" s="9">
        <v>983352.22</v>
      </c>
      <c r="E1594" s="9">
        <f>VLOOKUP(B1594,'[4]2018-19 Delivered &amp; Funded'!$B$10:$D$1650,3,FALSE)</f>
        <v>983352.22</v>
      </c>
      <c r="F1594" s="9">
        <f t="shared" si="24"/>
        <v>0</v>
      </c>
      <c r="G1594" s="9">
        <v>1008222</v>
      </c>
      <c r="H1594" s="9">
        <v>34142</v>
      </c>
      <c r="I1594" s="9">
        <v>34142</v>
      </c>
      <c r="J1594" s="9">
        <v>57182.919999999991</v>
      </c>
      <c r="K1594" s="9">
        <v>57182.919999999991</v>
      </c>
      <c r="L1594" s="9">
        <v>80729.13</v>
      </c>
      <c r="M1594" s="9">
        <v>80659.489999999991</v>
      </c>
      <c r="N1594" s="17">
        <v>5082</v>
      </c>
      <c r="O1594" s="17">
        <v>5082</v>
      </c>
      <c r="P1594" s="17">
        <v>27450</v>
      </c>
      <c r="Q1594" s="17">
        <v>27450</v>
      </c>
      <c r="R1594" s="17">
        <v>916924.86</v>
      </c>
      <c r="S1594" s="17">
        <v>916924.86</v>
      </c>
      <c r="T1594" s="17">
        <v>232676.07</v>
      </c>
      <c r="U1594" s="17">
        <v>232676.07</v>
      </c>
      <c r="V1594" s="17">
        <v>598438.71</v>
      </c>
      <c r="W1594" s="17">
        <v>598438.71</v>
      </c>
      <c r="X1594" s="44">
        <v>0</v>
      </c>
      <c r="Y1594" s="44">
        <v>0</v>
      </c>
      <c r="Z1594" s="35">
        <v>1382097.76</v>
      </c>
      <c r="AA1594" s="35"/>
      <c r="AB1594" s="35">
        <v>1382097.7600000005</v>
      </c>
      <c r="AC1594" s="45">
        <v>0</v>
      </c>
      <c r="AF1594" s="51">
        <v>1382097.76</v>
      </c>
      <c r="AG1594" s="45">
        <v>0</v>
      </c>
      <c r="AH1594" s="45"/>
      <c r="AI1594" s="45" t="e">
        <v>#N/A</v>
      </c>
    </row>
    <row r="1595" spans="1:38" ht="15" x14ac:dyDescent="0.4">
      <c r="A1595" s="37"/>
      <c r="B1595" s="10">
        <v>10007697</v>
      </c>
      <c r="C1595" s="9" t="s">
        <v>576</v>
      </c>
      <c r="D1595" s="9">
        <v>0</v>
      </c>
      <c r="E1595" s="9">
        <f>VLOOKUP(B1595,'[4]2018-19 Delivered &amp; Funded'!$B$10:$D$1650,3,FALSE)</f>
        <v>0</v>
      </c>
      <c r="F1595" s="9">
        <f t="shared" si="24"/>
        <v>0</v>
      </c>
      <c r="G1595" s="9">
        <v>0</v>
      </c>
      <c r="H1595" s="9">
        <v>0</v>
      </c>
      <c r="I1595" s="9">
        <v>0</v>
      </c>
      <c r="J1595" s="9">
        <v>0</v>
      </c>
      <c r="K1595" s="9">
        <v>0</v>
      </c>
      <c r="L1595" s="9">
        <v>641218.93999999994</v>
      </c>
      <c r="M1595" s="9">
        <v>641218.82000000018</v>
      </c>
      <c r="N1595" s="17">
        <v>12072.71</v>
      </c>
      <c r="O1595" s="17">
        <v>12072.71</v>
      </c>
      <c r="P1595" s="17">
        <v>0</v>
      </c>
      <c r="Q1595" s="17">
        <v>0</v>
      </c>
      <c r="R1595" s="17">
        <v>404710.08000000013</v>
      </c>
      <c r="S1595" s="17">
        <v>404710.08</v>
      </c>
      <c r="T1595" s="17">
        <v>343027.67</v>
      </c>
      <c r="U1595" s="17">
        <v>343027.67</v>
      </c>
      <c r="V1595" s="17">
        <v>577301.6399999999</v>
      </c>
      <c r="W1595" s="17">
        <v>577301.6399999999</v>
      </c>
      <c r="X1595" s="44">
        <v>0</v>
      </c>
      <c r="Y1595" s="44">
        <v>0</v>
      </c>
      <c r="Z1595" s="35">
        <v>432312.62</v>
      </c>
      <c r="AA1595" s="35"/>
      <c r="AB1595" s="35">
        <v>432312.61999999994</v>
      </c>
      <c r="AC1595" s="45">
        <v>0</v>
      </c>
      <c r="AF1595" s="51">
        <v>432312.62</v>
      </c>
      <c r="AG1595" s="45">
        <v>0</v>
      </c>
      <c r="AH1595" s="45"/>
      <c r="AI1595" s="45" t="e">
        <v>#N/A</v>
      </c>
    </row>
    <row r="1596" spans="1:38" ht="15" x14ac:dyDescent="0.4">
      <c r="A1596" s="37"/>
      <c r="B1596" s="14">
        <v>10007700</v>
      </c>
      <c r="C1596" s="15" t="s">
        <v>1172</v>
      </c>
      <c r="D1596" s="9">
        <v>0</v>
      </c>
      <c r="E1596" s="9">
        <f>VLOOKUP(B1596,'[4]2018-19 Delivered &amp; Funded'!$B$10:$D$1650,3,FALSE)</f>
        <v>0</v>
      </c>
      <c r="F1596" s="9">
        <f t="shared" si="24"/>
        <v>0</v>
      </c>
      <c r="G1596" s="9">
        <v>0</v>
      </c>
      <c r="H1596" s="9">
        <v>0</v>
      </c>
      <c r="I1596" s="9">
        <v>0</v>
      </c>
      <c r="J1596" s="9">
        <v>0</v>
      </c>
      <c r="K1596" s="9">
        <v>0</v>
      </c>
      <c r="L1596" s="9">
        <v>0</v>
      </c>
      <c r="M1596" s="9">
        <v>0</v>
      </c>
      <c r="N1596" s="9">
        <v>0</v>
      </c>
      <c r="O1596" s="9">
        <v>0</v>
      </c>
      <c r="P1596" s="9">
        <v>0</v>
      </c>
      <c r="Q1596" s="9">
        <v>0</v>
      </c>
      <c r="R1596" s="9">
        <v>0</v>
      </c>
      <c r="S1596" s="9">
        <v>0</v>
      </c>
      <c r="T1596" s="9">
        <v>0</v>
      </c>
      <c r="U1596" s="9">
        <v>0</v>
      </c>
      <c r="V1596" s="9">
        <v>0</v>
      </c>
      <c r="W1596" s="9">
        <v>0</v>
      </c>
      <c r="X1596" s="44">
        <v>0</v>
      </c>
      <c r="Y1596" s="44">
        <v>0</v>
      </c>
      <c r="Z1596" s="35">
        <v>29260.069999999996</v>
      </c>
      <c r="AA1596" s="35"/>
      <c r="AB1596" s="35">
        <v>29260.07</v>
      </c>
      <c r="AC1596" s="45">
        <v>0</v>
      </c>
      <c r="AF1596" s="51">
        <v>29260.069999999996</v>
      </c>
      <c r="AG1596" s="45">
        <v>0</v>
      </c>
      <c r="AH1596" s="45"/>
      <c r="AI1596" s="45" t="e">
        <v>#N/A</v>
      </c>
    </row>
    <row r="1597" spans="1:38" ht="15" x14ac:dyDescent="0.4">
      <c r="A1597" s="37"/>
      <c r="B1597" s="10">
        <v>10007709</v>
      </c>
      <c r="C1597" s="9" t="s">
        <v>577</v>
      </c>
      <c r="D1597" s="9">
        <v>1307592.28</v>
      </c>
      <c r="E1597" s="9">
        <f>VLOOKUP(B1597,'[4]2018-19 Delivered &amp; Funded'!$B$10:$D$1650,3,FALSE)</f>
        <v>1307592.28</v>
      </c>
      <c r="F1597" s="9">
        <f t="shared" si="24"/>
        <v>0</v>
      </c>
      <c r="G1597" s="9">
        <v>1291796.1300000001</v>
      </c>
      <c r="H1597" s="9">
        <v>0</v>
      </c>
      <c r="I1597" s="9">
        <v>0</v>
      </c>
      <c r="J1597" s="9">
        <v>80356.930000000008</v>
      </c>
      <c r="K1597" s="9">
        <v>80356.930000000008</v>
      </c>
      <c r="L1597" s="9">
        <v>0</v>
      </c>
      <c r="M1597" s="9">
        <v>0</v>
      </c>
      <c r="N1597" s="17">
        <v>0</v>
      </c>
      <c r="O1597" s="17">
        <v>0</v>
      </c>
      <c r="P1597" s="17">
        <v>94408.22</v>
      </c>
      <c r="Q1597" s="17">
        <v>94408.22</v>
      </c>
      <c r="R1597" s="17">
        <v>871170.5</v>
      </c>
      <c r="S1597" s="17">
        <v>871170.35000000009</v>
      </c>
      <c r="T1597" s="17">
        <v>301330.32999999996</v>
      </c>
      <c r="U1597" s="17">
        <v>301330.32999999996</v>
      </c>
      <c r="V1597" s="17">
        <v>862707.8</v>
      </c>
      <c r="W1597" s="17">
        <v>862707.8</v>
      </c>
      <c r="X1597" s="44">
        <v>0</v>
      </c>
      <c r="Y1597" s="44">
        <v>0</v>
      </c>
      <c r="Z1597" s="35">
        <v>576081.60000000009</v>
      </c>
      <c r="AA1597" s="35"/>
      <c r="AB1597" s="35">
        <v>576081.6</v>
      </c>
      <c r="AC1597" s="45">
        <v>0</v>
      </c>
      <c r="AF1597" s="51">
        <v>576081.6</v>
      </c>
      <c r="AG1597" s="45">
        <v>0</v>
      </c>
      <c r="AH1597" s="45"/>
      <c r="AI1597" s="45" t="e">
        <v>#N/A</v>
      </c>
    </row>
    <row r="1598" spans="1:38" ht="15" x14ac:dyDescent="0.4">
      <c r="A1598" s="37"/>
      <c r="B1598" s="14">
        <v>10007713</v>
      </c>
      <c r="C1598" s="15" t="s">
        <v>1173</v>
      </c>
      <c r="D1598" s="9">
        <v>0</v>
      </c>
      <c r="E1598" s="9">
        <f>VLOOKUP(B1598,'[4]2018-19 Delivered &amp; Funded'!$B$10:$D$1650,3,FALSE)</f>
        <v>0</v>
      </c>
      <c r="F1598" s="9">
        <f t="shared" si="24"/>
        <v>0</v>
      </c>
      <c r="G1598" s="9">
        <v>0</v>
      </c>
      <c r="H1598" s="9">
        <v>0</v>
      </c>
      <c r="I1598" s="9">
        <v>0</v>
      </c>
      <c r="J1598" s="9">
        <v>0</v>
      </c>
      <c r="K1598" s="9">
        <v>0</v>
      </c>
      <c r="L1598" s="9">
        <v>0</v>
      </c>
      <c r="M1598" s="9">
        <v>0</v>
      </c>
      <c r="N1598" s="9">
        <v>0</v>
      </c>
      <c r="O1598" s="9">
        <v>0</v>
      </c>
      <c r="P1598" s="9">
        <v>0</v>
      </c>
      <c r="Q1598" s="9">
        <v>0</v>
      </c>
      <c r="R1598" s="9">
        <v>0</v>
      </c>
      <c r="S1598" s="9">
        <v>0</v>
      </c>
      <c r="T1598" s="9">
        <v>0</v>
      </c>
      <c r="U1598" s="9">
        <v>0</v>
      </c>
      <c r="V1598" s="9">
        <v>0</v>
      </c>
      <c r="W1598" s="9">
        <v>0</v>
      </c>
      <c r="X1598" s="44">
        <v>0</v>
      </c>
      <c r="Y1598" s="44">
        <v>0</v>
      </c>
      <c r="Z1598" s="35">
        <v>281016.47000000003</v>
      </c>
      <c r="AA1598" s="35"/>
      <c r="AB1598" s="35">
        <v>281016.47000000003</v>
      </c>
      <c r="AC1598" s="45">
        <v>0</v>
      </c>
      <c r="AF1598" s="51">
        <v>281016.47000000003</v>
      </c>
      <c r="AG1598" s="45">
        <v>0</v>
      </c>
      <c r="AH1598" s="45"/>
      <c r="AI1598" s="45" t="e">
        <v>#N/A</v>
      </c>
    </row>
    <row r="1599" spans="1:38" ht="15" x14ac:dyDescent="0.4">
      <c r="A1599" s="37"/>
      <c r="B1599" s="14">
        <v>10012754</v>
      </c>
      <c r="C1599" s="15" t="s">
        <v>1212</v>
      </c>
      <c r="D1599" s="9">
        <v>0</v>
      </c>
      <c r="E1599" s="9">
        <f>VLOOKUP(B1599,'[4]2018-19 Delivered &amp; Funded'!$B$10:$D$1650,3,FALSE)</f>
        <v>0</v>
      </c>
      <c r="F1599" s="9">
        <f t="shared" si="24"/>
        <v>0</v>
      </c>
      <c r="G1599" s="9">
        <v>0</v>
      </c>
      <c r="H1599" s="9">
        <v>0</v>
      </c>
      <c r="I1599" s="9">
        <v>0</v>
      </c>
      <c r="J1599" s="9">
        <v>0</v>
      </c>
      <c r="K1599" s="9">
        <v>0</v>
      </c>
      <c r="L1599" s="9">
        <v>0</v>
      </c>
      <c r="M1599" s="9">
        <v>0</v>
      </c>
      <c r="N1599" s="9">
        <v>0</v>
      </c>
      <c r="O1599" s="9">
        <v>0</v>
      </c>
      <c r="P1599" s="9">
        <v>0</v>
      </c>
      <c r="Q1599" s="9">
        <v>0</v>
      </c>
      <c r="R1599" s="9">
        <v>0</v>
      </c>
      <c r="S1599" s="9">
        <v>0</v>
      </c>
      <c r="T1599" s="9">
        <v>0</v>
      </c>
      <c r="U1599" s="9">
        <v>0</v>
      </c>
      <c r="V1599" s="9">
        <v>0</v>
      </c>
      <c r="W1599" s="9">
        <v>0</v>
      </c>
      <c r="X1599" s="44">
        <v>0</v>
      </c>
      <c r="Y1599" s="44">
        <v>0</v>
      </c>
      <c r="Z1599" s="35">
        <v>489173.12000000005</v>
      </c>
      <c r="AA1599" s="35"/>
      <c r="AB1599" s="35">
        <v>489173.12</v>
      </c>
      <c r="AC1599" s="45">
        <v>0</v>
      </c>
      <c r="AF1599" s="51">
        <v>489173.12000000005</v>
      </c>
      <c r="AG1599" s="45">
        <v>0</v>
      </c>
      <c r="AH1599" s="45"/>
      <c r="AI1599" s="45" t="e">
        <v>#N/A</v>
      </c>
    </row>
    <row r="1600" spans="1:38" ht="15" x14ac:dyDescent="0.4">
      <c r="A1600" s="37"/>
      <c r="B1600" s="10">
        <v>10008699</v>
      </c>
      <c r="C1600" s="9" t="s">
        <v>605</v>
      </c>
      <c r="D1600" s="9">
        <v>0</v>
      </c>
      <c r="E1600" s="9">
        <f>VLOOKUP(B1600,'[4]2018-19 Delivered &amp; Funded'!$B$10:$D$1650,3,FALSE)</f>
        <v>0</v>
      </c>
      <c r="F1600" s="9">
        <f t="shared" si="24"/>
        <v>0</v>
      </c>
      <c r="G1600" s="9">
        <v>0</v>
      </c>
      <c r="H1600" s="9">
        <v>0</v>
      </c>
      <c r="I1600" s="9">
        <v>0</v>
      </c>
      <c r="J1600" s="9">
        <v>0</v>
      </c>
      <c r="K1600" s="9">
        <v>0</v>
      </c>
      <c r="L1600" s="9">
        <v>0</v>
      </c>
      <c r="M1600" s="9">
        <v>0</v>
      </c>
      <c r="N1600" s="17">
        <v>0</v>
      </c>
      <c r="O1600" s="17">
        <v>0</v>
      </c>
      <c r="P1600" s="17">
        <v>3041.3500000000004</v>
      </c>
      <c r="Q1600" s="17">
        <v>3041.3500000000004</v>
      </c>
      <c r="R1600" s="17">
        <v>131028.02999999998</v>
      </c>
      <c r="S1600" s="17">
        <v>131028.03000000001</v>
      </c>
      <c r="T1600" s="17">
        <v>22021.23</v>
      </c>
      <c r="U1600" s="17">
        <v>22021.23</v>
      </c>
      <c r="V1600" s="17">
        <v>442350.92000000004</v>
      </c>
      <c r="W1600" s="17">
        <v>442350.92000000004</v>
      </c>
      <c r="X1600" s="44">
        <v>150866.40000000008</v>
      </c>
      <c r="Y1600" s="44">
        <v>150866.39999999991</v>
      </c>
      <c r="Z1600" s="35">
        <v>31464.71</v>
      </c>
      <c r="AA1600" s="35"/>
      <c r="AB1600" s="35">
        <v>31464.710000000003</v>
      </c>
      <c r="AC1600" s="45">
        <v>0</v>
      </c>
      <c r="AF1600" s="51">
        <v>31464.71</v>
      </c>
      <c r="AG1600" s="45">
        <v>0</v>
      </c>
      <c r="AH1600" s="45"/>
      <c r="AI1600" s="45" t="e">
        <v>#N/A</v>
      </c>
    </row>
    <row r="1601" spans="1:38" ht="15" x14ac:dyDescent="0.4">
      <c r="A1601" s="37"/>
      <c r="B1601" s="10">
        <v>10007722</v>
      </c>
      <c r="C1601" s="9" t="s">
        <v>578</v>
      </c>
      <c r="D1601" s="9">
        <v>0</v>
      </c>
      <c r="E1601" s="9">
        <f>VLOOKUP(B1601,'[4]2018-19 Delivered &amp; Funded'!$B$10:$D$1650,3,FALSE)</f>
        <v>0</v>
      </c>
      <c r="F1601" s="9">
        <f t="shared" si="24"/>
        <v>0</v>
      </c>
      <c r="G1601" s="9">
        <v>0</v>
      </c>
      <c r="H1601" s="9">
        <v>0</v>
      </c>
      <c r="I1601" s="9">
        <v>0</v>
      </c>
      <c r="J1601" s="9">
        <v>0</v>
      </c>
      <c r="K1601" s="9">
        <v>0</v>
      </c>
      <c r="L1601" s="9">
        <v>321114.39</v>
      </c>
      <c r="M1601" s="9">
        <v>321114.26000000007</v>
      </c>
      <c r="N1601" s="17">
        <v>0</v>
      </c>
      <c r="O1601" s="17">
        <v>0</v>
      </c>
      <c r="P1601" s="17">
        <v>31594.609999999997</v>
      </c>
      <c r="Q1601" s="17">
        <v>31553.439999999999</v>
      </c>
      <c r="R1601" s="17">
        <v>264279.46000000008</v>
      </c>
      <c r="S1601" s="17">
        <v>264279.45999999996</v>
      </c>
      <c r="T1601" s="17">
        <v>231666.46</v>
      </c>
      <c r="U1601" s="17">
        <v>231666.46</v>
      </c>
      <c r="V1601" s="17">
        <v>329142.02</v>
      </c>
      <c r="W1601" s="17">
        <v>329142.02</v>
      </c>
      <c r="X1601" s="44">
        <v>8300.4599999999991</v>
      </c>
      <c r="Y1601" s="44">
        <v>8300.4599999999991</v>
      </c>
      <c r="Z1601" s="35">
        <v>28101.269999999997</v>
      </c>
      <c r="AA1601" s="35"/>
      <c r="AB1601" s="35">
        <v>28101.27</v>
      </c>
      <c r="AC1601" s="45">
        <v>0</v>
      </c>
      <c r="AF1601" s="51">
        <v>28101.269999999997</v>
      </c>
      <c r="AG1601" s="45">
        <v>0</v>
      </c>
      <c r="AH1601" s="45"/>
      <c r="AI1601" s="45" t="e">
        <v>#N/A</v>
      </c>
    </row>
    <row r="1602" spans="1:38" ht="15" x14ac:dyDescent="0.4">
      <c r="A1602" s="37"/>
      <c r="B1602" s="14">
        <v>10052724</v>
      </c>
      <c r="C1602" s="15" t="s">
        <v>1453</v>
      </c>
      <c r="D1602" s="9">
        <v>0</v>
      </c>
      <c r="E1602" s="9">
        <f>VLOOKUP(B1602,'[4]2018-19 Delivered &amp; Funded'!$B$10:$D$1650,3,FALSE)</f>
        <v>0</v>
      </c>
      <c r="F1602" s="9">
        <f t="shared" si="24"/>
        <v>0</v>
      </c>
      <c r="G1602" s="9">
        <v>0</v>
      </c>
      <c r="H1602" s="9">
        <v>0</v>
      </c>
      <c r="I1602" s="9">
        <v>0</v>
      </c>
      <c r="J1602" s="9">
        <v>0</v>
      </c>
      <c r="K1602" s="9">
        <v>0</v>
      </c>
      <c r="L1602" s="9">
        <v>0</v>
      </c>
      <c r="M1602" s="9">
        <v>0</v>
      </c>
      <c r="N1602" s="9">
        <v>0</v>
      </c>
      <c r="O1602" s="9">
        <v>0</v>
      </c>
      <c r="P1602" s="9">
        <v>0</v>
      </c>
      <c r="Q1602" s="9">
        <v>0</v>
      </c>
      <c r="R1602" s="9">
        <v>0</v>
      </c>
      <c r="S1602" s="9">
        <v>0</v>
      </c>
      <c r="T1602" s="9">
        <v>0</v>
      </c>
      <c r="U1602" s="9">
        <v>0</v>
      </c>
      <c r="V1602" s="9">
        <v>0</v>
      </c>
      <c r="W1602" s="9">
        <v>0</v>
      </c>
      <c r="X1602" s="44">
        <v>0</v>
      </c>
      <c r="Y1602" s="44">
        <v>0</v>
      </c>
      <c r="Z1602" s="35">
        <v>170047.94999999998</v>
      </c>
      <c r="AA1602" s="35"/>
      <c r="AB1602" s="35">
        <v>170047.95</v>
      </c>
      <c r="AC1602" s="45">
        <v>0</v>
      </c>
      <c r="AF1602" s="51">
        <v>170047.94999999998</v>
      </c>
      <c r="AG1602" s="45">
        <v>0</v>
      </c>
      <c r="AH1602" s="45"/>
      <c r="AI1602" s="45" t="e">
        <v>#N/A</v>
      </c>
    </row>
    <row r="1603" spans="1:38" ht="15" x14ac:dyDescent="0.4">
      <c r="A1603" s="37"/>
      <c r="B1603" s="10">
        <v>10004370</v>
      </c>
      <c r="C1603" s="9" t="s">
        <v>363</v>
      </c>
      <c r="D1603" s="9">
        <v>0</v>
      </c>
      <c r="E1603" s="9">
        <f>VLOOKUP(B1603,'[4]2018-19 Delivered &amp; Funded'!$B$10:$D$1650,3,FALSE)</f>
        <v>0</v>
      </c>
      <c r="F1603" s="9">
        <f t="shared" si="24"/>
        <v>0</v>
      </c>
      <c r="G1603" s="9">
        <v>0</v>
      </c>
      <c r="H1603" s="9">
        <v>0</v>
      </c>
      <c r="I1603" s="9">
        <v>0</v>
      </c>
      <c r="J1603" s="9">
        <v>0</v>
      </c>
      <c r="K1603" s="9">
        <v>0</v>
      </c>
      <c r="L1603" s="9">
        <v>0</v>
      </c>
      <c r="M1603" s="9">
        <v>0</v>
      </c>
      <c r="N1603" s="17">
        <v>0</v>
      </c>
      <c r="O1603" s="17">
        <v>0</v>
      </c>
      <c r="P1603" s="17">
        <v>0</v>
      </c>
      <c r="Q1603" s="17">
        <v>0</v>
      </c>
      <c r="R1603" s="17">
        <v>127746.99999999999</v>
      </c>
      <c r="S1603" s="17">
        <v>127746.99999999999</v>
      </c>
      <c r="T1603" s="17">
        <v>169388.14</v>
      </c>
      <c r="U1603" s="17">
        <v>169388.14</v>
      </c>
      <c r="V1603" s="17">
        <v>238948.84</v>
      </c>
      <c r="W1603" s="17">
        <v>238948.84</v>
      </c>
      <c r="X1603" s="44">
        <v>35992.479999999996</v>
      </c>
      <c r="Y1603" s="44">
        <v>35992.480000000003</v>
      </c>
      <c r="Z1603" s="35">
        <v>82749.25</v>
      </c>
      <c r="AA1603" s="35"/>
      <c r="AB1603" s="35">
        <v>82749.250000000015</v>
      </c>
      <c r="AC1603" s="45">
        <v>0</v>
      </c>
      <c r="AF1603" s="51">
        <v>82749.250000000015</v>
      </c>
      <c r="AG1603" s="45">
        <v>0</v>
      </c>
      <c r="AH1603" s="45"/>
      <c r="AI1603" s="45" t="e">
        <v>#N/A</v>
      </c>
    </row>
    <row r="1604" spans="1:38" ht="15" x14ac:dyDescent="0.4">
      <c r="A1604" s="37"/>
      <c r="B1604" s="10">
        <v>10023538</v>
      </c>
      <c r="C1604" s="9" t="s">
        <v>916</v>
      </c>
      <c r="D1604" s="9">
        <v>0</v>
      </c>
      <c r="E1604" s="9">
        <f>VLOOKUP(B1604,'[4]2018-19 Delivered &amp; Funded'!$B$10:$D$1650,3,FALSE)</f>
        <v>0</v>
      </c>
      <c r="F1604" s="9">
        <f t="shared" si="24"/>
        <v>0</v>
      </c>
      <c r="G1604" s="9">
        <v>0</v>
      </c>
      <c r="H1604" s="9">
        <v>0</v>
      </c>
      <c r="I1604" s="9">
        <v>0</v>
      </c>
      <c r="J1604" s="9">
        <v>0</v>
      </c>
      <c r="K1604" s="9">
        <v>0</v>
      </c>
      <c r="L1604" s="9">
        <v>0</v>
      </c>
      <c r="M1604" s="9">
        <v>0</v>
      </c>
      <c r="N1604" s="17">
        <v>0</v>
      </c>
      <c r="O1604" s="17">
        <v>0</v>
      </c>
      <c r="P1604" s="17">
        <v>0</v>
      </c>
      <c r="Q1604" s="17">
        <v>0</v>
      </c>
      <c r="R1604" s="17">
        <v>0</v>
      </c>
      <c r="S1604" s="17">
        <v>0</v>
      </c>
      <c r="T1604" s="17">
        <v>77640.399999999994</v>
      </c>
      <c r="U1604" s="17">
        <v>77640.399999999994</v>
      </c>
      <c r="V1604" s="17">
        <v>29249.269999999997</v>
      </c>
      <c r="W1604" s="17">
        <v>29249.269999999997</v>
      </c>
      <c r="X1604" s="44">
        <v>0</v>
      </c>
      <c r="Y1604" s="44">
        <v>0</v>
      </c>
      <c r="Z1604" s="35">
        <v>566242.44000000006</v>
      </c>
      <c r="AA1604" s="35"/>
      <c r="AB1604" s="35">
        <v>566242.43999999994</v>
      </c>
      <c r="AC1604" s="45">
        <v>0</v>
      </c>
      <c r="AF1604" s="51">
        <v>566242.43999999994</v>
      </c>
      <c r="AG1604" s="45">
        <v>0</v>
      </c>
      <c r="AH1604" s="45"/>
      <c r="AI1604" s="45" t="e">
        <v>#N/A</v>
      </c>
    </row>
    <row r="1605" spans="1:38" ht="15" x14ac:dyDescent="0.4">
      <c r="A1605" s="37"/>
      <c r="B1605" s="14">
        <v>10046679</v>
      </c>
      <c r="C1605" s="15" t="s">
        <v>1419</v>
      </c>
      <c r="D1605" s="9">
        <v>0</v>
      </c>
      <c r="E1605" s="9">
        <f>VLOOKUP(B1605,'[4]2018-19 Delivered &amp; Funded'!$B$10:$D$1650,3,FALSE)</f>
        <v>0</v>
      </c>
      <c r="F1605" s="9">
        <f t="shared" si="24"/>
        <v>0</v>
      </c>
      <c r="G1605" s="9">
        <v>0</v>
      </c>
      <c r="H1605" s="9">
        <v>0</v>
      </c>
      <c r="I1605" s="9">
        <v>0</v>
      </c>
      <c r="J1605" s="9">
        <v>0</v>
      </c>
      <c r="K1605" s="9">
        <v>0</v>
      </c>
      <c r="L1605" s="9">
        <v>0</v>
      </c>
      <c r="M1605" s="9">
        <v>0</v>
      </c>
      <c r="N1605" s="9">
        <v>0</v>
      </c>
      <c r="O1605" s="9">
        <v>0</v>
      </c>
      <c r="P1605" s="9">
        <v>0</v>
      </c>
      <c r="Q1605" s="9">
        <v>0</v>
      </c>
      <c r="R1605" s="9">
        <v>0</v>
      </c>
      <c r="S1605" s="9">
        <v>0</v>
      </c>
      <c r="T1605" s="9">
        <v>0</v>
      </c>
      <c r="U1605" s="9">
        <v>0</v>
      </c>
      <c r="V1605" s="9">
        <v>0</v>
      </c>
      <c r="W1605" s="9">
        <v>0</v>
      </c>
      <c r="X1605" s="44">
        <v>0</v>
      </c>
      <c r="Y1605" s="44">
        <v>0</v>
      </c>
      <c r="Z1605" s="35">
        <v>1200</v>
      </c>
      <c r="AA1605" s="35"/>
      <c r="AB1605" s="35">
        <v>1200</v>
      </c>
      <c r="AC1605" s="45">
        <v>0</v>
      </c>
      <c r="AF1605" s="51">
        <v>1200</v>
      </c>
      <c r="AG1605" s="45">
        <v>0</v>
      </c>
      <c r="AH1605" s="45"/>
      <c r="AI1605" s="45" t="e">
        <v>#N/A</v>
      </c>
    </row>
    <row r="1606" spans="1:38" ht="15" x14ac:dyDescent="0.4">
      <c r="A1606" s="37"/>
      <c r="B1606" s="10">
        <v>10041127</v>
      </c>
      <c r="C1606" s="9" t="s">
        <v>981</v>
      </c>
      <c r="D1606" s="9">
        <v>0</v>
      </c>
      <c r="E1606" s="9">
        <f>VLOOKUP(B1606,'[4]2018-19 Delivered &amp; Funded'!$B$10:$D$1650,3,FALSE)</f>
        <v>0</v>
      </c>
      <c r="F1606" s="9">
        <f t="shared" si="24"/>
        <v>0</v>
      </c>
      <c r="G1606" s="9">
        <v>0</v>
      </c>
      <c r="H1606" s="9">
        <v>0</v>
      </c>
      <c r="I1606" s="9">
        <v>0</v>
      </c>
      <c r="J1606" s="9">
        <v>0</v>
      </c>
      <c r="K1606" s="9">
        <v>0</v>
      </c>
      <c r="L1606" s="9">
        <v>0</v>
      </c>
      <c r="M1606" s="9">
        <v>0</v>
      </c>
      <c r="N1606" s="17">
        <v>0</v>
      </c>
      <c r="O1606" s="17">
        <v>0</v>
      </c>
      <c r="P1606" s="17">
        <v>0</v>
      </c>
      <c r="Q1606" s="17">
        <v>0</v>
      </c>
      <c r="R1606" s="17">
        <v>0</v>
      </c>
      <c r="S1606" s="17">
        <v>0</v>
      </c>
      <c r="T1606" s="17">
        <v>16857.45</v>
      </c>
      <c r="U1606" s="17">
        <v>16857.45</v>
      </c>
      <c r="V1606" s="17">
        <v>42509.789999999994</v>
      </c>
      <c r="W1606" s="17">
        <v>42509.789999999994</v>
      </c>
      <c r="X1606" s="44">
        <v>0</v>
      </c>
      <c r="Y1606" s="44">
        <v>0</v>
      </c>
      <c r="Z1606" s="35">
        <v>55383.07</v>
      </c>
      <c r="AA1606" s="35"/>
      <c r="AB1606" s="35">
        <v>55383.069999999985</v>
      </c>
      <c r="AC1606" s="45">
        <v>0</v>
      </c>
      <c r="AF1606" s="51">
        <v>55383.070000000007</v>
      </c>
      <c r="AG1606" s="45">
        <v>0</v>
      </c>
      <c r="AH1606" s="45"/>
      <c r="AI1606" s="45" t="e">
        <v>#N/A</v>
      </c>
    </row>
    <row r="1607" spans="1:38" ht="15.45" x14ac:dyDescent="0.4">
      <c r="A1607" s="37"/>
      <c r="B1607" s="12">
        <v>10004404</v>
      </c>
      <c r="C1607" s="12" t="s">
        <v>1097</v>
      </c>
      <c r="D1607" s="9">
        <v>0</v>
      </c>
      <c r="E1607" s="9">
        <f>VLOOKUP(B1607,'[4]2018-19 Delivered &amp; Funded'!$B$10:$D$1650,3,FALSE)</f>
        <v>0</v>
      </c>
      <c r="F1607" s="9">
        <f t="shared" si="24"/>
        <v>0</v>
      </c>
      <c r="G1607" s="9">
        <v>0</v>
      </c>
      <c r="H1607" s="9">
        <v>0</v>
      </c>
      <c r="I1607" s="9">
        <v>0</v>
      </c>
      <c r="J1607" s="9">
        <v>0</v>
      </c>
      <c r="K1607" s="9">
        <v>0</v>
      </c>
      <c r="L1607" s="9">
        <v>159044.50000000003</v>
      </c>
      <c r="M1607" s="9">
        <v>163059.50000000003</v>
      </c>
      <c r="N1607" s="23">
        <v>0</v>
      </c>
      <c r="O1607" s="23">
        <v>0</v>
      </c>
      <c r="P1607" s="23">
        <v>0</v>
      </c>
      <c r="Q1607" s="23">
        <v>0</v>
      </c>
      <c r="R1607" s="23">
        <v>0</v>
      </c>
      <c r="S1607" s="23">
        <v>0</v>
      </c>
      <c r="T1607" s="23">
        <v>0</v>
      </c>
      <c r="U1607" s="23">
        <v>0</v>
      </c>
      <c r="V1607" s="23">
        <v>0</v>
      </c>
      <c r="W1607" s="23">
        <v>0</v>
      </c>
      <c r="X1607" s="44">
        <v>108491.70999999999</v>
      </c>
      <c r="Y1607" s="44">
        <v>108491.70999999999</v>
      </c>
      <c r="Z1607" s="35">
        <v>-738.43</v>
      </c>
      <c r="AA1607" s="35"/>
      <c r="AB1607" s="35">
        <v>-738.43</v>
      </c>
      <c r="AC1607" s="45">
        <v>0</v>
      </c>
      <c r="AF1607" s="51">
        <v>-738.43</v>
      </c>
      <c r="AG1607" s="45">
        <v>0</v>
      </c>
      <c r="AH1607" s="45"/>
      <c r="AI1607" s="45" t="e">
        <v>#N/A</v>
      </c>
    </row>
    <row r="1608" spans="1:38" ht="15.45" x14ac:dyDescent="0.4">
      <c r="A1608" s="37"/>
      <c r="B1608" s="12">
        <v>10040263</v>
      </c>
      <c r="C1608" s="12" t="s">
        <v>1100</v>
      </c>
      <c r="D1608" s="9">
        <v>0</v>
      </c>
      <c r="E1608" s="9">
        <f>VLOOKUP(B1608,'[4]2018-19 Delivered &amp; Funded'!$B$10:$D$1650,3,FALSE)</f>
        <v>0</v>
      </c>
      <c r="F1608" s="9">
        <f t="shared" si="24"/>
        <v>0</v>
      </c>
      <c r="G1608" s="9">
        <v>0</v>
      </c>
      <c r="H1608" s="9">
        <v>0</v>
      </c>
      <c r="I1608" s="9">
        <v>0</v>
      </c>
      <c r="J1608" s="9">
        <v>0</v>
      </c>
      <c r="K1608" s="9">
        <v>0</v>
      </c>
      <c r="L1608" s="9">
        <v>92510.329999999987</v>
      </c>
      <c r="M1608" s="9">
        <v>92510.33</v>
      </c>
      <c r="N1608" s="23">
        <v>11435</v>
      </c>
      <c r="O1608" s="23">
        <v>11435</v>
      </c>
      <c r="P1608" s="23">
        <v>530</v>
      </c>
      <c r="Q1608" s="23">
        <v>530.47</v>
      </c>
      <c r="R1608" s="23">
        <v>0</v>
      </c>
      <c r="S1608" s="23">
        <v>0</v>
      </c>
      <c r="T1608" s="23">
        <v>0</v>
      </c>
      <c r="U1608" s="23">
        <v>0</v>
      </c>
      <c r="V1608" s="23">
        <v>0</v>
      </c>
      <c r="W1608" s="23">
        <v>0</v>
      </c>
      <c r="X1608" s="44">
        <v>0</v>
      </c>
      <c r="Y1608" s="44">
        <v>0</v>
      </c>
      <c r="Z1608" s="35">
        <v>0</v>
      </c>
      <c r="AA1608" s="35"/>
      <c r="AB1608" s="35">
        <v>0</v>
      </c>
      <c r="AC1608" s="45">
        <v>0</v>
      </c>
      <c r="AF1608" s="51" t="e">
        <v>#N/A</v>
      </c>
      <c r="AG1608" s="45" t="e">
        <v>#N/A</v>
      </c>
      <c r="AH1608" s="45"/>
      <c r="AI1608" s="45" t="e">
        <v>#N/A</v>
      </c>
    </row>
    <row r="1609" spans="1:38" ht="15" x14ac:dyDescent="0.4">
      <c r="A1609" s="38" t="s">
        <v>1625</v>
      </c>
      <c r="B1609" s="10">
        <v>10000093</v>
      </c>
      <c r="C1609" s="9" t="s">
        <v>3</v>
      </c>
      <c r="D1609" s="9">
        <v>0</v>
      </c>
      <c r="E1609" s="9">
        <f>VLOOKUP(B1609,'[4]2018-19 Delivered &amp; Funded'!$B$10:$D$1650,3,FALSE)</f>
        <v>0</v>
      </c>
      <c r="F1609" s="9">
        <f t="shared" si="24"/>
        <v>0</v>
      </c>
      <c r="G1609" s="9">
        <v>0</v>
      </c>
      <c r="H1609" s="9">
        <v>0</v>
      </c>
      <c r="I1609" s="9">
        <v>0</v>
      </c>
      <c r="J1609" s="9">
        <v>0</v>
      </c>
      <c r="K1609" s="9">
        <v>0</v>
      </c>
      <c r="L1609" s="9">
        <v>0</v>
      </c>
      <c r="M1609" s="9">
        <v>0</v>
      </c>
      <c r="N1609" s="17">
        <v>0</v>
      </c>
      <c r="O1609" s="17">
        <v>0</v>
      </c>
      <c r="P1609" s="17">
        <v>0</v>
      </c>
      <c r="Q1609" s="17">
        <v>0</v>
      </c>
      <c r="R1609" s="17">
        <v>375962.62000000005</v>
      </c>
      <c r="S1609" s="17">
        <v>375962.62000000017</v>
      </c>
      <c r="T1609" s="17">
        <v>81804.45</v>
      </c>
      <c r="U1609" s="17">
        <v>81804.45</v>
      </c>
      <c r="V1609" s="17">
        <v>474892.55</v>
      </c>
      <c r="W1609" s="17">
        <v>474892.55</v>
      </c>
      <c r="X1609" s="44">
        <v>0</v>
      </c>
      <c r="Y1609" s="44">
        <v>0</v>
      </c>
      <c r="Z1609" s="35">
        <v>123711.68999999999</v>
      </c>
      <c r="AA1609" s="35"/>
      <c r="AB1609" s="35">
        <v>123711.68999999999</v>
      </c>
      <c r="AC1609" s="45">
        <v>0</v>
      </c>
      <c r="AF1609" s="51">
        <v>123711.69000000005</v>
      </c>
      <c r="AG1609" s="45">
        <v>0</v>
      </c>
      <c r="AH1609" s="45"/>
      <c r="AI1609" s="45" t="e">
        <v>#N/A</v>
      </c>
    </row>
    <row r="1610" spans="1:38" ht="15" x14ac:dyDescent="0.4">
      <c r="A1610" s="38" t="s">
        <v>1626</v>
      </c>
      <c r="B1610" s="10">
        <v>10004552</v>
      </c>
      <c r="C1610" s="9" t="s">
        <v>32</v>
      </c>
      <c r="D1610" s="9">
        <v>10512807</v>
      </c>
      <c r="E1610" s="9">
        <f>VLOOKUP(B1610,'[4]2018-19 Delivered &amp; Funded'!$B$10:$D$1650,3,FALSE)</f>
        <v>10512807</v>
      </c>
      <c r="F1610" s="9">
        <f t="shared" si="24"/>
        <v>0</v>
      </c>
      <c r="G1610" s="9">
        <v>10587267</v>
      </c>
      <c r="H1610" s="9">
        <v>5748566.5</v>
      </c>
      <c r="I1610" s="9">
        <v>5748566.5</v>
      </c>
      <c r="J1610" s="9">
        <v>153504</v>
      </c>
      <c r="K1610" s="9">
        <v>153504</v>
      </c>
      <c r="L1610" s="9">
        <v>0</v>
      </c>
      <c r="M1610" s="9">
        <v>0</v>
      </c>
      <c r="N1610" s="17">
        <v>0</v>
      </c>
      <c r="O1610" s="17">
        <v>0</v>
      </c>
      <c r="P1610" s="17">
        <v>129462</v>
      </c>
      <c r="Q1610" s="17">
        <v>129462</v>
      </c>
      <c r="R1610" s="17">
        <v>523376.5399999998</v>
      </c>
      <c r="S1610" s="17">
        <v>523376.54000000004</v>
      </c>
      <c r="T1610" s="17">
        <v>165224.63</v>
      </c>
      <c r="U1610" s="17">
        <v>165224.63</v>
      </c>
      <c r="V1610" s="17">
        <v>319382.2</v>
      </c>
      <c r="W1610" s="17">
        <v>319382.2</v>
      </c>
      <c r="X1610" s="44">
        <v>0</v>
      </c>
      <c r="Y1610" s="44">
        <v>0</v>
      </c>
      <c r="Z1610" s="35">
        <v>1173330.17</v>
      </c>
      <c r="AA1610" s="35"/>
      <c r="AB1610" s="35">
        <v>1173330.1699999997</v>
      </c>
      <c r="AC1610" s="45">
        <v>0</v>
      </c>
      <c r="AF1610" s="51">
        <v>1173330.17</v>
      </c>
      <c r="AG1610" s="45">
        <v>0</v>
      </c>
      <c r="AH1610" s="45"/>
      <c r="AI1610" s="45" t="e">
        <v>#N/A</v>
      </c>
    </row>
    <row r="1611" spans="1:38" ht="15" x14ac:dyDescent="0.4">
      <c r="A1611" s="38" t="s">
        <v>1627</v>
      </c>
      <c r="B1611" s="10">
        <v>10000256</v>
      </c>
      <c r="C1611" s="9" t="s">
        <v>4</v>
      </c>
      <c r="D1611" s="9">
        <v>0</v>
      </c>
      <c r="E1611" s="9">
        <f>VLOOKUP(B1611,'[4]2018-19 Delivered &amp; Funded'!$B$10:$D$1650,3,FALSE)</f>
        <v>0</v>
      </c>
      <c r="F1611" s="9">
        <f t="shared" ref="F1611:F1621" si="25">D1611-E1611</f>
        <v>0</v>
      </c>
      <c r="G1611" s="9">
        <v>0</v>
      </c>
      <c r="H1611" s="9">
        <v>0</v>
      </c>
      <c r="I1611" s="9">
        <v>0</v>
      </c>
      <c r="J1611" s="9">
        <v>0</v>
      </c>
      <c r="K1611" s="9">
        <v>0</v>
      </c>
      <c r="L1611" s="9">
        <v>0</v>
      </c>
      <c r="M1611" s="9">
        <v>0</v>
      </c>
      <c r="N1611" s="17">
        <v>0</v>
      </c>
      <c r="O1611" s="17">
        <v>0</v>
      </c>
      <c r="P1611" s="17">
        <v>0</v>
      </c>
      <c r="Q1611" s="17">
        <v>0</v>
      </c>
      <c r="R1611" s="17">
        <v>0</v>
      </c>
      <c r="S1611" s="17">
        <v>0</v>
      </c>
      <c r="T1611" s="17">
        <v>0</v>
      </c>
      <c r="U1611" s="17">
        <v>0</v>
      </c>
      <c r="V1611" s="17">
        <v>0</v>
      </c>
      <c r="W1611" s="17">
        <v>0</v>
      </c>
      <c r="X1611" s="44">
        <v>0</v>
      </c>
      <c r="Y1611" s="44">
        <v>0</v>
      </c>
      <c r="Z1611" s="35">
        <v>0</v>
      </c>
      <c r="AA1611" s="35"/>
      <c r="AB1611" s="35">
        <v>0</v>
      </c>
      <c r="AC1611" s="45">
        <v>0</v>
      </c>
      <c r="AF1611" s="51" t="e">
        <v>#N/A</v>
      </c>
      <c r="AG1611" s="45" t="e">
        <v>#N/A</v>
      </c>
      <c r="AH1611" s="45"/>
      <c r="AI1611" s="45" t="e">
        <v>#N/A</v>
      </c>
    </row>
    <row r="1612" spans="1:38" ht="15" x14ac:dyDescent="0.4">
      <c r="A1612" s="38" t="s">
        <v>1628</v>
      </c>
      <c r="B1612" s="10">
        <v>10005979</v>
      </c>
      <c r="C1612" s="9" t="s">
        <v>49</v>
      </c>
      <c r="D1612" s="9">
        <v>2411980</v>
      </c>
      <c r="E1612" s="9">
        <f>VLOOKUP(B1612,'[4]2018-19 Delivered &amp; Funded'!$B$10:$D$1650,3,FALSE)</f>
        <v>2411980</v>
      </c>
      <c r="F1612" s="9">
        <f t="shared" si="25"/>
        <v>0</v>
      </c>
      <c r="G1612" s="9">
        <v>2262950</v>
      </c>
      <c r="H1612" s="9">
        <v>0</v>
      </c>
      <c r="I1612" s="9">
        <v>0</v>
      </c>
      <c r="J1612" s="9">
        <v>29490</v>
      </c>
      <c r="K1612" s="9">
        <v>29465.85</v>
      </c>
      <c r="L1612" s="9">
        <v>0</v>
      </c>
      <c r="M1612" s="9">
        <v>0</v>
      </c>
      <c r="N1612" s="17">
        <v>0</v>
      </c>
      <c r="O1612" s="17">
        <v>0</v>
      </c>
      <c r="P1612" s="17">
        <v>17775.91</v>
      </c>
      <c r="Q1612" s="17">
        <v>17775.910000000003</v>
      </c>
      <c r="R1612" s="17">
        <v>245641.66000000009</v>
      </c>
      <c r="S1612" s="17">
        <v>245641.47000000006</v>
      </c>
      <c r="T1612" s="17">
        <v>73591.09</v>
      </c>
      <c r="U1612" s="17">
        <v>73591.09</v>
      </c>
      <c r="V1612" s="17">
        <v>136740.94</v>
      </c>
      <c r="W1612" s="17">
        <v>136740.94</v>
      </c>
      <c r="X1612" s="44">
        <v>0</v>
      </c>
      <c r="Y1612" s="44">
        <v>0</v>
      </c>
      <c r="Z1612" s="35">
        <v>735272.75</v>
      </c>
      <c r="AA1612" s="35"/>
      <c r="AB1612" s="35">
        <v>735272.75000000012</v>
      </c>
      <c r="AC1612" s="45">
        <v>0</v>
      </c>
      <c r="AF1612" s="51">
        <v>735272.75</v>
      </c>
      <c r="AG1612" s="45">
        <v>0</v>
      </c>
      <c r="AH1612" s="45"/>
      <c r="AI1612" s="45" t="e">
        <v>#N/A</v>
      </c>
    </row>
    <row r="1613" spans="1:38" ht="15" x14ac:dyDescent="0.4">
      <c r="A1613" s="38" t="s">
        <v>1629</v>
      </c>
      <c r="B1613" s="10">
        <v>10002935</v>
      </c>
      <c r="C1613" s="9" t="s">
        <v>22</v>
      </c>
      <c r="D1613" s="9">
        <v>0</v>
      </c>
      <c r="E1613" s="9">
        <f>VLOOKUP(B1613,'[4]2018-19 Delivered &amp; Funded'!$B$10:$D$1650,3,FALSE)</f>
        <v>0</v>
      </c>
      <c r="F1613" s="9">
        <f t="shared" si="25"/>
        <v>0</v>
      </c>
      <c r="G1613" s="9">
        <v>0</v>
      </c>
      <c r="H1613" s="9">
        <v>0</v>
      </c>
      <c r="I1613" s="9">
        <v>0</v>
      </c>
      <c r="J1613" s="9">
        <v>66259</v>
      </c>
      <c r="K1613" s="9">
        <v>66259</v>
      </c>
      <c r="L1613" s="9">
        <v>0</v>
      </c>
      <c r="M1613" s="9">
        <v>0</v>
      </c>
      <c r="N1613" s="17">
        <v>0</v>
      </c>
      <c r="O1613" s="17">
        <v>0</v>
      </c>
      <c r="P1613" s="17"/>
      <c r="Q1613" s="17"/>
      <c r="R1613" s="17">
        <v>545988.28999999992</v>
      </c>
      <c r="S1613" s="17">
        <v>545988.28999999992</v>
      </c>
      <c r="T1613" s="17">
        <v>85262.640000000014</v>
      </c>
      <c r="U1613" s="17">
        <v>85262.640000000014</v>
      </c>
      <c r="V1613" s="17">
        <v>294060.06</v>
      </c>
      <c r="W1613" s="17">
        <v>294060.06</v>
      </c>
      <c r="X1613" s="44">
        <v>0</v>
      </c>
      <c r="Y1613" s="44">
        <v>0</v>
      </c>
      <c r="Z1613" s="35">
        <v>410461.32</v>
      </c>
      <c r="AA1613" s="35"/>
      <c r="AB1613" s="35">
        <v>410461.32</v>
      </c>
      <c r="AC1613" s="45">
        <v>0</v>
      </c>
      <c r="AF1613" s="51">
        <v>410461.32</v>
      </c>
      <c r="AG1613" s="45">
        <v>0</v>
      </c>
      <c r="AH1613" s="45"/>
      <c r="AI1613" s="45" t="e">
        <v>#N/A</v>
      </c>
    </row>
    <row r="1614" spans="1:38" ht="15" x14ac:dyDescent="0.4">
      <c r="A1614" s="38" t="s">
        <v>1630</v>
      </c>
      <c r="B1614" s="10">
        <v>10006963</v>
      </c>
      <c r="C1614" s="9" t="s">
        <v>60</v>
      </c>
      <c r="D1614" s="9">
        <v>18046809</v>
      </c>
      <c r="E1614" s="9">
        <f>VLOOKUP(B1614,'[4]2018-19 Delivered &amp; Funded'!$B$10:$D$1650,3,FALSE)</f>
        <v>18046809</v>
      </c>
      <c r="F1614" s="9">
        <f t="shared" si="25"/>
        <v>0</v>
      </c>
      <c r="G1614" s="9">
        <v>18046809</v>
      </c>
      <c r="H1614" s="9">
        <v>0</v>
      </c>
      <c r="I1614" s="9">
        <v>0</v>
      </c>
      <c r="J1614" s="9">
        <v>1596246</v>
      </c>
      <c r="K1614" s="9">
        <v>1596246</v>
      </c>
      <c r="L1614" s="9">
        <v>0</v>
      </c>
      <c r="M1614" s="9">
        <v>0</v>
      </c>
      <c r="N1614" s="17">
        <v>0</v>
      </c>
      <c r="O1614" s="17">
        <v>0</v>
      </c>
      <c r="P1614" s="17">
        <v>316651</v>
      </c>
      <c r="Q1614" s="17">
        <v>316651</v>
      </c>
      <c r="R1614" s="17">
        <v>355012.11999999976</v>
      </c>
      <c r="S1614" s="17">
        <v>355012.12000000017</v>
      </c>
      <c r="T1614" s="17">
        <v>208425.87000000002</v>
      </c>
      <c r="U1614" s="17">
        <v>208425.87000000002</v>
      </c>
      <c r="V1614" s="17">
        <v>344217.94</v>
      </c>
      <c r="W1614" s="17">
        <v>344217.94</v>
      </c>
      <c r="X1614" s="44">
        <v>0</v>
      </c>
      <c r="Y1614" s="44">
        <v>0</v>
      </c>
      <c r="Z1614" s="35">
        <v>142092.43</v>
      </c>
      <c r="AA1614" s="35"/>
      <c r="AB1614" s="35">
        <v>142092.43</v>
      </c>
      <c r="AC1614" s="45">
        <v>0</v>
      </c>
      <c r="AF1614" s="51">
        <v>142092.43</v>
      </c>
      <c r="AG1614" s="45">
        <v>0</v>
      </c>
      <c r="AH1614" s="45"/>
      <c r="AI1614" s="45" t="e">
        <v>#N/A</v>
      </c>
    </row>
    <row r="1615" spans="1:38" ht="15" x14ac:dyDescent="0.4">
      <c r="A1615" s="38" t="s">
        <v>1631</v>
      </c>
      <c r="B1615" s="10">
        <v>10007299</v>
      </c>
      <c r="C1615" s="9" t="s">
        <v>62</v>
      </c>
      <c r="D1615" s="9">
        <v>0</v>
      </c>
      <c r="E1615" s="9">
        <f>VLOOKUP(B1615,'[4]2018-19 Delivered &amp; Funded'!$B$10:$D$1650,3,FALSE)</f>
        <v>0</v>
      </c>
      <c r="F1615" s="9">
        <f t="shared" si="25"/>
        <v>0</v>
      </c>
      <c r="G1615" s="9">
        <v>0</v>
      </c>
      <c r="H1615" s="9">
        <v>0</v>
      </c>
      <c r="I1615" s="9">
        <v>0</v>
      </c>
      <c r="J1615" s="9">
        <v>0</v>
      </c>
      <c r="K1615" s="9">
        <v>0</v>
      </c>
      <c r="L1615" s="9">
        <v>0</v>
      </c>
      <c r="M1615" s="9">
        <v>0</v>
      </c>
      <c r="N1615" s="17">
        <v>0</v>
      </c>
      <c r="O1615" s="17">
        <v>0</v>
      </c>
      <c r="P1615" s="17">
        <v>0</v>
      </c>
      <c r="Q1615" s="17">
        <v>0</v>
      </c>
      <c r="R1615" s="17">
        <v>70480.189999999988</v>
      </c>
      <c r="S1615" s="17">
        <v>70480.189999999973</v>
      </c>
      <c r="T1615" s="17">
        <v>0</v>
      </c>
      <c r="U1615" s="17">
        <v>0</v>
      </c>
      <c r="V1615" s="17">
        <v>0</v>
      </c>
      <c r="W1615" s="17">
        <v>0</v>
      </c>
      <c r="X1615" s="44">
        <v>0</v>
      </c>
      <c r="Y1615" s="44">
        <v>0</v>
      </c>
      <c r="Z1615" s="35">
        <v>30093.5</v>
      </c>
      <c r="AA1615" s="35"/>
      <c r="AB1615" s="35">
        <v>30093.5</v>
      </c>
      <c r="AC1615" s="45">
        <v>0</v>
      </c>
      <c r="AF1615" s="51">
        <v>30093.5</v>
      </c>
      <c r="AG1615" s="45">
        <v>0</v>
      </c>
      <c r="AH1615" s="45"/>
      <c r="AI1615" s="57">
        <v>-311.89</v>
      </c>
      <c r="AK1615" s="55" t="e">
        <v>#N/A</v>
      </c>
      <c r="AL1615" s="6" t="e">
        <v>#N/A</v>
      </c>
    </row>
    <row r="1616" spans="1:38" ht="15" x14ac:dyDescent="0.4">
      <c r="A1616" s="38" t="s">
        <v>1632</v>
      </c>
      <c r="B1616" s="10">
        <v>10003023</v>
      </c>
      <c r="C1616" s="9" t="s">
        <v>1065</v>
      </c>
      <c r="D1616" s="9">
        <v>3700307</v>
      </c>
      <c r="E1616" s="9">
        <f>VLOOKUP(B1616,'[4]2018-19 Delivered &amp; Funded'!$B$10:$D$1650,3,FALSE)</f>
        <v>3700307</v>
      </c>
      <c r="F1616" s="9">
        <f t="shared" si="25"/>
        <v>0</v>
      </c>
      <c r="G1616" s="9">
        <v>3699910</v>
      </c>
      <c r="H1616" s="9">
        <v>804236</v>
      </c>
      <c r="I1616" s="9">
        <v>804236</v>
      </c>
      <c r="J1616" s="9">
        <v>155692</v>
      </c>
      <c r="K1616" s="9">
        <v>155692</v>
      </c>
      <c r="L1616" s="9">
        <v>0</v>
      </c>
      <c r="M1616" s="9">
        <v>0</v>
      </c>
      <c r="N1616" s="17">
        <v>0</v>
      </c>
      <c r="O1616" s="17">
        <v>0</v>
      </c>
      <c r="P1616" s="17">
        <v>56180</v>
      </c>
      <c r="Q1616" s="17">
        <v>56180</v>
      </c>
      <c r="R1616" s="17">
        <v>973724.00999999966</v>
      </c>
      <c r="S1616" s="17">
        <v>973724.01000000024</v>
      </c>
      <c r="T1616" s="17">
        <v>332832.74000000005</v>
      </c>
      <c r="U1616" s="17">
        <v>332832.74000000005</v>
      </c>
      <c r="V1616" s="17">
        <v>668320.7300000001</v>
      </c>
      <c r="W1616" s="17">
        <v>668320.7300000001</v>
      </c>
      <c r="X1616" s="44">
        <v>0</v>
      </c>
      <c r="Y1616" s="44">
        <v>0</v>
      </c>
      <c r="Z1616" s="35">
        <v>393277.18000000005</v>
      </c>
      <c r="AA1616" s="35"/>
      <c r="AB1616" s="35">
        <v>393277.18</v>
      </c>
      <c r="AC1616" s="45">
        <v>0</v>
      </c>
      <c r="AF1616" s="51">
        <v>393277.18000000005</v>
      </c>
      <c r="AG1616" s="45">
        <v>0</v>
      </c>
      <c r="AH1616" s="45"/>
      <c r="AI1616" s="45" t="e">
        <v>#N/A</v>
      </c>
    </row>
    <row r="1617" spans="1:35" ht="15" x14ac:dyDescent="0.4">
      <c r="A1617" s="38" t="s">
        <v>1633</v>
      </c>
      <c r="B1617" s="14">
        <v>10046354</v>
      </c>
      <c r="C1617" s="15" t="s">
        <v>1411</v>
      </c>
      <c r="D1617" s="9">
        <v>0</v>
      </c>
      <c r="E1617" s="9">
        <f>VLOOKUP(B1617,'[4]2018-19 Delivered &amp; Funded'!$B$10:$D$1650,3,FALSE)</f>
        <v>0</v>
      </c>
      <c r="F1617" s="9">
        <f t="shared" si="25"/>
        <v>0</v>
      </c>
      <c r="G1617" s="9">
        <v>0</v>
      </c>
      <c r="H1617" s="9">
        <v>0</v>
      </c>
      <c r="I1617" s="9">
        <v>0</v>
      </c>
      <c r="J1617" s="9">
        <v>0</v>
      </c>
      <c r="K1617" s="9">
        <v>0</v>
      </c>
      <c r="L1617" s="9">
        <v>0</v>
      </c>
      <c r="M1617" s="9">
        <v>0</v>
      </c>
      <c r="N1617" s="9">
        <v>0</v>
      </c>
      <c r="O1617" s="9">
        <v>0</v>
      </c>
      <c r="P1617" s="9">
        <v>0</v>
      </c>
      <c r="Q1617" s="9">
        <v>0</v>
      </c>
      <c r="R1617" s="9">
        <v>1402254</v>
      </c>
      <c r="S1617" s="9">
        <v>1402254</v>
      </c>
      <c r="T1617" s="9">
        <v>120005</v>
      </c>
      <c r="U1617" s="9">
        <v>120005</v>
      </c>
      <c r="V1617" s="9">
        <v>594721.37</v>
      </c>
      <c r="W1617" s="9">
        <v>594721.37</v>
      </c>
      <c r="X1617" s="44">
        <v>0</v>
      </c>
      <c r="Y1617" s="44">
        <v>0</v>
      </c>
      <c r="Z1617" s="35">
        <v>947728.13000000024</v>
      </c>
      <c r="AA1617" s="35"/>
      <c r="AB1617" s="35">
        <v>947728.12999999977</v>
      </c>
      <c r="AC1617" s="45">
        <v>0</v>
      </c>
      <c r="AF1617" s="51">
        <v>947728.13000000024</v>
      </c>
      <c r="AG1617" s="45">
        <v>0</v>
      </c>
      <c r="AH1617" s="45"/>
      <c r="AI1617" s="45" t="e">
        <v>#N/A</v>
      </c>
    </row>
    <row r="1618" spans="1:35" ht="15.45" thickBot="1" x14ac:dyDescent="0.45">
      <c r="A1618" s="39" t="s">
        <v>1634</v>
      </c>
      <c r="B1618" s="40">
        <v>10005981</v>
      </c>
      <c r="C1618" s="41" t="s">
        <v>50</v>
      </c>
      <c r="D1618" s="41">
        <v>3635422</v>
      </c>
      <c r="E1618" s="9">
        <f>VLOOKUP(B1618,'[4]2018-19 Delivered &amp; Funded'!$B$10:$D$1650,3,FALSE)</f>
        <v>3635422</v>
      </c>
      <c r="F1618" s="9">
        <f t="shared" si="25"/>
        <v>0</v>
      </c>
      <c r="G1618" s="41">
        <v>3462546</v>
      </c>
      <c r="H1618" s="41">
        <v>0</v>
      </c>
      <c r="I1618" s="41">
        <v>0</v>
      </c>
      <c r="J1618" s="41">
        <v>162554</v>
      </c>
      <c r="K1618" s="41">
        <v>162554</v>
      </c>
      <c r="L1618" s="41">
        <v>0</v>
      </c>
      <c r="M1618" s="41">
        <v>0</v>
      </c>
      <c r="N1618" s="42">
        <v>0</v>
      </c>
      <c r="O1618" s="42">
        <v>0</v>
      </c>
      <c r="P1618" s="42">
        <v>171907.21000000002</v>
      </c>
      <c r="Q1618" s="42">
        <v>171907.21000000002</v>
      </c>
      <c r="R1618" s="42">
        <v>1014573.7799999997</v>
      </c>
      <c r="S1618" s="42">
        <v>1014573.7799999993</v>
      </c>
      <c r="T1618" s="42">
        <v>301738.61</v>
      </c>
      <c r="U1618" s="42">
        <v>301738.61</v>
      </c>
      <c r="V1618" s="42">
        <v>397940.65</v>
      </c>
      <c r="W1618" s="42">
        <v>397940.65</v>
      </c>
      <c r="X1618" s="44">
        <v>0</v>
      </c>
      <c r="Y1618" s="44">
        <v>0</v>
      </c>
      <c r="Z1618" s="35">
        <v>904695.45</v>
      </c>
      <c r="AA1618" s="35"/>
      <c r="AB1618" s="35">
        <v>904695.44999999984</v>
      </c>
      <c r="AC1618" s="45">
        <v>0</v>
      </c>
      <c r="AF1618" s="51">
        <v>904695.45</v>
      </c>
      <c r="AG1618" s="45">
        <v>0</v>
      </c>
      <c r="AH1618" s="45"/>
      <c r="AI1618" s="45" t="e">
        <v>#N/A</v>
      </c>
    </row>
    <row r="1619" spans="1:35" ht="15" x14ac:dyDescent="0.4">
      <c r="D1619" s="58">
        <f>SUM(D10:D1618)</f>
        <v>1135991611.7300003</v>
      </c>
      <c r="E1619" s="9" t="e">
        <f>VLOOKUP(B1619,'[4]2018-19 Delivered &amp; Funded'!$B$10:$D$1650,3,FALSE)</f>
        <v>#N/A</v>
      </c>
      <c r="F1619" s="9" t="e">
        <f t="shared" si="25"/>
        <v>#N/A</v>
      </c>
      <c r="G1619" s="58">
        <f t="shared" ref="G1619:AB1619" si="26">SUM(G10:G1618)</f>
        <v>1127786341.9173813</v>
      </c>
      <c r="H1619" s="58">
        <f t="shared" si="26"/>
        <v>231382805.47999996</v>
      </c>
      <c r="I1619" s="58">
        <f t="shared" si="26"/>
        <v>229000750.38999996</v>
      </c>
      <c r="J1619" s="58">
        <f t="shared" si="26"/>
        <v>67479064.819999993</v>
      </c>
      <c r="K1619" s="58">
        <f t="shared" si="26"/>
        <v>67479040.670000002</v>
      </c>
      <c r="L1619" s="58">
        <f t="shared" si="26"/>
        <v>170215971.92000014</v>
      </c>
      <c r="M1619" s="58">
        <f t="shared" si="26"/>
        <v>164948818.55000016</v>
      </c>
      <c r="N1619" s="58">
        <f t="shared" si="26"/>
        <v>899312.83999999985</v>
      </c>
      <c r="O1619" s="58">
        <f t="shared" si="26"/>
        <v>899312.83999999985</v>
      </c>
      <c r="P1619" s="58">
        <f t="shared" si="26"/>
        <v>37093272.540000014</v>
      </c>
      <c r="Q1619" s="58">
        <f t="shared" si="26"/>
        <v>37092098.49000001</v>
      </c>
      <c r="R1619" s="58">
        <f t="shared" si="26"/>
        <v>317656784.03999972</v>
      </c>
      <c r="S1619" s="58">
        <f t="shared" si="26"/>
        <v>317656758.34999961</v>
      </c>
      <c r="T1619" s="58">
        <f t="shared" si="26"/>
        <v>178213941.72999987</v>
      </c>
      <c r="U1619" s="58">
        <f t="shared" si="26"/>
        <v>178211385.72999987</v>
      </c>
      <c r="V1619" s="58">
        <f t="shared" si="26"/>
        <v>234823710.26000008</v>
      </c>
      <c r="W1619" s="58">
        <f t="shared" si="26"/>
        <v>234823710.26000008</v>
      </c>
      <c r="X1619" s="58">
        <f t="shared" si="26"/>
        <v>19012585.5</v>
      </c>
      <c r="Y1619" s="58">
        <f t="shared" si="26"/>
        <v>18959704.770000003</v>
      </c>
      <c r="Z1619" s="58">
        <f t="shared" si="26"/>
        <v>961718275.5399996</v>
      </c>
      <c r="AA1619" s="58">
        <f t="shared" si="26"/>
        <v>0</v>
      </c>
      <c r="AB1619" s="58">
        <f t="shared" si="26"/>
        <v>961743025.97999954</v>
      </c>
    </row>
    <row r="1620" spans="1:35" ht="15" x14ac:dyDescent="0.4">
      <c r="D1620" s="58">
        <v>0</v>
      </c>
      <c r="E1620" s="9" t="e">
        <f>VLOOKUP(B1620,'[4]2018-19 Delivered &amp; Funded'!$B$10:$D$1650,3,FALSE)</f>
        <v>#N/A</v>
      </c>
      <c r="F1620" s="9" t="e">
        <f t="shared" si="25"/>
        <v>#N/A</v>
      </c>
      <c r="G1620" s="58">
        <v>0</v>
      </c>
      <c r="H1620" s="58">
        <v>0</v>
      </c>
      <c r="I1620" s="58">
        <v>0</v>
      </c>
      <c r="J1620" s="58">
        <v>0</v>
      </c>
      <c r="K1620" s="58">
        <v>0</v>
      </c>
      <c r="L1620" s="58">
        <v>0</v>
      </c>
      <c r="M1620" s="58">
        <v>0</v>
      </c>
      <c r="N1620" s="58">
        <v>0</v>
      </c>
      <c r="O1620" s="58">
        <v>0</v>
      </c>
      <c r="P1620" s="58">
        <v>0</v>
      </c>
      <c r="Q1620" s="58">
        <v>0</v>
      </c>
      <c r="R1620" s="58">
        <v>70480.189999999988</v>
      </c>
      <c r="S1620" s="58">
        <v>70480.189999999973</v>
      </c>
      <c r="T1620" s="58">
        <v>41423</v>
      </c>
      <c r="U1620" s="58">
        <v>41423</v>
      </c>
      <c r="V1620" s="58">
        <v>81468.88</v>
      </c>
      <c r="W1620" s="58">
        <v>81468.88</v>
      </c>
      <c r="X1620" s="58">
        <v>0</v>
      </c>
      <c r="Y1620" s="58">
        <v>0</v>
      </c>
      <c r="Z1620" s="58">
        <v>295691.73</v>
      </c>
      <c r="AA1620" s="58">
        <v>0</v>
      </c>
      <c r="AB1620" s="58">
        <v>296460.45999999996</v>
      </c>
    </row>
    <row r="1621" spans="1:35" ht="15" x14ac:dyDescent="0.4">
      <c r="D1621" s="58">
        <f>D1619+D1620</f>
        <v>1135991611.7300003</v>
      </c>
      <c r="E1621" s="9" t="e">
        <f>VLOOKUP(B1621,'[4]2018-19 Delivered &amp; Funded'!$B$10:$D$1650,3,FALSE)</f>
        <v>#N/A</v>
      </c>
      <c r="F1621" s="9" t="e">
        <f t="shared" si="25"/>
        <v>#N/A</v>
      </c>
      <c r="G1621" s="58">
        <f t="shared" ref="G1621:AB1621" si="27">G1619+G1620</f>
        <v>1127786341.9173813</v>
      </c>
      <c r="H1621" s="58">
        <f t="shared" si="27"/>
        <v>231382805.47999996</v>
      </c>
      <c r="I1621" s="58">
        <f t="shared" si="27"/>
        <v>229000750.38999996</v>
      </c>
      <c r="J1621" s="58">
        <f t="shared" si="27"/>
        <v>67479064.819999993</v>
      </c>
      <c r="K1621" s="58">
        <f t="shared" si="27"/>
        <v>67479040.670000002</v>
      </c>
      <c r="L1621" s="58">
        <f t="shared" si="27"/>
        <v>170215971.92000014</v>
      </c>
      <c r="M1621" s="58">
        <f t="shared" si="27"/>
        <v>164948818.55000016</v>
      </c>
      <c r="N1621" s="58">
        <f t="shared" si="27"/>
        <v>899312.83999999985</v>
      </c>
      <c r="O1621" s="58">
        <f t="shared" si="27"/>
        <v>899312.83999999985</v>
      </c>
      <c r="P1621" s="58">
        <f t="shared" si="27"/>
        <v>37093272.540000014</v>
      </c>
      <c r="Q1621" s="58">
        <f t="shared" si="27"/>
        <v>37092098.49000001</v>
      </c>
      <c r="R1621" s="58">
        <f t="shared" si="27"/>
        <v>317727264.22999972</v>
      </c>
      <c r="S1621" s="58">
        <f t="shared" si="27"/>
        <v>317727238.5399996</v>
      </c>
      <c r="T1621" s="58">
        <f t="shared" si="27"/>
        <v>178255364.72999987</v>
      </c>
      <c r="U1621" s="58">
        <f t="shared" si="27"/>
        <v>178252808.72999987</v>
      </c>
      <c r="V1621" s="58">
        <f t="shared" si="27"/>
        <v>234905179.14000008</v>
      </c>
      <c r="W1621" s="58">
        <f t="shared" si="27"/>
        <v>234905179.14000008</v>
      </c>
      <c r="X1621" s="58">
        <f t="shared" si="27"/>
        <v>19012585.5</v>
      </c>
      <c r="Y1621" s="58">
        <f t="shared" si="27"/>
        <v>18959704.770000003</v>
      </c>
      <c r="Z1621" s="58">
        <f t="shared" si="27"/>
        <v>962013967.26999962</v>
      </c>
      <c r="AA1621" s="58">
        <f t="shared" si="27"/>
        <v>0</v>
      </c>
      <c r="AB1621" s="58">
        <f t="shared" si="27"/>
        <v>962039486.43999958</v>
      </c>
    </row>
  </sheetData>
  <autoFilter ref="A9:AI1621"/>
  <pageMargins left="0.70866141732283472" right="0.70866141732283472" top="0.74803149606299213" bottom="0.74803149606299213" header="0.31496062992125984" footer="0.31496062992125984"/>
  <pageSetup paperSize="8" fitToHeight="0" orientation="landscape" horizontalDpi="1200" verticalDpi="1200" r:id="rId1"/>
  <headerFooter>
    <oddFooter>&amp;L&amp;P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21"/>
  <sheetViews>
    <sheetView tabSelected="1" zoomScale="76" zoomScaleNormal="76" workbookViewId="0">
      <pane ySplit="9" topLeftCell="A10" activePane="bottomLeft" state="frozen"/>
      <selection pane="bottomLeft" activeCell="A9" sqref="A9"/>
    </sheetView>
  </sheetViews>
  <sheetFormatPr defaultColWidth="8.84375" defaultRowHeight="14.6" x14ac:dyDescent="0.4"/>
  <cols>
    <col min="1" max="1" width="17.15234375" style="2" customWidth="1"/>
    <col min="2" max="2" width="13.69140625" style="1" customWidth="1"/>
    <col min="3" max="3" width="59.23046875" style="2" customWidth="1"/>
    <col min="4" max="13" width="18.23046875" style="2" customWidth="1"/>
    <col min="14" max="15" width="17.07421875" style="2" customWidth="1"/>
    <col min="16" max="16" width="20.3828125" style="2" customWidth="1"/>
    <col min="17" max="24" width="18.69140625" style="2" customWidth="1"/>
    <col min="25" max="16384" width="8.84375" style="2"/>
  </cols>
  <sheetData>
    <row r="1" spans="1:24" ht="15.65" customHeight="1" x14ac:dyDescent="0.4"/>
    <row r="3" spans="1:24" ht="15.45" x14ac:dyDescent="0.4">
      <c r="D3" s="3" t="s">
        <v>1617</v>
      </c>
    </row>
    <row r="4" spans="1:24" x14ac:dyDescent="0.4">
      <c r="D4" s="4" t="s">
        <v>1653</v>
      </c>
    </row>
    <row r="5" spans="1:24" x14ac:dyDescent="0.4">
      <c r="D5" s="5" t="s">
        <v>1654</v>
      </c>
    </row>
    <row r="6" spans="1:24" x14ac:dyDescent="0.4">
      <c r="C6" s="7"/>
      <c r="D6" s="59" t="s">
        <v>1656</v>
      </c>
      <c r="E6" s="60"/>
      <c r="F6" s="60"/>
      <c r="G6" s="60"/>
      <c r="H6" s="60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</row>
    <row r="7" spans="1:24" x14ac:dyDescent="0.4">
      <c r="C7" s="7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24" ht="20.8" customHeight="1" thickBot="1" x14ac:dyDescent="0.45">
      <c r="C8" s="7"/>
      <c r="D8" s="19"/>
      <c r="E8" s="19"/>
      <c r="F8" s="19"/>
      <c r="G8" s="19"/>
      <c r="H8" s="19"/>
      <c r="I8" s="19"/>
      <c r="J8" s="19"/>
      <c r="K8" s="19"/>
      <c r="L8" s="18"/>
      <c r="M8" s="18"/>
      <c r="N8" s="16"/>
      <c r="O8" s="16"/>
    </row>
    <row r="9" spans="1:24" ht="84.9" x14ac:dyDescent="0.4">
      <c r="A9" s="26" t="s">
        <v>1088</v>
      </c>
      <c r="B9" s="27" t="s">
        <v>0</v>
      </c>
      <c r="C9" s="27" t="s">
        <v>1</v>
      </c>
      <c r="D9" s="27" t="s">
        <v>1092</v>
      </c>
      <c r="E9" s="27" t="s">
        <v>1093</v>
      </c>
      <c r="F9" s="28" t="s">
        <v>1621</v>
      </c>
      <c r="G9" s="28" t="s">
        <v>1622</v>
      </c>
      <c r="H9" s="28" t="s">
        <v>1623</v>
      </c>
      <c r="I9" s="28" t="s">
        <v>1624</v>
      </c>
      <c r="J9" s="27" t="s">
        <v>1094</v>
      </c>
      <c r="K9" s="27" t="s">
        <v>1095</v>
      </c>
      <c r="L9" s="28" t="s">
        <v>1635</v>
      </c>
      <c r="M9" s="28" t="s">
        <v>1636</v>
      </c>
      <c r="N9" s="29" t="s">
        <v>1637</v>
      </c>
      <c r="O9" s="29" t="s">
        <v>1638</v>
      </c>
      <c r="P9" s="30" t="s">
        <v>1620</v>
      </c>
      <c r="Q9" s="30" t="s">
        <v>1616</v>
      </c>
      <c r="R9" s="31" t="s">
        <v>1639</v>
      </c>
      <c r="S9" s="31" t="s">
        <v>1640</v>
      </c>
      <c r="T9" s="32" t="s">
        <v>1641</v>
      </c>
      <c r="U9" s="32" t="s">
        <v>1642</v>
      </c>
      <c r="V9" s="43" t="s">
        <v>1619</v>
      </c>
      <c r="W9" s="43" t="s">
        <v>1618</v>
      </c>
      <c r="X9" s="33" t="s">
        <v>1643</v>
      </c>
    </row>
    <row r="10" spans="1:24" s="8" customFormat="1" ht="15" customHeight="1" x14ac:dyDescent="0.4">
      <c r="A10" s="34"/>
      <c r="B10" s="10">
        <v>10046498</v>
      </c>
      <c r="C10" s="9" t="s">
        <v>752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17">
        <v>0</v>
      </c>
      <c r="M10" s="17">
        <v>0</v>
      </c>
      <c r="N10" s="17">
        <v>0</v>
      </c>
      <c r="O10" s="17">
        <v>0</v>
      </c>
      <c r="P10" s="17">
        <v>6307.0000000000018</v>
      </c>
      <c r="Q10" s="17">
        <v>6307.0000000000009</v>
      </c>
      <c r="R10" s="17">
        <v>0</v>
      </c>
      <c r="S10" s="17">
        <v>0</v>
      </c>
      <c r="T10" s="17">
        <v>0</v>
      </c>
      <c r="U10" s="17">
        <v>0</v>
      </c>
      <c r="V10" s="44">
        <v>0</v>
      </c>
      <c r="W10" s="44">
        <v>0</v>
      </c>
      <c r="X10" s="35">
        <v>18771.46</v>
      </c>
    </row>
    <row r="11" spans="1:24" s="8" customFormat="1" ht="15" customHeight="1" x14ac:dyDescent="0.4">
      <c r="A11" s="34"/>
      <c r="B11" s="14">
        <v>10055771</v>
      </c>
      <c r="C11" s="15" t="s">
        <v>1483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44">
        <v>0</v>
      </c>
      <c r="W11" s="44">
        <v>0</v>
      </c>
      <c r="X11" s="35">
        <v>300421.17</v>
      </c>
    </row>
    <row r="12" spans="1:24" s="6" customFormat="1" ht="15" x14ac:dyDescent="0.35">
      <c r="A12" s="36"/>
      <c r="B12" s="14">
        <v>10061102</v>
      </c>
      <c r="C12" s="15" t="s">
        <v>1514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44">
        <v>0</v>
      </c>
      <c r="W12" s="44">
        <v>0</v>
      </c>
      <c r="X12" s="35">
        <v>138093.51</v>
      </c>
    </row>
    <row r="13" spans="1:24" s="8" customFormat="1" ht="15" customHeight="1" x14ac:dyDescent="0.4">
      <c r="A13" s="34"/>
      <c r="B13" s="10">
        <v>10000020</v>
      </c>
      <c r="C13" s="15" t="s">
        <v>1034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1740666.4100000001</v>
      </c>
      <c r="K13" s="9">
        <v>1678110.9699999997</v>
      </c>
      <c r="L13" s="17">
        <v>16853</v>
      </c>
      <c r="M13" s="17">
        <v>16853</v>
      </c>
      <c r="N13" s="17">
        <v>14770.08</v>
      </c>
      <c r="O13" s="17">
        <v>14770.08</v>
      </c>
      <c r="P13" s="17">
        <v>54123.040000000008</v>
      </c>
      <c r="Q13" s="17">
        <v>54122.989999999983</v>
      </c>
      <c r="R13" s="17">
        <v>76889.740000000005</v>
      </c>
      <c r="S13" s="17">
        <v>76889.740000000005</v>
      </c>
      <c r="T13" s="17">
        <v>16925.169999999998</v>
      </c>
      <c r="U13" s="17">
        <v>16925.169999999998</v>
      </c>
      <c r="V13" s="44">
        <v>4250.82</v>
      </c>
      <c r="W13" s="44">
        <v>4251</v>
      </c>
      <c r="X13" s="35">
        <v>142156.58999999997</v>
      </c>
    </row>
    <row r="14" spans="1:24" s="8" customFormat="1" ht="15" customHeight="1" x14ac:dyDescent="0.4">
      <c r="A14" s="34"/>
      <c r="B14" s="10">
        <v>10038023</v>
      </c>
      <c r="C14" s="15" t="s">
        <v>965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121049.34</v>
      </c>
      <c r="S14" s="17">
        <v>121049.34</v>
      </c>
      <c r="T14" s="17">
        <v>47930.37</v>
      </c>
      <c r="U14" s="17">
        <v>47930.37</v>
      </c>
      <c r="V14" s="44">
        <v>0</v>
      </c>
      <c r="W14" s="44">
        <v>0</v>
      </c>
      <c r="X14" s="35">
        <v>383331.50000000006</v>
      </c>
    </row>
    <row r="15" spans="1:24" s="8" customFormat="1" ht="15" customHeight="1" x14ac:dyDescent="0.4">
      <c r="A15" s="34"/>
      <c r="B15" s="14">
        <v>10061462</v>
      </c>
      <c r="C15" s="15" t="s">
        <v>1525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44">
        <v>0</v>
      </c>
      <c r="W15" s="44">
        <v>0</v>
      </c>
      <c r="X15" s="35">
        <v>1302442.46</v>
      </c>
    </row>
    <row r="16" spans="1:24" s="8" customFormat="1" ht="15" x14ac:dyDescent="0.4">
      <c r="A16" s="34"/>
      <c r="B16" s="10">
        <v>10035281</v>
      </c>
      <c r="C16" s="15" t="s">
        <v>1027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7">
        <v>0</v>
      </c>
      <c r="M16" s="17">
        <v>0</v>
      </c>
      <c r="N16" s="17">
        <v>10660.47</v>
      </c>
      <c r="O16" s="17">
        <v>10660.140000000001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44">
        <v>0</v>
      </c>
      <c r="W16" s="44">
        <v>0</v>
      </c>
      <c r="X16" s="35">
        <v>0</v>
      </c>
    </row>
    <row r="17" spans="1:24" s="6" customFormat="1" ht="15" x14ac:dyDescent="0.35">
      <c r="A17" s="36"/>
      <c r="B17" s="14">
        <v>10028269</v>
      </c>
      <c r="C17" s="15" t="s">
        <v>1277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44">
        <v>0</v>
      </c>
      <c r="W17" s="44">
        <v>0</v>
      </c>
      <c r="X17" s="35">
        <v>26172.22</v>
      </c>
    </row>
    <row r="18" spans="1:24" s="8" customFormat="1" ht="15" customHeight="1" x14ac:dyDescent="0.4">
      <c r="A18" s="34"/>
      <c r="B18" s="10">
        <v>10000055</v>
      </c>
      <c r="C18" s="15" t="s">
        <v>2</v>
      </c>
      <c r="D18" s="9">
        <v>4621853.5</v>
      </c>
      <c r="E18" s="9">
        <v>4621853.5</v>
      </c>
      <c r="F18" s="9">
        <v>2037360</v>
      </c>
      <c r="G18" s="9">
        <v>2037360</v>
      </c>
      <c r="H18" s="9">
        <v>108477</v>
      </c>
      <c r="I18" s="9">
        <v>108477</v>
      </c>
      <c r="J18" s="9">
        <v>152221.13999999998</v>
      </c>
      <c r="K18" s="9">
        <v>152221.13999999998</v>
      </c>
      <c r="L18" s="17">
        <v>0</v>
      </c>
      <c r="M18" s="17">
        <v>0</v>
      </c>
      <c r="N18" s="17">
        <v>75161.14</v>
      </c>
      <c r="O18" s="17">
        <v>75161.14</v>
      </c>
      <c r="P18" s="17">
        <v>195797.12000000008</v>
      </c>
      <c r="Q18" s="17">
        <v>195797.12</v>
      </c>
      <c r="R18" s="17">
        <v>105733.62</v>
      </c>
      <c r="S18" s="17">
        <v>105733.62</v>
      </c>
      <c r="T18" s="17">
        <v>348175.56000000006</v>
      </c>
      <c r="U18" s="17">
        <v>348175.56000000006</v>
      </c>
      <c r="V18" s="44">
        <v>0</v>
      </c>
      <c r="W18" s="44">
        <v>0</v>
      </c>
      <c r="X18" s="35">
        <v>1058376.6400000001</v>
      </c>
    </row>
    <row r="19" spans="1:24" s="8" customFormat="1" ht="15" customHeight="1" x14ac:dyDescent="0.4">
      <c r="A19" s="34"/>
      <c r="B19" s="10">
        <v>10029426</v>
      </c>
      <c r="C19" s="15" t="s">
        <v>933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114197.32999999999</v>
      </c>
      <c r="S19" s="17">
        <v>114197.32999999999</v>
      </c>
      <c r="T19" s="17">
        <v>12070.54</v>
      </c>
      <c r="U19" s="17">
        <v>12070.54</v>
      </c>
      <c r="V19" s="44">
        <v>0</v>
      </c>
      <c r="W19" s="44">
        <v>0</v>
      </c>
      <c r="X19" s="35">
        <v>150806.69</v>
      </c>
    </row>
    <row r="20" spans="1:24" s="8" customFormat="1" ht="15" customHeight="1" x14ac:dyDescent="0.4">
      <c r="A20" s="34"/>
      <c r="B20" s="10">
        <v>10036227</v>
      </c>
      <c r="C20" s="15" t="s">
        <v>724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7">
        <v>0</v>
      </c>
      <c r="M20" s="17">
        <v>0</v>
      </c>
      <c r="N20" s="17">
        <v>0</v>
      </c>
      <c r="O20" s="17">
        <v>0</v>
      </c>
      <c r="P20" s="17">
        <v>8334.5300000000007</v>
      </c>
      <c r="Q20" s="17">
        <v>8334.5300000000007</v>
      </c>
      <c r="R20" s="17">
        <v>204250.84999999998</v>
      </c>
      <c r="S20" s="17">
        <v>204250.84999999998</v>
      </c>
      <c r="T20" s="17">
        <v>0</v>
      </c>
      <c r="U20" s="17">
        <v>0</v>
      </c>
      <c r="V20" s="44">
        <v>0</v>
      </c>
      <c r="W20" s="44">
        <v>0</v>
      </c>
      <c r="X20" s="35">
        <v>18000.68</v>
      </c>
    </row>
    <row r="21" spans="1:24" s="8" customFormat="1" ht="15" customHeight="1" x14ac:dyDescent="0.4">
      <c r="A21" s="34"/>
      <c r="B21" s="10">
        <v>10061857</v>
      </c>
      <c r="C21" s="15" t="s">
        <v>1007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13414.410000000002</v>
      </c>
      <c r="S21" s="17">
        <v>13414.410000000002</v>
      </c>
      <c r="T21" s="17">
        <v>18021.39</v>
      </c>
      <c r="U21" s="17">
        <v>18021.39</v>
      </c>
      <c r="V21" s="44">
        <v>0</v>
      </c>
      <c r="W21" s="44">
        <v>0</v>
      </c>
      <c r="X21" s="35">
        <v>73149.349999999991</v>
      </c>
    </row>
    <row r="22" spans="1:24" s="6" customFormat="1" ht="15" x14ac:dyDescent="0.35">
      <c r="A22" s="36"/>
      <c r="B22" s="10">
        <v>10000060</v>
      </c>
      <c r="C22" s="15" t="s">
        <v>131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603685.20000000007</v>
      </c>
      <c r="K22" s="9">
        <v>603685.20000000019</v>
      </c>
      <c r="L22" s="17">
        <v>0</v>
      </c>
      <c r="M22" s="17">
        <v>0</v>
      </c>
      <c r="N22" s="17">
        <v>0</v>
      </c>
      <c r="O22" s="17">
        <v>0</v>
      </c>
      <c r="P22" s="17">
        <v>433362.69000000012</v>
      </c>
      <c r="Q22" s="17">
        <v>433362.69000000006</v>
      </c>
      <c r="R22" s="17">
        <v>184151.15</v>
      </c>
      <c r="S22" s="17">
        <v>184151.15</v>
      </c>
      <c r="T22" s="17">
        <v>168051.67</v>
      </c>
      <c r="U22" s="17">
        <v>168051.67</v>
      </c>
      <c r="V22" s="44">
        <v>22207.08</v>
      </c>
      <c r="W22" s="44">
        <v>22207.079999999998</v>
      </c>
      <c r="X22" s="35">
        <v>275600.18</v>
      </c>
    </row>
    <row r="23" spans="1:24" s="6" customFormat="1" ht="15" x14ac:dyDescent="0.35">
      <c r="A23" s="36"/>
      <c r="B23" s="10">
        <v>10000061</v>
      </c>
      <c r="C23" s="15" t="s">
        <v>97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7">
        <v>0</v>
      </c>
      <c r="M23" s="17">
        <v>0</v>
      </c>
      <c r="N23" s="17">
        <v>1271.1599999999994</v>
      </c>
      <c r="O23" s="17">
        <v>1271.1599999999996</v>
      </c>
      <c r="P23" s="17">
        <v>485543.77000000008</v>
      </c>
      <c r="Q23" s="17">
        <v>485543.77</v>
      </c>
      <c r="R23" s="17">
        <v>849850.05</v>
      </c>
      <c r="S23" s="17">
        <v>849850.05</v>
      </c>
      <c r="T23" s="17">
        <v>175527.55</v>
      </c>
      <c r="U23" s="17">
        <v>175527.55</v>
      </c>
      <c r="V23" s="44">
        <v>0</v>
      </c>
      <c r="W23" s="44">
        <v>0</v>
      </c>
      <c r="X23" s="35">
        <v>189001.14</v>
      </c>
    </row>
    <row r="24" spans="1:24" s="8" customFormat="1" ht="15" customHeight="1" x14ac:dyDescent="0.4">
      <c r="A24" s="34"/>
      <c r="B24" s="10">
        <v>10033736</v>
      </c>
      <c r="C24" s="15" t="s">
        <v>717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7">
        <v>0</v>
      </c>
      <c r="M24" s="17">
        <v>0</v>
      </c>
      <c r="N24" s="17">
        <v>0</v>
      </c>
      <c r="O24" s="17">
        <v>0</v>
      </c>
      <c r="P24" s="17">
        <v>4174.28</v>
      </c>
      <c r="Q24" s="17">
        <v>4174.28</v>
      </c>
      <c r="R24" s="17">
        <v>0</v>
      </c>
      <c r="S24" s="17">
        <v>0</v>
      </c>
      <c r="T24" s="17">
        <v>0</v>
      </c>
      <c r="U24" s="17">
        <v>0</v>
      </c>
      <c r="V24" s="44">
        <v>0</v>
      </c>
      <c r="W24" s="44">
        <v>0</v>
      </c>
      <c r="X24" s="35">
        <v>178541.06</v>
      </c>
    </row>
    <row r="25" spans="1:24" s="8" customFormat="1" ht="15" customHeight="1" x14ac:dyDescent="0.4">
      <c r="A25" s="34"/>
      <c r="B25" s="14">
        <v>10053076</v>
      </c>
      <c r="C25" s="15" t="s">
        <v>1458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44">
        <v>0</v>
      </c>
      <c r="W25" s="44">
        <v>0</v>
      </c>
      <c r="X25" s="35">
        <v>225738.47999999998</v>
      </c>
    </row>
    <row r="26" spans="1:24" s="8" customFormat="1" ht="15" customHeight="1" x14ac:dyDescent="0.4">
      <c r="A26" s="34"/>
      <c r="B26" s="10">
        <v>10024806</v>
      </c>
      <c r="C26" s="15" t="s">
        <v>680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7">
        <v>0</v>
      </c>
      <c r="M26" s="17">
        <v>0</v>
      </c>
      <c r="N26" s="17">
        <v>8736.1299999999992</v>
      </c>
      <c r="O26" s="17">
        <v>8735.9699999999993</v>
      </c>
      <c r="P26" s="17">
        <v>145959.27999999997</v>
      </c>
      <c r="Q26" s="17">
        <v>145959.27999999997</v>
      </c>
      <c r="R26" s="17">
        <v>322153.02999999997</v>
      </c>
      <c r="S26" s="17">
        <v>322153.02999999997</v>
      </c>
      <c r="T26" s="17">
        <v>0</v>
      </c>
      <c r="U26" s="17">
        <v>0</v>
      </c>
      <c r="V26" s="44">
        <v>0</v>
      </c>
      <c r="W26" s="44">
        <v>0</v>
      </c>
      <c r="X26" s="35">
        <v>25499.289999999997</v>
      </c>
    </row>
    <row r="27" spans="1:24" s="8" customFormat="1" ht="15" customHeight="1" x14ac:dyDescent="0.4">
      <c r="A27" s="34"/>
      <c r="B27" s="10">
        <v>10000080</v>
      </c>
      <c r="C27" s="9" t="s">
        <v>1036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949577.1100000001</v>
      </c>
      <c r="K27" s="9">
        <v>949576.78999999992</v>
      </c>
      <c r="L27" s="17">
        <v>41329.160000000003</v>
      </c>
      <c r="M27" s="17">
        <v>41329.160000000003</v>
      </c>
      <c r="N27" s="17">
        <v>125568.54000000002</v>
      </c>
      <c r="O27" s="17">
        <v>125568.54000000001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44">
        <v>0</v>
      </c>
      <c r="W27" s="44">
        <v>0</v>
      </c>
      <c r="X27" s="35">
        <v>0</v>
      </c>
    </row>
    <row r="28" spans="1:24" s="6" customFormat="1" ht="15" x14ac:dyDescent="0.35">
      <c r="A28" s="36"/>
      <c r="B28" s="10">
        <v>10010584</v>
      </c>
      <c r="C28" s="9" t="s">
        <v>622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7">
        <v>0</v>
      </c>
      <c r="M28" s="17">
        <v>0</v>
      </c>
      <c r="N28" s="17">
        <v>0</v>
      </c>
      <c r="O28" s="17">
        <v>0</v>
      </c>
      <c r="P28" s="17">
        <v>138415.51000000004</v>
      </c>
      <c r="Q28" s="17">
        <v>138415.51</v>
      </c>
      <c r="R28" s="17">
        <v>129023.47</v>
      </c>
      <c r="S28" s="17">
        <v>129023.47</v>
      </c>
      <c r="T28" s="17">
        <v>323646.41000000003</v>
      </c>
      <c r="U28" s="17">
        <v>323646.41000000003</v>
      </c>
      <c r="V28" s="44">
        <v>0</v>
      </c>
      <c r="W28" s="44">
        <v>0</v>
      </c>
      <c r="X28" s="35">
        <v>838507.83000000019</v>
      </c>
    </row>
    <row r="29" spans="1:24" s="8" customFormat="1" ht="15" customHeight="1" x14ac:dyDescent="0.4">
      <c r="A29" s="34"/>
      <c r="B29" s="10">
        <v>10009059</v>
      </c>
      <c r="C29" s="9" t="s">
        <v>610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7">
        <v>0</v>
      </c>
      <c r="M29" s="17">
        <v>0</v>
      </c>
      <c r="N29" s="17">
        <v>0</v>
      </c>
      <c r="O29" s="17">
        <v>0</v>
      </c>
      <c r="P29" s="17">
        <v>519641.29999999993</v>
      </c>
      <c r="Q29" s="17">
        <v>519641.30000000005</v>
      </c>
      <c r="R29" s="17">
        <v>184373.40000000002</v>
      </c>
      <c r="S29" s="17">
        <v>184373.40000000002</v>
      </c>
      <c r="T29" s="17">
        <v>182744</v>
      </c>
      <c r="U29" s="17">
        <v>182744</v>
      </c>
      <c r="V29" s="44">
        <v>0</v>
      </c>
      <c r="W29" s="44">
        <v>0</v>
      </c>
      <c r="X29" s="35">
        <v>183229.35</v>
      </c>
    </row>
    <row r="30" spans="1:24" s="8" customFormat="1" ht="15" customHeight="1" x14ac:dyDescent="0.4">
      <c r="A30" s="34"/>
      <c r="B30" s="14">
        <v>10058012</v>
      </c>
      <c r="C30" s="15" t="s">
        <v>1508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44">
        <v>0</v>
      </c>
      <c r="W30" s="44">
        <v>0</v>
      </c>
      <c r="X30" s="35">
        <v>124500</v>
      </c>
    </row>
    <row r="31" spans="1:24" s="8" customFormat="1" ht="15" customHeight="1" x14ac:dyDescent="0.4">
      <c r="A31" s="34"/>
      <c r="B31" s="14">
        <v>10042735</v>
      </c>
      <c r="C31" s="15" t="s">
        <v>1385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44">
        <v>0</v>
      </c>
      <c r="W31" s="44">
        <v>0</v>
      </c>
      <c r="X31" s="35">
        <v>296325.59999999998</v>
      </c>
    </row>
    <row r="32" spans="1:24" s="8" customFormat="1" ht="15" customHeight="1" x14ac:dyDescent="0.4">
      <c r="A32" s="34"/>
      <c r="B32" s="10">
        <v>10034055</v>
      </c>
      <c r="C32" s="9" t="s">
        <v>954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85159.75</v>
      </c>
      <c r="S32" s="17">
        <v>85159.75</v>
      </c>
      <c r="T32" s="17">
        <v>289445.13999999996</v>
      </c>
      <c r="U32" s="17">
        <v>289445.13999999996</v>
      </c>
      <c r="V32" s="44">
        <v>0</v>
      </c>
      <c r="W32" s="44">
        <v>0</v>
      </c>
      <c r="X32" s="35">
        <v>50349.86</v>
      </c>
    </row>
    <row r="33" spans="1:24" s="8" customFormat="1" ht="15" customHeight="1" x14ac:dyDescent="0.4">
      <c r="A33" s="34"/>
      <c r="B33" s="10">
        <v>10019431</v>
      </c>
      <c r="C33" s="9" t="s">
        <v>644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233290.11</v>
      </c>
      <c r="K33" s="9">
        <v>233289.75999999998</v>
      </c>
      <c r="L33" s="17">
        <v>382.5</v>
      </c>
      <c r="M33" s="17">
        <v>382.5</v>
      </c>
      <c r="N33" s="17">
        <v>0</v>
      </c>
      <c r="O33" s="17">
        <v>0</v>
      </c>
      <c r="P33" s="17">
        <v>117183.85999999996</v>
      </c>
      <c r="Q33" s="17">
        <v>117183.85999999999</v>
      </c>
      <c r="R33" s="17">
        <v>429373.81999999995</v>
      </c>
      <c r="S33" s="17">
        <v>429373.81999999995</v>
      </c>
      <c r="T33" s="17">
        <v>79735.609999999986</v>
      </c>
      <c r="U33" s="17">
        <v>79735.609999999986</v>
      </c>
      <c r="V33" s="44">
        <v>0</v>
      </c>
      <c r="W33" s="44">
        <v>0</v>
      </c>
      <c r="X33" s="35">
        <v>10864.939999999999</v>
      </c>
    </row>
    <row r="34" spans="1:24" s="8" customFormat="1" ht="15" customHeight="1" x14ac:dyDescent="0.4">
      <c r="A34" s="34"/>
      <c r="B34" s="10">
        <v>10000099</v>
      </c>
      <c r="C34" s="9" t="s">
        <v>1037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286362.24999999994</v>
      </c>
      <c r="K34" s="9">
        <v>286362.24999999988</v>
      </c>
      <c r="L34" s="17">
        <v>2587.5499999999997</v>
      </c>
      <c r="M34" s="17">
        <v>2587.5499999999997</v>
      </c>
      <c r="N34" s="17">
        <v>17650</v>
      </c>
      <c r="O34" s="17">
        <v>17650</v>
      </c>
      <c r="P34" s="17">
        <v>105260.42000000004</v>
      </c>
      <c r="Q34" s="17">
        <v>105260.42000000003</v>
      </c>
      <c r="R34" s="17">
        <v>115180.47999999998</v>
      </c>
      <c r="S34" s="17">
        <v>115180.47999999998</v>
      </c>
      <c r="T34" s="17">
        <v>127954.45999999999</v>
      </c>
      <c r="U34" s="17">
        <v>127954.45999999999</v>
      </c>
      <c r="V34" s="44">
        <v>45535</v>
      </c>
      <c r="W34" s="44">
        <v>45535.32</v>
      </c>
      <c r="X34" s="35">
        <v>554236.92000000004</v>
      </c>
    </row>
    <row r="35" spans="1:24" s="8" customFormat="1" ht="15" customHeight="1" x14ac:dyDescent="0.4">
      <c r="A35" s="34"/>
      <c r="B35" s="14">
        <v>10023357</v>
      </c>
      <c r="C35" s="15" t="s">
        <v>1248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44">
        <v>0</v>
      </c>
      <c r="W35" s="44">
        <v>0</v>
      </c>
      <c r="X35" s="35">
        <v>47956.31</v>
      </c>
    </row>
    <row r="36" spans="1:24" s="6" customFormat="1" ht="15" x14ac:dyDescent="0.35">
      <c r="A36" s="36"/>
      <c r="B36" s="10">
        <v>10000108</v>
      </c>
      <c r="C36" s="9" t="s">
        <v>766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171929.61000000002</v>
      </c>
      <c r="K36" s="9">
        <v>171929.61000000002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44">
        <v>0</v>
      </c>
      <c r="W36" s="44">
        <v>0</v>
      </c>
      <c r="X36" s="35">
        <v>0</v>
      </c>
    </row>
    <row r="37" spans="1:24" s="8" customFormat="1" ht="15" customHeight="1" x14ac:dyDescent="0.4">
      <c r="A37" s="34"/>
      <c r="B37" s="10">
        <v>10023489</v>
      </c>
      <c r="C37" s="9" t="s">
        <v>767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272400.15000000002</v>
      </c>
      <c r="K37" s="9">
        <v>272399.68</v>
      </c>
      <c r="L37" s="17">
        <v>7345</v>
      </c>
      <c r="M37" s="17">
        <v>7345</v>
      </c>
      <c r="N37" s="17">
        <v>0</v>
      </c>
      <c r="O37" s="17">
        <v>0</v>
      </c>
      <c r="P37" s="17">
        <v>0</v>
      </c>
      <c r="Q37" s="17">
        <v>0</v>
      </c>
      <c r="R37" s="17">
        <v>225352.01</v>
      </c>
      <c r="S37" s="17">
        <v>225352.01</v>
      </c>
      <c r="T37" s="17">
        <v>24068.25</v>
      </c>
      <c r="U37" s="17">
        <v>24068.25</v>
      </c>
      <c r="V37" s="44">
        <v>0</v>
      </c>
      <c r="W37" s="44">
        <v>0</v>
      </c>
      <c r="X37" s="35">
        <v>32367.059999999998</v>
      </c>
    </row>
    <row r="38" spans="1:24" s="8" customFormat="1" ht="15" customHeight="1" x14ac:dyDescent="0.4">
      <c r="A38" s="34"/>
      <c r="B38" s="14">
        <v>10034423</v>
      </c>
      <c r="C38" s="15" t="s">
        <v>1327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44">
        <v>0</v>
      </c>
      <c r="W38" s="44">
        <v>0</v>
      </c>
      <c r="X38" s="35">
        <v>285788.38</v>
      </c>
    </row>
    <row r="39" spans="1:24" s="8" customFormat="1" ht="15" customHeight="1" x14ac:dyDescent="0.4">
      <c r="A39" s="34"/>
      <c r="B39" s="10">
        <v>10004927</v>
      </c>
      <c r="C39" s="9" t="s">
        <v>41</v>
      </c>
      <c r="D39" s="9">
        <v>4294152.09</v>
      </c>
      <c r="E39" s="9">
        <v>4294152.09</v>
      </c>
      <c r="F39" s="9">
        <v>160949</v>
      </c>
      <c r="G39" s="9">
        <v>160949</v>
      </c>
      <c r="H39" s="9">
        <v>221263.05</v>
      </c>
      <c r="I39" s="9">
        <v>221263.05</v>
      </c>
      <c r="J39" s="9">
        <v>0</v>
      </c>
      <c r="K39" s="9">
        <v>0</v>
      </c>
      <c r="L39" s="17">
        <v>0</v>
      </c>
      <c r="M39" s="17">
        <v>0</v>
      </c>
      <c r="N39" s="17">
        <v>219251.06000000003</v>
      </c>
      <c r="O39" s="17">
        <v>219251.06000000003</v>
      </c>
      <c r="P39" s="17">
        <v>858632.85</v>
      </c>
      <c r="Q39" s="17">
        <v>858632.85</v>
      </c>
      <c r="R39" s="17">
        <v>411296.01</v>
      </c>
      <c r="S39" s="17">
        <v>411296.01</v>
      </c>
      <c r="T39" s="17">
        <v>878146.5</v>
      </c>
      <c r="U39" s="17">
        <v>878146.5</v>
      </c>
      <c r="V39" s="44">
        <v>0</v>
      </c>
      <c r="W39" s="44">
        <v>0</v>
      </c>
      <c r="X39" s="35">
        <v>2218855.5300000003</v>
      </c>
    </row>
    <row r="40" spans="1:24" s="8" customFormat="1" ht="15" customHeight="1" x14ac:dyDescent="0.4">
      <c r="A40" s="34"/>
      <c r="B40" s="14">
        <v>10000119</v>
      </c>
      <c r="C40" s="15" t="s">
        <v>1102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44">
        <v>0</v>
      </c>
      <c r="W40" s="44">
        <v>0</v>
      </c>
      <c r="X40" s="35">
        <v>112134.94</v>
      </c>
    </row>
    <row r="41" spans="1:24" s="8" customFormat="1" ht="15" customHeight="1" x14ac:dyDescent="0.4">
      <c r="A41" s="34"/>
      <c r="B41" s="10">
        <v>10057981</v>
      </c>
      <c r="C41" s="9" t="s">
        <v>761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44">
        <v>0</v>
      </c>
      <c r="W41" s="44">
        <v>0</v>
      </c>
      <c r="X41" s="35">
        <v>979238.72</v>
      </c>
    </row>
    <row r="42" spans="1:24" s="8" customFormat="1" ht="15" customHeight="1" x14ac:dyDescent="0.4">
      <c r="A42" s="34"/>
      <c r="B42" s="14">
        <v>10043865</v>
      </c>
      <c r="C42" s="15" t="s">
        <v>1398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44">
        <v>0</v>
      </c>
      <c r="W42" s="44">
        <v>0</v>
      </c>
      <c r="X42" s="35">
        <v>235024.03000000006</v>
      </c>
    </row>
    <row r="43" spans="1:24" s="8" customFormat="1" ht="15" customHeight="1" x14ac:dyDescent="0.4">
      <c r="A43" s="34"/>
      <c r="B43" s="14">
        <v>10000137</v>
      </c>
      <c r="C43" s="15" t="s">
        <v>1103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44">
        <v>0</v>
      </c>
      <c r="W43" s="44">
        <v>0</v>
      </c>
      <c r="X43" s="35">
        <v>30540.950000000004</v>
      </c>
    </row>
    <row r="44" spans="1:24" s="8" customFormat="1" ht="15" customHeight="1" x14ac:dyDescent="0.4">
      <c r="A44" s="34"/>
      <c r="B44" s="10">
        <v>10000147</v>
      </c>
      <c r="C44" s="9" t="s">
        <v>768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123909.76000000001</v>
      </c>
      <c r="K44" s="9">
        <v>118344.70999999999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44">
        <v>0</v>
      </c>
      <c r="W44" s="44">
        <v>0</v>
      </c>
      <c r="X44" s="35">
        <v>0</v>
      </c>
    </row>
    <row r="45" spans="1:24" s="8" customFormat="1" ht="15" customHeight="1" x14ac:dyDescent="0.4">
      <c r="A45" s="34"/>
      <c r="B45" s="14">
        <v>10010169</v>
      </c>
      <c r="C45" s="15" t="s">
        <v>1196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44">
        <v>0</v>
      </c>
      <c r="W45" s="44">
        <v>0</v>
      </c>
      <c r="X45" s="35">
        <v>12574.97</v>
      </c>
    </row>
    <row r="46" spans="1:24" s="8" customFormat="1" ht="15" customHeight="1" x14ac:dyDescent="0.4">
      <c r="A46" s="34"/>
      <c r="B46" s="10">
        <v>10019155</v>
      </c>
      <c r="C46" s="9" t="s">
        <v>105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1365047.8299999998</v>
      </c>
      <c r="K46" s="9">
        <v>1365047.8299999998</v>
      </c>
      <c r="L46" s="17">
        <v>0</v>
      </c>
      <c r="M46" s="17">
        <v>0</v>
      </c>
      <c r="N46" s="17">
        <v>0</v>
      </c>
      <c r="O46" s="17">
        <v>0</v>
      </c>
      <c r="P46" s="17">
        <v>10338.400000000001</v>
      </c>
      <c r="Q46" s="17">
        <v>10338</v>
      </c>
      <c r="R46" s="17">
        <v>58113.09</v>
      </c>
      <c r="S46" s="17">
        <v>58113.09</v>
      </c>
      <c r="T46" s="17">
        <v>3557</v>
      </c>
      <c r="U46" s="17">
        <v>3557</v>
      </c>
      <c r="V46" s="44">
        <v>0</v>
      </c>
      <c r="W46" s="44">
        <v>0</v>
      </c>
      <c r="X46" s="35">
        <v>99279.1</v>
      </c>
    </row>
    <row r="47" spans="1:24" s="8" customFormat="1" ht="15" customHeight="1" x14ac:dyDescent="0.4">
      <c r="A47" s="34"/>
      <c r="B47" s="14">
        <v>10032449</v>
      </c>
      <c r="C47" s="15" t="s">
        <v>1305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44">
        <v>0</v>
      </c>
      <c r="W47" s="44">
        <v>0</v>
      </c>
      <c r="X47" s="35">
        <v>338925.12</v>
      </c>
    </row>
    <row r="48" spans="1:24" s="8" customFormat="1" ht="15" customHeight="1" x14ac:dyDescent="0.4">
      <c r="A48" s="34"/>
      <c r="B48" s="14">
        <v>10048865</v>
      </c>
      <c r="C48" s="15" t="s">
        <v>1435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44">
        <v>0</v>
      </c>
      <c r="W48" s="44">
        <v>0</v>
      </c>
      <c r="X48" s="35">
        <v>255093.13</v>
      </c>
    </row>
    <row r="49" spans="1:24" s="6" customFormat="1" ht="15" x14ac:dyDescent="0.35">
      <c r="A49" s="36"/>
      <c r="B49" s="10">
        <v>10042119</v>
      </c>
      <c r="C49" s="9" t="s">
        <v>769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327368.99</v>
      </c>
      <c r="K49" s="9">
        <v>324545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44">
        <v>0</v>
      </c>
      <c r="W49" s="44">
        <v>0</v>
      </c>
      <c r="X49" s="35">
        <v>0</v>
      </c>
    </row>
    <row r="50" spans="1:24" s="8" customFormat="1" ht="15" customHeight="1" x14ac:dyDescent="0.4">
      <c r="A50" s="34"/>
      <c r="B50" s="10">
        <v>10029699</v>
      </c>
      <c r="C50" s="9" t="s">
        <v>770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151100.95000000001</v>
      </c>
      <c r="K50" s="9">
        <v>130698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44">
        <v>0</v>
      </c>
      <c r="W50" s="44">
        <v>0</v>
      </c>
      <c r="X50" s="35">
        <v>0</v>
      </c>
    </row>
    <row r="51" spans="1:24" s="8" customFormat="1" ht="15" customHeight="1" x14ac:dyDescent="0.4">
      <c r="A51" s="34"/>
      <c r="B51" s="14">
        <v>10015933</v>
      </c>
      <c r="C51" s="15" t="s">
        <v>1218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44">
        <v>0</v>
      </c>
      <c r="W51" s="44">
        <v>0</v>
      </c>
      <c r="X51" s="35">
        <v>65114.580000000009</v>
      </c>
    </row>
    <row r="52" spans="1:24" s="8" customFormat="1" ht="15" customHeight="1" x14ac:dyDescent="0.4">
      <c r="A52" s="34"/>
      <c r="B52" s="14">
        <v>10065814</v>
      </c>
      <c r="C52" s="15" t="s">
        <v>1611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44">
        <v>0</v>
      </c>
      <c r="W52" s="44">
        <v>0</v>
      </c>
      <c r="X52" s="35">
        <v>122518.95</v>
      </c>
    </row>
    <row r="53" spans="1:24" s="8" customFormat="1" ht="15" customHeight="1" x14ac:dyDescent="0.4">
      <c r="A53" s="34"/>
      <c r="B53" s="14">
        <v>10034356</v>
      </c>
      <c r="C53" s="15" t="s">
        <v>1323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44">
        <v>0</v>
      </c>
      <c r="W53" s="44">
        <v>0</v>
      </c>
      <c r="X53" s="35">
        <v>7083.3600000000006</v>
      </c>
    </row>
    <row r="54" spans="1:24" s="6" customFormat="1" ht="15" x14ac:dyDescent="0.35">
      <c r="A54" s="36"/>
      <c r="B54" s="10">
        <v>10058195</v>
      </c>
      <c r="C54" s="9" t="s">
        <v>721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44">
        <v>0</v>
      </c>
      <c r="W54" s="44">
        <v>0</v>
      </c>
      <c r="X54" s="35">
        <v>21926.62</v>
      </c>
    </row>
    <row r="55" spans="1:24" s="8" customFormat="1" ht="15" customHeight="1" x14ac:dyDescent="0.4">
      <c r="A55" s="34"/>
      <c r="B55" s="14">
        <v>10030511</v>
      </c>
      <c r="C55" s="15" t="s">
        <v>1290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44">
        <v>0</v>
      </c>
      <c r="W55" s="44">
        <v>0</v>
      </c>
      <c r="X55" s="35">
        <v>2494.6499999999996</v>
      </c>
    </row>
    <row r="56" spans="1:24" s="8" customFormat="1" ht="15" x14ac:dyDescent="0.4">
      <c r="A56" s="34"/>
      <c r="B56" s="14">
        <v>10061684</v>
      </c>
      <c r="C56" s="15" t="s">
        <v>1532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44">
        <v>0</v>
      </c>
      <c r="W56" s="44">
        <v>0</v>
      </c>
      <c r="X56" s="35">
        <v>307269.23000000004</v>
      </c>
    </row>
    <row r="57" spans="1:24" s="8" customFormat="1" ht="15" customHeight="1" x14ac:dyDescent="0.4">
      <c r="A57" s="34"/>
      <c r="B57" s="10">
        <v>10027693</v>
      </c>
      <c r="C57" s="9" t="s">
        <v>692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7">
        <v>0</v>
      </c>
      <c r="M57" s="17">
        <v>0</v>
      </c>
      <c r="N57" s="17">
        <v>0</v>
      </c>
      <c r="O57" s="17">
        <v>0</v>
      </c>
      <c r="P57" s="17">
        <v>11690.05</v>
      </c>
      <c r="Q57" s="17">
        <v>11690.05</v>
      </c>
      <c r="R57" s="17">
        <v>0</v>
      </c>
      <c r="S57" s="17">
        <v>0</v>
      </c>
      <c r="T57" s="17">
        <v>0</v>
      </c>
      <c r="U57" s="17">
        <v>0</v>
      </c>
      <c r="V57" s="44">
        <v>0</v>
      </c>
      <c r="W57" s="44">
        <v>0</v>
      </c>
      <c r="X57" s="35">
        <v>157192.90000000002</v>
      </c>
    </row>
    <row r="58" spans="1:24" s="8" customFormat="1" ht="15" x14ac:dyDescent="0.4">
      <c r="A58" s="34"/>
      <c r="B58" s="10">
        <v>10000238</v>
      </c>
      <c r="C58" s="9" t="s">
        <v>1040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17">
        <v>0</v>
      </c>
      <c r="M58" s="17">
        <v>0</v>
      </c>
      <c r="N58" s="17">
        <v>0</v>
      </c>
      <c r="O58" s="17">
        <v>0</v>
      </c>
      <c r="P58" s="17">
        <v>618842.17999999993</v>
      </c>
      <c r="Q58" s="17">
        <v>618841.75000000012</v>
      </c>
      <c r="R58" s="17">
        <v>117301.42000000001</v>
      </c>
      <c r="S58" s="17">
        <v>117301.42000000001</v>
      </c>
      <c r="T58" s="17">
        <v>260043.03000000003</v>
      </c>
      <c r="U58" s="17">
        <v>260043.03000000003</v>
      </c>
      <c r="V58" s="44">
        <v>0</v>
      </c>
      <c r="W58" s="44">
        <v>0</v>
      </c>
      <c r="X58" s="35">
        <v>459562.63</v>
      </c>
    </row>
    <row r="59" spans="1:24" s="8" customFormat="1" ht="15" customHeight="1" x14ac:dyDescent="0.4">
      <c r="A59" s="34"/>
      <c r="B59" s="10">
        <v>10022070</v>
      </c>
      <c r="C59" s="9" t="s">
        <v>913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17">
        <v>0</v>
      </c>
      <c r="M59" s="17">
        <v>0</v>
      </c>
      <c r="N59" s="17">
        <v>1817.1399999999999</v>
      </c>
      <c r="O59" s="17">
        <v>1817</v>
      </c>
      <c r="P59" s="17">
        <v>0</v>
      </c>
      <c r="Q59" s="17">
        <v>0</v>
      </c>
      <c r="R59" s="17">
        <v>216282.7</v>
      </c>
      <c r="S59" s="17">
        <v>216282.7</v>
      </c>
      <c r="T59" s="17">
        <v>12484.52</v>
      </c>
      <c r="U59" s="17">
        <v>12484.52</v>
      </c>
      <c r="V59" s="44">
        <v>0</v>
      </c>
      <c r="W59" s="44">
        <v>0</v>
      </c>
      <c r="X59" s="35">
        <v>0</v>
      </c>
    </row>
    <row r="60" spans="1:24" s="6" customFormat="1" ht="15" x14ac:dyDescent="0.35">
      <c r="A60" s="36"/>
      <c r="B60" s="10">
        <v>10001777</v>
      </c>
      <c r="C60" s="9" t="s">
        <v>198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218714.49999999997</v>
      </c>
      <c r="K60" s="9">
        <v>218714.38999999998</v>
      </c>
      <c r="L60" s="17">
        <v>0</v>
      </c>
      <c r="M60" s="17">
        <v>0</v>
      </c>
      <c r="N60" s="17">
        <v>900</v>
      </c>
      <c r="O60" s="17">
        <v>900</v>
      </c>
      <c r="P60" s="17">
        <v>25751.55000000001</v>
      </c>
      <c r="Q60" s="17">
        <v>25751.55</v>
      </c>
      <c r="R60" s="17">
        <v>0</v>
      </c>
      <c r="S60" s="17">
        <v>0</v>
      </c>
      <c r="T60" s="17">
        <v>0</v>
      </c>
      <c r="U60" s="17">
        <v>0</v>
      </c>
      <c r="V60" s="44">
        <v>197834.03000000003</v>
      </c>
      <c r="W60" s="44">
        <v>197834.03</v>
      </c>
      <c r="X60" s="35">
        <v>50538.310000000005</v>
      </c>
    </row>
    <row r="61" spans="1:24" s="8" customFormat="1" ht="15" customHeight="1" x14ac:dyDescent="0.4">
      <c r="A61" s="34"/>
      <c r="B61" s="10">
        <v>10054692</v>
      </c>
      <c r="C61" s="9" t="s">
        <v>771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405165.97000000003</v>
      </c>
      <c r="K61" s="9">
        <v>333303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44">
        <v>0</v>
      </c>
      <c r="W61" s="44">
        <v>0</v>
      </c>
      <c r="X61" s="35">
        <v>0</v>
      </c>
    </row>
    <row r="62" spans="1:24" s="8" customFormat="1" ht="15" customHeight="1" x14ac:dyDescent="0.4">
      <c r="A62" s="34"/>
      <c r="B62" s="14">
        <v>10034128</v>
      </c>
      <c r="C62" s="15" t="s">
        <v>1318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44">
        <v>0</v>
      </c>
      <c r="W62" s="44">
        <v>0</v>
      </c>
      <c r="X62" s="35">
        <v>229597.78999999995</v>
      </c>
    </row>
    <row r="63" spans="1:24" s="8" customFormat="1" ht="15" customHeight="1" x14ac:dyDescent="0.4">
      <c r="A63" s="34"/>
      <c r="B63" s="10">
        <v>10000267</v>
      </c>
      <c r="C63" s="9" t="s">
        <v>1010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17">
        <v>0</v>
      </c>
      <c r="M63" s="17">
        <v>0</v>
      </c>
      <c r="N63" s="17">
        <v>150</v>
      </c>
      <c r="O63" s="17">
        <v>150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44">
        <v>0</v>
      </c>
      <c r="W63" s="44">
        <v>0</v>
      </c>
      <c r="X63" s="35">
        <v>0</v>
      </c>
    </row>
    <row r="64" spans="1:24" s="8" customFormat="1" ht="15" x14ac:dyDescent="0.4">
      <c r="A64" s="34"/>
      <c r="B64" s="14">
        <v>10062656</v>
      </c>
      <c r="C64" s="15" t="s">
        <v>1563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44">
        <v>0</v>
      </c>
      <c r="W64" s="44">
        <v>0</v>
      </c>
      <c r="X64" s="35">
        <v>99488.069999999992</v>
      </c>
    </row>
    <row r="65" spans="1:24" s="8" customFormat="1" ht="15" customHeight="1" x14ac:dyDescent="0.4">
      <c r="A65" s="34"/>
      <c r="B65" s="14">
        <v>10000275</v>
      </c>
      <c r="C65" s="15" t="s">
        <v>1104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44">
        <v>0</v>
      </c>
      <c r="W65" s="44">
        <v>0</v>
      </c>
      <c r="X65" s="35">
        <v>39.25</v>
      </c>
    </row>
    <row r="66" spans="1:24" s="6" customFormat="1" ht="15" customHeight="1" x14ac:dyDescent="0.35">
      <c r="A66" s="36"/>
      <c r="B66" s="10">
        <v>10023918</v>
      </c>
      <c r="C66" s="9" t="s">
        <v>671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17">
        <v>0</v>
      </c>
      <c r="M66" s="17">
        <v>0</v>
      </c>
      <c r="N66" s="17">
        <v>0</v>
      </c>
      <c r="O66" s="17">
        <v>0</v>
      </c>
      <c r="P66" s="17">
        <v>173979.64000000004</v>
      </c>
      <c r="Q66" s="17">
        <v>173979.63999999998</v>
      </c>
      <c r="R66" s="17">
        <v>198878.98</v>
      </c>
      <c r="S66" s="17">
        <v>198878.98</v>
      </c>
      <c r="T66" s="17">
        <v>162759.94999999998</v>
      </c>
      <c r="U66" s="17">
        <v>162759.94999999998</v>
      </c>
      <c r="V66" s="44">
        <v>0</v>
      </c>
      <c r="W66" s="44">
        <v>0</v>
      </c>
      <c r="X66" s="35">
        <v>28113.41</v>
      </c>
    </row>
    <row r="67" spans="1:24" s="8" customFormat="1" ht="15" customHeight="1" x14ac:dyDescent="0.4">
      <c r="A67" s="34"/>
      <c r="B67" s="10">
        <v>10000285</v>
      </c>
      <c r="C67" s="9" t="s">
        <v>1042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17">
        <v>0</v>
      </c>
      <c r="M67" s="17">
        <v>0</v>
      </c>
      <c r="N67" s="17">
        <v>0</v>
      </c>
      <c r="O67" s="17">
        <v>0</v>
      </c>
      <c r="P67" s="17">
        <v>394807.34000000014</v>
      </c>
      <c r="Q67" s="17">
        <v>394807.34000000014</v>
      </c>
      <c r="R67" s="17">
        <v>39436.639999999999</v>
      </c>
      <c r="S67" s="17">
        <v>39436.639999999999</v>
      </c>
      <c r="T67" s="17">
        <v>420761.92000000004</v>
      </c>
      <c r="U67" s="17">
        <v>420761.92000000004</v>
      </c>
      <c r="V67" s="44">
        <v>0</v>
      </c>
      <c r="W67" s="44">
        <v>0</v>
      </c>
      <c r="X67" s="35">
        <v>0</v>
      </c>
    </row>
    <row r="68" spans="1:24" s="8" customFormat="1" ht="15" customHeight="1" x14ac:dyDescent="0.4">
      <c r="A68" s="34"/>
      <c r="B68" s="10">
        <v>10040684</v>
      </c>
      <c r="C68" s="9" t="s">
        <v>978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111704.67000000001</v>
      </c>
      <c r="S68" s="17">
        <v>111704.67000000001</v>
      </c>
      <c r="T68" s="17">
        <v>127334.57</v>
      </c>
      <c r="U68" s="17">
        <v>127334.57</v>
      </c>
      <c r="V68" s="44">
        <v>0</v>
      </c>
      <c r="W68" s="44">
        <v>0</v>
      </c>
      <c r="X68" s="35">
        <v>162640.62000000002</v>
      </c>
    </row>
    <row r="69" spans="1:24" s="8" customFormat="1" ht="15" customHeight="1" x14ac:dyDescent="0.4">
      <c r="A69" s="34"/>
      <c r="B69" s="10">
        <v>10000291</v>
      </c>
      <c r="C69" s="9" t="s">
        <v>1043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17">
        <v>0</v>
      </c>
      <c r="M69" s="17">
        <v>0</v>
      </c>
      <c r="N69" s="17">
        <v>0</v>
      </c>
      <c r="O69" s="17">
        <v>0</v>
      </c>
      <c r="P69" s="17">
        <v>219690.12000000005</v>
      </c>
      <c r="Q69" s="17">
        <v>219690.12000000002</v>
      </c>
      <c r="R69" s="17">
        <v>265279.34999999998</v>
      </c>
      <c r="S69" s="17">
        <v>265279.34999999998</v>
      </c>
      <c r="T69" s="17">
        <v>24348.9</v>
      </c>
      <c r="U69" s="17">
        <v>24348.9</v>
      </c>
      <c r="V69" s="44">
        <v>0</v>
      </c>
      <c r="W69" s="44">
        <v>0</v>
      </c>
      <c r="X69" s="35">
        <v>4743667.6999999993</v>
      </c>
    </row>
    <row r="70" spans="1:24" s="8" customFormat="1" ht="15" customHeight="1" x14ac:dyDescent="0.4">
      <c r="A70" s="34"/>
      <c r="B70" s="10">
        <v>10043333</v>
      </c>
      <c r="C70" s="9" t="s">
        <v>772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1205250.1900000004</v>
      </c>
      <c r="K70" s="9">
        <v>1204248.7199999997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44">
        <v>0</v>
      </c>
      <c r="W70" s="44">
        <v>0</v>
      </c>
      <c r="X70" s="35">
        <v>4067.1499999999996</v>
      </c>
    </row>
    <row r="71" spans="1:24" s="8" customFormat="1" ht="15" customHeight="1" x14ac:dyDescent="0.4">
      <c r="A71" s="34"/>
      <c r="B71" s="14">
        <v>10064562</v>
      </c>
      <c r="C71" s="15" t="s">
        <v>1598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44">
        <v>0</v>
      </c>
      <c r="W71" s="44">
        <v>0</v>
      </c>
      <c r="X71" s="35">
        <v>30086.309999999998</v>
      </c>
    </row>
    <row r="72" spans="1:24" s="8" customFormat="1" ht="15" customHeight="1" x14ac:dyDescent="0.4">
      <c r="A72" s="34"/>
      <c r="B72" s="10">
        <v>10043793</v>
      </c>
      <c r="C72" s="9" t="s">
        <v>773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67896.830000000031</v>
      </c>
      <c r="K72" s="9">
        <v>67896.83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21335.279999999999</v>
      </c>
      <c r="S72" s="17">
        <v>21335.279999999999</v>
      </c>
      <c r="T72" s="17">
        <v>67587.62</v>
      </c>
      <c r="U72" s="17">
        <v>67587.62</v>
      </c>
      <c r="V72" s="44">
        <v>0</v>
      </c>
      <c r="W72" s="44">
        <v>0</v>
      </c>
      <c r="X72" s="35">
        <v>261439.85000000003</v>
      </c>
    </row>
    <row r="73" spans="1:24" s="8" customFormat="1" ht="15" customHeight="1" x14ac:dyDescent="0.4">
      <c r="A73" s="34"/>
      <c r="B73" s="14">
        <v>10000105</v>
      </c>
      <c r="C73" s="49" t="s">
        <v>1101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44">
        <v>0</v>
      </c>
      <c r="W73" s="44">
        <v>0</v>
      </c>
      <c r="X73" s="35">
        <v>26042.420000000002</v>
      </c>
    </row>
    <row r="74" spans="1:24" s="8" customFormat="1" ht="15" customHeight="1" x14ac:dyDescent="0.4">
      <c r="A74" s="34"/>
      <c r="B74" s="14">
        <v>10052968</v>
      </c>
      <c r="C74" s="15" t="s">
        <v>1457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44">
        <v>0</v>
      </c>
      <c r="W74" s="44">
        <v>0</v>
      </c>
      <c r="X74" s="35">
        <v>204023.34000000003</v>
      </c>
    </row>
    <row r="75" spans="1:24" s="8" customFormat="1" ht="15" customHeight="1" x14ac:dyDescent="0.4">
      <c r="A75" s="34"/>
      <c r="B75" s="10">
        <v>10032404</v>
      </c>
      <c r="C75" s="9" t="s">
        <v>710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17">
        <v>0</v>
      </c>
      <c r="M75" s="17">
        <v>0</v>
      </c>
      <c r="N75" s="17">
        <v>0</v>
      </c>
      <c r="O75" s="17">
        <v>0</v>
      </c>
      <c r="P75" s="17">
        <v>733913.51</v>
      </c>
      <c r="Q75" s="17">
        <v>733913.51000000036</v>
      </c>
      <c r="R75" s="17">
        <v>195358.36000000002</v>
      </c>
      <c r="S75" s="17">
        <v>195358.36000000002</v>
      </c>
      <c r="T75" s="17">
        <v>101902.81</v>
      </c>
      <c r="U75" s="17">
        <v>101902.81</v>
      </c>
      <c r="V75" s="44">
        <v>93583.75999999998</v>
      </c>
      <c r="W75" s="44">
        <v>93583.760000000009</v>
      </c>
      <c r="X75" s="35">
        <v>0</v>
      </c>
    </row>
    <row r="76" spans="1:24" s="8" customFormat="1" ht="15" customHeight="1" x14ac:dyDescent="0.4">
      <c r="A76" s="34"/>
      <c r="B76" s="14">
        <v>10063272</v>
      </c>
      <c r="C76" s="15" t="s">
        <v>1574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44">
        <v>0</v>
      </c>
      <c r="W76" s="44">
        <v>0</v>
      </c>
      <c r="X76" s="35">
        <v>5500</v>
      </c>
    </row>
    <row r="77" spans="1:24" s="8" customFormat="1" ht="15" customHeight="1" x14ac:dyDescent="0.4">
      <c r="A77" s="34"/>
      <c r="B77" s="10">
        <v>10000848</v>
      </c>
      <c r="C77" s="9" t="s">
        <v>151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17">
        <v>0</v>
      </c>
      <c r="M77" s="17">
        <v>0</v>
      </c>
      <c r="N77" s="17">
        <v>0</v>
      </c>
      <c r="O77" s="17">
        <v>0</v>
      </c>
      <c r="P77" s="17">
        <v>476919.56000000035</v>
      </c>
      <c r="Q77" s="17">
        <v>476919.35000000021</v>
      </c>
      <c r="R77" s="17">
        <v>84763.68</v>
      </c>
      <c r="S77" s="17">
        <v>84763.68</v>
      </c>
      <c r="T77" s="17">
        <v>140507.25</v>
      </c>
      <c r="U77" s="17">
        <v>140507.25</v>
      </c>
      <c r="V77" s="44">
        <v>0</v>
      </c>
      <c r="W77" s="44">
        <v>0</v>
      </c>
      <c r="X77" s="35">
        <v>437028.33</v>
      </c>
    </row>
    <row r="78" spans="1:24" s="8" customFormat="1" ht="15" customHeight="1" x14ac:dyDescent="0.4">
      <c r="A78" s="34"/>
      <c r="B78" s="10">
        <v>10000330</v>
      </c>
      <c r="C78" s="9" t="s">
        <v>1044</v>
      </c>
      <c r="D78" s="9">
        <v>81477.77</v>
      </c>
      <c r="E78" s="9">
        <v>81477.77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17">
        <v>0</v>
      </c>
      <c r="M78" s="17">
        <v>0</v>
      </c>
      <c r="N78" s="17">
        <v>100</v>
      </c>
      <c r="O78" s="17">
        <v>100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44">
        <v>0</v>
      </c>
      <c r="W78" s="44">
        <v>0</v>
      </c>
      <c r="X78" s="35">
        <v>0</v>
      </c>
    </row>
    <row r="79" spans="1:24" s="8" customFormat="1" ht="15" customHeight="1" x14ac:dyDescent="0.4">
      <c r="A79" s="34"/>
      <c r="B79" s="10">
        <v>10005451</v>
      </c>
      <c r="C79" s="9" t="s">
        <v>437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35630.28</v>
      </c>
      <c r="S79" s="17">
        <v>35630.28</v>
      </c>
      <c r="T79" s="17">
        <v>0</v>
      </c>
      <c r="U79" s="17">
        <v>0</v>
      </c>
      <c r="V79" s="44">
        <v>0</v>
      </c>
      <c r="W79" s="44">
        <v>0</v>
      </c>
      <c r="X79" s="35">
        <v>44451.740000000005</v>
      </c>
    </row>
    <row r="80" spans="1:24" s="8" customFormat="1" ht="15" customHeight="1" x14ac:dyDescent="0.4">
      <c r="A80" s="34"/>
      <c r="B80" s="14">
        <v>10056190</v>
      </c>
      <c r="C80" s="15" t="s">
        <v>1490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44">
        <v>0</v>
      </c>
      <c r="W80" s="44">
        <v>0</v>
      </c>
      <c r="X80" s="35">
        <v>332889.11</v>
      </c>
    </row>
    <row r="81" spans="1:24" s="8" customFormat="1" ht="15" customHeight="1" x14ac:dyDescent="0.4">
      <c r="A81" s="34"/>
      <c r="B81" s="10">
        <v>10000385</v>
      </c>
      <c r="C81" s="9" t="s">
        <v>1045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17">
        <v>0</v>
      </c>
      <c r="M81" s="17">
        <v>0</v>
      </c>
      <c r="N81" s="17">
        <v>44101.5</v>
      </c>
      <c r="O81" s="17">
        <v>44101.5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17">
        <v>0</v>
      </c>
      <c r="V81" s="44">
        <v>0</v>
      </c>
      <c r="W81" s="44">
        <v>0</v>
      </c>
      <c r="X81" s="35">
        <v>0</v>
      </c>
    </row>
    <row r="82" spans="1:24" s="8" customFormat="1" ht="15" customHeight="1" x14ac:dyDescent="0.4">
      <c r="A82" s="34"/>
      <c r="B82" s="14">
        <v>10065620</v>
      </c>
      <c r="C82" s="15" t="s">
        <v>1605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44">
        <v>0</v>
      </c>
      <c r="W82" s="44">
        <v>0</v>
      </c>
      <c r="X82" s="35">
        <v>9600</v>
      </c>
    </row>
    <row r="83" spans="1:24" s="8" customFormat="1" ht="15" x14ac:dyDescent="0.4">
      <c r="A83" s="34"/>
      <c r="B83" s="10">
        <v>10038201</v>
      </c>
      <c r="C83" s="9" t="s">
        <v>966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79330.59</v>
      </c>
      <c r="S83" s="17">
        <v>79330.59</v>
      </c>
      <c r="T83" s="17">
        <v>10720</v>
      </c>
      <c r="U83" s="17">
        <v>10720</v>
      </c>
      <c r="V83" s="44">
        <v>0</v>
      </c>
      <c r="W83" s="44">
        <v>0</v>
      </c>
      <c r="X83" s="35">
        <v>0</v>
      </c>
    </row>
    <row r="84" spans="1:24" s="8" customFormat="1" ht="15" customHeight="1" x14ac:dyDescent="0.4">
      <c r="A84" s="34"/>
      <c r="B84" s="10">
        <v>10034001</v>
      </c>
      <c r="C84" s="9" t="s">
        <v>952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234767.59999999998</v>
      </c>
      <c r="S84" s="17">
        <v>234767.59999999998</v>
      </c>
      <c r="T84" s="17">
        <v>10023.25</v>
      </c>
      <c r="U84" s="17">
        <v>10023.25</v>
      </c>
      <c r="V84" s="44">
        <v>0</v>
      </c>
      <c r="W84" s="44">
        <v>0</v>
      </c>
      <c r="X84" s="35">
        <v>47707.73</v>
      </c>
    </row>
    <row r="85" spans="1:24" s="8" customFormat="1" ht="15" customHeight="1" x14ac:dyDescent="0.4">
      <c r="A85" s="34"/>
      <c r="B85" s="14">
        <v>10022877</v>
      </c>
      <c r="C85" s="15" t="s">
        <v>1244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44">
        <v>0</v>
      </c>
      <c r="W85" s="44">
        <v>0</v>
      </c>
      <c r="X85" s="35">
        <v>98449.909999999989</v>
      </c>
    </row>
    <row r="86" spans="1:24" s="8" customFormat="1" ht="15" customHeight="1" x14ac:dyDescent="0.4">
      <c r="A86" s="34"/>
      <c r="B86" s="10">
        <v>10000409</v>
      </c>
      <c r="C86" s="9" t="s">
        <v>1046</v>
      </c>
      <c r="D86" s="9">
        <v>171324.55</v>
      </c>
      <c r="E86" s="9">
        <v>161334.05000000002</v>
      </c>
      <c r="F86" s="9">
        <v>0</v>
      </c>
      <c r="G86" s="9">
        <v>0</v>
      </c>
      <c r="H86" s="9">
        <v>940.71999999999991</v>
      </c>
      <c r="I86" s="9">
        <v>940.71999999999991</v>
      </c>
      <c r="J86" s="9">
        <v>0</v>
      </c>
      <c r="K86" s="9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44">
        <v>0</v>
      </c>
      <c r="W86" s="44">
        <v>0</v>
      </c>
      <c r="X86" s="35">
        <v>0</v>
      </c>
    </row>
    <row r="87" spans="1:24" s="6" customFormat="1" ht="15" x14ac:dyDescent="0.35">
      <c r="A87" s="36"/>
      <c r="B87" s="10">
        <v>10000415</v>
      </c>
      <c r="C87" s="9" t="s">
        <v>1047</v>
      </c>
      <c r="D87" s="9">
        <v>1752955.04</v>
      </c>
      <c r="E87" s="9">
        <v>1725738.22</v>
      </c>
      <c r="F87" s="9">
        <v>87360</v>
      </c>
      <c r="G87" s="9">
        <v>87360</v>
      </c>
      <c r="H87" s="9">
        <v>252992</v>
      </c>
      <c r="I87" s="9">
        <v>252992</v>
      </c>
      <c r="J87" s="9">
        <v>0</v>
      </c>
      <c r="K87" s="9">
        <v>0</v>
      </c>
      <c r="L87" s="17">
        <v>0</v>
      </c>
      <c r="M87" s="17">
        <v>0</v>
      </c>
      <c r="N87" s="17">
        <v>15899</v>
      </c>
      <c r="O87" s="17">
        <v>15899</v>
      </c>
      <c r="P87" s="17">
        <v>713272.65000000014</v>
      </c>
      <c r="Q87" s="17">
        <v>713272.64999999979</v>
      </c>
      <c r="R87" s="17">
        <v>220341.76000000001</v>
      </c>
      <c r="S87" s="17">
        <v>220341.76000000001</v>
      </c>
      <c r="T87" s="17">
        <v>841137.89</v>
      </c>
      <c r="U87" s="17">
        <v>841137.89</v>
      </c>
      <c r="V87" s="44">
        <v>0</v>
      </c>
      <c r="W87" s="44">
        <v>0</v>
      </c>
      <c r="X87" s="35">
        <v>242226.65000000002</v>
      </c>
    </row>
    <row r="88" spans="1:24" s="8" customFormat="1" ht="15" customHeight="1" x14ac:dyDescent="0.4">
      <c r="A88" s="34"/>
      <c r="B88" s="10">
        <v>10031662</v>
      </c>
      <c r="C88" s="9" t="s">
        <v>944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95527.4</v>
      </c>
      <c r="S88" s="17">
        <v>95527.4</v>
      </c>
      <c r="T88" s="17">
        <v>2036.8000000000006</v>
      </c>
      <c r="U88" s="17">
        <v>2036.8000000000006</v>
      </c>
      <c r="V88" s="44">
        <v>0</v>
      </c>
      <c r="W88" s="44">
        <v>0</v>
      </c>
      <c r="X88" s="35">
        <v>0</v>
      </c>
    </row>
    <row r="89" spans="1:24" s="6" customFormat="1" ht="15" x14ac:dyDescent="0.35">
      <c r="A89" s="36"/>
      <c r="B89" s="14">
        <v>10065752</v>
      </c>
      <c r="C89" s="15" t="s">
        <v>1610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44">
        <v>0</v>
      </c>
      <c r="W89" s="44">
        <v>0</v>
      </c>
      <c r="X89" s="35">
        <v>24157.1</v>
      </c>
    </row>
    <row r="90" spans="1:24" s="8" customFormat="1" ht="15" customHeight="1" x14ac:dyDescent="0.4">
      <c r="A90" s="34"/>
      <c r="B90" s="10">
        <v>10000421</v>
      </c>
      <c r="C90" s="9" t="s">
        <v>1048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723580.6100000001</v>
      </c>
      <c r="K90" s="9">
        <v>723580.60999999987</v>
      </c>
      <c r="L90" s="17">
        <v>0</v>
      </c>
      <c r="M90" s="17">
        <v>0</v>
      </c>
      <c r="N90" s="17">
        <v>0</v>
      </c>
      <c r="O90" s="17">
        <v>0</v>
      </c>
      <c r="P90" s="17">
        <v>656206.56000000017</v>
      </c>
      <c r="Q90" s="17">
        <v>656206.55999999994</v>
      </c>
      <c r="R90" s="17">
        <v>1731552.67</v>
      </c>
      <c r="S90" s="17">
        <v>1731552.67</v>
      </c>
      <c r="T90" s="17">
        <v>1242408.8999999999</v>
      </c>
      <c r="U90" s="17">
        <v>1242408.8999999999</v>
      </c>
      <c r="V90" s="44">
        <v>89949.21</v>
      </c>
      <c r="W90" s="44">
        <v>89949.209999999992</v>
      </c>
      <c r="X90" s="35">
        <v>278959.55</v>
      </c>
    </row>
    <row r="91" spans="1:24" s="8" customFormat="1" ht="15" customHeight="1" x14ac:dyDescent="0.4">
      <c r="A91" s="34"/>
      <c r="B91" s="14">
        <v>10054055</v>
      </c>
      <c r="C91" s="15" t="s">
        <v>1465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44">
        <v>0</v>
      </c>
      <c r="W91" s="44">
        <v>0</v>
      </c>
      <c r="X91" s="35">
        <v>954719.94000000006</v>
      </c>
    </row>
    <row r="92" spans="1:24" s="8" customFormat="1" ht="15" x14ac:dyDescent="0.4">
      <c r="A92" s="34"/>
      <c r="B92" s="10">
        <v>10023313</v>
      </c>
      <c r="C92" s="9" t="s">
        <v>915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244873.33000000002</v>
      </c>
      <c r="S92" s="17">
        <v>244873.33000000002</v>
      </c>
      <c r="T92" s="17">
        <v>78911.459999999992</v>
      </c>
      <c r="U92" s="17">
        <v>78911.459999999992</v>
      </c>
      <c r="V92" s="44">
        <v>0</v>
      </c>
      <c r="W92" s="44">
        <v>0</v>
      </c>
      <c r="X92" s="35">
        <v>5321.16</v>
      </c>
    </row>
    <row r="93" spans="1:24" s="6" customFormat="1" ht="15" x14ac:dyDescent="0.35">
      <c r="A93" s="36"/>
      <c r="B93" s="10">
        <v>10006942</v>
      </c>
      <c r="C93" s="9" t="s">
        <v>514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17">
        <v>0</v>
      </c>
      <c r="M93" s="17">
        <v>0</v>
      </c>
      <c r="N93" s="17">
        <v>384.92</v>
      </c>
      <c r="O93" s="17">
        <v>384.92</v>
      </c>
      <c r="P93" s="17">
        <v>109255.46000000002</v>
      </c>
      <c r="Q93" s="17">
        <v>109255.46000000005</v>
      </c>
      <c r="R93" s="17">
        <v>94854.030000000013</v>
      </c>
      <c r="S93" s="17">
        <v>94854.030000000013</v>
      </c>
      <c r="T93" s="17">
        <v>97588.2</v>
      </c>
      <c r="U93" s="17">
        <v>97588.2</v>
      </c>
      <c r="V93" s="44">
        <v>0</v>
      </c>
      <c r="W93" s="44">
        <v>0</v>
      </c>
      <c r="X93" s="35">
        <v>239575.73</v>
      </c>
    </row>
    <row r="94" spans="1:24" s="8" customFormat="1" ht="15" customHeight="1" x14ac:dyDescent="0.4">
      <c r="A94" s="34"/>
      <c r="B94" s="10">
        <v>10000427</v>
      </c>
      <c r="C94" s="9" t="s">
        <v>98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1435464.1600000004</v>
      </c>
      <c r="K94" s="9">
        <v>1435464.1600000001</v>
      </c>
      <c r="L94" s="17">
        <v>3756.5</v>
      </c>
      <c r="M94" s="17">
        <v>3756.5</v>
      </c>
      <c r="N94" s="17">
        <v>2062.8899999999994</v>
      </c>
      <c r="O94" s="17">
        <v>2062.8899999999994</v>
      </c>
      <c r="P94" s="17">
        <v>408053.27999999985</v>
      </c>
      <c r="Q94" s="17">
        <v>408053.28000000009</v>
      </c>
      <c r="R94" s="17">
        <v>0</v>
      </c>
      <c r="S94" s="17">
        <v>0</v>
      </c>
      <c r="T94" s="17">
        <v>0</v>
      </c>
      <c r="U94" s="17">
        <v>0</v>
      </c>
      <c r="V94" s="44">
        <v>520452.23999999993</v>
      </c>
      <c r="W94" s="44">
        <v>520452.24</v>
      </c>
      <c r="X94" s="35">
        <v>361378.35000000003</v>
      </c>
    </row>
    <row r="95" spans="1:24" s="8" customFormat="1" ht="15" customHeight="1" x14ac:dyDescent="0.4">
      <c r="A95" s="34"/>
      <c r="B95" s="14">
        <v>10049099</v>
      </c>
      <c r="C95" s="15" t="s">
        <v>1439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44">
        <v>0</v>
      </c>
      <c r="W95" s="44">
        <v>0</v>
      </c>
      <c r="X95" s="35">
        <v>325224.29000000004</v>
      </c>
    </row>
    <row r="96" spans="1:24" s="8" customFormat="1" ht="15" customHeight="1" x14ac:dyDescent="0.4">
      <c r="A96" s="34"/>
      <c r="B96" s="14">
        <v>10057050</v>
      </c>
      <c r="C96" s="15" t="s">
        <v>1501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44">
        <v>0</v>
      </c>
      <c r="W96" s="44">
        <v>0</v>
      </c>
      <c r="X96" s="35">
        <v>9480.23</v>
      </c>
    </row>
    <row r="97" spans="1:24" s="8" customFormat="1" ht="15" customHeight="1" x14ac:dyDescent="0.4">
      <c r="A97" s="34"/>
      <c r="B97" s="10">
        <v>10007759</v>
      </c>
      <c r="C97" s="9" t="s">
        <v>579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17">
        <v>0</v>
      </c>
      <c r="M97" s="17">
        <v>0</v>
      </c>
      <c r="N97" s="17">
        <v>0</v>
      </c>
      <c r="O97" s="17">
        <v>0</v>
      </c>
      <c r="P97" s="17">
        <v>769177.83999999985</v>
      </c>
      <c r="Q97" s="17">
        <v>769177.83999999985</v>
      </c>
      <c r="R97" s="17">
        <v>0</v>
      </c>
      <c r="S97" s="17">
        <v>0</v>
      </c>
      <c r="T97" s="17">
        <v>0</v>
      </c>
      <c r="U97" s="17">
        <v>0</v>
      </c>
      <c r="V97" s="44">
        <v>0</v>
      </c>
      <c r="W97" s="44">
        <v>0</v>
      </c>
      <c r="X97" s="35">
        <v>1701654.85</v>
      </c>
    </row>
    <row r="98" spans="1:24" s="8" customFormat="1" ht="15" customHeight="1" x14ac:dyDescent="0.4">
      <c r="A98" s="34"/>
      <c r="B98" s="10">
        <v>10020307</v>
      </c>
      <c r="C98" s="9" t="s">
        <v>647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373378.23</v>
      </c>
      <c r="K98" s="9">
        <v>373378.23000000004</v>
      </c>
      <c r="L98" s="17">
        <v>0</v>
      </c>
      <c r="M98" s="17">
        <v>0</v>
      </c>
      <c r="N98" s="17">
        <v>0</v>
      </c>
      <c r="O98" s="17">
        <v>0</v>
      </c>
      <c r="P98" s="17">
        <v>276343.20000000007</v>
      </c>
      <c r="Q98" s="17">
        <v>276343.1999999999</v>
      </c>
      <c r="R98" s="17">
        <v>574318.58000000007</v>
      </c>
      <c r="S98" s="17">
        <v>574318.58000000007</v>
      </c>
      <c r="T98" s="17">
        <v>1342901.47</v>
      </c>
      <c r="U98" s="17">
        <v>1342901.47</v>
      </c>
      <c r="V98" s="44">
        <v>2432897.4200000004</v>
      </c>
      <c r="W98" s="44">
        <v>2432897.4199999995</v>
      </c>
      <c r="X98" s="35">
        <v>136617.82</v>
      </c>
    </row>
    <row r="99" spans="1:24" s="8" customFormat="1" ht="15" customHeight="1" x14ac:dyDescent="0.4">
      <c r="A99" s="34"/>
      <c r="B99" s="14">
        <v>10000476</v>
      </c>
      <c r="C99" s="15" t="s">
        <v>1105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61851</v>
      </c>
      <c r="Q99" s="9">
        <v>61851</v>
      </c>
      <c r="R99" s="9">
        <v>5726</v>
      </c>
      <c r="S99" s="9">
        <v>5726</v>
      </c>
      <c r="T99" s="9">
        <v>8037</v>
      </c>
      <c r="U99" s="9">
        <v>8037</v>
      </c>
      <c r="V99" s="44">
        <v>0</v>
      </c>
      <c r="W99" s="44">
        <v>0</v>
      </c>
      <c r="X99" s="35">
        <v>23853.980000000003</v>
      </c>
    </row>
    <row r="100" spans="1:24" s="6" customFormat="1" ht="15" x14ac:dyDescent="0.35">
      <c r="A100" s="36"/>
      <c r="B100" s="10">
        <v>10000452</v>
      </c>
      <c r="C100" s="9" t="s">
        <v>1050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13771.719999999998</v>
      </c>
      <c r="Q100" s="17">
        <v>13771.72</v>
      </c>
      <c r="R100" s="17">
        <v>67926.34</v>
      </c>
      <c r="S100" s="17">
        <v>67926.34</v>
      </c>
      <c r="T100" s="17">
        <v>0</v>
      </c>
      <c r="U100" s="17">
        <v>0</v>
      </c>
      <c r="V100" s="44">
        <v>0</v>
      </c>
      <c r="W100" s="44">
        <v>0</v>
      </c>
      <c r="X100" s="35">
        <v>621226.08000000007</v>
      </c>
    </row>
    <row r="101" spans="1:24" s="8" customFormat="1" ht="15" customHeight="1" x14ac:dyDescent="0.4">
      <c r="A101" s="34"/>
      <c r="B101" s="10">
        <v>10022513</v>
      </c>
      <c r="C101" s="9" t="s">
        <v>660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127261.20000000004</v>
      </c>
      <c r="Q101" s="17">
        <v>127261.20000000001</v>
      </c>
      <c r="R101" s="17">
        <v>128496.06</v>
      </c>
      <c r="S101" s="17">
        <v>128496.06</v>
      </c>
      <c r="T101" s="17">
        <v>181712.03</v>
      </c>
      <c r="U101" s="17">
        <v>181712.03</v>
      </c>
      <c r="V101" s="44">
        <v>533688</v>
      </c>
      <c r="W101" s="44">
        <v>533688</v>
      </c>
      <c r="X101" s="35">
        <v>2092.33</v>
      </c>
    </row>
    <row r="102" spans="1:24" s="8" customFormat="1" ht="15" customHeight="1" x14ac:dyDescent="0.4">
      <c r="A102" s="34"/>
      <c r="B102" s="14">
        <v>10061675</v>
      </c>
      <c r="C102" s="15" t="s">
        <v>1531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44">
        <v>0</v>
      </c>
      <c r="W102" s="44">
        <v>0</v>
      </c>
      <c r="X102" s="35">
        <v>86089.24</v>
      </c>
    </row>
    <row r="103" spans="1:24" s="8" customFormat="1" ht="15" customHeight="1" x14ac:dyDescent="0.4">
      <c r="A103" s="34"/>
      <c r="B103" s="14">
        <v>10033536</v>
      </c>
      <c r="C103" s="15" t="s">
        <v>1312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44">
        <v>0</v>
      </c>
      <c r="W103" s="44">
        <v>0</v>
      </c>
      <c r="X103" s="35">
        <v>39201.58</v>
      </c>
    </row>
    <row r="104" spans="1:24" s="6" customFormat="1" ht="15" x14ac:dyDescent="0.35">
      <c r="A104" s="36"/>
      <c r="B104" s="14">
        <v>10008081</v>
      </c>
      <c r="C104" s="15" t="s">
        <v>1189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44">
        <v>0</v>
      </c>
      <c r="W104" s="44">
        <v>0</v>
      </c>
      <c r="X104" s="35">
        <v>623311.56000000006</v>
      </c>
    </row>
    <row r="105" spans="1:24" s="8" customFormat="1" ht="15" customHeight="1" x14ac:dyDescent="0.4">
      <c r="A105" s="34"/>
      <c r="B105" s="10">
        <v>10000470</v>
      </c>
      <c r="C105" s="9" t="s">
        <v>1051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444548.83</v>
      </c>
      <c r="K105" s="9">
        <v>444548.48</v>
      </c>
      <c r="L105" s="17">
        <v>0</v>
      </c>
      <c r="M105" s="17">
        <v>0</v>
      </c>
      <c r="N105" s="17">
        <v>0</v>
      </c>
      <c r="O105" s="17">
        <v>0</v>
      </c>
      <c r="P105" s="17">
        <v>154293.86999999994</v>
      </c>
      <c r="Q105" s="17">
        <v>154293.77999999994</v>
      </c>
      <c r="R105" s="17">
        <v>419081.78</v>
      </c>
      <c r="S105" s="17">
        <v>419081.78</v>
      </c>
      <c r="T105" s="17">
        <v>933639.85</v>
      </c>
      <c r="U105" s="17">
        <v>933639.85</v>
      </c>
      <c r="V105" s="44">
        <v>3265.92</v>
      </c>
      <c r="W105" s="44">
        <v>1317</v>
      </c>
      <c r="X105" s="35">
        <v>300443.16000000003</v>
      </c>
    </row>
    <row r="106" spans="1:24" s="8" customFormat="1" ht="15" customHeight="1" x14ac:dyDescent="0.4">
      <c r="A106" s="34"/>
      <c r="B106" s="10">
        <v>10000473</v>
      </c>
      <c r="C106" s="9" t="s">
        <v>5</v>
      </c>
      <c r="D106" s="9">
        <v>2922244.4999999995</v>
      </c>
      <c r="E106" s="9">
        <v>2922244.4999999995</v>
      </c>
      <c r="F106" s="9">
        <v>0</v>
      </c>
      <c r="G106" s="9">
        <v>0</v>
      </c>
      <c r="H106" s="9">
        <v>73968.479999999996</v>
      </c>
      <c r="I106" s="9">
        <v>73968.479999999996</v>
      </c>
      <c r="J106" s="9">
        <v>0</v>
      </c>
      <c r="K106" s="9">
        <v>0</v>
      </c>
      <c r="L106" s="17">
        <v>0</v>
      </c>
      <c r="M106" s="17">
        <v>0</v>
      </c>
      <c r="N106" s="17">
        <v>118697.07</v>
      </c>
      <c r="O106" s="17">
        <v>118697.07</v>
      </c>
      <c r="P106" s="17">
        <v>974459.84</v>
      </c>
      <c r="Q106" s="17">
        <v>974459.54</v>
      </c>
      <c r="R106" s="17">
        <v>364881.29000000004</v>
      </c>
      <c r="S106" s="17">
        <v>364881.29000000004</v>
      </c>
      <c r="T106" s="17">
        <v>491825.52</v>
      </c>
      <c r="U106" s="17">
        <v>491825.52</v>
      </c>
      <c r="V106" s="44">
        <v>0</v>
      </c>
      <c r="W106" s="44">
        <v>0</v>
      </c>
      <c r="X106" s="35">
        <v>557703.75</v>
      </c>
    </row>
    <row r="107" spans="1:24" s="6" customFormat="1" ht="15" x14ac:dyDescent="0.35">
      <c r="A107" s="36"/>
      <c r="B107" s="14">
        <v>10003979</v>
      </c>
      <c r="C107" s="15" t="s">
        <v>1139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44">
        <v>0</v>
      </c>
      <c r="W107" s="44">
        <v>0</v>
      </c>
      <c r="X107" s="35">
        <v>218737.14</v>
      </c>
    </row>
    <row r="108" spans="1:24" s="8" customFormat="1" ht="15" customHeight="1" x14ac:dyDescent="0.4">
      <c r="A108" s="34"/>
      <c r="B108" s="10">
        <v>10045159</v>
      </c>
      <c r="C108" s="9" t="s">
        <v>1084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39784.229999999996</v>
      </c>
      <c r="S108" s="17">
        <v>39784.229999999996</v>
      </c>
      <c r="T108" s="17">
        <v>56239.37000000001</v>
      </c>
      <c r="U108" s="17">
        <v>56239.37000000001</v>
      </c>
      <c r="V108" s="44">
        <v>0</v>
      </c>
      <c r="W108" s="44">
        <v>0</v>
      </c>
      <c r="X108" s="35">
        <v>76081.72</v>
      </c>
    </row>
    <row r="109" spans="1:24" s="6" customFormat="1" ht="15" x14ac:dyDescent="0.35">
      <c r="A109" s="36"/>
      <c r="B109" s="14">
        <v>10057328</v>
      </c>
      <c r="C109" s="15" t="s">
        <v>1503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44">
        <v>0</v>
      </c>
      <c r="W109" s="44">
        <v>0</v>
      </c>
      <c r="X109" s="35">
        <v>36437.200000000004</v>
      </c>
    </row>
    <row r="110" spans="1:24" s="8" customFormat="1" ht="15" customHeight="1" x14ac:dyDescent="0.4">
      <c r="A110" s="34"/>
      <c r="B110" s="10">
        <v>10000486</v>
      </c>
      <c r="C110" s="9" t="s">
        <v>1052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601181.28999999992</v>
      </c>
      <c r="Q110" s="17">
        <v>601181.28999999957</v>
      </c>
      <c r="R110" s="17">
        <v>0</v>
      </c>
      <c r="S110" s="17">
        <v>0</v>
      </c>
      <c r="T110" s="17">
        <v>0</v>
      </c>
      <c r="U110" s="17">
        <v>0</v>
      </c>
      <c r="V110" s="44">
        <v>289492.77999999991</v>
      </c>
      <c r="W110" s="44">
        <v>289492.77999999997</v>
      </c>
      <c r="X110" s="35">
        <v>0</v>
      </c>
    </row>
    <row r="111" spans="1:24" s="8" customFormat="1" ht="15" customHeight="1" x14ac:dyDescent="0.4">
      <c r="A111" s="34"/>
      <c r="B111" s="10">
        <v>10037348</v>
      </c>
      <c r="C111" s="9" t="s">
        <v>733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204606.39000000013</v>
      </c>
      <c r="Q111" s="17">
        <v>204606.39000000016</v>
      </c>
      <c r="R111" s="17">
        <v>48416.65</v>
      </c>
      <c r="S111" s="17">
        <v>48416.65</v>
      </c>
      <c r="T111" s="17">
        <v>29034.12</v>
      </c>
      <c r="U111" s="17">
        <v>29034.12</v>
      </c>
      <c r="V111" s="44">
        <v>0</v>
      </c>
      <c r="W111" s="44">
        <v>0</v>
      </c>
      <c r="X111" s="35">
        <v>2540508.3800000004</v>
      </c>
    </row>
    <row r="112" spans="1:24" s="8" customFormat="1" ht="15" customHeight="1" x14ac:dyDescent="0.4">
      <c r="A112" s="34"/>
      <c r="B112" s="10">
        <v>10003161</v>
      </c>
      <c r="C112" s="9" t="s">
        <v>269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56745.380000000005</v>
      </c>
      <c r="K112" s="9">
        <v>56745.38</v>
      </c>
      <c r="L112" s="17">
        <v>0</v>
      </c>
      <c r="M112" s="17">
        <v>0</v>
      </c>
      <c r="N112" s="17">
        <v>97.91</v>
      </c>
      <c r="O112" s="17">
        <v>97.91</v>
      </c>
      <c r="P112" s="17">
        <v>2748210.4400000009</v>
      </c>
      <c r="Q112" s="17">
        <v>2748210.44</v>
      </c>
      <c r="R112" s="17">
        <v>1911690.8399999999</v>
      </c>
      <c r="S112" s="17">
        <v>1911690.8399999999</v>
      </c>
      <c r="T112" s="17">
        <v>1701178.1900000002</v>
      </c>
      <c r="U112" s="17">
        <v>1701178.1900000002</v>
      </c>
      <c r="V112" s="44">
        <v>1557.54</v>
      </c>
      <c r="W112" s="44">
        <v>1557.54</v>
      </c>
      <c r="X112" s="35">
        <v>23426816.570000004</v>
      </c>
    </row>
    <row r="113" spans="1:24" s="8" customFormat="1" ht="15" customHeight="1" x14ac:dyDescent="0.4">
      <c r="A113" s="34"/>
      <c r="B113" s="10">
        <v>10000494</v>
      </c>
      <c r="C113" s="9" t="s">
        <v>1054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3364782.2800000012</v>
      </c>
      <c r="K113" s="9">
        <v>3290885.0000000005</v>
      </c>
      <c r="L113" s="17">
        <v>0</v>
      </c>
      <c r="M113" s="17">
        <v>0</v>
      </c>
      <c r="N113" s="17">
        <v>1166.7100000000003</v>
      </c>
      <c r="O113" s="17">
        <v>1166.7100000000003</v>
      </c>
      <c r="P113" s="17">
        <v>1546346.78</v>
      </c>
      <c r="Q113" s="17">
        <v>1546346.7799999993</v>
      </c>
      <c r="R113" s="17">
        <v>1741463.0399999998</v>
      </c>
      <c r="S113" s="17">
        <v>1741463.0399999998</v>
      </c>
      <c r="T113" s="17">
        <v>2302697.0299999998</v>
      </c>
      <c r="U113" s="17">
        <v>2302697.0299999998</v>
      </c>
      <c r="V113" s="44">
        <v>1377813.2700000003</v>
      </c>
      <c r="W113" s="44">
        <v>1377813.2700000003</v>
      </c>
      <c r="X113" s="35">
        <v>7650037.46</v>
      </c>
    </row>
    <row r="114" spans="1:24" s="6" customFormat="1" ht="15" x14ac:dyDescent="0.35">
      <c r="A114" s="36"/>
      <c r="B114" s="10">
        <v>10033156</v>
      </c>
      <c r="C114" s="9" t="s">
        <v>774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604542.05000000005</v>
      </c>
      <c r="K114" s="9">
        <v>604541.84000000008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196864.91999999998</v>
      </c>
      <c r="S114" s="17">
        <v>196864.91999999998</v>
      </c>
      <c r="T114" s="17">
        <v>166035.17000000001</v>
      </c>
      <c r="U114" s="17">
        <v>166035.17000000001</v>
      </c>
      <c r="V114" s="44">
        <v>0</v>
      </c>
      <c r="W114" s="44">
        <v>0</v>
      </c>
      <c r="X114" s="35">
        <v>26735.53000000001</v>
      </c>
    </row>
    <row r="115" spans="1:24" s="6" customFormat="1" ht="15" x14ac:dyDescent="0.35">
      <c r="A115" s="36"/>
      <c r="B115" s="10">
        <v>10000501</v>
      </c>
      <c r="C115" s="9" t="s">
        <v>1055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1519895.8500000003</v>
      </c>
      <c r="Q115" s="17">
        <v>1519895.8500000003</v>
      </c>
      <c r="R115" s="17">
        <v>0</v>
      </c>
      <c r="S115" s="17">
        <v>0</v>
      </c>
      <c r="T115" s="17">
        <v>0</v>
      </c>
      <c r="U115" s="17">
        <v>0</v>
      </c>
      <c r="V115" s="44">
        <v>0</v>
      </c>
      <c r="W115" s="44">
        <v>0</v>
      </c>
      <c r="X115" s="35">
        <v>5334736.7499999991</v>
      </c>
    </row>
    <row r="116" spans="1:24" s="8" customFormat="1" ht="15" customHeight="1" x14ac:dyDescent="0.4">
      <c r="A116" s="34"/>
      <c r="B116" s="10">
        <v>10019026</v>
      </c>
      <c r="C116" s="9" t="s">
        <v>642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859353.55000000016</v>
      </c>
      <c r="K116" s="9">
        <v>859353.55</v>
      </c>
      <c r="L116" s="17">
        <v>0</v>
      </c>
      <c r="M116" s="17">
        <v>0</v>
      </c>
      <c r="N116" s="17">
        <v>0</v>
      </c>
      <c r="O116" s="17">
        <v>0</v>
      </c>
      <c r="P116" s="17">
        <v>764055.48</v>
      </c>
      <c r="Q116" s="17">
        <v>764055.48</v>
      </c>
      <c r="R116" s="17">
        <v>1455286.2200000002</v>
      </c>
      <c r="S116" s="17">
        <v>1455286.2200000002</v>
      </c>
      <c r="T116" s="17">
        <v>2064906.77</v>
      </c>
      <c r="U116" s="17">
        <v>2064906.77</v>
      </c>
      <c r="V116" s="44">
        <v>0</v>
      </c>
      <c r="W116" s="44">
        <v>0</v>
      </c>
      <c r="X116" s="35">
        <v>3043535.05</v>
      </c>
    </row>
    <row r="117" spans="1:24" s="8" customFormat="1" ht="15" customHeight="1" x14ac:dyDescent="0.4">
      <c r="A117" s="34"/>
      <c r="B117" s="14">
        <v>10046413</v>
      </c>
      <c r="C117" s="15" t="s">
        <v>1412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44">
        <v>0</v>
      </c>
      <c r="W117" s="44">
        <v>0</v>
      </c>
      <c r="X117" s="35">
        <v>122342.72</v>
      </c>
    </row>
    <row r="118" spans="1:24" s="6" customFormat="1" ht="15" x14ac:dyDescent="0.35">
      <c r="A118" s="36"/>
      <c r="B118" s="10">
        <v>10000524</v>
      </c>
      <c r="C118" s="9" t="s">
        <v>1056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19195.36</v>
      </c>
      <c r="Q118" s="17">
        <v>19195.36</v>
      </c>
      <c r="R118" s="17">
        <v>0</v>
      </c>
      <c r="S118" s="17">
        <v>0</v>
      </c>
      <c r="T118" s="17">
        <v>0</v>
      </c>
      <c r="U118" s="17">
        <v>0</v>
      </c>
      <c r="V118" s="44">
        <v>0</v>
      </c>
      <c r="W118" s="44">
        <v>0</v>
      </c>
      <c r="X118" s="35">
        <v>20459.79</v>
      </c>
    </row>
    <row r="119" spans="1:24" s="8" customFormat="1" ht="15" customHeight="1" x14ac:dyDescent="0.4">
      <c r="A119" s="34"/>
      <c r="B119" s="14">
        <v>10062088</v>
      </c>
      <c r="C119" s="15" t="s">
        <v>1554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44">
        <v>0</v>
      </c>
      <c r="W119" s="44">
        <v>0</v>
      </c>
      <c r="X119" s="35">
        <v>34359.240000000005</v>
      </c>
    </row>
    <row r="120" spans="1:24" s="8" customFormat="1" ht="15" customHeight="1" x14ac:dyDescent="0.4">
      <c r="A120" s="34"/>
      <c r="B120" s="10">
        <v>10000143</v>
      </c>
      <c r="C120" s="9" t="s">
        <v>1038</v>
      </c>
      <c r="D120" s="9">
        <v>1715203.24</v>
      </c>
      <c r="E120" s="9">
        <v>1675760.56</v>
      </c>
      <c r="F120" s="9">
        <v>839733</v>
      </c>
      <c r="G120" s="9">
        <v>839733</v>
      </c>
      <c r="H120" s="9">
        <v>11223.45</v>
      </c>
      <c r="I120" s="9">
        <v>11223.45</v>
      </c>
      <c r="J120" s="9">
        <v>0</v>
      </c>
      <c r="K120" s="9">
        <v>0</v>
      </c>
      <c r="L120" s="17">
        <v>0</v>
      </c>
      <c r="M120" s="17">
        <v>0</v>
      </c>
      <c r="N120" s="17">
        <v>7272.67</v>
      </c>
      <c r="O120" s="17">
        <v>7272.67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44">
        <v>0</v>
      </c>
      <c r="W120" s="44">
        <v>0</v>
      </c>
      <c r="X120" s="35">
        <v>0</v>
      </c>
    </row>
    <row r="121" spans="1:24" s="8" customFormat="1" ht="15" customHeight="1" x14ac:dyDescent="0.4">
      <c r="A121" s="34"/>
      <c r="B121" s="10">
        <v>10000528</v>
      </c>
      <c r="C121" s="9" t="s">
        <v>1057</v>
      </c>
      <c r="D121" s="9">
        <v>5920980.2400000002</v>
      </c>
      <c r="E121" s="9">
        <v>6012083</v>
      </c>
      <c r="F121" s="9">
        <v>0</v>
      </c>
      <c r="G121" s="9">
        <v>0</v>
      </c>
      <c r="H121" s="9">
        <v>397016.52</v>
      </c>
      <c r="I121" s="9">
        <v>397016.52</v>
      </c>
      <c r="J121" s="9">
        <v>0</v>
      </c>
      <c r="K121" s="9">
        <v>0</v>
      </c>
      <c r="L121" s="17">
        <v>0</v>
      </c>
      <c r="M121" s="17">
        <v>0</v>
      </c>
      <c r="N121" s="17">
        <v>261669.29</v>
      </c>
      <c r="O121" s="17">
        <v>261669.29</v>
      </c>
      <c r="P121" s="17">
        <v>824188.85000000068</v>
      </c>
      <c r="Q121" s="17">
        <v>824188.84999999963</v>
      </c>
      <c r="R121" s="17">
        <v>230605.68</v>
      </c>
      <c r="S121" s="17">
        <v>230605.68</v>
      </c>
      <c r="T121" s="17">
        <v>366658.51</v>
      </c>
      <c r="U121" s="17">
        <v>366658.51</v>
      </c>
      <c r="V121" s="44">
        <v>0</v>
      </c>
      <c r="W121" s="44">
        <v>0</v>
      </c>
      <c r="X121" s="35">
        <v>950515.47999999986</v>
      </c>
    </row>
    <row r="122" spans="1:24" s="8" customFormat="1" ht="15" customHeight="1" x14ac:dyDescent="0.4">
      <c r="A122" s="34"/>
      <c r="B122" s="10">
        <v>10000532</v>
      </c>
      <c r="C122" s="9" t="s">
        <v>1058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214575.75999999998</v>
      </c>
      <c r="K122" s="9">
        <v>119933.79999999999</v>
      </c>
      <c r="L122" s="17">
        <v>667.8</v>
      </c>
      <c r="M122" s="17">
        <v>667.79999999999927</v>
      </c>
      <c r="N122" s="17">
        <v>0</v>
      </c>
      <c r="O122" s="17">
        <v>0</v>
      </c>
      <c r="P122" s="17">
        <v>24680.670000000002</v>
      </c>
      <c r="Q122" s="17">
        <v>24680.670000000002</v>
      </c>
      <c r="R122" s="17">
        <v>0</v>
      </c>
      <c r="S122" s="17">
        <v>0</v>
      </c>
      <c r="T122" s="17">
        <v>0</v>
      </c>
      <c r="U122" s="17">
        <v>0</v>
      </c>
      <c r="V122" s="44">
        <v>0</v>
      </c>
      <c r="W122" s="44">
        <v>0</v>
      </c>
      <c r="X122" s="35">
        <v>165678.06</v>
      </c>
    </row>
    <row r="123" spans="1:24" s="8" customFormat="1" ht="15" customHeight="1" x14ac:dyDescent="0.4">
      <c r="A123" s="34"/>
      <c r="B123" s="10">
        <v>10000533</v>
      </c>
      <c r="C123" s="9" t="s">
        <v>1059</v>
      </c>
      <c r="D123" s="9">
        <v>14115879.92</v>
      </c>
      <c r="E123" s="9">
        <v>14113654.48</v>
      </c>
      <c r="F123" s="9">
        <v>917968</v>
      </c>
      <c r="G123" s="9">
        <v>917968</v>
      </c>
      <c r="H123" s="9">
        <v>662830.77</v>
      </c>
      <c r="I123" s="9">
        <v>662830.77</v>
      </c>
      <c r="J123" s="9">
        <v>0</v>
      </c>
      <c r="K123" s="9">
        <v>0</v>
      </c>
      <c r="L123" s="17">
        <v>0</v>
      </c>
      <c r="M123" s="17">
        <v>0</v>
      </c>
      <c r="N123" s="17">
        <v>227679.24</v>
      </c>
      <c r="O123" s="17">
        <v>227679.24</v>
      </c>
      <c r="P123" s="17">
        <v>170642.80999999991</v>
      </c>
      <c r="Q123" s="17">
        <v>170642.80999999997</v>
      </c>
      <c r="R123" s="17">
        <v>142991.67999999999</v>
      </c>
      <c r="S123" s="17">
        <v>142991.67999999999</v>
      </c>
      <c r="T123" s="17">
        <v>206370.15000000002</v>
      </c>
      <c r="U123" s="17">
        <v>206370.15000000002</v>
      </c>
      <c r="V123" s="44">
        <v>0</v>
      </c>
      <c r="W123" s="44">
        <v>0</v>
      </c>
      <c r="X123" s="35">
        <v>651453.73</v>
      </c>
    </row>
    <row r="124" spans="1:24" s="8" customFormat="1" ht="15" customHeight="1" x14ac:dyDescent="0.4">
      <c r="A124" s="34"/>
      <c r="B124" s="10">
        <v>10000534</v>
      </c>
      <c r="C124" s="9" t="s">
        <v>6</v>
      </c>
      <c r="D124" s="9">
        <v>3247715.75</v>
      </c>
      <c r="E124" s="9">
        <v>3246100.0550000002</v>
      </c>
      <c r="F124" s="9">
        <v>0</v>
      </c>
      <c r="G124" s="9">
        <v>0</v>
      </c>
      <c r="H124" s="9">
        <v>94648</v>
      </c>
      <c r="I124" s="9">
        <v>94648</v>
      </c>
      <c r="J124" s="9">
        <v>0</v>
      </c>
      <c r="K124" s="9">
        <v>0</v>
      </c>
      <c r="L124" s="17">
        <v>0</v>
      </c>
      <c r="M124" s="17">
        <v>0</v>
      </c>
      <c r="N124" s="17">
        <v>49348.35</v>
      </c>
      <c r="O124" s="17">
        <v>49348.35</v>
      </c>
      <c r="P124" s="17">
        <v>266452.13999999978</v>
      </c>
      <c r="Q124" s="17">
        <v>266452.14000000007</v>
      </c>
      <c r="R124" s="17">
        <v>3988.36</v>
      </c>
      <c r="S124" s="17">
        <v>3988.36</v>
      </c>
      <c r="T124" s="17">
        <v>14364.13</v>
      </c>
      <c r="U124" s="17">
        <v>14364.13</v>
      </c>
      <c r="V124" s="44">
        <v>0</v>
      </c>
      <c r="W124" s="44">
        <v>0</v>
      </c>
      <c r="X124" s="35">
        <v>15020.590000000002</v>
      </c>
    </row>
    <row r="125" spans="1:24" s="8" customFormat="1" ht="15" customHeight="1" x14ac:dyDescent="0.4">
      <c r="A125" s="34"/>
      <c r="B125" s="10">
        <v>10000536</v>
      </c>
      <c r="C125" s="9" t="s">
        <v>1060</v>
      </c>
      <c r="D125" s="9">
        <v>2100824.08</v>
      </c>
      <c r="E125" s="9">
        <v>2061031.03</v>
      </c>
      <c r="F125" s="9">
        <v>0</v>
      </c>
      <c r="G125" s="9">
        <v>0</v>
      </c>
      <c r="H125" s="9">
        <v>169765.05</v>
      </c>
      <c r="I125" s="9">
        <v>169765.05</v>
      </c>
      <c r="J125" s="9">
        <v>0</v>
      </c>
      <c r="K125" s="9">
        <v>0</v>
      </c>
      <c r="L125" s="17">
        <v>0</v>
      </c>
      <c r="M125" s="17">
        <v>0</v>
      </c>
      <c r="N125" s="17">
        <v>52070.55</v>
      </c>
      <c r="O125" s="17">
        <v>52070.55</v>
      </c>
      <c r="P125" s="17">
        <v>1043737.4799999996</v>
      </c>
      <c r="Q125" s="17">
        <v>1043737.48</v>
      </c>
      <c r="R125" s="17">
        <v>387855.30000000005</v>
      </c>
      <c r="S125" s="17">
        <v>387855.30000000005</v>
      </c>
      <c r="T125" s="17">
        <v>1134362.42</v>
      </c>
      <c r="U125" s="17">
        <v>1134362.42</v>
      </c>
      <c r="V125" s="44">
        <v>0</v>
      </c>
      <c r="W125" s="44">
        <v>0</v>
      </c>
      <c r="X125" s="35">
        <v>1520396.1300000004</v>
      </c>
    </row>
    <row r="126" spans="1:24" s="8" customFormat="1" ht="15" x14ac:dyDescent="0.4">
      <c r="A126" s="34"/>
      <c r="B126" s="10">
        <v>10000538</v>
      </c>
      <c r="C126" s="9" t="s">
        <v>1061</v>
      </c>
      <c r="D126" s="9">
        <v>2060223.25</v>
      </c>
      <c r="E126" s="9">
        <v>2114597</v>
      </c>
      <c r="F126" s="9">
        <v>1211033</v>
      </c>
      <c r="G126" s="9">
        <v>1211033</v>
      </c>
      <c r="H126" s="9">
        <v>60278.400000000001</v>
      </c>
      <c r="I126" s="9">
        <v>60278.400000000001</v>
      </c>
      <c r="J126" s="9">
        <v>0</v>
      </c>
      <c r="K126" s="9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44">
        <v>0</v>
      </c>
      <c r="W126" s="44">
        <v>0</v>
      </c>
      <c r="X126" s="35">
        <v>0</v>
      </c>
    </row>
    <row r="127" spans="1:24" s="8" customFormat="1" ht="15" customHeight="1" x14ac:dyDescent="0.4">
      <c r="A127" s="34"/>
      <c r="B127" s="10">
        <v>10037715</v>
      </c>
      <c r="C127" s="9" t="s">
        <v>1029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17">
        <v>0</v>
      </c>
      <c r="M127" s="17">
        <v>0</v>
      </c>
      <c r="N127" s="17">
        <v>82314.87</v>
      </c>
      <c r="O127" s="17">
        <v>82314.509999999995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44">
        <v>0</v>
      </c>
      <c r="W127" s="44">
        <v>0</v>
      </c>
      <c r="X127" s="35">
        <v>0</v>
      </c>
    </row>
    <row r="128" spans="1:24" s="8" customFormat="1" ht="15" customHeight="1" x14ac:dyDescent="0.4">
      <c r="A128" s="34"/>
      <c r="B128" s="14">
        <v>10053852</v>
      </c>
      <c r="C128" s="15" t="s">
        <v>1462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44">
        <v>0</v>
      </c>
      <c r="W128" s="44">
        <v>0</v>
      </c>
      <c r="X128" s="35">
        <v>34400</v>
      </c>
    </row>
    <row r="129" spans="1:24" s="8" customFormat="1" ht="15" x14ac:dyDescent="0.4">
      <c r="A129" s="34"/>
      <c r="B129" s="10">
        <v>10000560</v>
      </c>
      <c r="C129" s="9" t="s">
        <v>1062</v>
      </c>
      <c r="D129" s="9">
        <v>2040013.4200000002</v>
      </c>
      <c r="E129" s="9">
        <v>2040013.4200000002</v>
      </c>
      <c r="F129" s="9">
        <v>0</v>
      </c>
      <c r="G129" s="9">
        <v>0</v>
      </c>
      <c r="H129" s="9">
        <v>66934.81</v>
      </c>
      <c r="I129" s="9">
        <v>66934.81</v>
      </c>
      <c r="J129" s="9">
        <v>0</v>
      </c>
      <c r="K129" s="9">
        <v>0</v>
      </c>
      <c r="L129" s="17">
        <v>0</v>
      </c>
      <c r="M129" s="17">
        <v>0</v>
      </c>
      <c r="N129" s="17">
        <v>76142.579999999987</v>
      </c>
      <c r="O129" s="17">
        <v>76142.579999999987</v>
      </c>
      <c r="P129" s="17">
        <v>799596.0299999998</v>
      </c>
      <c r="Q129" s="17">
        <v>799596.03000000038</v>
      </c>
      <c r="R129" s="17">
        <v>386840.83999999997</v>
      </c>
      <c r="S129" s="17">
        <v>386840.83999999997</v>
      </c>
      <c r="T129" s="17">
        <v>647340.4</v>
      </c>
      <c r="U129" s="17">
        <v>647340.4</v>
      </c>
      <c r="V129" s="44">
        <v>0</v>
      </c>
      <c r="W129" s="44">
        <v>0</v>
      </c>
      <c r="X129" s="35">
        <v>776554.72000000009</v>
      </c>
    </row>
    <row r="130" spans="1:24" s="6" customFormat="1" ht="15" x14ac:dyDescent="0.35">
      <c r="A130" s="36"/>
      <c r="B130" s="10">
        <v>10000561</v>
      </c>
      <c r="C130" s="9" t="s">
        <v>75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207229.12</v>
      </c>
      <c r="Q130" s="17">
        <v>207229.11999999997</v>
      </c>
      <c r="R130" s="17">
        <v>80166.58</v>
      </c>
      <c r="S130" s="17">
        <v>80166.58</v>
      </c>
      <c r="T130" s="17">
        <v>117254.41999999998</v>
      </c>
      <c r="U130" s="17">
        <v>117254.41999999998</v>
      </c>
      <c r="V130" s="44">
        <v>23728.32</v>
      </c>
      <c r="W130" s="44">
        <v>23728.32</v>
      </c>
      <c r="X130" s="35">
        <v>77613.100000000006</v>
      </c>
    </row>
    <row r="131" spans="1:24" s="8" customFormat="1" ht="15" customHeight="1" x14ac:dyDescent="0.4">
      <c r="A131" s="34"/>
      <c r="B131" s="10">
        <v>10001465</v>
      </c>
      <c r="C131" s="9" t="s">
        <v>184</v>
      </c>
      <c r="D131" s="9">
        <v>3482433.5199999996</v>
      </c>
      <c r="E131" s="9">
        <v>3475215.88</v>
      </c>
      <c r="F131" s="9">
        <v>345293</v>
      </c>
      <c r="G131" s="9">
        <v>345293</v>
      </c>
      <c r="H131" s="9">
        <v>253024.06</v>
      </c>
      <c r="I131" s="9">
        <v>253024.06</v>
      </c>
      <c r="J131" s="9">
        <v>0</v>
      </c>
      <c r="K131" s="9">
        <v>0</v>
      </c>
      <c r="L131" s="17">
        <v>0</v>
      </c>
      <c r="M131" s="17">
        <v>0</v>
      </c>
      <c r="N131" s="17">
        <v>119647.5</v>
      </c>
      <c r="O131" s="17">
        <v>119647.5</v>
      </c>
      <c r="P131" s="17">
        <v>570703.27999999991</v>
      </c>
      <c r="Q131" s="17">
        <v>570703.28000000014</v>
      </c>
      <c r="R131" s="17">
        <v>167819.69</v>
      </c>
      <c r="S131" s="17">
        <v>167819.69</v>
      </c>
      <c r="T131" s="17">
        <v>376315.57999999996</v>
      </c>
      <c r="U131" s="17">
        <v>376315.57999999996</v>
      </c>
      <c r="V131" s="44">
        <v>0</v>
      </c>
      <c r="W131" s="44">
        <v>0</v>
      </c>
      <c r="X131" s="35">
        <v>425342.39000000007</v>
      </c>
    </row>
    <row r="132" spans="1:24" s="8" customFormat="1" ht="15" customHeight="1" x14ac:dyDescent="0.4">
      <c r="A132" s="34"/>
      <c r="B132" s="14">
        <v>10000571</v>
      </c>
      <c r="C132" s="15" t="s">
        <v>1107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44">
        <v>0</v>
      </c>
      <c r="W132" s="44">
        <v>0</v>
      </c>
      <c r="X132" s="35">
        <v>28800</v>
      </c>
    </row>
    <row r="133" spans="1:24" s="8" customFormat="1" ht="15" customHeight="1" x14ac:dyDescent="0.4">
      <c r="A133" s="34"/>
      <c r="B133" s="14">
        <v>10002230</v>
      </c>
      <c r="C133" s="15" t="s">
        <v>1125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44">
        <v>0</v>
      </c>
      <c r="W133" s="44">
        <v>0</v>
      </c>
      <c r="X133" s="35">
        <v>1129333.6800000002</v>
      </c>
    </row>
    <row r="134" spans="1:24" s="8" customFormat="1" ht="15" customHeight="1" x14ac:dyDescent="0.4">
      <c r="A134" s="34"/>
      <c r="B134" s="10">
        <v>10046797</v>
      </c>
      <c r="C134" s="9" t="s">
        <v>113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376213.74</v>
      </c>
      <c r="Q134" s="17">
        <v>376213.74000000005</v>
      </c>
      <c r="R134" s="17">
        <v>534887.54999999993</v>
      </c>
      <c r="S134" s="17">
        <v>534887.54999999993</v>
      </c>
      <c r="T134" s="17">
        <v>133832</v>
      </c>
      <c r="U134" s="17">
        <v>133832</v>
      </c>
      <c r="V134" s="44">
        <v>0</v>
      </c>
      <c r="W134" s="44">
        <v>0</v>
      </c>
      <c r="X134" s="35">
        <v>11118986.84</v>
      </c>
    </row>
    <row r="135" spans="1:24" s="6" customFormat="1" ht="15" x14ac:dyDescent="0.35">
      <c r="A135" s="36"/>
      <c r="B135" s="10">
        <v>10006600</v>
      </c>
      <c r="C135" s="9" t="s">
        <v>506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1459931.9</v>
      </c>
      <c r="K135" s="9">
        <v>1459931.9000000001</v>
      </c>
      <c r="L135" s="17">
        <v>0</v>
      </c>
      <c r="M135" s="17">
        <v>0</v>
      </c>
      <c r="N135" s="17">
        <v>209908.52000000002</v>
      </c>
      <c r="O135" s="17">
        <v>209908.29</v>
      </c>
      <c r="P135" s="17">
        <v>2059369.4799999997</v>
      </c>
      <c r="Q135" s="17">
        <v>2059369.4799999988</v>
      </c>
      <c r="R135" s="17">
        <v>2613063.27</v>
      </c>
      <c r="S135" s="17">
        <v>2613063.27</v>
      </c>
      <c r="T135" s="17">
        <v>2217429.5</v>
      </c>
      <c r="U135" s="17">
        <v>2217429.5</v>
      </c>
      <c r="V135" s="44">
        <v>0</v>
      </c>
      <c r="W135" s="44">
        <v>0</v>
      </c>
      <c r="X135" s="35">
        <v>974937.88</v>
      </c>
    </row>
    <row r="136" spans="1:24" s="8" customFormat="1" ht="15" customHeight="1" x14ac:dyDescent="0.4">
      <c r="A136" s="34"/>
      <c r="B136" s="10">
        <v>10045359</v>
      </c>
      <c r="C136" s="9" t="s">
        <v>751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2730.4500000000003</v>
      </c>
      <c r="Q136" s="17">
        <v>2730.07</v>
      </c>
      <c r="R136" s="17">
        <v>0</v>
      </c>
      <c r="S136" s="17">
        <v>0</v>
      </c>
      <c r="T136" s="17">
        <v>0</v>
      </c>
      <c r="U136" s="17">
        <v>0</v>
      </c>
      <c r="V136" s="44">
        <v>0</v>
      </c>
      <c r="W136" s="44">
        <v>0</v>
      </c>
      <c r="X136" s="35">
        <v>109788.54000000002</v>
      </c>
    </row>
    <row r="137" spans="1:24" s="8" customFormat="1" ht="15" customHeight="1" x14ac:dyDescent="0.4">
      <c r="A137" s="34"/>
      <c r="B137" s="10">
        <v>10033608</v>
      </c>
      <c r="C137" s="9" t="s">
        <v>1026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17">
        <v>0</v>
      </c>
      <c r="M137" s="17">
        <v>0</v>
      </c>
      <c r="N137" s="17">
        <v>56062.369999999995</v>
      </c>
      <c r="O137" s="17">
        <v>56062.37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44">
        <v>0</v>
      </c>
      <c r="W137" s="44">
        <v>0</v>
      </c>
      <c r="X137" s="35">
        <v>0</v>
      </c>
    </row>
    <row r="138" spans="1:24" s="8" customFormat="1" ht="15" customHeight="1" x14ac:dyDescent="0.4">
      <c r="A138" s="34"/>
      <c r="B138" s="14">
        <v>10045339</v>
      </c>
      <c r="C138" s="15" t="s">
        <v>1404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44">
        <v>0</v>
      </c>
      <c r="W138" s="44">
        <v>0</v>
      </c>
      <c r="X138" s="35">
        <v>129853</v>
      </c>
    </row>
    <row r="139" spans="1:24" s="6" customFormat="1" ht="15" x14ac:dyDescent="0.35">
      <c r="A139" s="36"/>
      <c r="B139" s="14">
        <v>10024291</v>
      </c>
      <c r="C139" s="15" t="s">
        <v>1255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44">
        <v>0</v>
      </c>
      <c r="W139" s="44">
        <v>0</v>
      </c>
      <c r="X139" s="35">
        <v>33166.799999999996</v>
      </c>
    </row>
    <row r="140" spans="1:24" s="8" customFormat="1" ht="15" x14ac:dyDescent="0.4">
      <c r="A140" s="34"/>
      <c r="B140" s="10">
        <v>10000610</v>
      </c>
      <c r="C140" s="9" t="s">
        <v>7</v>
      </c>
      <c r="D140" s="9">
        <v>6845035.4799999995</v>
      </c>
      <c r="E140" s="9">
        <v>6769952.3723086081</v>
      </c>
      <c r="F140" s="9">
        <v>239584</v>
      </c>
      <c r="G140" s="9">
        <v>239280</v>
      </c>
      <c r="H140" s="9">
        <v>413864</v>
      </c>
      <c r="I140" s="9">
        <v>413864</v>
      </c>
      <c r="J140" s="9">
        <v>0</v>
      </c>
      <c r="K140" s="9">
        <v>0</v>
      </c>
      <c r="L140" s="17">
        <v>0</v>
      </c>
      <c r="M140" s="17">
        <v>0</v>
      </c>
      <c r="N140" s="17">
        <v>202616.63</v>
      </c>
      <c r="O140" s="17">
        <v>202616.63</v>
      </c>
      <c r="P140" s="17">
        <v>1708312.46</v>
      </c>
      <c r="Q140" s="17">
        <v>1708312.46</v>
      </c>
      <c r="R140" s="17">
        <v>529766.79999999993</v>
      </c>
      <c r="S140" s="17">
        <v>529766.79999999993</v>
      </c>
      <c r="T140" s="17">
        <v>1531145.6700000002</v>
      </c>
      <c r="U140" s="17">
        <v>1531145.6700000002</v>
      </c>
      <c r="V140" s="44">
        <v>0</v>
      </c>
      <c r="W140" s="44">
        <v>0</v>
      </c>
      <c r="X140" s="35">
        <v>1663007.16</v>
      </c>
    </row>
    <row r="141" spans="1:24" s="8" customFormat="1" ht="15" customHeight="1" x14ac:dyDescent="0.4">
      <c r="A141" s="34"/>
      <c r="B141" s="10">
        <v>10021481</v>
      </c>
      <c r="C141" s="9" t="s">
        <v>911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2571.2400000000002</v>
      </c>
      <c r="S141" s="17">
        <v>2571.2400000000002</v>
      </c>
      <c r="T141" s="17">
        <v>19329.46</v>
      </c>
      <c r="U141" s="17">
        <v>19329.46</v>
      </c>
      <c r="V141" s="44">
        <v>0</v>
      </c>
      <c r="W141" s="44">
        <v>0</v>
      </c>
      <c r="X141" s="35">
        <v>0</v>
      </c>
    </row>
    <row r="142" spans="1:24" s="6" customFormat="1" ht="15" x14ac:dyDescent="0.35">
      <c r="A142" s="36"/>
      <c r="B142" s="14">
        <v>10056494</v>
      </c>
      <c r="C142" s="15" t="s">
        <v>1492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44">
        <v>0</v>
      </c>
      <c r="W142" s="44">
        <v>0</v>
      </c>
      <c r="X142" s="35">
        <v>28741.22</v>
      </c>
    </row>
    <row r="143" spans="1:24" s="6" customFormat="1" ht="15" x14ac:dyDescent="0.35">
      <c r="A143" s="36"/>
      <c r="B143" s="10">
        <v>10000654</v>
      </c>
      <c r="C143" s="9" t="s">
        <v>1063</v>
      </c>
      <c r="D143" s="9">
        <v>219758.93000000002</v>
      </c>
      <c r="E143" s="9">
        <v>219758.93000000002</v>
      </c>
      <c r="F143" s="9">
        <v>0</v>
      </c>
      <c r="G143" s="9">
        <v>0</v>
      </c>
      <c r="H143" s="9">
        <v>14352.42</v>
      </c>
      <c r="I143" s="9">
        <v>14352.42</v>
      </c>
      <c r="J143" s="9">
        <v>0</v>
      </c>
      <c r="K143" s="9">
        <v>0</v>
      </c>
      <c r="L143" s="17">
        <v>0</v>
      </c>
      <c r="M143" s="17">
        <v>0</v>
      </c>
      <c r="N143" s="17">
        <v>9883.9399999999987</v>
      </c>
      <c r="O143" s="17">
        <v>9883.9399999999987</v>
      </c>
      <c r="P143" s="17">
        <v>109725.51000000001</v>
      </c>
      <c r="Q143" s="17">
        <v>109725.51000000001</v>
      </c>
      <c r="R143" s="17">
        <v>104463.40000000001</v>
      </c>
      <c r="S143" s="17">
        <v>104463.40000000001</v>
      </c>
      <c r="T143" s="17">
        <v>207034.02000000002</v>
      </c>
      <c r="U143" s="17">
        <v>207034.02000000002</v>
      </c>
      <c r="V143" s="44">
        <v>0</v>
      </c>
      <c r="W143" s="44">
        <v>0</v>
      </c>
      <c r="X143" s="35">
        <v>94999.23</v>
      </c>
    </row>
    <row r="144" spans="1:24" s="8" customFormat="1" ht="15" customHeight="1" x14ac:dyDescent="0.4">
      <c r="A144" s="34"/>
      <c r="B144" s="14">
        <v>10054118</v>
      </c>
      <c r="C144" s="15" t="s">
        <v>1466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44">
        <v>0</v>
      </c>
      <c r="W144" s="44">
        <v>0</v>
      </c>
      <c r="X144" s="35">
        <v>10029.650000000001</v>
      </c>
    </row>
    <row r="145" spans="1:24" s="8" customFormat="1" ht="15" customHeight="1" x14ac:dyDescent="0.4">
      <c r="A145" s="34"/>
      <c r="B145" s="14">
        <v>10045955</v>
      </c>
      <c r="C145" s="15" t="s">
        <v>1407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44">
        <v>0</v>
      </c>
      <c r="W145" s="44">
        <v>0</v>
      </c>
      <c r="X145" s="35">
        <v>342785.82</v>
      </c>
    </row>
    <row r="146" spans="1:24" s="6" customFormat="1" ht="15" x14ac:dyDescent="0.35">
      <c r="A146" s="36"/>
      <c r="B146" s="10">
        <v>10023705</v>
      </c>
      <c r="C146" s="9" t="s">
        <v>775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1491169.4000000001</v>
      </c>
      <c r="K146" s="9">
        <v>1471432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44">
        <v>0</v>
      </c>
      <c r="W146" s="44">
        <v>0</v>
      </c>
      <c r="X146" s="35">
        <v>0</v>
      </c>
    </row>
    <row r="147" spans="1:24" s="8" customFormat="1" ht="15" customHeight="1" x14ac:dyDescent="0.4">
      <c r="A147" s="34"/>
      <c r="B147" s="10">
        <v>10018344</v>
      </c>
      <c r="C147" s="9" t="s">
        <v>640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201089.46999999994</v>
      </c>
      <c r="Q147" s="17">
        <v>201089.47000000003</v>
      </c>
      <c r="R147" s="17">
        <v>593978.12</v>
      </c>
      <c r="S147" s="17">
        <v>593978.12</v>
      </c>
      <c r="T147" s="17">
        <v>78443.199999999997</v>
      </c>
      <c r="U147" s="17">
        <v>78443.199999999997</v>
      </c>
      <c r="V147" s="44">
        <v>0</v>
      </c>
      <c r="W147" s="44">
        <v>0</v>
      </c>
      <c r="X147" s="35">
        <v>284075.71999999997</v>
      </c>
    </row>
    <row r="148" spans="1:24" s="8" customFormat="1" ht="15" customHeight="1" x14ac:dyDescent="0.4">
      <c r="A148" s="34"/>
      <c r="B148" s="10">
        <v>10000670</v>
      </c>
      <c r="C148" s="9" t="s">
        <v>1064</v>
      </c>
      <c r="D148" s="9">
        <v>254964.19</v>
      </c>
      <c r="E148" s="9">
        <v>233987.16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3518.5</v>
      </c>
      <c r="Q148" s="17">
        <v>3518.5000000000005</v>
      </c>
      <c r="R148" s="17">
        <v>0</v>
      </c>
      <c r="S148" s="17">
        <v>0</v>
      </c>
      <c r="T148" s="17">
        <v>0</v>
      </c>
      <c r="U148" s="17">
        <v>0</v>
      </c>
      <c r="V148" s="44">
        <v>0</v>
      </c>
      <c r="W148" s="44">
        <v>0</v>
      </c>
      <c r="X148" s="35">
        <v>3153.0099999999998</v>
      </c>
    </row>
    <row r="149" spans="1:24" s="8" customFormat="1" ht="15" customHeight="1" x14ac:dyDescent="0.4">
      <c r="A149" s="34"/>
      <c r="B149" s="10">
        <v>10000146</v>
      </c>
      <c r="C149" s="9" t="s">
        <v>1039</v>
      </c>
      <c r="D149" s="9">
        <v>2072067.7399999998</v>
      </c>
      <c r="E149" s="9">
        <v>2124647</v>
      </c>
      <c r="F149" s="9">
        <v>1124874</v>
      </c>
      <c r="G149" s="9">
        <v>1124874</v>
      </c>
      <c r="H149" s="9">
        <v>15014.04</v>
      </c>
      <c r="I149" s="9">
        <v>15014.04</v>
      </c>
      <c r="J149" s="9">
        <v>0</v>
      </c>
      <c r="K149" s="9">
        <v>0</v>
      </c>
      <c r="L149" s="17">
        <v>0</v>
      </c>
      <c r="M149" s="17">
        <v>0</v>
      </c>
      <c r="N149" s="17">
        <v>32642.77</v>
      </c>
      <c r="O149" s="17">
        <v>32642.77</v>
      </c>
      <c r="P149" s="17">
        <v>956.7</v>
      </c>
      <c r="Q149" s="17">
        <v>956.7</v>
      </c>
      <c r="R149" s="17">
        <v>0</v>
      </c>
      <c r="S149" s="17">
        <v>0</v>
      </c>
      <c r="T149" s="17">
        <v>0</v>
      </c>
      <c r="U149" s="17">
        <v>0</v>
      </c>
      <c r="V149" s="44">
        <v>0</v>
      </c>
      <c r="W149" s="44">
        <v>0</v>
      </c>
      <c r="X149" s="35">
        <v>20008.100000000002</v>
      </c>
    </row>
    <row r="150" spans="1:24" s="8" customFormat="1" ht="15" customHeight="1" x14ac:dyDescent="0.4">
      <c r="A150" s="34"/>
      <c r="B150" s="14">
        <v>10000688</v>
      </c>
      <c r="C150" s="15" t="s">
        <v>1108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44">
        <v>0</v>
      </c>
      <c r="W150" s="44">
        <v>0</v>
      </c>
      <c r="X150" s="35">
        <v>152553.32</v>
      </c>
    </row>
    <row r="151" spans="1:24" s="8" customFormat="1" ht="15" customHeight="1" x14ac:dyDescent="0.4">
      <c r="A151" s="34"/>
      <c r="B151" s="10">
        <v>10002073</v>
      </c>
      <c r="C151" s="9" t="s">
        <v>879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235468.63</v>
      </c>
      <c r="S151" s="17">
        <v>235468.63</v>
      </c>
      <c r="T151" s="17">
        <v>87849.16</v>
      </c>
      <c r="U151" s="17">
        <v>87849.16</v>
      </c>
      <c r="V151" s="44">
        <v>0</v>
      </c>
      <c r="W151" s="44">
        <v>0</v>
      </c>
      <c r="X151" s="35">
        <v>37760</v>
      </c>
    </row>
    <row r="152" spans="1:24" s="8" customFormat="1" ht="15" customHeight="1" x14ac:dyDescent="0.4">
      <c r="A152" s="34"/>
      <c r="B152" s="14">
        <v>10045135</v>
      </c>
      <c r="C152" s="15" t="s">
        <v>1403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44">
        <v>0</v>
      </c>
      <c r="W152" s="44">
        <v>0</v>
      </c>
      <c r="X152" s="35">
        <v>441687.25</v>
      </c>
    </row>
    <row r="153" spans="1:24" s="8" customFormat="1" ht="15" customHeight="1" x14ac:dyDescent="0.4">
      <c r="A153" s="34"/>
      <c r="B153" s="14">
        <v>10007760</v>
      </c>
      <c r="C153" s="15" t="s">
        <v>1174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44">
        <v>0</v>
      </c>
      <c r="W153" s="44">
        <v>0</v>
      </c>
      <c r="X153" s="35">
        <v>66669.540000000008</v>
      </c>
    </row>
    <row r="154" spans="1:24" s="8" customFormat="1" ht="15" customHeight="1" x14ac:dyDescent="0.4">
      <c r="A154" s="34"/>
      <c r="B154" s="10">
        <v>10000703</v>
      </c>
      <c r="C154" s="9" t="s">
        <v>138</v>
      </c>
      <c r="D154" s="9">
        <v>10257703.030000001</v>
      </c>
      <c r="E154" s="9">
        <v>10257024.130000001</v>
      </c>
      <c r="F154" s="9">
        <v>5407098</v>
      </c>
      <c r="G154" s="9">
        <v>5407098</v>
      </c>
      <c r="H154" s="9">
        <v>541969.53</v>
      </c>
      <c r="I154" s="9">
        <v>541969.53</v>
      </c>
      <c r="J154" s="9">
        <v>0</v>
      </c>
      <c r="K154" s="9">
        <v>0</v>
      </c>
      <c r="L154" s="17">
        <v>0</v>
      </c>
      <c r="M154" s="17">
        <v>0</v>
      </c>
      <c r="N154" s="17">
        <v>2118</v>
      </c>
      <c r="O154" s="17">
        <v>2118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44">
        <v>0</v>
      </c>
      <c r="W154" s="44">
        <v>0</v>
      </c>
      <c r="X154" s="35">
        <v>0</v>
      </c>
    </row>
    <row r="155" spans="1:24" s="8" customFormat="1" ht="15" customHeight="1" x14ac:dyDescent="0.4">
      <c r="A155" s="34"/>
      <c r="B155" s="10">
        <v>10007140</v>
      </c>
      <c r="C155" s="9" t="s">
        <v>526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79735.350000000108</v>
      </c>
      <c r="Q155" s="17">
        <v>79735.35000000002</v>
      </c>
      <c r="R155" s="17">
        <v>0</v>
      </c>
      <c r="S155" s="17">
        <v>0</v>
      </c>
      <c r="T155" s="17">
        <v>0</v>
      </c>
      <c r="U155" s="17">
        <v>0</v>
      </c>
      <c r="V155" s="44">
        <v>0</v>
      </c>
      <c r="W155" s="44">
        <v>0</v>
      </c>
      <c r="X155" s="35">
        <v>1488569.1099999999</v>
      </c>
    </row>
    <row r="156" spans="1:24" s="8" customFormat="1" ht="15" customHeight="1" x14ac:dyDescent="0.4">
      <c r="A156" s="34"/>
      <c r="B156" s="14">
        <v>10039958</v>
      </c>
      <c r="C156" s="15" t="s">
        <v>1356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44">
        <v>0</v>
      </c>
      <c r="W156" s="44">
        <v>0</v>
      </c>
      <c r="X156" s="35">
        <v>125494.27000000002</v>
      </c>
    </row>
    <row r="157" spans="1:24" s="6" customFormat="1" ht="15" x14ac:dyDescent="0.35">
      <c r="A157" s="36"/>
      <c r="B157" s="10">
        <v>10000715</v>
      </c>
      <c r="C157" s="9" t="s">
        <v>140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579562.82999999973</v>
      </c>
      <c r="Q157" s="17">
        <v>579562.82999999984</v>
      </c>
      <c r="R157" s="17">
        <v>111023.65</v>
      </c>
      <c r="S157" s="17">
        <v>111023.65</v>
      </c>
      <c r="T157" s="17">
        <v>177679.03999999998</v>
      </c>
      <c r="U157" s="17">
        <v>177679.03999999998</v>
      </c>
      <c r="V157" s="44">
        <v>0</v>
      </c>
      <c r="W157" s="44">
        <v>0</v>
      </c>
      <c r="X157" s="35">
        <v>81850.330000000016</v>
      </c>
    </row>
    <row r="158" spans="1:24" s="6" customFormat="1" ht="15" x14ac:dyDescent="0.35">
      <c r="A158" s="36"/>
      <c r="B158" s="10">
        <v>10006442</v>
      </c>
      <c r="C158" s="9" t="s">
        <v>495</v>
      </c>
      <c r="D158" s="9">
        <v>13404317.900000002</v>
      </c>
      <c r="E158" s="9">
        <v>13758272</v>
      </c>
      <c r="F158" s="9">
        <v>247635</v>
      </c>
      <c r="G158" s="9">
        <v>247635</v>
      </c>
      <c r="H158" s="9">
        <v>1153035.92</v>
      </c>
      <c r="I158" s="9">
        <v>1153035.92</v>
      </c>
      <c r="J158" s="9">
        <v>0</v>
      </c>
      <c r="K158" s="9">
        <v>0</v>
      </c>
      <c r="L158" s="17">
        <v>0</v>
      </c>
      <c r="M158" s="17">
        <v>0</v>
      </c>
      <c r="N158" s="17">
        <v>192414.31999999998</v>
      </c>
      <c r="O158" s="17">
        <v>192414.31999999995</v>
      </c>
      <c r="P158" s="17">
        <v>1045731.9700000001</v>
      </c>
      <c r="Q158" s="17">
        <v>1045731.9699999996</v>
      </c>
      <c r="R158" s="17">
        <v>282254.20999999996</v>
      </c>
      <c r="S158" s="17">
        <v>282254.20999999996</v>
      </c>
      <c r="T158" s="17">
        <v>660478.65</v>
      </c>
      <c r="U158" s="17">
        <v>660478.65</v>
      </c>
      <c r="V158" s="44">
        <v>0</v>
      </c>
      <c r="W158" s="44">
        <v>0</v>
      </c>
      <c r="X158" s="35">
        <v>1909527.17</v>
      </c>
    </row>
    <row r="159" spans="1:24" s="8" customFormat="1" ht="15" customHeight="1" x14ac:dyDescent="0.4">
      <c r="A159" s="34"/>
      <c r="B159" s="14">
        <v>10037935</v>
      </c>
      <c r="C159" s="15" t="s">
        <v>1347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44">
        <v>0</v>
      </c>
      <c r="W159" s="44">
        <v>0</v>
      </c>
      <c r="X159" s="35">
        <v>296747.87</v>
      </c>
    </row>
    <row r="160" spans="1:24" s="8" customFormat="1" ht="15" customHeight="1" x14ac:dyDescent="0.4">
      <c r="A160" s="34"/>
      <c r="B160" s="14">
        <v>10043640</v>
      </c>
      <c r="C160" s="15" t="s">
        <v>1393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44">
        <v>0</v>
      </c>
      <c r="W160" s="44">
        <v>0</v>
      </c>
      <c r="X160" s="35">
        <v>24923.67</v>
      </c>
    </row>
    <row r="161" spans="1:24" s="8" customFormat="1" ht="15" customHeight="1" x14ac:dyDescent="0.4">
      <c r="A161" s="34"/>
      <c r="B161" s="14">
        <v>10044379</v>
      </c>
      <c r="C161" s="15" t="s">
        <v>1399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44">
        <v>0</v>
      </c>
      <c r="W161" s="44">
        <v>0</v>
      </c>
      <c r="X161" s="35">
        <v>222050.23</v>
      </c>
    </row>
    <row r="162" spans="1:24" s="8" customFormat="1" ht="15" customHeight="1" x14ac:dyDescent="0.4">
      <c r="A162" s="34"/>
      <c r="B162" s="10">
        <v>10000720</v>
      </c>
      <c r="C162" s="9" t="s">
        <v>141</v>
      </c>
      <c r="D162" s="9">
        <v>2234976.08</v>
      </c>
      <c r="E162" s="9">
        <v>2241941</v>
      </c>
      <c r="F162" s="9">
        <v>156627</v>
      </c>
      <c r="G162" s="9">
        <v>156627</v>
      </c>
      <c r="H162" s="9">
        <v>281043.40000000002</v>
      </c>
      <c r="I162" s="9">
        <v>281043.40000000002</v>
      </c>
      <c r="J162" s="9">
        <v>0</v>
      </c>
      <c r="K162" s="9">
        <v>0</v>
      </c>
      <c r="L162" s="17">
        <v>0</v>
      </c>
      <c r="M162" s="17">
        <v>0</v>
      </c>
      <c r="N162" s="17">
        <v>119603.23999999999</v>
      </c>
      <c r="O162" s="17">
        <v>119603.23999999999</v>
      </c>
      <c r="P162" s="17">
        <v>260938.81000000006</v>
      </c>
      <c r="Q162" s="17">
        <v>260938.67999999988</v>
      </c>
      <c r="R162" s="17">
        <v>86128.420000000013</v>
      </c>
      <c r="S162" s="17">
        <v>86128.420000000013</v>
      </c>
      <c r="T162" s="17">
        <v>314381.46999999997</v>
      </c>
      <c r="U162" s="17">
        <v>314381.46999999997</v>
      </c>
      <c r="V162" s="44">
        <v>0</v>
      </c>
      <c r="W162" s="44">
        <v>0</v>
      </c>
      <c r="X162" s="35">
        <v>107392.95</v>
      </c>
    </row>
    <row r="163" spans="1:24" s="8" customFormat="1" ht="15" customHeight="1" x14ac:dyDescent="0.4">
      <c r="A163" s="34"/>
      <c r="B163" s="10">
        <v>10000721</v>
      </c>
      <c r="C163" s="9" t="s">
        <v>142</v>
      </c>
      <c r="D163" s="9">
        <v>506648.06</v>
      </c>
      <c r="E163" s="9">
        <v>506648.06</v>
      </c>
      <c r="F163" s="9">
        <v>9220</v>
      </c>
      <c r="G163" s="9">
        <v>9220</v>
      </c>
      <c r="H163" s="9">
        <v>77280.950000000012</v>
      </c>
      <c r="I163" s="9">
        <v>77280.950000000012</v>
      </c>
      <c r="J163" s="9">
        <v>0</v>
      </c>
      <c r="K163" s="9">
        <v>0</v>
      </c>
      <c r="L163" s="17">
        <v>0</v>
      </c>
      <c r="M163" s="17">
        <v>0</v>
      </c>
      <c r="N163" s="17">
        <v>500</v>
      </c>
      <c r="O163" s="17">
        <v>500</v>
      </c>
      <c r="P163" s="17">
        <v>231802.04000000007</v>
      </c>
      <c r="Q163" s="17">
        <v>231802.04000000004</v>
      </c>
      <c r="R163" s="17">
        <v>56510.479999999996</v>
      </c>
      <c r="S163" s="17">
        <v>56510.479999999996</v>
      </c>
      <c r="T163" s="17">
        <v>410885.61000000004</v>
      </c>
      <c r="U163" s="17">
        <v>410885.61000000004</v>
      </c>
      <c r="V163" s="44">
        <v>0</v>
      </c>
      <c r="W163" s="44">
        <v>0</v>
      </c>
      <c r="X163" s="35">
        <v>232024.90000000002</v>
      </c>
    </row>
    <row r="164" spans="1:24" s="8" customFormat="1" ht="15" customHeight="1" x14ac:dyDescent="0.4">
      <c r="A164" s="34"/>
      <c r="B164" s="14">
        <v>10007811</v>
      </c>
      <c r="C164" s="15" t="s">
        <v>1184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44">
        <v>0</v>
      </c>
      <c r="W164" s="44">
        <v>0</v>
      </c>
      <c r="X164" s="35">
        <v>19594.89</v>
      </c>
    </row>
    <row r="165" spans="1:24" s="8" customFormat="1" ht="15" customHeight="1" x14ac:dyDescent="0.4">
      <c r="A165" s="34"/>
      <c r="B165" s="10">
        <v>10000747</v>
      </c>
      <c r="C165" s="9" t="s">
        <v>143</v>
      </c>
      <c r="D165" s="9">
        <v>2740447.7</v>
      </c>
      <c r="E165" s="9">
        <v>2740447.7</v>
      </c>
      <c r="F165" s="9">
        <v>0</v>
      </c>
      <c r="G165" s="9">
        <v>0</v>
      </c>
      <c r="H165" s="9">
        <v>224621.24</v>
      </c>
      <c r="I165" s="9">
        <v>224621.24</v>
      </c>
      <c r="J165" s="9">
        <v>0</v>
      </c>
      <c r="K165" s="9">
        <v>0</v>
      </c>
      <c r="L165" s="17">
        <v>0</v>
      </c>
      <c r="M165" s="17">
        <v>0</v>
      </c>
      <c r="N165" s="17">
        <v>96207</v>
      </c>
      <c r="O165" s="17">
        <v>96207</v>
      </c>
      <c r="P165" s="17">
        <v>869807.00999999989</v>
      </c>
      <c r="Q165" s="17">
        <v>869807.01000000024</v>
      </c>
      <c r="R165" s="17">
        <v>0</v>
      </c>
      <c r="S165" s="17">
        <v>0</v>
      </c>
      <c r="T165" s="17">
        <v>0</v>
      </c>
      <c r="U165" s="17">
        <v>0</v>
      </c>
      <c r="V165" s="44">
        <v>0</v>
      </c>
      <c r="W165" s="44">
        <v>0</v>
      </c>
      <c r="X165" s="35">
        <v>544208.35</v>
      </c>
    </row>
    <row r="166" spans="1:24" s="8" customFormat="1" ht="15" customHeight="1" x14ac:dyDescent="0.4">
      <c r="A166" s="34"/>
      <c r="B166" s="10">
        <v>10000748</v>
      </c>
      <c r="C166" s="9" t="s">
        <v>76</v>
      </c>
      <c r="D166" s="9">
        <v>924949.2</v>
      </c>
      <c r="E166" s="9">
        <v>924949.2</v>
      </c>
      <c r="F166" s="9">
        <v>806255</v>
      </c>
      <c r="G166" s="9">
        <v>806255</v>
      </c>
      <c r="H166" s="9">
        <v>0</v>
      </c>
      <c r="I166" s="9">
        <v>0</v>
      </c>
      <c r="J166" s="9">
        <v>0</v>
      </c>
      <c r="K166" s="9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44">
        <v>0</v>
      </c>
      <c r="W166" s="44">
        <v>0</v>
      </c>
      <c r="X166" s="35">
        <v>0</v>
      </c>
    </row>
    <row r="167" spans="1:24" s="6" customFormat="1" ht="15" x14ac:dyDescent="0.35">
      <c r="A167" s="36"/>
      <c r="B167" s="10">
        <v>10000754</v>
      </c>
      <c r="C167" s="9" t="s">
        <v>144</v>
      </c>
      <c r="D167" s="9">
        <v>5348411.0199999996</v>
      </c>
      <c r="E167" s="9">
        <v>5035943.9800000004</v>
      </c>
      <c r="F167" s="9">
        <v>41872</v>
      </c>
      <c r="G167" s="9">
        <v>41872</v>
      </c>
      <c r="H167" s="9">
        <v>435169.99</v>
      </c>
      <c r="I167" s="9">
        <v>435169.99</v>
      </c>
      <c r="J167" s="9">
        <v>0</v>
      </c>
      <c r="K167" s="9">
        <v>0</v>
      </c>
      <c r="L167" s="17">
        <v>0</v>
      </c>
      <c r="M167" s="17">
        <v>0</v>
      </c>
      <c r="N167" s="17">
        <v>344372.75999999995</v>
      </c>
      <c r="O167" s="17">
        <v>344372.75999999995</v>
      </c>
      <c r="P167" s="17">
        <v>777432.74999999977</v>
      </c>
      <c r="Q167" s="17">
        <v>777432.75000000023</v>
      </c>
      <c r="R167" s="17">
        <v>310389.15000000002</v>
      </c>
      <c r="S167" s="17">
        <v>310389.15000000002</v>
      </c>
      <c r="T167" s="17">
        <v>782921</v>
      </c>
      <c r="U167" s="17">
        <v>782921</v>
      </c>
      <c r="V167" s="44">
        <v>0</v>
      </c>
      <c r="W167" s="44">
        <v>0</v>
      </c>
      <c r="X167" s="35">
        <v>1782096.1</v>
      </c>
    </row>
    <row r="168" spans="1:24" s="8" customFormat="1" ht="15" customHeight="1" x14ac:dyDescent="0.4">
      <c r="A168" s="34"/>
      <c r="B168" s="10">
        <v>10000755</v>
      </c>
      <c r="C168" s="9" t="s">
        <v>145</v>
      </c>
      <c r="D168" s="9">
        <v>696871.48</v>
      </c>
      <c r="E168" s="9">
        <v>686846.23</v>
      </c>
      <c r="F168" s="9">
        <v>569786</v>
      </c>
      <c r="G168" s="9">
        <v>566951</v>
      </c>
      <c r="H168" s="9">
        <v>0</v>
      </c>
      <c r="I168" s="9">
        <v>0</v>
      </c>
      <c r="J168" s="9">
        <v>0</v>
      </c>
      <c r="K168" s="9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44">
        <v>0</v>
      </c>
      <c r="W168" s="44">
        <v>0</v>
      </c>
      <c r="X168" s="35">
        <v>0</v>
      </c>
    </row>
    <row r="169" spans="1:24" s="8" customFormat="1" ht="15" customHeight="1" x14ac:dyDescent="0.4">
      <c r="A169" s="34"/>
      <c r="B169" s="14">
        <v>10062918</v>
      </c>
      <c r="C169" s="15" t="s">
        <v>1567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44">
        <v>0</v>
      </c>
      <c r="W169" s="44">
        <v>0</v>
      </c>
      <c r="X169" s="35">
        <v>26479.03</v>
      </c>
    </row>
    <row r="170" spans="1:24" s="8" customFormat="1" ht="15" customHeight="1" x14ac:dyDescent="0.4">
      <c r="A170" s="34"/>
      <c r="B170" s="14">
        <v>10063020</v>
      </c>
      <c r="C170" s="15" t="s">
        <v>1570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44">
        <v>0</v>
      </c>
      <c r="W170" s="44">
        <v>0</v>
      </c>
      <c r="X170" s="35">
        <v>197140.55</v>
      </c>
    </row>
    <row r="171" spans="1:24" s="8" customFormat="1" ht="15" customHeight="1" x14ac:dyDescent="0.4">
      <c r="A171" s="34"/>
      <c r="B171" s="14">
        <v>10046663</v>
      </c>
      <c r="C171" s="15" t="s">
        <v>1415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44">
        <v>0</v>
      </c>
      <c r="W171" s="44">
        <v>0</v>
      </c>
      <c r="X171" s="35">
        <v>33189.440000000002</v>
      </c>
    </row>
    <row r="172" spans="1:24" s="8" customFormat="1" ht="15" customHeight="1" x14ac:dyDescent="0.4">
      <c r="A172" s="34"/>
      <c r="B172" s="10">
        <v>10037126</v>
      </c>
      <c r="C172" s="9" t="s">
        <v>776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180678.84</v>
      </c>
      <c r="K172" s="9">
        <v>180678.73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44">
        <v>0</v>
      </c>
      <c r="W172" s="44">
        <v>0</v>
      </c>
      <c r="X172" s="35">
        <v>0</v>
      </c>
    </row>
    <row r="173" spans="1:24" s="6" customFormat="1" ht="15" x14ac:dyDescent="0.35">
      <c r="A173" s="36"/>
      <c r="B173" s="10">
        <v>10048290</v>
      </c>
      <c r="C173" s="9" t="s">
        <v>754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44">
        <v>0</v>
      </c>
      <c r="W173" s="44">
        <v>0</v>
      </c>
      <c r="X173" s="35">
        <v>439473.67999999993</v>
      </c>
    </row>
    <row r="174" spans="1:24" s="8" customFormat="1" ht="15" customHeight="1" x14ac:dyDescent="0.4">
      <c r="A174" s="34"/>
      <c r="B174" s="14">
        <v>10046850</v>
      </c>
      <c r="C174" s="15" t="s">
        <v>1421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44">
        <v>0</v>
      </c>
      <c r="W174" s="44">
        <v>0</v>
      </c>
      <c r="X174" s="35">
        <v>108083.23</v>
      </c>
    </row>
    <row r="175" spans="1:24" s="8" customFormat="1" ht="15" customHeight="1" x14ac:dyDescent="0.4">
      <c r="A175" s="34"/>
      <c r="B175" s="10">
        <v>10025267</v>
      </c>
      <c r="C175" s="9" t="s">
        <v>1020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17">
        <v>0</v>
      </c>
      <c r="M175" s="17">
        <v>0</v>
      </c>
      <c r="N175" s="17">
        <v>49316.18</v>
      </c>
      <c r="O175" s="17">
        <v>49315.960000000014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44">
        <v>0</v>
      </c>
      <c r="W175" s="44">
        <v>0</v>
      </c>
      <c r="X175" s="35">
        <v>0</v>
      </c>
    </row>
    <row r="176" spans="1:24" s="8" customFormat="1" ht="15" customHeight="1" x14ac:dyDescent="0.4">
      <c r="A176" s="34"/>
      <c r="B176" s="10">
        <v>10000794</v>
      </c>
      <c r="C176" s="9" t="s">
        <v>8</v>
      </c>
      <c r="D176" s="9">
        <v>3815233.8000000003</v>
      </c>
      <c r="E176" s="9">
        <v>3815233.8000000003</v>
      </c>
      <c r="F176" s="9">
        <v>76500</v>
      </c>
      <c r="G176" s="9">
        <v>76500</v>
      </c>
      <c r="H176" s="9">
        <v>380925</v>
      </c>
      <c r="I176" s="9">
        <v>380925</v>
      </c>
      <c r="J176" s="9">
        <v>0</v>
      </c>
      <c r="K176" s="9">
        <v>0</v>
      </c>
      <c r="L176" s="17">
        <v>0</v>
      </c>
      <c r="M176" s="17">
        <v>0</v>
      </c>
      <c r="N176" s="17">
        <v>147663</v>
      </c>
      <c r="O176" s="17">
        <v>147663</v>
      </c>
      <c r="P176" s="17">
        <v>708577.39999999967</v>
      </c>
      <c r="Q176" s="17">
        <v>708577.40000000026</v>
      </c>
      <c r="R176" s="17">
        <v>176632.93</v>
      </c>
      <c r="S176" s="17">
        <v>176632.93</v>
      </c>
      <c r="T176" s="17">
        <v>729687.36</v>
      </c>
      <c r="U176" s="17">
        <v>729687.36</v>
      </c>
      <c r="V176" s="44">
        <v>0</v>
      </c>
      <c r="W176" s="44">
        <v>0</v>
      </c>
      <c r="X176" s="35">
        <v>279992.17000000004</v>
      </c>
    </row>
    <row r="177" spans="1:24" s="8" customFormat="1" ht="15" customHeight="1" x14ac:dyDescent="0.4">
      <c r="A177" s="34"/>
      <c r="B177" s="10">
        <v>10000795</v>
      </c>
      <c r="C177" s="9" t="s">
        <v>146</v>
      </c>
      <c r="D177" s="9">
        <v>2179608</v>
      </c>
      <c r="E177" s="9">
        <v>2179608</v>
      </c>
      <c r="F177" s="9">
        <v>1736998</v>
      </c>
      <c r="G177" s="9">
        <v>1736998</v>
      </c>
      <c r="H177" s="9">
        <v>14257.76</v>
      </c>
      <c r="I177" s="9">
        <v>14257.76</v>
      </c>
      <c r="J177" s="9">
        <v>0</v>
      </c>
      <c r="K177" s="9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44">
        <v>0</v>
      </c>
      <c r="W177" s="44">
        <v>0</v>
      </c>
      <c r="X177" s="35">
        <v>0</v>
      </c>
    </row>
    <row r="178" spans="1:24" s="8" customFormat="1" ht="15" x14ac:dyDescent="0.4">
      <c r="A178" s="34"/>
      <c r="B178" s="10">
        <v>10044607</v>
      </c>
      <c r="C178" s="9" t="s">
        <v>987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136322.89000000001</v>
      </c>
      <c r="S178" s="17">
        <v>136322.89000000001</v>
      </c>
      <c r="T178" s="17">
        <v>183336.96000000002</v>
      </c>
      <c r="U178" s="17">
        <v>183336.96000000002</v>
      </c>
      <c r="V178" s="44">
        <v>0</v>
      </c>
      <c r="W178" s="44">
        <v>0</v>
      </c>
      <c r="X178" s="35">
        <v>104190.40999999999</v>
      </c>
    </row>
    <row r="179" spans="1:24" s="6" customFormat="1" ht="15" x14ac:dyDescent="0.35">
      <c r="A179" s="36"/>
      <c r="B179" s="10">
        <v>10028930</v>
      </c>
      <c r="C179" s="9" t="s">
        <v>696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2175.9699999999998</v>
      </c>
      <c r="Q179" s="17">
        <v>2175.9699999999998</v>
      </c>
      <c r="R179" s="17">
        <v>0</v>
      </c>
      <c r="S179" s="17">
        <v>0</v>
      </c>
      <c r="T179" s="17">
        <v>0</v>
      </c>
      <c r="U179" s="17">
        <v>0</v>
      </c>
      <c r="V179" s="44">
        <v>0</v>
      </c>
      <c r="W179" s="44">
        <v>0</v>
      </c>
      <c r="X179" s="35">
        <v>175598.61999999997</v>
      </c>
    </row>
    <row r="180" spans="1:24" s="6" customFormat="1" ht="15" x14ac:dyDescent="0.35">
      <c r="A180" s="36"/>
      <c r="B180" s="10">
        <v>10006547</v>
      </c>
      <c r="C180" s="9" t="s">
        <v>502</v>
      </c>
      <c r="D180" s="9">
        <v>642209.07000000007</v>
      </c>
      <c r="E180" s="9">
        <v>530899.07999999996</v>
      </c>
      <c r="F180" s="9">
        <v>340564</v>
      </c>
      <c r="G180" s="9">
        <v>340564</v>
      </c>
      <c r="H180" s="9">
        <v>0</v>
      </c>
      <c r="I180" s="9">
        <v>0</v>
      </c>
      <c r="J180" s="9">
        <v>0</v>
      </c>
      <c r="K180" s="9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44">
        <v>0</v>
      </c>
      <c r="W180" s="44">
        <v>0</v>
      </c>
      <c r="X180" s="35">
        <v>0</v>
      </c>
    </row>
    <row r="181" spans="1:24" s="8" customFormat="1" ht="15" customHeight="1" x14ac:dyDescent="0.4">
      <c r="A181" s="34"/>
      <c r="B181" s="10">
        <v>10042884</v>
      </c>
      <c r="C181" s="9" t="s">
        <v>745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299891.0199999999</v>
      </c>
      <c r="Q181" s="17">
        <v>299891.0199999999</v>
      </c>
      <c r="R181" s="17">
        <v>118240.90000000001</v>
      </c>
      <c r="S181" s="17">
        <v>118240.90000000001</v>
      </c>
      <c r="T181" s="17">
        <v>363705.81</v>
      </c>
      <c r="U181" s="17">
        <v>363705.81</v>
      </c>
      <c r="V181" s="44">
        <v>0</v>
      </c>
      <c r="W181" s="44">
        <v>0</v>
      </c>
      <c r="X181" s="35">
        <v>1466411.5499999998</v>
      </c>
    </row>
    <row r="182" spans="1:24" s="8" customFormat="1" ht="15" customHeight="1" x14ac:dyDescent="0.4">
      <c r="A182" s="34"/>
      <c r="B182" s="10">
        <v>10000812</v>
      </c>
      <c r="C182" s="9" t="s">
        <v>147</v>
      </c>
      <c r="D182" s="9">
        <v>2601190.6199999996</v>
      </c>
      <c r="E182" s="9">
        <v>2640854</v>
      </c>
      <c r="F182" s="9">
        <v>102222</v>
      </c>
      <c r="G182" s="9">
        <v>102222</v>
      </c>
      <c r="H182" s="9">
        <v>21808.78</v>
      </c>
      <c r="I182" s="9">
        <v>21808.78</v>
      </c>
      <c r="J182" s="9">
        <v>0</v>
      </c>
      <c r="K182" s="9">
        <v>0</v>
      </c>
      <c r="L182" s="17">
        <v>0</v>
      </c>
      <c r="M182" s="17">
        <v>0</v>
      </c>
      <c r="N182" s="17">
        <v>26951.609999999997</v>
      </c>
      <c r="O182" s="17">
        <v>26951.609999999997</v>
      </c>
      <c r="P182" s="17">
        <v>449330.91</v>
      </c>
      <c r="Q182" s="17">
        <v>449330.91000000009</v>
      </c>
      <c r="R182" s="17">
        <v>132768.26</v>
      </c>
      <c r="S182" s="17">
        <v>132768.26</v>
      </c>
      <c r="T182" s="17">
        <v>394042.49</v>
      </c>
      <c r="U182" s="17">
        <v>394042.49</v>
      </c>
      <c r="V182" s="44">
        <v>0</v>
      </c>
      <c r="W182" s="44">
        <v>0</v>
      </c>
      <c r="X182" s="35">
        <v>534660.24</v>
      </c>
    </row>
    <row r="183" spans="1:24" s="8" customFormat="1" ht="15" customHeight="1" x14ac:dyDescent="0.4">
      <c r="A183" s="34"/>
      <c r="B183" s="14">
        <v>10037391</v>
      </c>
      <c r="C183" s="15" t="s">
        <v>1340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44">
        <v>0</v>
      </c>
      <c r="W183" s="44">
        <v>0</v>
      </c>
      <c r="X183" s="35">
        <v>76957.01999999999</v>
      </c>
    </row>
    <row r="184" spans="1:24" s="8" customFormat="1" ht="15" customHeight="1" x14ac:dyDescent="0.4">
      <c r="A184" s="34"/>
      <c r="B184" s="10">
        <v>10000820</v>
      </c>
      <c r="C184" s="9" t="s">
        <v>148</v>
      </c>
      <c r="D184" s="9">
        <v>2960647.24</v>
      </c>
      <c r="E184" s="9">
        <v>2954728.04</v>
      </c>
      <c r="F184" s="9">
        <v>0</v>
      </c>
      <c r="G184" s="9">
        <v>0</v>
      </c>
      <c r="H184" s="9">
        <v>164864.70000000001</v>
      </c>
      <c r="I184" s="9">
        <v>164864.70000000001</v>
      </c>
      <c r="J184" s="9">
        <v>0</v>
      </c>
      <c r="K184" s="9">
        <v>0</v>
      </c>
      <c r="L184" s="17">
        <v>0</v>
      </c>
      <c r="M184" s="17">
        <v>0</v>
      </c>
      <c r="N184" s="17">
        <v>62553.45</v>
      </c>
      <c r="O184" s="17">
        <v>62553.45</v>
      </c>
      <c r="P184" s="17">
        <v>1487720</v>
      </c>
      <c r="Q184" s="17">
        <v>1487720</v>
      </c>
      <c r="R184" s="17">
        <v>653066.25</v>
      </c>
      <c r="S184" s="17">
        <v>653066.25</v>
      </c>
      <c r="T184" s="17">
        <v>1149267.6100000001</v>
      </c>
      <c r="U184" s="17">
        <v>1149267.6100000001</v>
      </c>
      <c r="V184" s="44">
        <v>0</v>
      </c>
      <c r="W184" s="44">
        <v>0</v>
      </c>
      <c r="X184" s="35">
        <v>2521652.59</v>
      </c>
    </row>
    <row r="185" spans="1:24" s="8" customFormat="1" ht="15" customHeight="1" x14ac:dyDescent="0.4">
      <c r="A185" s="34"/>
      <c r="B185" s="10">
        <v>10005143</v>
      </c>
      <c r="C185" s="9" t="s">
        <v>1072</v>
      </c>
      <c r="D185" s="9">
        <v>3638580.1799999997</v>
      </c>
      <c r="E185" s="9">
        <v>3638580.1799999997</v>
      </c>
      <c r="F185" s="9">
        <v>1656230</v>
      </c>
      <c r="G185" s="9">
        <v>1656230</v>
      </c>
      <c r="H185" s="9">
        <v>101829.79</v>
      </c>
      <c r="I185" s="9">
        <v>101829.79</v>
      </c>
      <c r="J185" s="9">
        <v>0</v>
      </c>
      <c r="K185" s="9">
        <v>0</v>
      </c>
      <c r="L185" s="17">
        <v>0</v>
      </c>
      <c r="M185" s="17">
        <v>0</v>
      </c>
      <c r="N185" s="17">
        <v>4434.9799999999996</v>
      </c>
      <c r="O185" s="17">
        <v>4434.9799999999996</v>
      </c>
      <c r="P185" s="17">
        <v>23520.199999999997</v>
      </c>
      <c r="Q185" s="17">
        <v>23520.000000000004</v>
      </c>
      <c r="R185" s="17">
        <v>18199.560000000001</v>
      </c>
      <c r="S185" s="17">
        <v>18199.560000000001</v>
      </c>
      <c r="T185" s="17">
        <v>62607.9</v>
      </c>
      <c r="U185" s="17">
        <v>62607.9</v>
      </c>
      <c r="V185" s="44">
        <v>0</v>
      </c>
      <c r="W185" s="44">
        <v>0</v>
      </c>
      <c r="X185" s="35">
        <v>202240.04</v>
      </c>
    </row>
    <row r="186" spans="1:24" s="6" customFormat="1" ht="15" x14ac:dyDescent="0.35">
      <c r="A186" s="36"/>
      <c r="B186" s="14">
        <v>10000824</v>
      </c>
      <c r="C186" s="15" t="s">
        <v>1109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44">
        <v>0</v>
      </c>
      <c r="W186" s="44">
        <v>0</v>
      </c>
      <c r="X186" s="35">
        <v>30400</v>
      </c>
    </row>
    <row r="187" spans="1:24" s="8" customFormat="1" ht="15" customHeight="1" x14ac:dyDescent="0.4">
      <c r="A187" s="34"/>
      <c r="B187" s="14">
        <v>10061524</v>
      </c>
      <c r="C187" s="15" t="s">
        <v>1526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44">
        <v>0</v>
      </c>
      <c r="W187" s="44">
        <v>0</v>
      </c>
      <c r="X187" s="35">
        <v>536592.76</v>
      </c>
    </row>
    <row r="188" spans="1:24" s="8" customFormat="1" ht="15" customHeight="1" x14ac:dyDescent="0.35">
      <c r="A188" s="34"/>
      <c r="B188" s="13">
        <v>10000831</v>
      </c>
      <c r="C188" s="11" t="s">
        <v>1076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858378.21000000043</v>
      </c>
      <c r="Q188" s="17">
        <v>858378.21000000031</v>
      </c>
      <c r="R188" s="17">
        <v>0</v>
      </c>
      <c r="S188" s="17">
        <v>0</v>
      </c>
      <c r="T188" s="17">
        <v>0</v>
      </c>
      <c r="U188" s="17">
        <v>0</v>
      </c>
      <c r="V188" s="44">
        <v>27296.78</v>
      </c>
      <c r="W188" s="44">
        <v>22297</v>
      </c>
      <c r="X188" s="35">
        <v>28549.859999999997</v>
      </c>
    </row>
    <row r="189" spans="1:24" s="8" customFormat="1" ht="15" customHeight="1" x14ac:dyDescent="0.4">
      <c r="A189" s="34"/>
      <c r="B189" s="10">
        <v>10029952</v>
      </c>
      <c r="C189" s="9" t="s">
        <v>936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1053926.8799999999</v>
      </c>
      <c r="S189" s="17">
        <v>1053926.8799999999</v>
      </c>
      <c r="T189" s="17">
        <v>121568.86</v>
      </c>
      <c r="U189" s="17">
        <v>121568.86</v>
      </c>
      <c r="V189" s="44">
        <v>0</v>
      </c>
      <c r="W189" s="44">
        <v>0</v>
      </c>
      <c r="X189" s="35">
        <v>11392095.449999999</v>
      </c>
    </row>
    <row r="190" spans="1:24" s="8" customFormat="1" ht="15" customHeight="1" x14ac:dyDescent="0.4">
      <c r="A190" s="34"/>
      <c r="B190" s="10">
        <v>10031982</v>
      </c>
      <c r="C190" s="9" t="s">
        <v>777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53344.47</v>
      </c>
      <c r="S190" s="17">
        <v>53344.47</v>
      </c>
      <c r="T190" s="17">
        <v>40349.24</v>
      </c>
      <c r="U190" s="17">
        <v>40349.24</v>
      </c>
      <c r="V190" s="44">
        <v>0</v>
      </c>
      <c r="W190" s="44">
        <v>0</v>
      </c>
      <c r="X190" s="35">
        <v>7879774.2999999989</v>
      </c>
    </row>
    <row r="191" spans="1:24" s="8" customFormat="1" ht="15" customHeight="1" x14ac:dyDescent="0.4">
      <c r="A191" s="34"/>
      <c r="B191" s="10">
        <v>10000833</v>
      </c>
      <c r="C191" s="9" t="s">
        <v>9</v>
      </c>
      <c r="D191" s="9">
        <v>882545.02</v>
      </c>
      <c r="E191" s="9">
        <v>882545.02</v>
      </c>
      <c r="F191" s="9">
        <v>367166</v>
      </c>
      <c r="G191" s="9">
        <v>367166</v>
      </c>
      <c r="H191" s="9">
        <v>5168.4399999999996</v>
      </c>
      <c r="I191" s="9">
        <v>5168.4399999999996</v>
      </c>
      <c r="J191" s="9">
        <v>0</v>
      </c>
      <c r="K191" s="9">
        <v>0</v>
      </c>
      <c r="L191" s="17">
        <v>0</v>
      </c>
      <c r="M191" s="17">
        <v>0</v>
      </c>
      <c r="N191" s="17">
        <v>25563.43</v>
      </c>
      <c r="O191" s="17">
        <v>25563.43</v>
      </c>
      <c r="P191" s="17">
        <v>672044.23</v>
      </c>
      <c r="Q191" s="17">
        <v>672044.22999999986</v>
      </c>
      <c r="R191" s="17">
        <v>122537.11000000002</v>
      </c>
      <c r="S191" s="17">
        <v>122537.11000000002</v>
      </c>
      <c r="T191" s="17">
        <v>237644.16999999998</v>
      </c>
      <c r="U191" s="17">
        <v>237644.16999999998</v>
      </c>
      <c r="V191" s="44">
        <v>0</v>
      </c>
      <c r="W191" s="44">
        <v>0</v>
      </c>
      <c r="X191" s="35">
        <v>332007.83</v>
      </c>
    </row>
    <row r="192" spans="1:24" s="8" customFormat="1" ht="15" customHeight="1" x14ac:dyDescent="0.4">
      <c r="A192" s="34"/>
      <c r="B192" s="10">
        <v>10000834</v>
      </c>
      <c r="C192" s="9" t="s">
        <v>149</v>
      </c>
      <c r="D192" s="9">
        <v>423752.15</v>
      </c>
      <c r="E192" s="9">
        <v>423416.15</v>
      </c>
      <c r="F192" s="9">
        <v>378295</v>
      </c>
      <c r="G192" s="9">
        <v>378295</v>
      </c>
      <c r="H192" s="9">
        <v>0</v>
      </c>
      <c r="I192" s="9">
        <v>0</v>
      </c>
      <c r="J192" s="9">
        <v>0</v>
      </c>
      <c r="K192" s="9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44">
        <v>0</v>
      </c>
      <c r="W192" s="44">
        <v>0</v>
      </c>
      <c r="X192" s="35">
        <v>0</v>
      </c>
    </row>
    <row r="193" spans="1:24" s="8" customFormat="1" ht="15" x14ac:dyDescent="0.4">
      <c r="A193" s="34"/>
      <c r="B193" s="10">
        <v>10000850</v>
      </c>
      <c r="C193" s="9" t="s">
        <v>152</v>
      </c>
      <c r="D193" s="9">
        <v>797503.06</v>
      </c>
      <c r="E193" s="9">
        <v>780842.06</v>
      </c>
      <c r="F193" s="9">
        <v>582208</v>
      </c>
      <c r="G193" s="9">
        <v>565547</v>
      </c>
      <c r="H193" s="9">
        <v>9216.11</v>
      </c>
      <c r="I193" s="9">
        <v>9216.11</v>
      </c>
      <c r="J193" s="9">
        <v>0</v>
      </c>
      <c r="K193" s="9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32965.879999999997</v>
      </c>
      <c r="Q193" s="17">
        <v>32965.879999999997</v>
      </c>
      <c r="R193" s="17">
        <v>0</v>
      </c>
      <c r="S193" s="17">
        <v>0</v>
      </c>
      <c r="T193" s="17">
        <v>0</v>
      </c>
      <c r="U193" s="17">
        <v>0</v>
      </c>
      <c r="V193" s="44">
        <v>0</v>
      </c>
      <c r="W193" s="44">
        <v>0</v>
      </c>
      <c r="X193" s="35">
        <v>96985.280000000013</v>
      </c>
    </row>
    <row r="194" spans="1:24" s="8" customFormat="1" ht="15" customHeight="1" x14ac:dyDescent="0.4">
      <c r="A194" s="34"/>
      <c r="B194" s="10">
        <v>10000840</v>
      </c>
      <c r="C194" s="9" t="s">
        <v>150</v>
      </c>
      <c r="D194" s="9">
        <v>8890707.3099999987</v>
      </c>
      <c r="E194" s="9">
        <v>8941827</v>
      </c>
      <c r="F194" s="9">
        <v>950000</v>
      </c>
      <c r="G194" s="9">
        <v>950000</v>
      </c>
      <c r="H194" s="9">
        <v>528967</v>
      </c>
      <c r="I194" s="9">
        <v>528967</v>
      </c>
      <c r="J194" s="9">
        <v>0</v>
      </c>
      <c r="K194" s="9">
        <v>0</v>
      </c>
      <c r="L194" s="17">
        <v>0</v>
      </c>
      <c r="M194" s="17">
        <v>0</v>
      </c>
      <c r="N194" s="17">
        <v>143593</v>
      </c>
      <c r="O194" s="17">
        <v>143593</v>
      </c>
      <c r="P194" s="17">
        <v>1377380.77</v>
      </c>
      <c r="Q194" s="17">
        <v>1377380.7700000003</v>
      </c>
      <c r="R194" s="17">
        <v>381372.89</v>
      </c>
      <c r="S194" s="17">
        <v>381372.89</v>
      </c>
      <c r="T194" s="17">
        <v>920006.71</v>
      </c>
      <c r="U194" s="17">
        <v>920006.71</v>
      </c>
      <c r="V194" s="44">
        <v>0</v>
      </c>
      <c r="W194" s="44">
        <v>0</v>
      </c>
      <c r="X194" s="35">
        <v>1270082.94</v>
      </c>
    </row>
    <row r="195" spans="1:24" s="8" customFormat="1" ht="15" customHeight="1" x14ac:dyDescent="0.4">
      <c r="A195" s="34"/>
      <c r="B195" s="14">
        <v>10018959</v>
      </c>
      <c r="C195" s="15" t="s">
        <v>1221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44">
        <v>0</v>
      </c>
      <c r="W195" s="44">
        <v>0</v>
      </c>
      <c r="X195" s="35">
        <v>20400</v>
      </c>
    </row>
    <row r="196" spans="1:24" s="8" customFormat="1" ht="15" customHeight="1" x14ac:dyDescent="0.4">
      <c r="A196" s="34"/>
      <c r="B196" s="10">
        <v>10000863</v>
      </c>
      <c r="C196" s="9" t="s">
        <v>153</v>
      </c>
      <c r="D196" s="9">
        <v>3055786.21</v>
      </c>
      <c r="E196" s="9">
        <v>3055801</v>
      </c>
      <c r="F196" s="9">
        <v>1129015</v>
      </c>
      <c r="G196" s="9">
        <v>1129015</v>
      </c>
      <c r="H196" s="9">
        <v>85600</v>
      </c>
      <c r="I196" s="9">
        <v>85600</v>
      </c>
      <c r="J196" s="9">
        <v>0</v>
      </c>
      <c r="K196" s="9">
        <v>0</v>
      </c>
      <c r="L196" s="17">
        <v>0</v>
      </c>
      <c r="M196" s="17">
        <v>0</v>
      </c>
      <c r="N196" s="17">
        <v>20004.27</v>
      </c>
      <c r="O196" s="17">
        <v>20004.27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44">
        <v>0</v>
      </c>
      <c r="W196" s="44">
        <v>0</v>
      </c>
      <c r="X196" s="35">
        <v>0</v>
      </c>
    </row>
    <row r="197" spans="1:24" s="8" customFormat="1" ht="15" customHeight="1" x14ac:dyDescent="0.4">
      <c r="A197" s="34"/>
      <c r="B197" s="14">
        <v>10024474</v>
      </c>
      <c r="C197" s="15" t="s">
        <v>1258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44">
        <v>0</v>
      </c>
      <c r="W197" s="44">
        <v>0</v>
      </c>
      <c r="X197" s="35">
        <v>32914.29</v>
      </c>
    </row>
    <row r="198" spans="1:24" s="8" customFormat="1" ht="15" x14ac:dyDescent="0.4">
      <c r="A198" s="34"/>
      <c r="B198" s="10">
        <v>10000878</v>
      </c>
      <c r="C198" s="9" t="s">
        <v>10</v>
      </c>
      <c r="D198" s="9">
        <v>5536029.6500000004</v>
      </c>
      <c r="E198" s="9">
        <v>5486100.3300000001</v>
      </c>
      <c r="F198" s="9">
        <v>0</v>
      </c>
      <c r="G198" s="9">
        <v>0</v>
      </c>
      <c r="H198" s="9">
        <v>52169.74</v>
      </c>
      <c r="I198" s="9">
        <v>52169.74</v>
      </c>
      <c r="J198" s="9">
        <v>419383.72000000003</v>
      </c>
      <c r="K198" s="9">
        <v>419384</v>
      </c>
      <c r="L198" s="17">
        <v>0</v>
      </c>
      <c r="M198" s="17">
        <v>0</v>
      </c>
      <c r="N198" s="17">
        <v>70098.55</v>
      </c>
      <c r="O198" s="17">
        <v>70098.55</v>
      </c>
      <c r="P198" s="17">
        <v>2185523.56</v>
      </c>
      <c r="Q198" s="17">
        <v>2185523.560000001</v>
      </c>
      <c r="R198" s="17">
        <v>531187.14999999991</v>
      </c>
      <c r="S198" s="17">
        <v>531187.14999999991</v>
      </c>
      <c r="T198" s="17">
        <v>1376984.55</v>
      </c>
      <c r="U198" s="17">
        <v>1376984.55</v>
      </c>
      <c r="V198" s="44">
        <v>0</v>
      </c>
      <c r="W198" s="44">
        <v>0</v>
      </c>
      <c r="X198" s="35">
        <v>3288969.29</v>
      </c>
    </row>
    <row r="199" spans="1:24" s="8" customFormat="1" ht="15" customHeight="1" x14ac:dyDescent="0.4">
      <c r="A199" s="34"/>
      <c r="B199" s="14">
        <v>10033710</v>
      </c>
      <c r="C199" s="15" t="s">
        <v>1314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44">
        <v>0</v>
      </c>
      <c r="W199" s="44">
        <v>0</v>
      </c>
      <c r="X199" s="35">
        <v>62927.58</v>
      </c>
    </row>
    <row r="200" spans="1:24" s="8" customFormat="1" ht="15" customHeight="1" x14ac:dyDescent="0.4">
      <c r="A200" s="34"/>
      <c r="B200" s="10">
        <v>10034931</v>
      </c>
      <c r="C200" s="9" t="s">
        <v>956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71185.83</v>
      </c>
      <c r="S200" s="17">
        <v>71185.83</v>
      </c>
      <c r="T200" s="17">
        <v>173384.37999999998</v>
      </c>
      <c r="U200" s="17">
        <v>173384.37999999998</v>
      </c>
      <c r="V200" s="44">
        <v>0</v>
      </c>
      <c r="W200" s="44">
        <v>0</v>
      </c>
      <c r="X200" s="35">
        <v>0</v>
      </c>
    </row>
    <row r="201" spans="1:24" s="8" customFormat="1" ht="15" customHeight="1" x14ac:dyDescent="0.4">
      <c r="A201" s="34"/>
      <c r="B201" s="10">
        <v>10000883</v>
      </c>
      <c r="C201" s="9" t="s">
        <v>154</v>
      </c>
      <c r="D201" s="9">
        <v>492523.93</v>
      </c>
      <c r="E201" s="9">
        <v>492523.93</v>
      </c>
      <c r="F201" s="9">
        <v>466145</v>
      </c>
      <c r="G201" s="9">
        <v>466145</v>
      </c>
      <c r="H201" s="9">
        <v>0</v>
      </c>
      <c r="I201" s="9">
        <v>0</v>
      </c>
      <c r="J201" s="9">
        <v>0</v>
      </c>
      <c r="K201" s="9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44">
        <v>0</v>
      </c>
      <c r="W201" s="44">
        <v>0</v>
      </c>
      <c r="X201" s="35">
        <v>0</v>
      </c>
    </row>
    <row r="202" spans="1:24" s="8" customFormat="1" ht="15" customHeight="1" x14ac:dyDescent="0.4">
      <c r="A202" s="34"/>
      <c r="B202" s="10">
        <v>10000887</v>
      </c>
      <c r="C202" s="9" t="s">
        <v>156</v>
      </c>
      <c r="D202" s="9">
        <v>12786.79</v>
      </c>
      <c r="E202" s="9">
        <v>12786.79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44">
        <v>0</v>
      </c>
      <c r="W202" s="44">
        <v>0</v>
      </c>
      <c r="X202" s="35">
        <v>0</v>
      </c>
    </row>
    <row r="203" spans="1:24" s="8" customFormat="1" ht="15" customHeight="1" x14ac:dyDescent="0.4">
      <c r="A203" s="34"/>
      <c r="B203" s="10">
        <v>10000896</v>
      </c>
      <c r="C203" s="9" t="s">
        <v>157</v>
      </c>
      <c r="D203" s="9">
        <v>1964470.95</v>
      </c>
      <c r="E203" s="9">
        <v>1884974.1600000001</v>
      </c>
      <c r="F203" s="9">
        <v>1584791</v>
      </c>
      <c r="G203" s="9">
        <v>1584791</v>
      </c>
      <c r="H203" s="9">
        <v>1880</v>
      </c>
      <c r="I203" s="9">
        <v>1880</v>
      </c>
      <c r="J203" s="9">
        <v>0</v>
      </c>
      <c r="K203" s="9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539902.25</v>
      </c>
      <c r="Q203" s="17">
        <v>539902.25</v>
      </c>
      <c r="R203" s="17">
        <v>0</v>
      </c>
      <c r="S203" s="17">
        <v>0</v>
      </c>
      <c r="T203" s="17">
        <v>0</v>
      </c>
      <c r="U203" s="17">
        <v>0</v>
      </c>
      <c r="V203" s="44">
        <v>0</v>
      </c>
      <c r="W203" s="44">
        <v>0</v>
      </c>
      <c r="X203" s="35">
        <v>346686.89</v>
      </c>
    </row>
    <row r="204" spans="1:24" s="8" customFormat="1" ht="15" customHeight="1" x14ac:dyDescent="0.4">
      <c r="A204" s="34"/>
      <c r="B204" s="10">
        <v>10038772</v>
      </c>
      <c r="C204" s="9" t="s">
        <v>96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17">
        <v>0</v>
      </c>
      <c r="M204" s="17">
        <v>0</v>
      </c>
      <c r="N204" s="17">
        <v>72099.290000000008</v>
      </c>
      <c r="O204" s="17">
        <v>72099.290000000008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44">
        <v>0</v>
      </c>
      <c r="W204" s="44">
        <v>0</v>
      </c>
      <c r="X204" s="35">
        <v>4050.03</v>
      </c>
    </row>
    <row r="205" spans="1:24" s="8" customFormat="1" ht="15" customHeight="1" x14ac:dyDescent="0.4">
      <c r="A205" s="34"/>
      <c r="B205" s="14">
        <v>10065549</v>
      </c>
      <c r="C205" s="15" t="s">
        <v>1602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44">
        <v>0</v>
      </c>
      <c r="W205" s="44">
        <v>0</v>
      </c>
      <c r="X205" s="35">
        <v>499111.55</v>
      </c>
    </row>
    <row r="206" spans="1:24" s="8" customFormat="1" ht="15" customHeight="1" x14ac:dyDescent="0.4">
      <c r="A206" s="34"/>
      <c r="B206" s="10">
        <v>10033440</v>
      </c>
      <c r="C206" s="9" t="s">
        <v>713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625902.43999999994</v>
      </c>
      <c r="K206" s="9">
        <v>354631</v>
      </c>
      <c r="L206" s="17">
        <v>0</v>
      </c>
      <c r="M206" s="17">
        <v>0</v>
      </c>
      <c r="N206" s="17">
        <v>0</v>
      </c>
      <c r="O206" s="17">
        <v>0</v>
      </c>
      <c r="P206" s="17">
        <v>4099636.1099999994</v>
      </c>
      <c r="Q206" s="17">
        <v>4099635.8399999989</v>
      </c>
      <c r="R206" s="17">
        <v>0</v>
      </c>
      <c r="S206" s="17">
        <v>0</v>
      </c>
      <c r="T206" s="17">
        <v>0</v>
      </c>
      <c r="U206" s="17">
        <v>0</v>
      </c>
      <c r="V206" s="44">
        <v>0</v>
      </c>
      <c r="W206" s="44">
        <v>0</v>
      </c>
      <c r="X206" s="35">
        <v>23726323.84</v>
      </c>
    </row>
    <row r="207" spans="1:24" s="8" customFormat="1" ht="15" customHeight="1" x14ac:dyDescent="0.4">
      <c r="A207" s="34"/>
      <c r="B207" s="10">
        <v>10000915</v>
      </c>
      <c r="C207" s="9" t="s">
        <v>158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4800</v>
      </c>
      <c r="Q207" s="17">
        <v>4800</v>
      </c>
      <c r="R207" s="17">
        <v>0</v>
      </c>
      <c r="S207" s="17">
        <v>0</v>
      </c>
      <c r="T207" s="17">
        <v>0</v>
      </c>
      <c r="U207" s="17">
        <v>0</v>
      </c>
      <c r="V207" s="44">
        <v>0</v>
      </c>
      <c r="W207" s="44">
        <v>0</v>
      </c>
      <c r="X207" s="35">
        <v>644707.2300000001</v>
      </c>
    </row>
    <row r="208" spans="1:24" s="8" customFormat="1" ht="15" customHeight="1" x14ac:dyDescent="0.4">
      <c r="A208" s="34"/>
      <c r="B208" s="10">
        <v>10000929</v>
      </c>
      <c r="C208" s="9" t="s">
        <v>159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541228.55999999994</v>
      </c>
      <c r="Q208" s="17">
        <v>541228.56000000006</v>
      </c>
      <c r="R208" s="17">
        <v>130173.56000000003</v>
      </c>
      <c r="S208" s="17">
        <v>130173.56000000003</v>
      </c>
      <c r="T208" s="17">
        <v>123997.06000000001</v>
      </c>
      <c r="U208" s="17">
        <v>123997.06000000001</v>
      </c>
      <c r="V208" s="44">
        <v>0</v>
      </c>
      <c r="W208" s="44">
        <v>0</v>
      </c>
      <c r="X208" s="35">
        <v>410719.85</v>
      </c>
    </row>
    <row r="209" spans="1:24" s="8" customFormat="1" ht="15" customHeight="1" x14ac:dyDescent="0.4">
      <c r="A209" s="34"/>
      <c r="B209" s="10">
        <v>10027662</v>
      </c>
      <c r="C209" s="9" t="s">
        <v>691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786121.85999999975</v>
      </c>
      <c r="Q209" s="17">
        <v>786121.49999999988</v>
      </c>
      <c r="R209" s="17">
        <v>0</v>
      </c>
      <c r="S209" s="17">
        <v>0</v>
      </c>
      <c r="T209" s="17">
        <v>0</v>
      </c>
      <c r="U209" s="17">
        <v>0</v>
      </c>
      <c r="V209" s="44">
        <v>0</v>
      </c>
      <c r="W209" s="44">
        <v>0</v>
      </c>
      <c r="X209" s="35">
        <v>10642414.809999999</v>
      </c>
    </row>
    <row r="210" spans="1:24" s="8" customFormat="1" ht="15" customHeight="1" x14ac:dyDescent="0.4">
      <c r="A210" s="34"/>
      <c r="B210" s="14">
        <v>10021602</v>
      </c>
      <c r="C210" s="15" t="s">
        <v>1236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44">
        <v>0</v>
      </c>
      <c r="W210" s="44">
        <v>0</v>
      </c>
      <c r="X210" s="35">
        <v>3475.1999999999994</v>
      </c>
    </row>
    <row r="211" spans="1:24" s="6" customFormat="1" ht="15" x14ac:dyDescent="0.35">
      <c r="A211" s="36"/>
      <c r="B211" s="10">
        <v>10000944</v>
      </c>
      <c r="C211" s="9" t="s">
        <v>160</v>
      </c>
      <c r="D211" s="9">
        <v>1763320.89</v>
      </c>
      <c r="E211" s="9">
        <v>1763320.89</v>
      </c>
      <c r="F211" s="9">
        <v>291249</v>
      </c>
      <c r="G211" s="9">
        <v>291249</v>
      </c>
      <c r="H211" s="9">
        <v>39464.25</v>
      </c>
      <c r="I211" s="9">
        <v>39464.25</v>
      </c>
      <c r="J211" s="9">
        <v>0</v>
      </c>
      <c r="K211" s="9">
        <v>0</v>
      </c>
      <c r="L211" s="17">
        <v>0</v>
      </c>
      <c r="M211" s="17">
        <v>0</v>
      </c>
      <c r="N211" s="17">
        <v>41152.04</v>
      </c>
      <c r="O211" s="17">
        <v>41152.04</v>
      </c>
      <c r="P211" s="17">
        <v>180952.78000000006</v>
      </c>
      <c r="Q211" s="17">
        <v>180952.78</v>
      </c>
      <c r="R211" s="17">
        <v>123427.09</v>
      </c>
      <c r="S211" s="17">
        <v>123427.09</v>
      </c>
      <c r="T211" s="17">
        <v>183935.79000000004</v>
      </c>
      <c r="U211" s="17">
        <v>183935.79000000004</v>
      </c>
      <c r="V211" s="44">
        <v>0</v>
      </c>
      <c r="W211" s="44">
        <v>0</v>
      </c>
      <c r="X211" s="35">
        <v>280748.43</v>
      </c>
    </row>
    <row r="212" spans="1:24" s="8" customFormat="1" ht="15" customHeight="1" x14ac:dyDescent="0.4">
      <c r="A212" s="34"/>
      <c r="B212" s="10">
        <v>10000948</v>
      </c>
      <c r="C212" s="9" t="s">
        <v>11</v>
      </c>
      <c r="D212" s="9">
        <v>7475061.3500000015</v>
      </c>
      <c r="E212" s="9">
        <v>7475061.3500000015</v>
      </c>
      <c r="F212" s="9">
        <v>0</v>
      </c>
      <c r="G212" s="9">
        <v>0</v>
      </c>
      <c r="H212" s="9">
        <v>717228.83</v>
      </c>
      <c r="I212" s="9">
        <v>717228.83</v>
      </c>
      <c r="J212" s="9">
        <v>0</v>
      </c>
      <c r="K212" s="9">
        <v>0</v>
      </c>
      <c r="L212" s="17">
        <v>0</v>
      </c>
      <c r="M212" s="17">
        <v>0</v>
      </c>
      <c r="N212" s="17">
        <v>330767.32</v>
      </c>
      <c r="O212" s="17">
        <v>330767.32</v>
      </c>
      <c r="P212" s="17">
        <v>1514193.3499999996</v>
      </c>
      <c r="Q212" s="17">
        <v>1514193.35</v>
      </c>
      <c r="R212" s="17">
        <v>195768.49000000002</v>
      </c>
      <c r="S212" s="17">
        <v>195768.49000000002</v>
      </c>
      <c r="T212" s="17">
        <v>399531.53</v>
      </c>
      <c r="U212" s="17">
        <v>399531.53</v>
      </c>
      <c r="V212" s="44">
        <v>0</v>
      </c>
      <c r="W212" s="44">
        <v>0</v>
      </c>
      <c r="X212" s="35">
        <v>623288.17000000004</v>
      </c>
    </row>
    <row r="213" spans="1:24" s="8" customFormat="1" ht="15" x14ac:dyDescent="0.4">
      <c r="A213" s="34"/>
      <c r="B213" s="10">
        <v>10003987</v>
      </c>
      <c r="C213" s="9" t="s">
        <v>335</v>
      </c>
      <c r="D213" s="9">
        <v>1623182.1400000001</v>
      </c>
      <c r="E213" s="9">
        <v>1588065.33</v>
      </c>
      <c r="F213" s="9">
        <v>805743</v>
      </c>
      <c r="G213" s="9">
        <v>805743</v>
      </c>
      <c r="H213" s="9">
        <v>28458</v>
      </c>
      <c r="I213" s="9">
        <v>28458</v>
      </c>
      <c r="J213" s="9">
        <v>0</v>
      </c>
      <c r="K213" s="9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44">
        <v>0</v>
      </c>
      <c r="W213" s="44">
        <v>0</v>
      </c>
      <c r="X213" s="35">
        <v>0</v>
      </c>
    </row>
    <row r="214" spans="1:24" s="8" customFormat="1" ht="15" customHeight="1" x14ac:dyDescent="0.4">
      <c r="A214" s="34"/>
      <c r="B214" s="10">
        <v>10000952</v>
      </c>
      <c r="C214" s="9" t="s">
        <v>1066</v>
      </c>
      <c r="D214" s="9">
        <v>493020.96</v>
      </c>
      <c r="E214" s="9">
        <v>493020.96</v>
      </c>
      <c r="F214" s="9">
        <v>0</v>
      </c>
      <c r="G214" s="9">
        <v>0</v>
      </c>
      <c r="H214" s="9">
        <v>35382.35</v>
      </c>
      <c r="I214" s="9">
        <v>35382.35</v>
      </c>
      <c r="J214" s="9">
        <v>0</v>
      </c>
      <c r="K214" s="9">
        <v>0</v>
      </c>
      <c r="L214" s="17">
        <v>0</v>
      </c>
      <c r="M214" s="17">
        <v>0</v>
      </c>
      <c r="N214" s="17">
        <v>16667.300000000003</v>
      </c>
      <c r="O214" s="17">
        <v>16667.300000000003</v>
      </c>
      <c r="P214" s="17">
        <v>170277.01000000007</v>
      </c>
      <c r="Q214" s="17">
        <v>170277.01000000013</v>
      </c>
      <c r="R214" s="17">
        <v>51728.200000000004</v>
      </c>
      <c r="S214" s="17">
        <v>51728.200000000004</v>
      </c>
      <c r="T214" s="17">
        <v>248151.42</v>
      </c>
      <c r="U214" s="17">
        <v>248151.42</v>
      </c>
      <c r="V214" s="44">
        <v>0</v>
      </c>
      <c r="W214" s="44">
        <v>0</v>
      </c>
      <c r="X214" s="35">
        <v>163306.86000000002</v>
      </c>
    </row>
    <row r="215" spans="1:24" s="8" customFormat="1" ht="15" customHeight="1" x14ac:dyDescent="0.4">
      <c r="A215" s="34"/>
      <c r="B215" s="10">
        <v>10048409</v>
      </c>
      <c r="C215" s="9" t="s">
        <v>755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222183.95000000013</v>
      </c>
      <c r="Q215" s="17">
        <v>222183.95</v>
      </c>
      <c r="R215" s="17">
        <v>0</v>
      </c>
      <c r="S215" s="17">
        <v>0</v>
      </c>
      <c r="T215" s="17">
        <v>0</v>
      </c>
      <c r="U215" s="17">
        <v>0</v>
      </c>
      <c r="V215" s="44">
        <v>0</v>
      </c>
      <c r="W215" s="44">
        <v>0</v>
      </c>
      <c r="X215" s="35">
        <v>6315.36</v>
      </c>
    </row>
    <row r="216" spans="1:24" s="8" customFormat="1" ht="15" customHeight="1" x14ac:dyDescent="0.4">
      <c r="A216" s="34"/>
      <c r="B216" s="14">
        <v>10000961</v>
      </c>
      <c r="C216" s="15" t="s">
        <v>1110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44">
        <v>0</v>
      </c>
      <c r="W216" s="44">
        <v>0</v>
      </c>
      <c r="X216" s="35">
        <v>40108.559999999998</v>
      </c>
    </row>
    <row r="217" spans="1:24" s="8" customFormat="1" ht="15" customHeight="1" x14ac:dyDescent="0.4">
      <c r="A217" s="34"/>
      <c r="B217" s="10">
        <v>10000488</v>
      </c>
      <c r="C217" s="9" t="s">
        <v>1053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1261471.9900000002</v>
      </c>
      <c r="K217" s="9">
        <v>1243772.55</v>
      </c>
      <c r="L217" s="17">
        <v>0</v>
      </c>
      <c r="M217" s="17">
        <v>0</v>
      </c>
      <c r="N217" s="17">
        <v>17750</v>
      </c>
      <c r="O217" s="17">
        <v>17750</v>
      </c>
      <c r="P217" s="17">
        <v>112289.93000000001</v>
      </c>
      <c r="Q217" s="17">
        <v>112289.93000000001</v>
      </c>
      <c r="R217" s="17">
        <v>60635.29</v>
      </c>
      <c r="S217" s="17">
        <v>60635.29</v>
      </c>
      <c r="T217" s="17">
        <v>375476.25999999995</v>
      </c>
      <c r="U217" s="17">
        <v>375476.25999999995</v>
      </c>
      <c r="V217" s="44">
        <v>63623.97</v>
      </c>
      <c r="W217" s="44">
        <v>63623.97</v>
      </c>
      <c r="X217" s="35">
        <v>633653.53</v>
      </c>
    </row>
    <row r="218" spans="1:24" s="8" customFormat="1" ht="15" customHeight="1" x14ac:dyDescent="0.4">
      <c r="A218" s="34"/>
      <c r="B218" s="10">
        <v>10000976</v>
      </c>
      <c r="C218" s="9" t="s">
        <v>162</v>
      </c>
      <c r="D218" s="9">
        <v>3027112.48</v>
      </c>
      <c r="E218" s="9">
        <v>3088190</v>
      </c>
      <c r="F218" s="9">
        <v>1916481</v>
      </c>
      <c r="G218" s="9">
        <v>1916481</v>
      </c>
      <c r="H218" s="9">
        <v>31529.47</v>
      </c>
      <c r="I218" s="9">
        <v>31529.47</v>
      </c>
      <c r="J218" s="9">
        <v>0</v>
      </c>
      <c r="K218" s="9">
        <v>0</v>
      </c>
      <c r="L218" s="17">
        <v>0</v>
      </c>
      <c r="M218" s="17">
        <v>0</v>
      </c>
      <c r="N218" s="17">
        <v>432.24</v>
      </c>
      <c r="O218" s="17">
        <v>432.24</v>
      </c>
      <c r="P218" s="17">
        <v>124643.83</v>
      </c>
      <c r="Q218" s="17">
        <v>124643.44000000003</v>
      </c>
      <c r="R218" s="17">
        <v>0</v>
      </c>
      <c r="S218" s="17">
        <v>0</v>
      </c>
      <c r="T218" s="17">
        <v>0</v>
      </c>
      <c r="U218" s="17">
        <v>0</v>
      </c>
      <c r="V218" s="44">
        <v>0</v>
      </c>
      <c r="W218" s="44">
        <v>0</v>
      </c>
      <c r="X218" s="35">
        <v>312201.86</v>
      </c>
    </row>
    <row r="219" spans="1:24" s="8" customFormat="1" ht="15" customHeight="1" x14ac:dyDescent="0.4">
      <c r="A219" s="34"/>
      <c r="B219" s="10">
        <v>10000975</v>
      </c>
      <c r="C219" s="9" t="s">
        <v>161</v>
      </c>
      <c r="D219" s="9">
        <v>1575</v>
      </c>
      <c r="E219" s="9">
        <v>1575</v>
      </c>
      <c r="F219" s="9">
        <v>0</v>
      </c>
      <c r="G219" s="9">
        <v>0</v>
      </c>
      <c r="H219" s="9">
        <v>1575</v>
      </c>
      <c r="I219" s="9">
        <v>1575</v>
      </c>
      <c r="J219" s="9">
        <v>0</v>
      </c>
      <c r="K219" s="9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101628.57999999999</v>
      </c>
      <c r="S219" s="17">
        <v>101628.57999999999</v>
      </c>
      <c r="T219" s="17">
        <v>7985</v>
      </c>
      <c r="U219" s="17">
        <v>7985</v>
      </c>
      <c r="V219" s="44">
        <v>0</v>
      </c>
      <c r="W219" s="44">
        <v>0</v>
      </c>
      <c r="X219" s="35">
        <v>1506058.73</v>
      </c>
    </row>
    <row r="220" spans="1:24" s="8" customFormat="1" ht="15" customHeight="1" x14ac:dyDescent="0.4">
      <c r="A220" s="34"/>
      <c r="B220" s="10">
        <v>10009063</v>
      </c>
      <c r="C220" s="9" t="s">
        <v>611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17">
        <v>0</v>
      </c>
      <c r="M220" s="17">
        <v>0</v>
      </c>
      <c r="N220" s="17">
        <v>1084.1599999999999</v>
      </c>
      <c r="O220" s="17">
        <v>1084.1599999999999</v>
      </c>
      <c r="P220" s="17">
        <v>89571.780000000013</v>
      </c>
      <c r="Q220" s="17">
        <v>89571.78</v>
      </c>
      <c r="R220" s="17">
        <v>0</v>
      </c>
      <c r="S220" s="17">
        <v>0</v>
      </c>
      <c r="T220" s="17">
        <v>0</v>
      </c>
      <c r="U220" s="17">
        <v>0</v>
      </c>
      <c r="V220" s="44">
        <v>0</v>
      </c>
      <c r="W220" s="44">
        <v>0</v>
      </c>
      <c r="X220" s="35">
        <v>212297.84000000003</v>
      </c>
    </row>
    <row r="221" spans="1:24" s="8" customFormat="1" ht="15" customHeight="1" x14ac:dyDescent="0.4">
      <c r="A221" s="34"/>
      <c r="B221" s="10">
        <v>10001000</v>
      </c>
      <c r="C221" s="9" t="s">
        <v>163</v>
      </c>
      <c r="D221" s="9">
        <v>2076541.6899999997</v>
      </c>
      <c r="E221" s="9">
        <v>1952462.42</v>
      </c>
      <c r="F221" s="9">
        <v>0</v>
      </c>
      <c r="G221" s="9">
        <v>0</v>
      </c>
      <c r="H221" s="9">
        <v>218000</v>
      </c>
      <c r="I221" s="9">
        <v>218000</v>
      </c>
      <c r="J221" s="9">
        <v>0</v>
      </c>
      <c r="K221" s="9">
        <v>0</v>
      </c>
      <c r="L221" s="17">
        <v>0</v>
      </c>
      <c r="M221" s="17">
        <v>0</v>
      </c>
      <c r="N221" s="17">
        <v>91276</v>
      </c>
      <c r="O221" s="17">
        <v>91276</v>
      </c>
      <c r="P221" s="17">
        <v>1840319.3400000008</v>
      </c>
      <c r="Q221" s="17">
        <v>1840318.9999999998</v>
      </c>
      <c r="R221" s="17">
        <v>527281.61</v>
      </c>
      <c r="S221" s="17">
        <v>527281.61</v>
      </c>
      <c r="T221" s="17">
        <v>954305.74</v>
      </c>
      <c r="U221" s="17">
        <v>954305.74</v>
      </c>
      <c r="V221" s="44">
        <v>0</v>
      </c>
      <c r="W221" s="44">
        <v>0</v>
      </c>
      <c r="X221" s="35">
        <v>1731788.2699999998</v>
      </c>
    </row>
    <row r="222" spans="1:24" s="8" customFormat="1" ht="15" customHeight="1" x14ac:dyDescent="0.4">
      <c r="A222" s="34"/>
      <c r="B222" s="10">
        <v>10001004</v>
      </c>
      <c r="C222" s="9" t="s">
        <v>164</v>
      </c>
      <c r="D222" s="9">
        <v>1997981.38</v>
      </c>
      <c r="E222" s="9">
        <v>1997751.38</v>
      </c>
      <c r="F222" s="9">
        <v>12000</v>
      </c>
      <c r="G222" s="9">
        <v>12000</v>
      </c>
      <c r="H222" s="9">
        <v>173998.65</v>
      </c>
      <c r="I222" s="9">
        <v>173998.65</v>
      </c>
      <c r="J222" s="9">
        <v>0</v>
      </c>
      <c r="K222" s="9">
        <v>0</v>
      </c>
      <c r="L222" s="17">
        <v>0</v>
      </c>
      <c r="M222" s="17">
        <v>0</v>
      </c>
      <c r="N222" s="17">
        <v>64417.65</v>
      </c>
      <c r="O222" s="17">
        <v>64417.65</v>
      </c>
      <c r="P222" s="17">
        <v>880689.60999999964</v>
      </c>
      <c r="Q222" s="17">
        <v>880689.60999999987</v>
      </c>
      <c r="R222" s="17">
        <v>110977.38</v>
      </c>
      <c r="S222" s="17">
        <v>110977.38</v>
      </c>
      <c r="T222" s="17">
        <v>377099.28</v>
      </c>
      <c r="U222" s="17">
        <v>377099.28</v>
      </c>
      <c r="V222" s="44">
        <v>0</v>
      </c>
      <c r="W222" s="44">
        <v>0</v>
      </c>
      <c r="X222" s="35">
        <v>799806.2699999999</v>
      </c>
    </row>
    <row r="223" spans="1:24" s="8" customFormat="1" ht="15" customHeight="1" x14ac:dyDescent="0.4">
      <c r="A223" s="34"/>
      <c r="B223" s="10">
        <v>10001005</v>
      </c>
      <c r="C223" s="9" t="s">
        <v>165</v>
      </c>
      <c r="D223" s="9">
        <v>2077873.18</v>
      </c>
      <c r="E223" s="9">
        <v>2096534</v>
      </c>
      <c r="F223" s="9">
        <v>115487</v>
      </c>
      <c r="G223" s="9">
        <v>115487</v>
      </c>
      <c r="H223" s="9">
        <v>249210.65000000002</v>
      </c>
      <c r="I223" s="9">
        <v>249210.65000000002</v>
      </c>
      <c r="J223" s="9">
        <v>0</v>
      </c>
      <c r="K223" s="9">
        <v>0</v>
      </c>
      <c r="L223" s="17">
        <v>0</v>
      </c>
      <c r="M223" s="17">
        <v>0</v>
      </c>
      <c r="N223" s="17">
        <v>115263</v>
      </c>
      <c r="O223" s="17">
        <v>115263</v>
      </c>
      <c r="P223" s="17">
        <v>967641.05999999982</v>
      </c>
      <c r="Q223" s="17">
        <v>967641.06000000041</v>
      </c>
      <c r="R223" s="17">
        <v>316625.97000000003</v>
      </c>
      <c r="S223" s="17">
        <v>316625.97000000003</v>
      </c>
      <c r="T223" s="17">
        <v>744083.83000000007</v>
      </c>
      <c r="U223" s="17">
        <v>744083.83000000007</v>
      </c>
      <c r="V223" s="44">
        <v>0</v>
      </c>
      <c r="W223" s="44">
        <v>0</v>
      </c>
      <c r="X223" s="35">
        <v>543589.67000000004</v>
      </c>
    </row>
    <row r="224" spans="1:24" s="8" customFormat="1" ht="15" customHeight="1" x14ac:dyDescent="0.4">
      <c r="A224" s="34"/>
      <c r="B224" s="10">
        <v>10001008</v>
      </c>
      <c r="C224" s="9" t="s">
        <v>166</v>
      </c>
      <c r="D224" s="9">
        <v>1462432.4300000002</v>
      </c>
      <c r="E224" s="9">
        <v>1459065.2372200002</v>
      </c>
      <c r="F224" s="9">
        <v>708758</v>
      </c>
      <c r="G224" s="9">
        <v>708758</v>
      </c>
      <c r="H224" s="9">
        <v>15288.599999999999</v>
      </c>
      <c r="I224" s="9">
        <v>15288.599999999999</v>
      </c>
      <c r="J224" s="9">
        <v>0</v>
      </c>
      <c r="K224" s="9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44">
        <v>0</v>
      </c>
      <c r="W224" s="44">
        <v>0</v>
      </c>
      <c r="X224" s="35">
        <v>0</v>
      </c>
    </row>
    <row r="225" spans="1:24" s="8" customFormat="1" ht="15" customHeight="1" x14ac:dyDescent="0.4">
      <c r="A225" s="34"/>
      <c r="B225" s="10">
        <v>10015932</v>
      </c>
      <c r="C225" s="9" t="s">
        <v>778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1488208.0799999998</v>
      </c>
      <c r="K225" s="9">
        <v>1488208.08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44">
        <v>0</v>
      </c>
      <c r="W225" s="44">
        <v>0</v>
      </c>
      <c r="X225" s="35">
        <v>0</v>
      </c>
    </row>
    <row r="226" spans="1:24" s="6" customFormat="1" ht="15" x14ac:dyDescent="0.35">
      <c r="A226" s="36"/>
      <c r="B226" s="14">
        <v>10065535</v>
      </c>
      <c r="C226" s="15" t="s">
        <v>1601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44">
        <v>0</v>
      </c>
      <c r="W226" s="44">
        <v>0</v>
      </c>
      <c r="X226" s="35">
        <v>13502.68</v>
      </c>
    </row>
    <row r="227" spans="1:24" s="8" customFormat="1" ht="15" customHeight="1" x14ac:dyDescent="0.4">
      <c r="A227" s="34"/>
      <c r="B227" s="10">
        <v>10030637</v>
      </c>
      <c r="C227" s="9" t="s">
        <v>701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424676.62</v>
      </c>
      <c r="Q227" s="17">
        <v>424676.62000000011</v>
      </c>
      <c r="R227" s="17">
        <v>0</v>
      </c>
      <c r="S227" s="17">
        <v>0</v>
      </c>
      <c r="T227" s="17">
        <v>0</v>
      </c>
      <c r="U227" s="17">
        <v>0</v>
      </c>
      <c r="V227" s="44">
        <v>0</v>
      </c>
      <c r="W227" s="44">
        <v>0</v>
      </c>
      <c r="X227" s="35">
        <v>3297498.3299999996</v>
      </c>
    </row>
    <row r="228" spans="1:24" s="8" customFormat="1" ht="15" customHeight="1" x14ac:dyDescent="0.4">
      <c r="A228" s="34"/>
      <c r="B228" s="10">
        <v>10013570</v>
      </c>
      <c r="C228" s="9" t="s">
        <v>903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171911.66999999998</v>
      </c>
      <c r="S228" s="17">
        <v>171911.66999999998</v>
      </c>
      <c r="T228" s="17">
        <v>118311.12</v>
      </c>
      <c r="U228" s="17">
        <v>118311.12</v>
      </c>
      <c r="V228" s="44">
        <v>0</v>
      </c>
      <c r="W228" s="44">
        <v>0</v>
      </c>
      <c r="X228" s="35">
        <v>873282.12000000011</v>
      </c>
    </row>
    <row r="229" spans="1:24" s="8" customFormat="1" ht="15" customHeight="1" x14ac:dyDescent="0.4">
      <c r="A229" s="34"/>
      <c r="B229" s="10">
        <v>10010549</v>
      </c>
      <c r="C229" s="9" t="s">
        <v>779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1070953.75</v>
      </c>
      <c r="K229" s="9">
        <v>1070953.75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44">
        <v>0</v>
      </c>
      <c r="W229" s="44">
        <v>0</v>
      </c>
      <c r="X229" s="35">
        <v>0</v>
      </c>
    </row>
    <row r="230" spans="1:24" s="8" customFormat="1" ht="15" customHeight="1" x14ac:dyDescent="0.4">
      <c r="A230" s="34"/>
      <c r="B230" s="14">
        <v>10061581</v>
      </c>
      <c r="C230" s="15" t="s">
        <v>1529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44">
        <v>0</v>
      </c>
      <c r="W230" s="44">
        <v>0</v>
      </c>
      <c r="X230" s="35">
        <v>33154.94</v>
      </c>
    </row>
    <row r="231" spans="1:24" s="8" customFormat="1" ht="15" customHeight="1" x14ac:dyDescent="0.4">
      <c r="A231" s="34"/>
      <c r="B231" s="10">
        <v>10001515</v>
      </c>
      <c r="C231" s="9" t="s">
        <v>878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137437.96</v>
      </c>
      <c r="S231" s="17">
        <v>137437.96</v>
      </c>
      <c r="T231" s="17">
        <v>327288.08</v>
      </c>
      <c r="U231" s="17">
        <v>327288.08</v>
      </c>
      <c r="V231" s="44">
        <v>0</v>
      </c>
      <c r="W231" s="44">
        <v>0</v>
      </c>
      <c r="X231" s="35">
        <v>289326.84999999998</v>
      </c>
    </row>
    <row r="232" spans="1:24" s="6" customFormat="1" ht="15" x14ac:dyDescent="0.35">
      <c r="A232" s="36"/>
      <c r="B232" s="14">
        <v>10042974</v>
      </c>
      <c r="C232" s="15" t="s">
        <v>1387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44">
        <v>0</v>
      </c>
      <c r="W232" s="44">
        <v>0</v>
      </c>
      <c r="X232" s="35">
        <v>135894.6</v>
      </c>
    </row>
    <row r="233" spans="1:24" s="8" customFormat="1" ht="15" customHeight="1" x14ac:dyDescent="0.4">
      <c r="A233" s="34"/>
      <c r="B233" s="10">
        <v>10061438</v>
      </c>
      <c r="C233" s="9" t="s">
        <v>762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340272.31999999995</v>
      </c>
      <c r="Q233" s="17">
        <v>340272.32</v>
      </c>
      <c r="R233" s="17">
        <v>0</v>
      </c>
      <c r="S233" s="17">
        <v>0</v>
      </c>
      <c r="T233" s="17">
        <v>0</v>
      </c>
      <c r="U233" s="17">
        <v>0</v>
      </c>
      <c r="V233" s="44">
        <v>0</v>
      </c>
      <c r="W233" s="44">
        <v>0</v>
      </c>
      <c r="X233" s="35">
        <v>556282.44000000006</v>
      </c>
    </row>
    <row r="234" spans="1:24" s="8" customFormat="1" ht="15" customHeight="1" x14ac:dyDescent="0.4">
      <c r="A234" s="34"/>
      <c r="B234" s="14">
        <v>10043062</v>
      </c>
      <c r="C234" s="15" t="s">
        <v>1388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44">
        <v>0</v>
      </c>
      <c r="W234" s="44">
        <v>0</v>
      </c>
      <c r="X234" s="35">
        <v>140247.18</v>
      </c>
    </row>
    <row r="235" spans="1:24" s="6" customFormat="1" ht="15" x14ac:dyDescent="0.35">
      <c r="A235" s="36"/>
      <c r="B235" s="10">
        <v>10001094</v>
      </c>
      <c r="C235" s="9" t="s">
        <v>168</v>
      </c>
      <c r="D235" s="9">
        <v>1085544.71</v>
      </c>
      <c r="E235" s="9">
        <v>1051160.32</v>
      </c>
      <c r="F235" s="9">
        <v>858283</v>
      </c>
      <c r="G235" s="9">
        <v>858283</v>
      </c>
      <c r="H235" s="9">
        <v>0</v>
      </c>
      <c r="I235" s="9">
        <v>0</v>
      </c>
      <c r="J235" s="9">
        <v>0</v>
      </c>
      <c r="K235" s="9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44">
        <v>0</v>
      </c>
      <c r="W235" s="44">
        <v>0</v>
      </c>
      <c r="X235" s="35">
        <v>0</v>
      </c>
    </row>
    <row r="236" spans="1:24" s="8" customFormat="1" ht="15" customHeight="1" x14ac:dyDescent="0.4">
      <c r="A236" s="34"/>
      <c r="B236" s="10">
        <v>10019065</v>
      </c>
      <c r="C236" s="9" t="s">
        <v>906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132731.46999999997</v>
      </c>
      <c r="S236" s="17">
        <v>132731.46999999997</v>
      </c>
      <c r="T236" s="17">
        <v>163817.85</v>
      </c>
      <c r="U236" s="17">
        <v>163817.85</v>
      </c>
      <c r="V236" s="44">
        <v>0</v>
      </c>
      <c r="W236" s="44">
        <v>0</v>
      </c>
      <c r="X236" s="35">
        <v>1240091.32</v>
      </c>
    </row>
    <row r="237" spans="1:24" s="8" customFormat="1" ht="15" customHeight="1" x14ac:dyDescent="0.4">
      <c r="A237" s="34"/>
      <c r="B237" s="14">
        <v>10001113</v>
      </c>
      <c r="C237" s="15" t="s">
        <v>1111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44">
        <v>0</v>
      </c>
      <c r="W237" s="44">
        <v>0</v>
      </c>
      <c r="X237" s="35">
        <v>89764.53</v>
      </c>
    </row>
    <row r="238" spans="1:24" s="8" customFormat="1" ht="15" customHeight="1" x14ac:dyDescent="0.4">
      <c r="A238" s="34"/>
      <c r="B238" s="14">
        <v>10001115</v>
      </c>
      <c r="C238" s="15" t="s">
        <v>1112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44">
        <v>0</v>
      </c>
      <c r="W238" s="44">
        <v>0</v>
      </c>
      <c r="X238" s="35">
        <v>98726.31</v>
      </c>
    </row>
    <row r="239" spans="1:24" s="8" customFormat="1" ht="15" customHeight="1" x14ac:dyDescent="0.4">
      <c r="A239" s="34"/>
      <c r="B239" s="10">
        <v>10001116</v>
      </c>
      <c r="C239" s="9" t="s">
        <v>12</v>
      </c>
      <c r="D239" s="9">
        <v>6466690.79</v>
      </c>
      <c r="E239" s="9">
        <v>6582441</v>
      </c>
      <c r="F239" s="9">
        <v>15180</v>
      </c>
      <c r="G239" s="9">
        <v>15180</v>
      </c>
      <c r="H239" s="9">
        <v>77618.63</v>
      </c>
      <c r="I239" s="9">
        <v>77618.63</v>
      </c>
      <c r="J239" s="9">
        <v>0</v>
      </c>
      <c r="K239" s="9">
        <v>0</v>
      </c>
      <c r="L239" s="17">
        <v>0</v>
      </c>
      <c r="M239" s="17">
        <v>0</v>
      </c>
      <c r="N239" s="17">
        <v>148225.33000000002</v>
      </c>
      <c r="O239" s="17">
        <v>148225.33000000002</v>
      </c>
      <c r="P239" s="17">
        <v>1861997.8900000001</v>
      </c>
      <c r="Q239" s="17">
        <v>1861997.8899999997</v>
      </c>
      <c r="R239" s="17">
        <v>329385.89</v>
      </c>
      <c r="S239" s="17">
        <v>329385.89</v>
      </c>
      <c r="T239" s="17">
        <v>681278.24</v>
      </c>
      <c r="U239" s="17">
        <v>681278.24</v>
      </c>
      <c r="V239" s="44">
        <v>0</v>
      </c>
      <c r="W239" s="44">
        <v>0</v>
      </c>
      <c r="X239" s="35">
        <v>1097121.1399999999</v>
      </c>
    </row>
    <row r="240" spans="1:24" s="8" customFormat="1" ht="15" customHeight="1" x14ac:dyDescent="0.4">
      <c r="A240" s="34"/>
      <c r="B240" s="14">
        <v>10063309</v>
      </c>
      <c r="C240" s="15" t="s">
        <v>1577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44">
        <v>0</v>
      </c>
      <c r="W240" s="44">
        <v>0</v>
      </c>
      <c r="X240" s="35">
        <v>24000.020000000019</v>
      </c>
    </row>
    <row r="241" spans="1:24" s="8" customFormat="1" ht="15" customHeight="1" x14ac:dyDescent="0.4">
      <c r="A241" s="34"/>
      <c r="B241" s="10">
        <v>10001123</v>
      </c>
      <c r="C241" s="9" t="s">
        <v>169</v>
      </c>
      <c r="D241" s="9">
        <v>2327022.3200000003</v>
      </c>
      <c r="E241" s="9">
        <v>2288186.2000000002</v>
      </c>
      <c r="F241" s="9">
        <v>1720205</v>
      </c>
      <c r="G241" s="9">
        <v>1720205</v>
      </c>
      <c r="H241" s="9">
        <v>12253.5</v>
      </c>
      <c r="I241" s="9">
        <v>12253.5</v>
      </c>
      <c r="J241" s="9">
        <v>0</v>
      </c>
      <c r="K241" s="9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44">
        <v>0</v>
      </c>
      <c r="W241" s="44">
        <v>0</v>
      </c>
      <c r="X241" s="35">
        <v>0</v>
      </c>
    </row>
    <row r="242" spans="1:24" s="8" customFormat="1" ht="15" x14ac:dyDescent="0.4">
      <c r="A242" s="34"/>
      <c r="B242" s="10">
        <v>10003988</v>
      </c>
      <c r="C242" s="9" t="s">
        <v>336</v>
      </c>
      <c r="D242" s="9">
        <v>1717637.02</v>
      </c>
      <c r="E242" s="9">
        <v>1211356.02</v>
      </c>
      <c r="F242" s="9">
        <v>1608323</v>
      </c>
      <c r="G242" s="9">
        <v>1102042</v>
      </c>
      <c r="H242" s="9">
        <v>12741.86</v>
      </c>
      <c r="I242" s="9">
        <v>12741.86</v>
      </c>
      <c r="J242" s="9">
        <v>0</v>
      </c>
      <c r="K242" s="9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44">
        <v>0</v>
      </c>
      <c r="W242" s="44">
        <v>0</v>
      </c>
      <c r="X242" s="35">
        <v>0</v>
      </c>
    </row>
    <row r="243" spans="1:24" s="8" customFormat="1" ht="15" customHeight="1" x14ac:dyDescent="0.4">
      <c r="A243" s="34"/>
      <c r="B243" s="10">
        <v>10036807</v>
      </c>
      <c r="C243" s="9" t="s">
        <v>730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14870.779999999999</v>
      </c>
      <c r="Q243" s="17">
        <v>14870.779999999999</v>
      </c>
      <c r="R243" s="17">
        <v>212932.05</v>
      </c>
      <c r="S243" s="17">
        <v>212932.05</v>
      </c>
      <c r="T243" s="17">
        <v>9504.31</v>
      </c>
      <c r="U243" s="17">
        <v>9504.31</v>
      </c>
      <c r="V243" s="44">
        <v>0</v>
      </c>
      <c r="W243" s="44">
        <v>0</v>
      </c>
      <c r="X243" s="35">
        <v>26506.400000000001</v>
      </c>
    </row>
    <row r="244" spans="1:24" s="8" customFormat="1" ht="15" customHeight="1" x14ac:dyDescent="0.4">
      <c r="A244" s="34"/>
      <c r="B244" s="10">
        <v>10043112</v>
      </c>
      <c r="C244" s="9" t="s">
        <v>780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273428.8</v>
      </c>
      <c r="K244" s="9">
        <v>273428.80000000005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44">
        <v>0</v>
      </c>
      <c r="W244" s="44">
        <v>0</v>
      </c>
      <c r="X244" s="35">
        <v>47668.51</v>
      </c>
    </row>
    <row r="245" spans="1:24" s="8" customFormat="1" ht="15" customHeight="1" x14ac:dyDescent="0.4">
      <c r="A245" s="34"/>
      <c r="B245" s="14">
        <v>10001143</v>
      </c>
      <c r="C245" s="15" t="s">
        <v>1113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44">
        <v>0</v>
      </c>
      <c r="W245" s="44">
        <v>0</v>
      </c>
      <c r="X245" s="35">
        <v>360531.68</v>
      </c>
    </row>
    <row r="246" spans="1:24" s="8" customFormat="1" ht="15" customHeight="1" x14ac:dyDescent="0.4">
      <c r="A246" s="34"/>
      <c r="B246" s="10">
        <v>10001148</v>
      </c>
      <c r="C246" s="9" t="s">
        <v>170</v>
      </c>
      <c r="D246" s="9">
        <v>2246499.92</v>
      </c>
      <c r="E246" s="9">
        <v>2246499.92</v>
      </c>
      <c r="F246" s="9">
        <v>0</v>
      </c>
      <c r="G246" s="9">
        <v>0</v>
      </c>
      <c r="H246" s="9">
        <v>202006.61</v>
      </c>
      <c r="I246" s="9">
        <v>202006.61</v>
      </c>
      <c r="J246" s="9">
        <v>0</v>
      </c>
      <c r="K246" s="9">
        <v>0</v>
      </c>
      <c r="L246" s="17">
        <v>0</v>
      </c>
      <c r="M246" s="17">
        <v>0</v>
      </c>
      <c r="N246" s="17">
        <v>243501.40999999997</v>
      </c>
      <c r="O246" s="17">
        <v>243501.40999999997</v>
      </c>
      <c r="P246" s="17">
        <v>116700.26999999997</v>
      </c>
      <c r="Q246" s="17">
        <v>116700.26999999999</v>
      </c>
      <c r="R246" s="17">
        <v>45827.210000000006</v>
      </c>
      <c r="S246" s="17">
        <v>45827.210000000006</v>
      </c>
      <c r="T246" s="17">
        <v>73090.890000000014</v>
      </c>
      <c r="U246" s="17">
        <v>73090.890000000014</v>
      </c>
      <c r="V246" s="44">
        <v>0</v>
      </c>
      <c r="W246" s="44">
        <v>0</v>
      </c>
      <c r="X246" s="35">
        <v>232651.83000000002</v>
      </c>
    </row>
    <row r="247" spans="1:24" s="8" customFormat="1" ht="15" customHeight="1" x14ac:dyDescent="0.4">
      <c r="A247" s="34"/>
      <c r="B247" s="14">
        <v>10024015</v>
      </c>
      <c r="C247" s="15" t="s">
        <v>1254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44">
        <v>0</v>
      </c>
      <c r="W247" s="44">
        <v>0</v>
      </c>
      <c r="X247" s="35">
        <v>476835.81999999995</v>
      </c>
    </row>
    <row r="248" spans="1:24" s="8" customFormat="1" ht="15" customHeight="1" x14ac:dyDescent="0.4">
      <c r="A248" s="34"/>
      <c r="B248" s="10">
        <v>10001149</v>
      </c>
      <c r="C248" s="9" t="s">
        <v>171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815220.07000000007</v>
      </c>
      <c r="K248" s="9">
        <v>815220.0700000003</v>
      </c>
      <c r="L248" s="17">
        <v>0</v>
      </c>
      <c r="M248" s="17">
        <v>0</v>
      </c>
      <c r="N248" s="17">
        <v>0</v>
      </c>
      <c r="O248" s="17">
        <v>0</v>
      </c>
      <c r="P248" s="17">
        <v>335601.4200000001</v>
      </c>
      <c r="Q248" s="17">
        <v>335601.42000000004</v>
      </c>
      <c r="R248" s="17">
        <v>0</v>
      </c>
      <c r="S248" s="17">
        <v>0</v>
      </c>
      <c r="T248" s="17">
        <v>0</v>
      </c>
      <c r="U248" s="17">
        <v>0</v>
      </c>
      <c r="V248" s="44">
        <v>10216.540000000001</v>
      </c>
      <c r="W248" s="44">
        <v>10216.539999999999</v>
      </c>
      <c r="X248" s="35">
        <v>8264779.8899999997</v>
      </c>
    </row>
    <row r="249" spans="1:24" s="8" customFormat="1" ht="15" customHeight="1" x14ac:dyDescent="0.4">
      <c r="A249" s="34"/>
      <c r="B249" s="10">
        <v>10038922</v>
      </c>
      <c r="C249" s="9" t="s">
        <v>967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60890.94</v>
      </c>
      <c r="S249" s="17">
        <v>60890.94</v>
      </c>
      <c r="T249" s="17">
        <v>0</v>
      </c>
      <c r="U249" s="17">
        <v>0</v>
      </c>
      <c r="V249" s="44">
        <v>0</v>
      </c>
      <c r="W249" s="44">
        <v>0</v>
      </c>
      <c r="X249" s="35">
        <v>408846.43</v>
      </c>
    </row>
    <row r="250" spans="1:24" s="8" customFormat="1" ht="15" customHeight="1" x14ac:dyDescent="0.4">
      <c r="A250" s="34"/>
      <c r="B250" s="10">
        <v>10022461</v>
      </c>
      <c r="C250" s="9" t="s">
        <v>135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78530.500000000015</v>
      </c>
      <c r="Q250" s="17">
        <v>78530.500000000015</v>
      </c>
      <c r="R250" s="17">
        <v>0</v>
      </c>
      <c r="S250" s="17">
        <v>0</v>
      </c>
      <c r="T250" s="17">
        <v>0</v>
      </c>
      <c r="U250" s="17">
        <v>0</v>
      </c>
      <c r="V250" s="44">
        <v>0</v>
      </c>
      <c r="W250" s="44">
        <v>0</v>
      </c>
      <c r="X250" s="35">
        <v>0</v>
      </c>
    </row>
    <row r="251" spans="1:24" s="8" customFormat="1" ht="15" customHeight="1" x14ac:dyDescent="0.4">
      <c r="A251" s="34"/>
      <c r="B251" s="14">
        <v>10030870</v>
      </c>
      <c r="C251" s="15" t="s">
        <v>1293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44">
        <v>0</v>
      </c>
      <c r="W251" s="44">
        <v>0</v>
      </c>
      <c r="X251" s="35">
        <v>1382995.98</v>
      </c>
    </row>
    <row r="252" spans="1:24" s="8" customFormat="1" ht="15" customHeight="1" x14ac:dyDescent="0.4">
      <c r="A252" s="34"/>
      <c r="B252" s="10">
        <v>10036049</v>
      </c>
      <c r="C252" s="9" t="s">
        <v>959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7">
        <v>99320.459999999992</v>
      </c>
      <c r="S252" s="17">
        <v>99320.459999999992</v>
      </c>
      <c r="T252" s="17">
        <v>4491.4400000000005</v>
      </c>
      <c r="U252" s="17">
        <v>4491.4400000000005</v>
      </c>
      <c r="V252" s="44">
        <v>0</v>
      </c>
      <c r="W252" s="44">
        <v>0</v>
      </c>
      <c r="X252" s="35">
        <v>2247.3199999999997</v>
      </c>
    </row>
    <row r="253" spans="1:24" s="8" customFormat="1" ht="15" customHeight="1" x14ac:dyDescent="0.4">
      <c r="A253" s="34"/>
      <c r="B253" s="10">
        <v>10013110</v>
      </c>
      <c r="C253" s="9" t="s">
        <v>635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43000.95</v>
      </c>
      <c r="Q253" s="17">
        <v>43000.95</v>
      </c>
      <c r="R253" s="17">
        <v>973065.97</v>
      </c>
      <c r="S253" s="17">
        <v>973065.97</v>
      </c>
      <c r="T253" s="17">
        <v>511102.79000000004</v>
      </c>
      <c r="U253" s="17">
        <v>511102.79000000004</v>
      </c>
      <c r="V253" s="44">
        <v>0</v>
      </c>
      <c r="W253" s="44">
        <v>0</v>
      </c>
      <c r="X253" s="35">
        <v>436548.80000000005</v>
      </c>
    </row>
    <row r="254" spans="1:24" s="8" customFormat="1" ht="15" customHeight="1" x14ac:dyDescent="0.4">
      <c r="A254" s="34"/>
      <c r="B254" s="14">
        <v>10020172</v>
      </c>
      <c r="C254" s="15" t="s">
        <v>1228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44">
        <v>0</v>
      </c>
      <c r="W254" s="44">
        <v>0</v>
      </c>
      <c r="X254" s="35">
        <v>125221.09000000004</v>
      </c>
    </row>
    <row r="255" spans="1:24" s="8" customFormat="1" ht="15" customHeight="1" x14ac:dyDescent="0.4">
      <c r="A255" s="34"/>
      <c r="B255" s="10">
        <v>10045389</v>
      </c>
      <c r="C255" s="9" t="s">
        <v>990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100119.16</v>
      </c>
      <c r="S255" s="17">
        <v>100119.16</v>
      </c>
      <c r="T255" s="17">
        <v>8808.5</v>
      </c>
      <c r="U255" s="17">
        <v>8808.5</v>
      </c>
      <c r="V255" s="44">
        <v>0</v>
      </c>
      <c r="W255" s="44">
        <v>0</v>
      </c>
      <c r="X255" s="35">
        <v>105725.43999999999</v>
      </c>
    </row>
    <row r="256" spans="1:24" s="8" customFormat="1" ht="15" customHeight="1" x14ac:dyDescent="0.4">
      <c r="A256" s="34"/>
      <c r="B256" s="14">
        <v>10011332</v>
      </c>
      <c r="C256" s="15" t="s">
        <v>1211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44">
        <v>0</v>
      </c>
      <c r="W256" s="44">
        <v>0</v>
      </c>
      <c r="X256" s="35">
        <v>112150.95000000003</v>
      </c>
    </row>
    <row r="257" spans="1:24" s="6" customFormat="1" ht="15" x14ac:dyDescent="0.35">
      <c r="A257" s="36"/>
      <c r="B257" s="14">
        <v>10039527</v>
      </c>
      <c r="C257" s="15" t="s">
        <v>1354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44">
        <v>0</v>
      </c>
      <c r="W257" s="44">
        <v>0</v>
      </c>
      <c r="X257" s="35">
        <v>32829.229999999996</v>
      </c>
    </row>
    <row r="258" spans="1:24" s="8" customFormat="1" ht="15" customHeight="1" x14ac:dyDescent="0.4">
      <c r="A258" s="34"/>
      <c r="B258" s="14">
        <v>10039821</v>
      </c>
      <c r="C258" s="15" t="s">
        <v>1355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44">
        <v>0</v>
      </c>
      <c r="W258" s="44">
        <v>0</v>
      </c>
      <c r="X258" s="35">
        <v>405472.43</v>
      </c>
    </row>
    <row r="259" spans="1:24" s="8" customFormat="1" ht="15" customHeight="1" x14ac:dyDescent="0.4">
      <c r="A259" s="34"/>
      <c r="B259" s="10">
        <v>10025727</v>
      </c>
      <c r="C259" s="9" t="s">
        <v>685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119902.54000000002</v>
      </c>
      <c r="K259" s="9">
        <v>119902.54</v>
      </c>
      <c r="L259" s="17">
        <v>0</v>
      </c>
      <c r="M259" s="17">
        <v>0</v>
      </c>
      <c r="N259" s="17">
        <v>0</v>
      </c>
      <c r="O259" s="17">
        <v>0</v>
      </c>
      <c r="P259" s="17">
        <v>158461.69999999992</v>
      </c>
      <c r="Q259" s="17">
        <v>158461.69999999998</v>
      </c>
      <c r="R259" s="17">
        <v>60024.62999999999</v>
      </c>
      <c r="S259" s="17">
        <v>60024.62999999999</v>
      </c>
      <c r="T259" s="17">
        <v>61257.77</v>
      </c>
      <c r="U259" s="17">
        <v>61257.77</v>
      </c>
      <c r="V259" s="44">
        <v>0</v>
      </c>
      <c r="W259" s="44">
        <v>0</v>
      </c>
      <c r="X259" s="35">
        <v>468455.76999999996</v>
      </c>
    </row>
    <row r="260" spans="1:24" s="6" customFormat="1" ht="15" x14ac:dyDescent="0.35">
      <c r="A260" s="36"/>
      <c r="B260" s="14">
        <v>10062100</v>
      </c>
      <c r="C260" s="15" t="s">
        <v>1555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44">
        <v>0</v>
      </c>
      <c r="W260" s="44">
        <v>0</v>
      </c>
      <c r="X260" s="35">
        <v>30917.150000000009</v>
      </c>
    </row>
    <row r="261" spans="1:24" s="8" customFormat="1" ht="15" customHeight="1" x14ac:dyDescent="0.4">
      <c r="A261" s="34"/>
      <c r="B261" s="14">
        <v>10042171</v>
      </c>
      <c r="C261" s="15" t="s">
        <v>1381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44">
        <v>0</v>
      </c>
      <c r="W261" s="44">
        <v>0</v>
      </c>
      <c r="X261" s="35">
        <v>100215.52</v>
      </c>
    </row>
    <row r="262" spans="1:24" s="8" customFormat="1" ht="15" customHeight="1" x14ac:dyDescent="0.4">
      <c r="A262" s="34"/>
      <c r="B262" s="10">
        <v>10002061</v>
      </c>
      <c r="C262" s="9" t="s">
        <v>213</v>
      </c>
      <c r="D262" s="9">
        <v>1731200.89</v>
      </c>
      <c r="E262" s="9">
        <v>1721811.86</v>
      </c>
      <c r="F262" s="9">
        <v>40168</v>
      </c>
      <c r="G262" s="9">
        <v>40168</v>
      </c>
      <c r="H262" s="9">
        <v>74043.62000000001</v>
      </c>
      <c r="I262" s="9">
        <v>74043.62000000001</v>
      </c>
      <c r="J262" s="9">
        <v>0</v>
      </c>
      <c r="K262" s="9">
        <v>0</v>
      </c>
      <c r="L262" s="17">
        <v>0</v>
      </c>
      <c r="M262" s="17">
        <v>0</v>
      </c>
      <c r="N262" s="17">
        <v>90920.37000000001</v>
      </c>
      <c r="O262" s="17">
        <v>90920.37000000001</v>
      </c>
      <c r="P262" s="17">
        <v>177436.47</v>
      </c>
      <c r="Q262" s="17">
        <v>177436.47000000003</v>
      </c>
      <c r="R262" s="17">
        <v>37780.26</v>
      </c>
      <c r="S262" s="17">
        <v>37780.26</v>
      </c>
      <c r="T262" s="17">
        <v>138351.30000000002</v>
      </c>
      <c r="U262" s="17">
        <v>138351.30000000002</v>
      </c>
      <c r="V262" s="44">
        <v>0</v>
      </c>
      <c r="W262" s="44">
        <v>0</v>
      </c>
      <c r="X262" s="35">
        <v>131648.75</v>
      </c>
    </row>
    <row r="263" spans="1:24" s="8" customFormat="1" ht="15" customHeight="1" x14ac:dyDescent="0.4">
      <c r="A263" s="34"/>
      <c r="B263" s="10">
        <v>10024292</v>
      </c>
      <c r="C263" s="9" t="s">
        <v>673</v>
      </c>
      <c r="D263" s="9">
        <v>1313643.9100000001</v>
      </c>
      <c r="E263" s="9">
        <v>1313473.4597200002</v>
      </c>
      <c r="F263" s="9">
        <v>659112</v>
      </c>
      <c r="G263" s="9">
        <v>659112</v>
      </c>
      <c r="H263" s="9">
        <v>5497.71</v>
      </c>
      <c r="I263" s="9">
        <v>5497.71</v>
      </c>
      <c r="J263" s="9">
        <v>0</v>
      </c>
      <c r="K263" s="9">
        <v>0</v>
      </c>
      <c r="L263" s="17">
        <v>0</v>
      </c>
      <c r="M263" s="17">
        <v>0</v>
      </c>
      <c r="N263" s="17">
        <v>1091.26</v>
      </c>
      <c r="O263" s="17">
        <v>1091.26</v>
      </c>
      <c r="P263" s="17">
        <v>14843.969999999994</v>
      </c>
      <c r="Q263" s="17">
        <v>14843.97</v>
      </c>
      <c r="R263" s="17">
        <v>0</v>
      </c>
      <c r="S263" s="17">
        <v>0</v>
      </c>
      <c r="T263" s="17">
        <v>0</v>
      </c>
      <c r="U263" s="17">
        <v>0</v>
      </c>
      <c r="V263" s="44">
        <v>0</v>
      </c>
      <c r="W263" s="44">
        <v>0</v>
      </c>
      <c r="X263" s="35">
        <v>91703.38</v>
      </c>
    </row>
    <row r="264" spans="1:24" s="8" customFormat="1" ht="15" customHeight="1" x14ac:dyDescent="0.4">
      <c r="A264" s="34"/>
      <c r="B264" s="14">
        <v>10062798</v>
      </c>
      <c r="C264" s="15" t="s">
        <v>1565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44">
        <v>0</v>
      </c>
      <c r="W264" s="44">
        <v>0</v>
      </c>
      <c r="X264" s="35">
        <v>1366.6600000000035</v>
      </c>
    </row>
    <row r="265" spans="1:24" customFormat="1" ht="15" x14ac:dyDescent="0.4">
      <c r="A265" s="37"/>
      <c r="B265" s="14">
        <v>10001263</v>
      </c>
      <c r="C265" s="15" t="s">
        <v>1115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44">
        <v>0</v>
      </c>
      <c r="W265" s="44">
        <v>0</v>
      </c>
      <c r="X265" s="35">
        <v>519.25</v>
      </c>
    </row>
    <row r="266" spans="1:24" s="8" customFormat="1" ht="15" x14ac:dyDescent="0.4">
      <c r="A266" s="34"/>
      <c r="B266" s="10">
        <v>10001259</v>
      </c>
      <c r="C266" s="9" t="s">
        <v>173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195671.91000000003</v>
      </c>
      <c r="K266" s="9">
        <v>195671.91</v>
      </c>
      <c r="L266" s="17">
        <v>630</v>
      </c>
      <c r="M266" s="17">
        <v>630</v>
      </c>
      <c r="N266" s="17">
        <v>3095.2900000000004</v>
      </c>
      <c r="O266" s="17">
        <v>3095.2900000000004</v>
      </c>
      <c r="P266" s="17">
        <v>894780.32</v>
      </c>
      <c r="Q266" s="17">
        <v>894780.3200000003</v>
      </c>
      <c r="R266" s="17">
        <v>301754.48</v>
      </c>
      <c r="S266" s="17">
        <v>301754.48</v>
      </c>
      <c r="T266" s="17">
        <v>1512867.9</v>
      </c>
      <c r="U266" s="17">
        <v>1512867.9</v>
      </c>
      <c r="V266" s="44">
        <v>0</v>
      </c>
      <c r="W266" s="44">
        <v>0</v>
      </c>
      <c r="X266" s="35">
        <v>66785.83</v>
      </c>
    </row>
    <row r="267" spans="1:24" s="8" customFormat="1" ht="15" customHeight="1" x14ac:dyDescent="0.35">
      <c r="A267" s="34"/>
      <c r="B267" s="12">
        <v>10008155</v>
      </c>
      <c r="C267" s="12" t="s">
        <v>1099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89763.140000000043</v>
      </c>
      <c r="K267" s="9">
        <v>89763.140000000014</v>
      </c>
      <c r="L267" s="23">
        <v>0</v>
      </c>
      <c r="M267" s="23">
        <v>0</v>
      </c>
      <c r="N267" s="23">
        <v>96235</v>
      </c>
      <c r="O267" s="23">
        <v>96234.739999999991</v>
      </c>
      <c r="P267" s="23">
        <v>290170.57000000012</v>
      </c>
      <c r="Q267" s="23">
        <v>290170.57000000007</v>
      </c>
      <c r="R267" s="23">
        <v>924900.65</v>
      </c>
      <c r="S267" s="23">
        <v>924900.65</v>
      </c>
      <c r="T267" s="23">
        <v>736022.95</v>
      </c>
      <c r="U267" s="23">
        <v>736022.95</v>
      </c>
      <c r="V267" s="44">
        <v>0</v>
      </c>
      <c r="W267" s="44">
        <v>0</v>
      </c>
      <c r="X267" s="35">
        <v>409697.41000000009</v>
      </c>
    </row>
    <row r="268" spans="1:24" s="8" customFormat="1" ht="15" customHeight="1" x14ac:dyDescent="0.4">
      <c r="A268" s="34"/>
      <c r="B268" s="10">
        <v>10021563</v>
      </c>
      <c r="C268" s="9" t="s">
        <v>781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135076.68</v>
      </c>
      <c r="K268" s="9">
        <v>135076.68000000002</v>
      </c>
      <c r="L268" s="17">
        <v>0</v>
      </c>
      <c r="M268" s="17">
        <v>0</v>
      </c>
      <c r="N268" s="17">
        <v>0</v>
      </c>
      <c r="O268" s="17">
        <v>0</v>
      </c>
      <c r="P268" s="17">
        <v>0</v>
      </c>
      <c r="Q268" s="17">
        <v>0</v>
      </c>
      <c r="R268" s="17">
        <v>0</v>
      </c>
      <c r="S268" s="17">
        <v>0</v>
      </c>
      <c r="T268" s="17">
        <v>0</v>
      </c>
      <c r="U268" s="17">
        <v>0</v>
      </c>
      <c r="V268" s="44">
        <v>0</v>
      </c>
      <c r="W268" s="44">
        <v>0</v>
      </c>
      <c r="X268" s="35">
        <v>179865.87000000002</v>
      </c>
    </row>
    <row r="269" spans="1:24" s="6" customFormat="1" ht="15" x14ac:dyDescent="0.35">
      <c r="A269" s="36"/>
      <c r="B269" s="14">
        <v>10001585</v>
      </c>
      <c r="C269" s="15" t="s">
        <v>1117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44">
        <v>0</v>
      </c>
      <c r="W269" s="44">
        <v>0</v>
      </c>
      <c r="X269" s="35">
        <v>31931.640000000003</v>
      </c>
    </row>
    <row r="270" spans="1:24" s="8" customFormat="1" ht="15" customHeight="1" x14ac:dyDescent="0.4">
      <c r="A270" s="34"/>
      <c r="B270" s="14">
        <v>10061783</v>
      </c>
      <c r="C270" s="15" t="s">
        <v>1533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44">
        <v>0</v>
      </c>
      <c r="W270" s="44">
        <v>0</v>
      </c>
      <c r="X270" s="35">
        <v>98993.080000000016</v>
      </c>
    </row>
    <row r="271" spans="1:24" s="8" customFormat="1" ht="15" customHeight="1" x14ac:dyDescent="0.4">
      <c r="A271" s="34"/>
      <c r="B271" s="10">
        <v>10001310</v>
      </c>
      <c r="C271" s="9" t="s">
        <v>176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143528.29999999996</v>
      </c>
      <c r="Q271" s="17">
        <v>143528.29999999996</v>
      </c>
      <c r="R271" s="17">
        <v>42204.959999999999</v>
      </c>
      <c r="S271" s="17">
        <v>42204.959999999999</v>
      </c>
      <c r="T271" s="17">
        <v>271796.91000000003</v>
      </c>
      <c r="U271" s="17">
        <v>271796.91000000003</v>
      </c>
      <c r="V271" s="44">
        <v>0</v>
      </c>
      <c r="W271" s="44">
        <v>0</v>
      </c>
      <c r="X271" s="35">
        <v>25894.600000000002</v>
      </c>
    </row>
    <row r="272" spans="1:24" s="8" customFormat="1" ht="15" customHeight="1" x14ac:dyDescent="0.4">
      <c r="A272" s="34"/>
      <c r="B272" s="14">
        <v>10037213</v>
      </c>
      <c r="C272" s="15" t="s">
        <v>1338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44">
        <v>0</v>
      </c>
      <c r="W272" s="44">
        <v>0</v>
      </c>
      <c r="X272" s="35">
        <v>24603.25</v>
      </c>
    </row>
    <row r="273" spans="1:24" s="8" customFormat="1" ht="15" customHeight="1" x14ac:dyDescent="0.4">
      <c r="A273" s="34"/>
      <c r="B273" s="10">
        <v>10001346</v>
      </c>
      <c r="C273" s="9" t="s">
        <v>177</v>
      </c>
      <c r="D273" s="9">
        <v>142787.57</v>
      </c>
      <c r="E273" s="9">
        <v>142787.57</v>
      </c>
      <c r="F273" s="9">
        <v>0</v>
      </c>
      <c r="G273" s="9">
        <v>0</v>
      </c>
      <c r="H273" s="9">
        <v>24000.289999999997</v>
      </c>
      <c r="I273" s="9">
        <v>24000.289999999997</v>
      </c>
      <c r="J273" s="9">
        <v>0</v>
      </c>
      <c r="K273" s="9">
        <v>0</v>
      </c>
      <c r="L273" s="17">
        <v>0</v>
      </c>
      <c r="M273" s="17">
        <v>0</v>
      </c>
      <c r="N273" s="17">
        <v>11250</v>
      </c>
      <c r="O273" s="17">
        <v>11250</v>
      </c>
      <c r="P273" s="17">
        <v>127159.18000000008</v>
      </c>
      <c r="Q273" s="17">
        <v>127159.18000000005</v>
      </c>
      <c r="R273" s="17">
        <v>45129.16</v>
      </c>
      <c r="S273" s="17">
        <v>45129.16</v>
      </c>
      <c r="T273" s="17">
        <v>125525.62000000001</v>
      </c>
      <c r="U273" s="17">
        <v>125525.62000000001</v>
      </c>
      <c r="V273" s="44">
        <v>0</v>
      </c>
      <c r="W273" s="44">
        <v>0</v>
      </c>
      <c r="X273" s="35">
        <v>13204.490000000003</v>
      </c>
    </row>
    <row r="274" spans="1:24" s="8" customFormat="1" ht="15" customHeight="1" x14ac:dyDescent="0.4">
      <c r="A274" s="34"/>
      <c r="B274" s="10">
        <v>10001353</v>
      </c>
      <c r="C274" s="9" t="s">
        <v>178</v>
      </c>
      <c r="D274" s="9">
        <v>898848.03999999992</v>
      </c>
      <c r="E274" s="9">
        <v>893301.41213999991</v>
      </c>
      <c r="F274" s="9">
        <v>0</v>
      </c>
      <c r="G274" s="9">
        <v>0</v>
      </c>
      <c r="H274" s="9">
        <v>66430.59</v>
      </c>
      <c r="I274" s="9">
        <v>66430.59</v>
      </c>
      <c r="J274" s="9">
        <v>0</v>
      </c>
      <c r="K274" s="9">
        <v>0</v>
      </c>
      <c r="L274" s="17">
        <v>0</v>
      </c>
      <c r="M274" s="17">
        <v>0</v>
      </c>
      <c r="N274" s="17">
        <v>16758.11</v>
      </c>
      <c r="O274" s="17">
        <v>16758.11</v>
      </c>
      <c r="P274" s="17">
        <v>398076.58000000031</v>
      </c>
      <c r="Q274" s="17">
        <v>398076.58000000054</v>
      </c>
      <c r="R274" s="17">
        <v>68342.300000000017</v>
      </c>
      <c r="S274" s="17">
        <v>68342.300000000017</v>
      </c>
      <c r="T274" s="17">
        <v>325181.86000000004</v>
      </c>
      <c r="U274" s="17">
        <v>325181.86000000004</v>
      </c>
      <c r="V274" s="44">
        <v>0</v>
      </c>
      <c r="W274" s="44">
        <v>0</v>
      </c>
      <c r="X274" s="35">
        <v>235101.51</v>
      </c>
    </row>
    <row r="275" spans="1:24" s="8" customFormat="1" ht="15" x14ac:dyDescent="0.4">
      <c r="A275" s="34"/>
      <c r="B275" s="10">
        <v>10045070</v>
      </c>
      <c r="C275" s="9" t="s">
        <v>988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36688.19</v>
      </c>
      <c r="S275" s="17">
        <v>36688.19</v>
      </c>
      <c r="T275" s="17">
        <v>0</v>
      </c>
      <c r="U275" s="17">
        <v>0</v>
      </c>
      <c r="V275" s="44">
        <v>0</v>
      </c>
      <c r="W275" s="44">
        <v>0</v>
      </c>
      <c r="X275" s="35">
        <v>61239.29</v>
      </c>
    </row>
    <row r="276" spans="1:24" s="6" customFormat="1" ht="15" x14ac:dyDescent="0.35">
      <c r="A276" s="36"/>
      <c r="B276" s="10">
        <v>10005972</v>
      </c>
      <c r="C276" s="9" t="s">
        <v>48</v>
      </c>
      <c r="D276" s="9">
        <v>3615147</v>
      </c>
      <c r="E276" s="9">
        <v>3615146.57</v>
      </c>
      <c r="F276" s="9">
        <v>55475</v>
      </c>
      <c r="G276" s="9">
        <v>55475</v>
      </c>
      <c r="H276" s="9">
        <v>407346</v>
      </c>
      <c r="I276" s="9">
        <v>407346</v>
      </c>
      <c r="J276" s="9">
        <v>0</v>
      </c>
      <c r="K276" s="9">
        <v>0</v>
      </c>
      <c r="L276" s="17">
        <v>0</v>
      </c>
      <c r="M276" s="17">
        <v>0</v>
      </c>
      <c r="N276" s="17">
        <v>208176</v>
      </c>
      <c r="O276" s="17">
        <v>208176</v>
      </c>
      <c r="P276" s="17">
        <v>682869.5900000002</v>
      </c>
      <c r="Q276" s="17">
        <v>682869.59</v>
      </c>
      <c r="R276" s="17">
        <v>261477.58000000002</v>
      </c>
      <c r="S276" s="17">
        <v>261477.58000000002</v>
      </c>
      <c r="T276" s="17">
        <v>480125.79000000004</v>
      </c>
      <c r="U276" s="17">
        <v>480125.79000000004</v>
      </c>
      <c r="V276" s="44">
        <v>0</v>
      </c>
      <c r="W276" s="44">
        <v>0</v>
      </c>
      <c r="X276" s="35">
        <v>1515467.28</v>
      </c>
    </row>
    <row r="277" spans="1:24" s="8" customFormat="1" ht="15" customHeight="1" x14ac:dyDescent="0.4">
      <c r="A277" s="34"/>
      <c r="B277" s="10">
        <v>10024293</v>
      </c>
      <c r="C277" s="9" t="s">
        <v>674</v>
      </c>
      <c r="D277" s="9">
        <v>1028311.02</v>
      </c>
      <c r="E277" s="9">
        <v>801195.8</v>
      </c>
      <c r="F277" s="9">
        <v>537286</v>
      </c>
      <c r="G277" s="9">
        <v>537286</v>
      </c>
      <c r="H277" s="9">
        <v>0</v>
      </c>
      <c r="I277" s="9">
        <v>0</v>
      </c>
      <c r="J277" s="9">
        <v>0</v>
      </c>
      <c r="K277" s="9">
        <v>0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  <c r="Q277" s="17">
        <v>0</v>
      </c>
      <c r="R277" s="17">
        <v>0</v>
      </c>
      <c r="S277" s="17">
        <v>0</v>
      </c>
      <c r="T277" s="17">
        <v>0</v>
      </c>
      <c r="U277" s="17">
        <v>0</v>
      </c>
      <c r="V277" s="44">
        <v>0</v>
      </c>
      <c r="W277" s="44">
        <v>0</v>
      </c>
      <c r="X277" s="35">
        <v>0</v>
      </c>
    </row>
    <row r="278" spans="1:24" s="8" customFormat="1" ht="15" customHeight="1" x14ac:dyDescent="0.4">
      <c r="A278" s="34"/>
      <c r="B278" s="10">
        <v>10024294</v>
      </c>
      <c r="C278" s="9" t="s">
        <v>675</v>
      </c>
      <c r="D278" s="9">
        <v>1115582.8900000001</v>
      </c>
      <c r="E278" s="9">
        <v>1033306.3</v>
      </c>
      <c r="F278" s="9">
        <v>543127</v>
      </c>
      <c r="G278" s="9">
        <v>543127</v>
      </c>
      <c r="H278" s="9">
        <v>0</v>
      </c>
      <c r="I278" s="9">
        <v>0</v>
      </c>
      <c r="J278" s="9">
        <v>0</v>
      </c>
      <c r="K278" s="9">
        <v>0</v>
      </c>
      <c r="L278" s="17">
        <v>0</v>
      </c>
      <c r="M278" s="17">
        <v>0</v>
      </c>
      <c r="N278" s="17">
        <v>0</v>
      </c>
      <c r="O278" s="17">
        <v>0</v>
      </c>
      <c r="P278" s="17">
        <v>0</v>
      </c>
      <c r="Q278" s="17">
        <v>0</v>
      </c>
      <c r="R278" s="17">
        <v>0</v>
      </c>
      <c r="S278" s="17">
        <v>0</v>
      </c>
      <c r="T278" s="17">
        <v>0</v>
      </c>
      <c r="U278" s="17">
        <v>0</v>
      </c>
      <c r="V278" s="44">
        <v>0</v>
      </c>
      <c r="W278" s="44">
        <v>0</v>
      </c>
      <c r="X278" s="35">
        <v>0</v>
      </c>
    </row>
    <row r="279" spans="1:24" s="8" customFormat="1" ht="15" customHeight="1" x14ac:dyDescent="0.4">
      <c r="A279" s="34"/>
      <c r="B279" s="10">
        <v>10001378</v>
      </c>
      <c r="C279" s="9" t="s">
        <v>179</v>
      </c>
      <c r="D279" s="9">
        <v>2127036.0499999998</v>
      </c>
      <c r="E279" s="9">
        <v>2127036.0499999998</v>
      </c>
      <c r="F279" s="9">
        <v>0</v>
      </c>
      <c r="G279" s="9">
        <v>0</v>
      </c>
      <c r="H279" s="9">
        <v>184343.74999999997</v>
      </c>
      <c r="I279" s="9">
        <v>184343.74999999997</v>
      </c>
      <c r="J279" s="9">
        <v>0</v>
      </c>
      <c r="K279" s="9">
        <v>0</v>
      </c>
      <c r="L279" s="17">
        <v>0</v>
      </c>
      <c r="M279" s="17">
        <v>0</v>
      </c>
      <c r="N279" s="17">
        <v>13954.12</v>
      </c>
      <c r="O279" s="17">
        <v>13954.12</v>
      </c>
      <c r="P279" s="17">
        <v>1556307.1700000002</v>
      </c>
      <c r="Q279" s="17">
        <v>1556307.1199999996</v>
      </c>
      <c r="R279" s="17">
        <v>387322.49</v>
      </c>
      <c r="S279" s="17">
        <v>387322.49</v>
      </c>
      <c r="T279" s="17">
        <v>1269629.75</v>
      </c>
      <c r="U279" s="17">
        <v>1269629.75</v>
      </c>
      <c r="V279" s="44">
        <v>0</v>
      </c>
      <c r="W279" s="44">
        <v>0</v>
      </c>
      <c r="X279" s="35">
        <v>1401705.99</v>
      </c>
    </row>
    <row r="280" spans="1:24" s="8" customFormat="1" ht="15" customHeight="1" x14ac:dyDescent="0.4">
      <c r="A280" s="34"/>
      <c r="B280" s="10">
        <v>10008159</v>
      </c>
      <c r="C280" s="9" t="s">
        <v>600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972599.69000000006</v>
      </c>
      <c r="Q280" s="17">
        <v>972599.69000000018</v>
      </c>
      <c r="R280" s="17">
        <v>218949.68</v>
      </c>
      <c r="S280" s="17">
        <v>218949.68</v>
      </c>
      <c r="T280" s="17">
        <v>1098664.8700000001</v>
      </c>
      <c r="U280" s="17">
        <v>1098664.8700000001</v>
      </c>
      <c r="V280" s="44">
        <v>48268.380000000005</v>
      </c>
      <c r="W280" s="44">
        <v>48268.38</v>
      </c>
      <c r="X280" s="35">
        <v>0</v>
      </c>
    </row>
    <row r="281" spans="1:24" s="8" customFormat="1" ht="15" customHeight="1" x14ac:dyDescent="0.4">
      <c r="A281" s="34"/>
      <c r="B281" s="10">
        <v>10001394</v>
      </c>
      <c r="C281" s="9" t="s">
        <v>180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17">
        <v>0</v>
      </c>
      <c r="M281" s="17">
        <v>0</v>
      </c>
      <c r="N281" s="17">
        <v>3220.79</v>
      </c>
      <c r="O281" s="17">
        <v>3220.7899999999995</v>
      </c>
      <c r="P281" s="17">
        <v>196446.69</v>
      </c>
      <c r="Q281" s="17">
        <v>196446.69</v>
      </c>
      <c r="R281" s="17">
        <v>166771.34</v>
      </c>
      <c r="S281" s="17">
        <v>166771.34</v>
      </c>
      <c r="T281" s="17">
        <v>428531.57999999996</v>
      </c>
      <c r="U281" s="17">
        <v>428531.57999999996</v>
      </c>
      <c r="V281" s="44">
        <v>147556.57000000004</v>
      </c>
      <c r="W281" s="44">
        <v>147556.57</v>
      </c>
      <c r="X281" s="35">
        <v>52592.55999999999</v>
      </c>
    </row>
    <row r="282" spans="1:24" s="8" customFormat="1" ht="15" customHeight="1" x14ac:dyDescent="0.4">
      <c r="A282" s="34"/>
      <c r="B282" s="14">
        <v>10037909</v>
      </c>
      <c r="C282" s="15" t="s">
        <v>1346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44">
        <v>0</v>
      </c>
      <c r="W282" s="44">
        <v>0</v>
      </c>
      <c r="X282" s="35">
        <v>371413.49</v>
      </c>
    </row>
    <row r="283" spans="1:24" s="8" customFormat="1" ht="15" customHeight="1" x14ac:dyDescent="0.4">
      <c r="A283" s="34"/>
      <c r="B283" s="14">
        <v>10024320</v>
      </c>
      <c r="C283" s="15" t="s">
        <v>1256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44">
        <v>0</v>
      </c>
      <c r="W283" s="44">
        <v>0</v>
      </c>
      <c r="X283" s="35">
        <v>167775.40000000002</v>
      </c>
    </row>
    <row r="284" spans="1:24" s="8" customFormat="1" ht="15" customHeight="1" x14ac:dyDescent="0.4">
      <c r="A284" s="34"/>
      <c r="B284" s="10">
        <v>10003252</v>
      </c>
      <c r="C284" s="9" t="s">
        <v>883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7">
        <v>0</v>
      </c>
      <c r="R284" s="17">
        <v>94978.549999999988</v>
      </c>
      <c r="S284" s="17">
        <v>94978.549999999988</v>
      </c>
      <c r="T284" s="17">
        <v>88593.15</v>
      </c>
      <c r="U284" s="17">
        <v>88593.15</v>
      </c>
      <c r="V284" s="44">
        <v>0</v>
      </c>
      <c r="W284" s="44">
        <v>0</v>
      </c>
      <c r="X284" s="35">
        <v>1343476.78</v>
      </c>
    </row>
    <row r="285" spans="1:24" s="6" customFormat="1" ht="15" x14ac:dyDescent="0.35">
      <c r="A285" s="36"/>
      <c r="B285" s="14">
        <v>10063574</v>
      </c>
      <c r="C285" s="15" t="s">
        <v>1592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44">
        <v>0</v>
      </c>
      <c r="W285" s="44">
        <v>0</v>
      </c>
      <c r="X285" s="35">
        <v>1683268.19</v>
      </c>
    </row>
    <row r="286" spans="1:24" s="6" customFormat="1" ht="15" x14ac:dyDescent="0.35">
      <c r="A286" s="36"/>
      <c r="B286" s="14">
        <v>10065628</v>
      </c>
      <c r="C286" s="15" t="s">
        <v>1606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44">
        <v>0</v>
      </c>
      <c r="W286" s="44">
        <v>0</v>
      </c>
      <c r="X286" s="35">
        <v>222971.43</v>
      </c>
    </row>
    <row r="287" spans="1:24" s="6" customFormat="1" ht="15" x14ac:dyDescent="0.35">
      <c r="A287" s="36"/>
      <c r="B287" s="10">
        <v>10001446</v>
      </c>
      <c r="C287" s="9" t="s">
        <v>181</v>
      </c>
      <c r="D287" s="9">
        <v>327550.21000000002</v>
      </c>
      <c r="E287" s="9">
        <v>327550.21000000002</v>
      </c>
      <c r="F287" s="9">
        <v>56241</v>
      </c>
      <c r="G287" s="9">
        <v>56241</v>
      </c>
      <c r="H287" s="9">
        <v>0</v>
      </c>
      <c r="I287" s="9">
        <v>0</v>
      </c>
      <c r="J287" s="9">
        <v>0</v>
      </c>
      <c r="K287" s="9">
        <v>0</v>
      </c>
      <c r="L287" s="17">
        <v>0</v>
      </c>
      <c r="M287" s="17">
        <v>0</v>
      </c>
      <c r="N287" s="17">
        <v>1134.45</v>
      </c>
      <c r="O287" s="17">
        <v>1134.45</v>
      </c>
      <c r="P287" s="17">
        <v>73724.05</v>
      </c>
      <c r="Q287" s="17">
        <v>73724.05</v>
      </c>
      <c r="R287" s="17">
        <v>38648.049999999996</v>
      </c>
      <c r="S287" s="17">
        <v>38648.049999999996</v>
      </c>
      <c r="T287" s="17">
        <v>86275.859999999986</v>
      </c>
      <c r="U287" s="17">
        <v>86275.859999999986</v>
      </c>
      <c r="V287" s="44">
        <v>0</v>
      </c>
      <c r="W287" s="44">
        <v>0</v>
      </c>
      <c r="X287" s="35">
        <v>161848.35</v>
      </c>
    </row>
    <row r="288" spans="1:24" s="8" customFormat="1" ht="15" customHeight="1" x14ac:dyDescent="0.4">
      <c r="A288" s="34"/>
      <c r="B288" s="10">
        <v>10001436</v>
      </c>
      <c r="C288" s="9" t="s">
        <v>13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17">
        <v>0</v>
      </c>
      <c r="M288" s="17">
        <v>0</v>
      </c>
      <c r="N288" s="17">
        <v>0</v>
      </c>
      <c r="O288" s="17">
        <v>0</v>
      </c>
      <c r="P288" s="17">
        <v>15317253.979999999</v>
      </c>
      <c r="Q288" s="17">
        <v>15317253.980000004</v>
      </c>
      <c r="R288" s="17">
        <v>551271.96</v>
      </c>
      <c r="S288" s="17">
        <v>551271.96</v>
      </c>
      <c r="T288" s="17">
        <v>704463.37000000011</v>
      </c>
      <c r="U288" s="17">
        <v>704463.37000000011</v>
      </c>
      <c r="V288" s="44">
        <v>0</v>
      </c>
      <c r="W288" s="44">
        <v>0</v>
      </c>
      <c r="X288" s="35">
        <v>9303105.9100000001</v>
      </c>
    </row>
    <row r="289" spans="1:24" s="8" customFormat="1" ht="15" customHeight="1" x14ac:dyDescent="0.4">
      <c r="A289" s="34"/>
      <c r="B289" s="10">
        <v>10004772</v>
      </c>
      <c r="C289" s="9" t="s">
        <v>40</v>
      </c>
      <c r="D289" s="9">
        <v>1598628.01</v>
      </c>
      <c r="E289" s="9">
        <v>1598053.24077</v>
      </c>
      <c r="F289" s="9">
        <v>0</v>
      </c>
      <c r="G289" s="9">
        <v>0</v>
      </c>
      <c r="H289" s="9">
        <v>180239.85</v>
      </c>
      <c r="I289" s="9">
        <v>180239.85</v>
      </c>
      <c r="J289" s="9">
        <v>0</v>
      </c>
      <c r="K289" s="9">
        <v>0</v>
      </c>
      <c r="L289" s="17">
        <v>0</v>
      </c>
      <c r="M289" s="17">
        <v>0</v>
      </c>
      <c r="N289" s="17">
        <v>179861</v>
      </c>
      <c r="O289" s="17">
        <v>179861</v>
      </c>
      <c r="P289" s="17">
        <v>1303650.6600000004</v>
      </c>
      <c r="Q289" s="17">
        <v>1303650.6600000004</v>
      </c>
      <c r="R289" s="17">
        <v>408230.3</v>
      </c>
      <c r="S289" s="17">
        <v>408230.3</v>
      </c>
      <c r="T289" s="17">
        <v>886605.81</v>
      </c>
      <c r="U289" s="17">
        <v>886605.81</v>
      </c>
      <c r="V289" s="44">
        <v>0</v>
      </c>
      <c r="W289" s="44">
        <v>0</v>
      </c>
      <c r="X289" s="35">
        <v>1676808.7999999996</v>
      </c>
    </row>
    <row r="290" spans="1:24" s="8" customFormat="1" ht="15" customHeight="1" x14ac:dyDescent="0.4">
      <c r="A290" s="34"/>
      <c r="B290" s="10">
        <v>10009263</v>
      </c>
      <c r="C290" s="9" t="s">
        <v>782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319239.48</v>
      </c>
      <c r="K290" s="9">
        <v>317005.5</v>
      </c>
      <c r="L290" s="17">
        <v>17190.5</v>
      </c>
      <c r="M290" s="17">
        <v>17190.5</v>
      </c>
      <c r="N290" s="17">
        <v>2734.04</v>
      </c>
      <c r="O290" s="17">
        <v>2734.04</v>
      </c>
      <c r="P290" s="17">
        <v>0</v>
      </c>
      <c r="Q290" s="17">
        <v>0</v>
      </c>
      <c r="R290" s="17">
        <v>115655.57</v>
      </c>
      <c r="S290" s="17">
        <v>115655.57</v>
      </c>
      <c r="T290" s="17">
        <v>110433.04999999999</v>
      </c>
      <c r="U290" s="17">
        <v>110433.04999999999</v>
      </c>
      <c r="V290" s="44">
        <v>0</v>
      </c>
      <c r="W290" s="44">
        <v>0</v>
      </c>
      <c r="X290" s="35">
        <v>16509.34</v>
      </c>
    </row>
    <row r="291" spans="1:24" s="8" customFormat="1" ht="15" customHeight="1" x14ac:dyDescent="0.4">
      <c r="A291" s="34"/>
      <c r="B291" s="10">
        <v>10005128</v>
      </c>
      <c r="C291" s="9" t="s">
        <v>419</v>
      </c>
      <c r="D291" s="9">
        <v>3292340.0100000002</v>
      </c>
      <c r="E291" s="9">
        <v>3130493.42</v>
      </c>
      <c r="F291" s="9">
        <v>134563</v>
      </c>
      <c r="G291" s="9">
        <v>134563</v>
      </c>
      <c r="H291" s="9">
        <v>485051.68</v>
      </c>
      <c r="I291" s="9">
        <v>485051.68</v>
      </c>
      <c r="J291" s="9">
        <v>0</v>
      </c>
      <c r="K291" s="9">
        <v>0</v>
      </c>
      <c r="L291" s="17">
        <v>0</v>
      </c>
      <c r="M291" s="17">
        <v>0</v>
      </c>
      <c r="N291" s="17">
        <v>285069.71999999997</v>
      </c>
      <c r="O291" s="17">
        <v>285069.71999999997</v>
      </c>
      <c r="P291" s="17">
        <v>1070653.1500000001</v>
      </c>
      <c r="Q291" s="17">
        <v>1070653.1500000006</v>
      </c>
      <c r="R291" s="17">
        <v>276725.84000000003</v>
      </c>
      <c r="S291" s="17">
        <v>276725.84000000003</v>
      </c>
      <c r="T291" s="17">
        <v>836264.97</v>
      </c>
      <c r="U291" s="17">
        <v>836264.97</v>
      </c>
      <c r="V291" s="44">
        <v>0</v>
      </c>
      <c r="W291" s="44">
        <v>0</v>
      </c>
      <c r="X291" s="35">
        <v>2564345.13</v>
      </c>
    </row>
    <row r="292" spans="1:24" s="8" customFormat="1" ht="15" customHeight="1" x14ac:dyDescent="0.4">
      <c r="A292" s="34"/>
      <c r="B292" s="10">
        <v>10019383</v>
      </c>
      <c r="C292" s="9" t="s">
        <v>643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533401.42999999993</v>
      </c>
      <c r="K292" s="9">
        <v>512135.83</v>
      </c>
      <c r="L292" s="17">
        <v>5840.83</v>
      </c>
      <c r="M292" s="17">
        <v>5840.83</v>
      </c>
      <c r="N292" s="17">
        <v>0</v>
      </c>
      <c r="O292" s="17">
        <v>0</v>
      </c>
      <c r="P292" s="17">
        <v>5891.01</v>
      </c>
      <c r="Q292" s="17">
        <v>5891</v>
      </c>
      <c r="R292" s="17">
        <v>0</v>
      </c>
      <c r="S292" s="17">
        <v>0</v>
      </c>
      <c r="T292" s="17">
        <v>0</v>
      </c>
      <c r="U292" s="17">
        <v>0</v>
      </c>
      <c r="V292" s="44">
        <v>32628.799999999996</v>
      </c>
      <c r="W292" s="44">
        <v>32628.799999999999</v>
      </c>
      <c r="X292" s="35">
        <v>39444.500000000007</v>
      </c>
    </row>
    <row r="293" spans="1:24" s="8" customFormat="1" ht="15" customHeight="1" x14ac:dyDescent="0.4">
      <c r="A293" s="34"/>
      <c r="B293" s="10">
        <v>10001467</v>
      </c>
      <c r="C293" s="9" t="s">
        <v>185</v>
      </c>
      <c r="D293" s="9">
        <v>7881882.6000000006</v>
      </c>
      <c r="E293" s="9">
        <v>7881882.6000000006</v>
      </c>
      <c r="F293" s="9">
        <v>481020</v>
      </c>
      <c r="G293" s="9">
        <v>481020</v>
      </c>
      <c r="H293" s="9">
        <v>490716.14999999997</v>
      </c>
      <c r="I293" s="9">
        <v>490716.14999999997</v>
      </c>
      <c r="J293" s="9">
        <v>0</v>
      </c>
      <c r="K293" s="9">
        <v>0</v>
      </c>
      <c r="L293" s="17">
        <v>0</v>
      </c>
      <c r="M293" s="17">
        <v>0</v>
      </c>
      <c r="N293" s="17">
        <v>93691.75</v>
      </c>
      <c r="O293" s="17">
        <v>93691.75</v>
      </c>
      <c r="P293" s="17">
        <v>878152.9500000003</v>
      </c>
      <c r="Q293" s="17">
        <v>878152.95</v>
      </c>
      <c r="R293" s="17">
        <v>200218.44999999998</v>
      </c>
      <c r="S293" s="17">
        <v>200218.44999999998</v>
      </c>
      <c r="T293" s="17">
        <v>733926.06</v>
      </c>
      <c r="U293" s="17">
        <v>733926.06</v>
      </c>
      <c r="V293" s="44">
        <v>0</v>
      </c>
      <c r="W293" s="44">
        <v>0</v>
      </c>
      <c r="X293" s="35">
        <v>743115.96</v>
      </c>
    </row>
    <row r="294" spans="1:24" s="8" customFormat="1" ht="15" customHeight="1" x14ac:dyDescent="0.4">
      <c r="A294" s="34"/>
      <c r="B294" s="10">
        <v>10007578</v>
      </c>
      <c r="C294" s="9" t="s">
        <v>568</v>
      </c>
      <c r="D294" s="9">
        <v>5826416.2000000002</v>
      </c>
      <c r="E294" s="9">
        <v>5884602</v>
      </c>
      <c r="F294" s="9">
        <v>228462</v>
      </c>
      <c r="G294" s="9">
        <v>228462</v>
      </c>
      <c r="H294" s="9">
        <v>1112812.51</v>
      </c>
      <c r="I294" s="9">
        <v>1112812.51</v>
      </c>
      <c r="J294" s="9">
        <v>0</v>
      </c>
      <c r="K294" s="9">
        <v>0</v>
      </c>
      <c r="L294" s="17">
        <v>0</v>
      </c>
      <c r="M294" s="17">
        <v>0</v>
      </c>
      <c r="N294" s="17">
        <v>246143.91999999998</v>
      </c>
      <c r="O294" s="17">
        <v>246143.91999999998</v>
      </c>
      <c r="P294" s="17">
        <v>687537.6599999998</v>
      </c>
      <c r="Q294" s="17">
        <v>687537.65999999968</v>
      </c>
      <c r="R294" s="17">
        <v>319574.46000000002</v>
      </c>
      <c r="S294" s="17">
        <v>319574.46000000002</v>
      </c>
      <c r="T294" s="17">
        <v>797449.77</v>
      </c>
      <c r="U294" s="17">
        <v>797449.77</v>
      </c>
      <c r="V294" s="44">
        <v>0</v>
      </c>
      <c r="W294" s="44">
        <v>0</v>
      </c>
      <c r="X294" s="35">
        <v>1385129.87</v>
      </c>
    </row>
    <row r="295" spans="1:24" s="8" customFormat="1" ht="15" customHeight="1" x14ac:dyDescent="0.4">
      <c r="A295" s="34"/>
      <c r="B295" s="10">
        <v>10001477</v>
      </c>
      <c r="C295" s="9" t="s">
        <v>187</v>
      </c>
      <c r="D295" s="9">
        <v>866649.73</v>
      </c>
      <c r="E295" s="9">
        <v>866649.73</v>
      </c>
      <c r="F295" s="9">
        <v>547228</v>
      </c>
      <c r="G295" s="9">
        <v>547228</v>
      </c>
      <c r="H295" s="9">
        <v>3776.19</v>
      </c>
      <c r="I295" s="9">
        <v>3776.19</v>
      </c>
      <c r="J295" s="9">
        <v>0</v>
      </c>
      <c r="K295" s="9">
        <v>0</v>
      </c>
      <c r="L295" s="17">
        <v>0</v>
      </c>
      <c r="M295" s="17">
        <v>0</v>
      </c>
      <c r="N295" s="17">
        <v>0</v>
      </c>
      <c r="O295" s="17">
        <v>0</v>
      </c>
      <c r="P295" s="17">
        <v>54144.849999999984</v>
      </c>
      <c r="Q295" s="17">
        <v>54144.849999999991</v>
      </c>
      <c r="R295" s="17">
        <v>29719.39</v>
      </c>
      <c r="S295" s="17">
        <v>29719.39</v>
      </c>
      <c r="T295" s="17">
        <v>49375.8</v>
      </c>
      <c r="U295" s="17">
        <v>49375.8</v>
      </c>
      <c r="V295" s="44">
        <v>0</v>
      </c>
      <c r="W295" s="44">
        <v>0</v>
      </c>
      <c r="X295" s="35">
        <v>88203.37000000001</v>
      </c>
    </row>
    <row r="296" spans="1:24" s="8" customFormat="1" ht="15" customHeight="1" x14ac:dyDescent="0.4">
      <c r="A296" s="34"/>
      <c r="B296" s="10">
        <v>10001478</v>
      </c>
      <c r="C296" s="9" t="s">
        <v>188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26440</v>
      </c>
      <c r="Q296" s="17">
        <v>26440</v>
      </c>
      <c r="R296" s="17">
        <v>0</v>
      </c>
      <c r="S296" s="17">
        <v>0</v>
      </c>
      <c r="T296" s="17">
        <v>0</v>
      </c>
      <c r="U296" s="17">
        <v>0</v>
      </c>
      <c r="V296" s="44">
        <v>0</v>
      </c>
      <c r="W296" s="44">
        <v>0</v>
      </c>
      <c r="X296" s="35">
        <v>156491.49999999997</v>
      </c>
    </row>
    <row r="297" spans="1:24" s="8" customFormat="1" ht="15" x14ac:dyDescent="0.4">
      <c r="A297" s="34"/>
      <c r="B297" s="10">
        <v>10036585</v>
      </c>
      <c r="C297" s="9" t="s">
        <v>1028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17">
        <v>0</v>
      </c>
      <c r="M297" s="17">
        <v>0</v>
      </c>
      <c r="N297" s="17">
        <v>200</v>
      </c>
      <c r="O297" s="17">
        <v>200</v>
      </c>
      <c r="P297" s="17">
        <v>0</v>
      </c>
      <c r="Q297" s="17">
        <v>0</v>
      </c>
      <c r="R297" s="17">
        <v>0</v>
      </c>
      <c r="S297" s="17">
        <v>0</v>
      </c>
      <c r="T297" s="17">
        <v>0</v>
      </c>
      <c r="U297" s="17">
        <v>0</v>
      </c>
      <c r="V297" s="44">
        <v>0</v>
      </c>
      <c r="W297" s="44">
        <v>0</v>
      </c>
      <c r="X297" s="35">
        <v>0</v>
      </c>
    </row>
    <row r="298" spans="1:24" s="8" customFormat="1" ht="15" x14ac:dyDescent="0.4">
      <c r="A298" s="34"/>
      <c r="B298" s="10">
        <v>10010586</v>
      </c>
      <c r="C298" s="9" t="s">
        <v>783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602744.75</v>
      </c>
      <c r="K298" s="9">
        <v>602744.34999999986</v>
      </c>
      <c r="L298" s="17">
        <v>0</v>
      </c>
      <c r="M298" s="17">
        <v>0</v>
      </c>
      <c r="N298" s="17">
        <v>0</v>
      </c>
      <c r="O298" s="17">
        <v>0</v>
      </c>
      <c r="P298" s="17">
        <v>0</v>
      </c>
      <c r="Q298" s="17">
        <v>0</v>
      </c>
      <c r="R298" s="17">
        <v>0</v>
      </c>
      <c r="S298" s="17">
        <v>0</v>
      </c>
      <c r="T298" s="17">
        <v>0</v>
      </c>
      <c r="U298" s="17">
        <v>0</v>
      </c>
      <c r="V298" s="44">
        <v>0</v>
      </c>
      <c r="W298" s="44">
        <v>0</v>
      </c>
      <c r="X298" s="35">
        <v>0</v>
      </c>
    </row>
    <row r="299" spans="1:24" s="8" customFormat="1" ht="15" customHeight="1" x14ac:dyDescent="0.4">
      <c r="A299" s="34"/>
      <c r="B299" s="10">
        <v>10025390</v>
      </c>
      <c r="C299" s="9" t="s">
        <v>684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17">
        <v>0</v>
      </c>
      <c r="M299" s="17">
        <v>0</v>
      </c>
      <c r="N299" s="17">
        <v>0</v>
      </c>
      <c r="O299" s="17">
        <v>0</v>
      </c>
      <c r="P299" s="17">
        <v>756225.84000000008</v>
      </c>
      <c r="Q299" s="17">
        <v>756225.84</v>
      </c>
      <c r="R299" s="17">
        <v>0</v>
      </c>
      <c r="S299" s="17">
        <v>0</v>
      </c>
      <c r="T299" s="17">
        <v>0</v>
      </c>
      <c r="U299" s="17">
        <v>0</v>
      </c>
      <c r="V299" s="44">
        <v>0</v>
      </c>
      <c r="W299" s="44">
        <v>0</v>
      </c>
      <c r="X299" s="35">
        <v>659832.78</v>
      </c>
    </row>
    <row r="300" spans="1:24" s="6" customFormat="1" ht="15" x14ac:dyDescent="0.35">
      <c r="A300" s="36"/>
      <c r="B300" s="10">
        <v>10005775</v>
      </c>
      <c r="C300" s="9" t="s">
        <v>458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17">
        <v>0</v>
      </c>
      <c r="M300" s="17">
        <v>0</v>
      </c>
      <c r="N300" s="17">
        <v>0</v>
      </c>
      <c r="O300" s="17">
        <v>0</v>
      </c>
      <c r="P300" s="17">
        <v>93740.340000000026</v>
      </c>
      <c r="Q300" s="17">
        <v>93740.339999999953</v>
      </c>
      <c r="R300" s="17">
        <v>29918.850000000002</v>
      </c>
      <c r="S300" s="17">
        <v>29918.850000000002</v>
      </c>
      <c r="T300" s="17">
        <v>62736.790000000008</v>
      </c>
      <c r="U300" s="17">
        <v>62736.790000000008</v>
      </c>
      <c r="V300" s="44">
        <v>0</v>
      </c>
      <c r="W300" s="44">
        <v>0</v>
      </c>
      <c r="X300" s="35">
        <v>0</v>
      </c>
    </row>
    <row r="301" spans="1:24" s="8" customFormat="1" ht="15" customHeight="1" x14ac:dyDescent="0.4">
      <c r="A301" s="34"/>
      <c r="B301" s="14">
        <v>10055883</v>
      </c>
      <c r="C301" s="15" t="s">
        <v>1486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44">
        <v>0</v>
      </c>
      <c r="W301" s="44">
        <v>0</v>
      </c>
      <c r="X301" s="35">
        <v>203412.09000000003</v>
      </c>
    </row>
    <row r="302" spans="1:24" s="6" customFormat="1" ht="15" x14ac:dyDescent="0.35">
      <c r="A302" s="36"/>
      <c r="B302" s="14">
        <v>10052756</v>
      </c>
      <c r="C302" s="15" t="s">
        <v>1454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44">
        <v>0</v>
      </c>
      <c r="W302" s="44">
        <v>0</v>
      </c>
      <c r="X302" s="35">
        <v>5904.8099999999995</v>
      </c>
    </row>
    <row r="303" spans="1:24" s="8" customFormat="1" ht="15" customHeight="1" x14ac:dyDescent="0.4">
      <c r="A303" s="34"/>
      <c r="B303" s="14">
        <v>10043702</v>
      </c>
      <c r="C303" s="15" t="s">
        <v>1394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44">
        <v>0</v>
      </c>
      <c r="W303" s="44">
        <v>0</v>
      </c>
      <c r="X303" s="35">
        <v>116535.94</v>
      </c>
    </row>
    <row r="304" spans="1:24" s="6" customFormat="1" ht="15" x14ac:dyDescent="0.35">
      <c r="A304" s="36"/>
      <c r="B304" s="14">
        <v>10026576</v>
      </c>
      <c r="C304" s="15" t="s">
        <v>1273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44">
        <v>0</v>
      </c>
      <c r="W304" s="44">
        <v>0</v>
      </c>
      <c r="X304" s="35">
        <v>609125.77</v>
      </c>
    </row>
    <row r="305" spans="1:24" s="6" customFormat="1" ht="15" x14ac:dyDescent="0.35">
      <c r="A305" s="36"/>
      <c r="B305" s="14">
        <v>10053675</v>
      </c>
      <c r="C305" s="15" t="s">
        <v>1460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44">
        <v>0</v>
      </c>
      <c r="W305" s="44">
        <v>0</v>
      </c>
      <c r="X305" s="35">
        <v>49911.770000000004</v>
      </c>
    </row>
    <row r="306" spans="1:24" s="8" customFormat="1" ht="15" customHeight="1" x14ac:dyDescent="0.4">
      <c r="A306" s="34"/>
      <c r="B306" s="14">
        <v>10062023</v>
      </c>
      <c r="C306" s="15" t="s">
        <v>1546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44">
        <v>0</v>
      </c>
      <c r="W306" s="44">
        <v>0</v>
      </c>
      <c r="X306" s="35">
        <v>191033.7</v>
      </c>
    </row>
    <row r="307" spans="1:24" s="8" customFormat="1" ht="15" customHeight="1" x14ac:dyDescent="0.4">
      <c r="A307" s="34"/>
      <c r="B307" s="10">
        <v>10001535</v>
      </c>
      <c r="C307" s="9" t="s">
        <v>189</v>
      </c>
      <c r="D307" s="9">
        <v>2395413.65</v>
      </c>
      <c r="E307" s="9">
        <v>2463588</v>
      </c>
      <c r="F307" s="9">
        <v>58248</v>
      </c>
      <c r="G307" s="9">
        <v>58248</v>
      </c>
      <c r="H307" s="9">
        <v>151555.95000000001</v>
      </c>
      <c r="I307" s="9">
        <v>151555.95000000001</v>
      </c>
      <c r="J307" s="9">
        <v>0</v>
      </c>
      <c r="K307" s="9">
        <v>0</v>
      </c>
      <c r="L307" s="17">
        <v>0</v>
      </c>
      <c r="M307" s="17">
        <v>0</v>
      </c>
      <c r="N307" s="17">
        <v>95189.85</v>
      </c>
      <c r="O307" s="17">
        <v>95189.85</v>
      </c>
      <c r="P307" s="17">
        <v>1928109.2500000002</v>
      </c>
      <c r="Q307" s="17">
        <v>1928108.7600000002</v>
      </c>
      <c r="R307" s="17">
        <v>504452.61</v>
      </c>
      <c r="S307" s="17">
        <v>504452.61</v>
      </c>
      <c r="T307" s="17">
        <v>945426.50999999989</v>
      </c>
      <c r="U307" s="17">
        <v>945426.50999999989</v>
      </c>
      <c r="V307" s="44">
        <v>0</v>
      </c>
      <c r="W307" s="44">
        <v>0</v>
      </c>
      <c r="X307" s="35">
        <v>1130095.28</v>
      </c>
    </row>
    <row r="308" spans="1:24" s="6" customFormat="1" ht="15" x14ac:dyDescent="0.35">
      <c r="A308" s="36"/>
      <c r="B308" s="10">
        <v>10041295</v>
      </c>
      <c r="C308" s="9" t="s">
        <v>982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17">
        <v>0</v>
      </c>
      <c r="M308" s="17">
        <v>0</v>
      </c>
      <c r="N308" s="17">
        <v>0</v>
      </c>
      <c r="O308" s="17">
        <v>0</v>
      </c>
      <c r="P308" s="17">
        <v>0</v>
      </c>
      <c r="Q308" s="17">
        <v>0</v>
      </c>
      <c r="R308" s="17">
        <v>13241.96</v>
      </c>
      <c r="S308" s="17">
        <v>13241.96</v>
      </c>
      <c r="T308" s="17">
        <v>424.66</v>
      </c>
      <c r="U308" s="17">
        <v>424.66</v>
      </c>
      <c r="V308" s="44">
        <v>0</v>
      </c>
      <c r="W308" s="44">
        <v>0</v>
      </c>
      <c r="X308" s="35">
        <v>33049.819999999992</v>
      </c>
    </row>
    <row r="309" spans="1:24" s="8" customFormat="1" ht="15" customHeight="1" x14ac:dyDescent="0.4">
      <c r="A309" s="34"/>
      <c r="B309" s="10">
        <v>10008915</v>
      </c>
      <c r="C309" s="9" t="s">
        <v>606</v>
      </c>
      <c r="D309" s="9">
        <v>492442.76</v>
      </c>
      <c r="E309" s="9">
        <v>485842.76</v>
      </c>
      <c r="F309" s="9">
        <v>428043</v>
      </c>
      <c r="G309" s="9">
        <v>428043</v>
      </c>
      <c r="H309" s="9">
        <v>0</v>
      </c>
      <c r="I309" s="9">
        <v>0</v>
      </c>
      <c r="J309" s="9">
        <v>0</v>
      </c>
      <c r="K309" s="9">
        <v>0</v>
      </c>
      <c r="L309" s="17">
        <v>0</v>
      </c>
      <c r="M309" s="17">
        <v>0</v>
      </c>
      <c r="N309" s="17">
        <v>0</v>
      </c>
      <c r="O309" s="17">
        <v>0</v>
      </c>
      <c r="P309" s="17">
        <v>5580.77</v>
      </c>
      <c r="Q309" s="17">
        <v>5580.77</v>
      </c>
      <c r="R309" s="17">
        <v>6990.73</v>
      </c>
      <c r="S309" s="17">
        <v>6990.73</v>
      </c>
      <c r="T309" s="17">
        <v>45938.03</v>
      </c>
      <c r="U309" s="17">
        <v>45938.03</v>
      </c>
      <c r="V309" s="44">
        <v>0</v>
      </c>
      <c r="W309" s="44">
        <v>0</v>
      </c>
      <c r="X309" s="35">
        <v>303700.95</v>
      </c>
    </row>
    <row r="310" spans="1:24" s="6" customFormat="1" ht="15" x14ac:dyDescent="0.35">
      <c r="A310" s="36"/>
      <c r="B310" s="10">
        <v>10032017</v>
      </c>
      <c r="C310" s="9" t="s">
        <v>784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94414.7</v>
      </c>
      <c r="K310" s="9">
        <v>90835.39999999998</v>
      </c>
      <c r="L310" s="17">
        <v>5239.3999999999996</v>
      </c>
      <c r="M310" s="17">
        <v>5239.3999999999996</v>
      </c>
      <c r="N310" s="17">
        <v>2000</v>
      </c>
      <c r="O310" s="17">
        <v>2000</v>
      </c>
      <c r="P310" s="17">
        <v>0</v>
      </c>
      <c r="Q310" s="17">
        <v>0</v>
      </c>
      <c r="R310" s="17">
        <v>0</v>
      </c>
      <c r="S310" s="17">
        <v>0</v>
      </c>
      <c r="T310" s="17">
        <v>0</v>
      </c>
      <c r="U310" s="17">
        <v>0</v>
      </c>
      <c r="V310" s="44">
        <v>0</v>
      </c>
      <c r="W310" s="44">
        <v>0</v>
      </c>
      <c r="X310" s="35">
        <v>0</v>
      </c>
    </row>
    <row r="311" spans="1:24" s="8" customFormat="1" ht="15" customHeight="1" x14ac:dyDescent="0.4">
      <c r="A311" s="34"/>
      <c r="B311" s="10">
        <v>10020068</v>
      </c>
      <c r="C311" s="9" t="s">
        <v>785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340300.36</v>
      </c>
      <c r="K311" s="9">
        <v>289237</v>
      </c>
      <c r="L311" s="17">
        <v>0</v>
      </c>
      <c r="M311" s="17">
        <v>0</v>
      </c>
      <c r="N311" s="17">
        <v>21680.61</v>
      </c>
      <c r="O311" s="17">
        <v>21680.6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  <c r="V311" s="44">
        <v>0</v>
      </c>
      <c r="W311" s="44">
        <v>0</v>
      </c>
      <c r="X311" s="35">
        <v>0</v>
      </c>
    </row>
    <row r="312" spans="1:24" s="8" customFormat="1" ht="15" customHeight="1" x14ac:dyDescent="0.4">
      <c r="A312" s="34"/>
      <c r="B312" s="10">
        <v>10001602</v>
      </c>
      <c r="C312" s="9" t="s">
        <v>136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367138.37000000005</v>
      </c>
      <c r="K312" s="9">
        <v>367138.37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0</v>
      </c>
      <c r="S312" s="17">
        <v>0</v>
      </c>
      <c r="T312" s="17">
        <v>0</v>
      </c>
      <c r="U312" s="17">
        <v>0</v>
      </c>
      <c r="V312" s="44">
        <v>0</v>
      </c>
      <c r="W312" s="44">
        <v>0</v>
      </c>
      <c r="X312" s="35">
        <v>0</v>
      </c>
    </row>
    <row r="313" spans="1:24" s="8" customFormat="1" ht="15" customHeight="1" x14ac:dyDescent="0.4">
      <c r="A313" s="34"/>
      <c r="B313" s="10">
        <v>10024317</v>
      </c>
      <c r="C313" s="9" t="s">
        <v>676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17">
        <v>0</v>
      </c>
      <c r="M313" s="17">
        <v>0</v>
      </c>
      <c r="N313" s="17">
        <v>0</v>
      </c>
      <c r="O313" s="17">
        <v>0</v>
      </c>
      <c r="P313" s="17">
        <v>8260.02</v>
      </c>
      <c r="Q313" s="17">
        <v>8260</v>
      </c>
      <c r="R313" s="17">
        <v>0</v>
      </c>
      <c r="S313" s="17">
        <v>0</v>
      </c>
      <c r="T313" s="17">
        <v>0</v>
      </c>
      <c r="U313" s="17">
        <v>0</v>
      </c>
      <c r="V313" s="44">
        <v>0</v>
      </c>
      <c r="W313" s="44">
        <v>0</v>
      </c>
      <c r="X313" s="35">
        <v>6149.61</v>
      </c>
    </row>
    <row r="314" spans="1:24" s="8" customFormat="1" ht="15" customHeight="1" x14ac:dyDescent="0.4">
      <c r="A314" s="34"/>
      <c r="B314" s="10">
        <v>10055054</v>
      </c>
      <c r="C314" s="9" t="s">
        <v>1001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17">
        <v>0</v>
      </c>
      <c r="M314" s="17">
        <v>0</v>
      </c>
      <c r="N314" s="17">
        <v>0</v>
      </c>
      <c r="O314" s="17">
        <v>0</v>
      </c>
      <c r="P314" s="17">
        <v>0</v>
      </c>
      <c r="Q314" s="17">
        <v>0</v>
      </c>
      <c r="R314" s="17">
        <v>47193.61</v>
      </c>
      <c r="S314" s="17">
        <v>47193.61</v>
      </c>
      <c r="T314" s="17">
        <v>0</v>
      </c>
      <c r="U314" s="17">
        <v>0</v>
      </c>
      <c r="V314" s="44">
        <v>0</v>
      </c>
      <c r="W314" s="44">
        <v>0</v>
      </c>
      <c r="X314" s="35">
        <v>365345.36</v>
      </c>
    </row>
    <row r="315" spans="1:24" s="6" customFormat="1" ht="15" x14ac:dyDescent="0.35">
      <c r="A315" s="36"/>
      <c r="B315" s="14">
        <v>10041952</v>
      </c>
      <c r="C315" s="15" t="s">
        <v>1374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44">
        <v>0</v>
      </c>
      <c r="W315" s="44">
        <v>0</v>
      </c>
      <c r="X315" s="35">
        <v>122089.18999999997</v>
      </c>
    </row>
    <row r="316" spans="1:24" s="8" customFormat="1" ht="15" customHeight="1" x14ac:dyDescent="0.4">
      <c r="A316" s="34"/>
      <c r="B316" s="10">
        <v>10033482</v>
      </c>
      <c r="C316" s="9" t="s">
        <v>715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322904.84999999986</v>
      </c>
      <c r="Q316" s="17">
        <v>322904.84999999992</v>
      </c>
      <c r="R316" s="17">
        <v>55504.49</v>
      </c>
      <c r="S316" s="17">
        <v>55504.49</v>
      </c>
      <c r="T316" s="17">
        <v>385692.37</v>
      </c>
      <c r="U316" s="17">
        <v>385692.37</v>
      </c>
      <c r="V316" s="44">
        <v>0</v>
      </c>
      <c r="W316" s="44">
        <v>0</v>
      </c>
      <c r="X316" s="35">
        <v>80</v>
      </c>
    </row>
    <row r="317" spans="1:24" s="8" customFormat="1" ht="15" customHeight="1" x14ac:dyDescent="0.4">
      <c r="A317" s="34"/>
      <c r="B317" s="10">
        <v>10033547</v>
      </c>
      <c r="C317" s="9" t="s">
        <v>716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368003.01000000013</v>
      </c>
      <c r="Q317" s="17">
        <v>368003.01</v>
      </c>
      <c r="R317" s="17">
        <v>27807.200000000001</v>
      </c>
      <c r="S317" s="17">
        <v>27807.200000000001</v>
      </c>
      <c r="T317" s="17">
        <v>1959.97</v>
      </c>
      <c r="U317" s="17">
        <v>1959.97</v>
      </c>
      <c r="V317" s="44">
        <v>0</v>
      </c>
      <c r="W317" s="44">
        <v>0</v>
      </c>
      <c r="X317" s="35">
        <v>0</v>
      </c>
    </row>
    <row r="318" spans="1:24" s="8" customFormat="1" ht="15" x14ac:dyDescent="0.4">
      <c r="A318" s="34"/>
      <c r="B318" s="14">
        <v>10037751</v>
      </c>
      <c r="C318" s="15" t="s">
        <v>1344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44">
        <v>0</v>
      </c>
      <c r="W318" s="44">
        <v>0</v>
      </c>
      <c r="X318" s="35">
        <v>60943.200000000012</v>
      </c>
    </row>
    <row r="319" spans="1:24" s="6" customFormat="1" ht="15" x14ac:dyDescent="0.35">
      <c r="A319" s="36"/>
      <c r="B319" s="14">
        <v>10027433</v>
      </c>
      <c r="C319" s="15" t="s">
        <v>1276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44">
        <v>0</v>
      </c>
      <c r="W319" s="44">
        <v>0</v>
      </c>
      <c r="X319" s="35">
        <v>382823.08999999997</v>
      </c>
    </row>
    <row r="320" spans="1:24" s="8" customFormat="1" ht="15" customHeight="1" x14ac:dyDescent="0.4">
      <c r="A320" s="34"/>
      <c r="B320" s="10">
        <v>10028365</v>
      </c>
      <c r="C320" s="9" t="s">
        <v>1022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17">
        <v>0</v>
      </c>
      <c r="M320" s="17">
        <v>0</v>
      </c>
      <c r="N320" s="17">
        <v>602.33999999999992</v>
      </c>
      <c r="O320" s="17">
        <v>602</v>
      </c>
      <c r="P320" s="17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44">
        <v>0</v>
      </c>
      <c r="W320" s="44">
        <v>0</v>
      </c>
      <c r="X320" s="35">
        <v>8967.6700000000019</v>
      </c>
    </row>
    <row r="321" spans="1:24" s="8" customFormat="1" ht="15" customHeight="1" x14ac:dyDescent="0.4">
      <c r="A321" s="34"/>
      <c r="B321" s="14">
        <v>10001664</v>
      </c>
      <c r="C321" s="15" t="s">
        <v>1118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41187</v>
      </c>
      <c r="S321" s="9">
        <v>41187</v>
      </c>
      <c r="T321" s="9">
        <v>135883.06</v>
      </c>
      <c r="U321" s="9">
        <v>135883.06</v>
      </c>
      <c r="V321" s="44">
        <v>0</v>
      </c>
      <c r="W321" s="44">
        <v>0</v>
      </c>
      <c r="X321" s="35">
        <v>61719.659999999996</v>
      </c>
    </row>
    <row r="322" spans="1:24" s="8" customFormat="1" ht="15" customHeight="1" x14ac:dyDescent="0.4">
      <c r="A322" s="34"/>
      <c r="B322" s="10">
        <v>10020198</v>
      </c>
      <c r="C322" s="9" t="s">
        <v>909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7">
        <v>28391.129999999997</v>
      </c>
      <c r="S322" s="17">
        <v>28391.129999999997</v>
      </c>
      <c r="T322" s="17">
        <v>191444.33</v>
      </c>
      <c r="U322" s="17">
        <v>191444.33</v>
      </c>
      <c r="V322" s="44">
        <v>0</v>
      </c>
      <c r="W322" s="44">
        <v>0</v>
      </c>
      <c r="X322" s="35">
        <v>2428.7499999999995</v>
      </c>
    </row>
    <row r="323" spans="1:24" s="8" customFormat="1" ht="15" x14ac:dyDescent="0.4">
      <c r="A323" s="34"/>
      <c r="B323" s="14">
        <v>10056737</v>
      </c>
      <c r="C323" s="15" t="s">
        <v>1495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44">
        <v>0</v>
      </c>
      <c r="W323" s="44">
        <v>0</v>
      </c>
      <c r="X323" s="35">
        <v>81647.61</v>
      </c>
    </row>
    <row r="324" spans="1:24" s="8" customFormat="1" ht="15" customHeight="1" x14ac:dyDescent="0.4">
      <c r="A324" s="34"/>
      <c r="B324" s="14">
        <v>10061407</v>
      </c>
      <c r="C324" s="15" t="s">
        <v>1521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44">
        <v>0</v>
      </c>
      <c r="W324" s="44">
        <v>0</v>
      </c>
      <c r="X324" s="35">
        <v>9626467.9299999997</v>
      </c>
    </row>
    <row r="325" spans="1:24" s="6" customFormat="1" ht="15" x14ac:dyDescent="0.35">
      <c r="A325" s="36"/>
      <c r="B325" s="10">
        <v>10001696</v>
      </c>
      <c r="C325" s="9" t="s">
        <v>192</v>
      </c>
      <c r="D325" s="9">
        <v>4630302.07</v>
      </c>
      <c r="E325" s="9">
        <v>4630302.07</v>
      </c>
      <c r="F325" s="9">
        <v>302645</v>
      </c>
      <c r="G325" s="9">
        <v>302645</v>
      </c>
      <c r="H325" s="9">
        <v>842118.53</v>
      </c>
      <c r="I325" s="9">
        <v>842118.53</v>
      </c>
      <c r="J325" s="9">
        <v>0</v>
      </c>
      <c r="K325" s="9">
        <v>0</v>
      </c>
      <c r="L325" s="17">
        <v>0</v>
      </c>
      <c r="M325" s="17">
        <v>0</v>
      </c>
      <c r="N325" s="17">
        <v>116030.04999999999</v>
      </c>
      <c r="O325" s="17">
        <v>116030.04999999999</v>
      </c>
      <c r="P325" s="17">
        <v>2032036.39</v>
      </c>
      <c r="Q325" s="17">
        <v>2032036.3899999997</v>
      </c>
      <c r="R325" s="17">
        <v>846741.67</v>
      </c>
      <c r="S325" s="17">
        <v>846741.67</v>
      </c>
      <c r="T325" s="17">
        <v>1785751.0700000003</v>
      </c>
      <c r="U325" s="17">
        <v>1785751.0700000003</v>
      </c>
      <c r="V325" s="44">
        <v>0</v>
      </c>
      <c r="W325" s="44">
        <v>0</v>
      </c>
      <c r="X325" s="35">
        <v>2478224.7500000005</v>
      </c>
    </row>
    <row r="326" spans="1:24" s="8" customFormat="1" ht="15" customHeight="1" x14ac:dyDescent="0.4">
      <c r="A326" s="34"/>
      <c r="B326" s="10">
        <v>10001695</v>
      </c>
      <c r="C326" s="9" t="s">
        <v>1073</v>
      </c>
      <c r="D326" s="9">
        <v>2824580.52</v>
      </c>
      <c r="E326" s="9">
        <v>2867929</v>
      </c>
      <c r="F326" s="9">
        <v>1173585</v>
      </c>
      <c r="G326" s="9">
        <v>1173585</v>
      </c>
      <c r="H326" s="9">
        <v>42598.720000000001</v>
      </c>
      <c r="I326" s="9">
        <v>42598.720000000001</v>
      </c>
      <c r="J326" s="9">
        <v>0</v>
      </c>
      <c r="K326" s="9">
        <v>0</v>
      </c>
      <c r="L326" s="17">
        <v>0</v>
      </c>
      <c r="M326" s="17">
        <v>0</v>
      </c>
      <c r="N326" s="17">
        <v>69585.13</v>
      </c>
      <c r="O326" s="17">
        <v>69585.13</v>
      </c>
      <c r="P326" s="17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44">
        <v>0</v>
      </c>
      <c r="W326" s="44">
        <v>0</v>
      </c>
      <c r="X326" s="35">
        <v>0</v>
      </c>
    </row>
    <row r="327" spans="1:24" s="8" customFormat="1" ht="15" customHeight="1" x14ac:dyDescent="0.4">
      <c r="A327" s="34"/>
      <c r="B327" s="10">
        <v>10033408</v>
      </c>
      <c r="C327" s="9" t="s">
        <v>951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78874.929999999993</v>
      </c>
      <c r="S327" s="17">
        <v>78874.929999999993</v>
      </c>
      <c r="T327" s="17">
        <v>47368.02</v>
      </c>
      <c r="U327" s="17">
        <v>47368.02</v>
      </c>
      <c r="V327" s="44">
        <v>0</v>
      </c>
      <c r="W327" s="44">
        <v>0</v>
      </c>
      <c r="X327" s="35">
        <v>18194.650000000001</v>
      </c>
    </row>
    <row r="328" spans="1:24" s="8" customFormat="1" ht="15" customHeight="1" x14ac:dyDescent="0.4">
      <c r="A328" s="34"/>
      <c r="B328" s="10">
        <v>10001710</v>
      </c>
      <c r="C328" s="9" t="s">
        <v>193</v>
      </c>
      <c r="D328" s="9">
        <v>89510.78</v>
      </c>
      <c r="E328" s="9">
        <v>89510.78</v>
      </c>
      <c r="F328" s="9">
        <v>87779</v>
      </c>
      <c r="G328" s="9">
        <v>87779</v>
      </c>
      <c r="H328" s="9">
        <v>0</v>
      </c>
      <c r="I328" s="9">
        <v>0</v>
      </c>
      <c r="J328" s="9">
        <v>0</v>
      </c>
      <c r="K328" s="9">
        <v>0</v>
      </c>
      <c r="L328" s="17">
        <v>0</v>
      </c>
      <c r="M328" s="17">
        <v>0</v>
      </c>
      <c r="N328" s="17">
        <v>0</v>
      </c>
      <c r="O328" s="17">
        <v>0</v>
      </c>
      <c r="P328" s="17">
        <v>0</v>
      </c>
      <c r="Q328" s="17">
        <v>0</v>
      </c>
      <c r="R328" s="17">
        <v>0</v>
      </c>
      <c r="S328" s="17">
        <v>0</v>
      </c>
      <c r="T328" s="17">
        <v>0</v>
      </c>
      <c r="U328" s="17">
        <v>0</v>
      </c>
      <c r="V328" s="44">
        <v>0</v>
      </c>
      <c r="W328" s="44">
        <v>0</v>
      </c>
      <c r="X328" s="35">
        <v>0</v>
      </c>
    </row>
    <row r="329" spans="1:24" s="8" customFormat="1" ht="15" customHeight="1" x14ac:dyDescent="0.4">
      <c r="A329" s="34"/>
      <c r="B329" s="10">
        <v>10002064</v>
      </c>
      <c r="C329" s="9" t="s">
        <v>214</v>
      </c>
      <c r="D329" s="9">
        <v>2664789.4</v>
      </c>
      <c r="E329" s="9">
        <v>2664789.4</v>
      </c>
      <c r="F329" s="9">
        <v>1898213</v>
      </c>
      <c r="G329" s="9">
        <v>1898213</v>
      </c>
      <c r="H329" s="9">
        <v>14055</v>
      </c>
      <c r="I329" s="9">
        <v>14055</v>
      </c>
      <c r="J329" s="9">
        <v>0</v>
      </c>
      <c r="K329" s="9">
        <v>0</v>
      </c>
      <c r="L329" s="17">
        <v>0</v>
      </c>
      <c r="M329" s="17">
        <v>0</v>
      </c>
      <c r="N329" s="17">
        <v>0</v>
      </c>
      <c r="O329" s="17">
        <v>0</v>
      </c>
      <c r="P329" s="17">
        <v>2584.85</v>
      </c>
      <c r="Q329" s="17">
        <v>2584.85</v>
      </c>
      <c r="R329" s="17">
        <v>0</v>
      </c>
      <c r="S329" s="17">
        <v>0</v>
      </c>
      <c r="T329" s="17">
        <v>0</v>
      </c>
      <c r="U329" s="17">
        <v>0</v>
      </c>
      <c r="V329" s="44">
        <v>0</v>
      </c>
      <c r="W329" s="44">
        <v>0</v>
      </c>
      <c r="X329" s="35">
        <v>290659</v>
      </c>
    </row>
    <row r="330" spans="1:24" s="8" customFormat="1" ht="15" customHeight="1" x14ac:dyDescent="0.4">
      <c r="A330" s="34"/>
      <c r="B330" s="10">
        <v>10001309</v>
      </c>
      <c r="C330" s="9" t="s">
        <v>175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17">
        <v>0</v>
      </c>
      <c r="M330" s="17">
        <v>0</v>
      </c>
      <c r="N330" s="17">
        <v>0</v>
      </c>
      <c r="O330" s="17">
        <v>0</v>
      </c>
      <c r="P330" s="17">
        <v>464174.08000000013</v>
      </c>
      <c r="Q330" s="17">
        <v>464174.07999999996</v>
      </c>
      <c r="R330" s="17">
        <v>361458.79000000004</v>
      </c>
      <c r="S330" s="17">
        <v>361458.79000000004</v>
      </c>
      <c r="T330" s="17">
        <v>613542.98</v>
      </c>
      <c r="U330" s="17">
        <v>613542.98</v>
      </c>
      <c r="V330" s="44">
        <v>47338.65</v>
      </c>
      <c r="W330" s="44">
        <v>47338.65</v>
      </c>
      <c r="X330" s="35">
        <v>707239.01</v>
      </c>
    </row>
    <row r="331" spans="1:24" s="8" customFormat="1" ht="15" customHeight="1" x14ac:dyDescent="0.4">
      <c r="A331" s="34"/>
      <c r="B331" s="10">
        <v>10001723</v>
      </c>
      <c r="C331" s="9" t="s">
        <v>194</v>
      </c>
      <c r="D331" s="9">
        <v>5566177.8200000003</v>
      </c>
      <c r="E331" s="9">
        <v>5513836.1699999999</v>
      </c>
      <c r="F331" s="9">
        <v>2806976</v>
      </c>
      <c r="G331" s="9">
        <v>2806976</v>
      </c>
      <c r="H331" s="9">
        <v>222407.24000000002</v>
      </c>
      <c r="I331" s="9">
        <v>222407.24000000002</v>
      </c>
      <c r="J331" s="9">
        <v>0</v>
      </c>
      <c r="K331" s="9">
        <v>0</v>
      </c>
      <c r="L331" s="17">
        <v>0</v>
      </c>
      <c r="M331" s="17">
        <v>0</v>
      </c>
      <c r="N331" s="17">
        <v>0</v>
      </c>
      <c r="O331" s="17">
        <v>0</v>
      </c>
      <c r="P331" s="17">
        <v>8277.59</v>
      </c>
      <c r="Q331" s="17">
        <v>8277.59</v>
      </c>
      <c r="R331" s="17">
        <v>0</v>
      </c>
      <c r="S331" s="17">
        <v>0</v>
      </c>
      <c r="T331" s="17">
        <v>0</v>
      </c>
      <c r="U331" s="17">
        <v>0</v>
      </c>
      <c r="V331" s="44">
        <v>0</v>
      </c>
      <c r="W331" s="44">
        <v>0</v>
      </c>
      <c r="X331" s="35">
        <v>229815.79</v>
      </c>
    </row>
    <row r="332" spans="1:24" s="6" customFormat="1" ht="15" x14ac:dyDescent="0.35">
      <c r="A332" s="36"/>
      <c r="B332" s="10">
        <v>10003010</v>
      </c>
      <c r="C332" s="9" t="s">
        <v>23</v>
      </c>
      <c r="D332" s="9">
        <v>3937508.18</v>
      </c>
      <c r="E332" s="9">
        <v>3937508.18</v>
      </c>
      <c r="F332" s="9">
        <v>0</v>
      </c>
      <c r="G332" s="9">
        <v>0</v>
      </c>
      <c r="H332" s="9">
        <v>504358.35000000003</v>
      </c>
      <c r="I332" s="9">
        <v>504358.35000000003</v>
      </c>
      <c r="J332" s="9">
        <v>0</v>
      </c>
      <c r="K332" s="9">
        <v>0</v>
      </c>
      <c r="L332" s="17">
        <v>0</v>
      </c>
      <c r="M332" s="17">
        <v>0</v>
      </c>
      <c r="N332" s="17">
        <v>120727.8</v>
      </c>
      <c r="O332" s="17">
        <v>120727.79999999999</v>
      </c>
      <c r="P332" s="17">
        <v>563418.96000000031</v>
      </c>
      <c r="Q332" s="17">
        <v>563418.96000000031</v>
      </c>
      <c r="R332" s="17">
        <v>220187.31</v>
      </c>
      <c r="S332" s="17">
        <v>220187.31</v>
      </c>
      <c r="T332" s="17">
        <v>403988.1</v>
      </c>
      <c r="U332" s="17">
        <v>403988.1</v>
      </c>
      <c r="V332" s="44">
        <v>0</v>
      </c>
      <c r="W332" s="44">
        <v>0</v>
      </c>
      <c r="X332" s="35">
        <v>722124.71</v>
      </c>
    </row>
    <row r="333" spans="1:24" s="8" customFormat="1" ht="15" customHeight="1" x14ac:dyDescent="0.4">
      <c r="A333" s="34"/>
      <c r="B333" s="10">
        <v>10001726</v>
      </c>
      <c r="C333" s="9" t="s">
        <v>195</v>
      </c>
      <c r="D333" s="9">
        <v>42233.490000000005</v>
      </c>
      <c r="E333" s="9">
        <v>42233.490000000005</v>
      </c>
      <c r="F333" s="9">
        <v>23770</v>
      </c>
      <c r="G333" s="9">
        <v>23770</v>
      </c>
      <c r="H333" s="9">
        <v>0</v>
      </c>
      <c r="I333" s="9">
        <v>0</v>
      </c>
      <c r="J333" s="9">
        <v>0</v>
      </c>
      <c r="K333" s="9">
        <v>0</v>
      </c>
      <c r="L333" s="17">
        <v>0</v>
      </c>
      <c r="M333" s="17">
        <v>0</v>
      </c>
      <c r="N333" s="17">
        <v>1607</v>
      </c>
      <c r="O333" s="17">
        <v>1607</v>
      </c>
      <c r="P333" s="17">
        <v>67500</v>
      </c>
      <c r="Q333" s="17">
        <v>67500</v>
      </c>
      <c r="R333" s="17">
        <v>138815.87000000002</v>
      </c>
      <c r="S333" s="17">
        <v>138815.87000000002</v>
      </c>
      <c r="T333" s="17">
        <v>31680</v>
      </c>
      <c r="U333" s="17">
        <v>31680</v>
      </c>
      <c r="V333" s="44">
        <v>0</v>
      </c>
      <c r="W333" s="44">
        <v>0</v>
      </c>
      <c r="X333" s="35">
        <v>1978971.75</v>
      </c>
    </row>
    <row r="334" spans="1:24" s="8" customFormat="1" ht="15" x14ac:dyDescent="0.4">
      <c r="A334" s="34"/>
      <c r="B334" s="10">
        <v>10047357</v>
      </c>
      <c r="C334" s="9" t="s">
        <v>786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194399.77</v>
      </c>
      <c r="K334" s="9">
        <v>194399.60000000003</v>
      </c>
      <c r="L334" s="17">
        <v>0</v>
      </c>
      <c r="M334" s="17">
        <v>0</v>
      </c>
      <c r="N334" s="17">
        <v>0</v>
      </c>
      <c r="O334" s="17">
        <v>0</v>
      </c>
      <c r="P334" s="17">
        <v>0</v>
      </c>
      <c r="Q334" s="17">
        <v>0</v>
      </c>
      <c r="R334" s="17">
        <v>0</v>
      </c>
      <c r="S334" s="17">
        <v>0</v>
      </c>
      <c r="T334" s="17">
        <v>0</v>
      </c>
      <c r="U334" s="17">
        <v>0</v>
      </c>
      <c r="V334" s="44">
        <v>0</v>
      </c>
      <c r="W334" s="44">
        <v>0</v>
      </c>
      <c r="X334" s="35">
        <v>0</v>
      </c>
    </row>
    <row r="335" spans="1:24" s="8" customFormat="1" ht="15" customHeight="1" x14ac:dyDescent="0.4">
      <c r="A335" s="34"/>
      <c r="B335" s="14">
        <v>10025961</v>
      </c>
      <c r="C335" s="15" t="s">
        <v>1264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44">
        <v>0</v>
      </c>
      <c r="W335" s="44">
        <v>0</v>
      </c>
      <c r="X335" s="35">
        <v>1793617.16</v>
      </c>
    </row>
    <row r="336" spans="1:24" s="6" customFormat="1" ht="15" x14ac:dyDescent="0.35">
      <c r="A336" s="36"/>
      <c r="B336" s="10">
        <v>10001736</v>
      </c>
      <c r="C336" s="9" t="s">
        <v>196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17">
        <v>0</v>
      </c>
      <c r="M336" s="17">
        <v>0</v>
      </c>
      <c r="N336" s="17">
        <v>0</v>
      </c>
      <c r="O336" s="17">
        <v>0</v>
      </c>
      <c r="P336" s="17">
        <v>101290.78999999998</v>
      </c>
      <c r="Q336" s="17">
        <v>101290.78999999996</v>
      </c>
      <c r="R336" s="17">
        <v>12078.9</v>
      </c>
      <c r="S336" s="17">
        <v>12078.9</v>
      </c>
      <c r="T336" s="17">
        <v>337063.25999999995</v>
      </c>
      <c r="U336" s="17">
        <v>337063.25999999995</v>
      </c>
      <c r="V336" s="44">
        <v>0</v>
      </c>
      <c r="W336" s="44">
        <v>0</v>
      </c>
      <c r="X336" s="35">
        <v>6290.6900000000005</v>
      </c>
    </row>
    <row r="337" spans="1:24" s="8" customFormat="1" ht="15" customHeight="1" x14ac:dyDescent="0.4">
      <c r="A337" s="34"/>
      <c r="B337" s="10">
        <v>10007822</v>
      </c>
      <c r="C337" s="9" t="s">
        <v>896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113849.47999999998</v>
      </c>
      <c r="S337" s="17">
        <v>113849.47999999998</v>
      </c>
      <c r="T337" s="17">
        <v>0</v>
      </c>
      <c r="U337" s="17">
        <v>0</v>
      </c>
      <c r="V337" s="44">
        <v>0</v>
      </c>
      <c r="W337" s="44">
        <v>0</v>
      </c>
      <c r="X337" s="35">
        <v>3479522.48</v>
      </c>
    </row>
    <row r="338" spans="1:24" s="8" customFormat="1" ht="15" customHeight="1" x14ac:dyDescent="0.4">
      <c r="A338" s="34"/>
      <c r="B338" s="10">
        <v>10001743</v>
      </c>
      <c r="C338" s="9" t="s">
        <v>197</v>
      </c>
      <c r="D338" s="9">
        <v>1741327.85</v>
      </c>
      <c r="E338" s="9">
        <v>1741327.85</v>
      </c>
      <c r="F338" s="9">
        <v>75319</v>
      </c>
      <c r="G338" s="9">
        <v>75319</v>
      </c>
      <c r="H338" s="9">
        <v>13551.86</v>
      </c>
      <c r="I338" s="9">
        <v>13551.86</v>
      </c>
      <c r="J338" s="9">
        <v>0</v>
      </c>
      <c r="K338" s="9">
        <v>0</v>
      </c>
      <c r="L338" s="17">
        <v>0</v>
      </c>
      <c r="M338" s="17">
        <v>0</v>
      </c>
      <c r="N338" s="17">
        <v>11891.6</v>
      </c>
      <c r="O338" s="17">
        <v>11891.599999999999</v>
      </c>
      <c r="P338" s="17">
        <v>835288.56000000041</v>
      </c>
      <c r="Q338" s="17">
        <v>835288.17</v>
      </c>
      <c r="R338" s="17">
        <v>138702.07</v>
      </c>
      <c r="S338" s="17">
        <v>138702.07</v>
      </c>
      <c r="T338" s="17">
        <v>682917.53</v>
      </c>
      <c r="U338" s="17">
        <v>682917.53</v>
      </c>
      <c r="V338" s="44">
        <v>0</v>
      </c>
      <c r="W338" s="44">
        <v>0</v>
      </c>
      <c r="X338" s="35">
        <v>207495.82</v>
      </c>
    </row>
    <row r="339" spans="1:24" s="8" customFormat="1" ht="15" customHeight="1" x14ac:dyDescent="0.4">
      <c r="A339" s="34"/>
      <c r="B339" s="14">
        <v>10052530</v>
      </c>
      <c r="C339" s="15" t="s">
        <v>1447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44">
        <v>0</v>
      </c>
      <c r="W339" s="44">
        <v>0</v>
      </c>
      <c r="X339" s="35">
        <v>3062.88</v>
      </c>
    </row>
    <row r="340" spans="1:24" s="8" customFormat="1" ht="15" customHeight="1" x14ac:dyDescent="0.4">
      <c r="A340" s="34"/>
      <c r="B340" s="14">
        <v>10047679</v>
      </c>
      <c r="C340" s="15" t="s">
        <v>1426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44">
        <v>0</v>
      </c>
      <c r="W340" s="44">
        <v>0</v>
      </c>
      <c r="X340" s="35">
        <v>126141.29</v>
      </c>
    </row>
    <row r="341" spans="1:24" s="8" customFormat="1" ht="15" customHeight="1" x14ac:dyDescent="0.4">
      <c r="A341" s="34"/>
      <c r="B341" s="10">
        <v>10054819</v>
      </c>
      <c r="C341" s="9" t="s">
        <v>1000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386769.44</v>
      </c>
      <c r="S341" s="17">
        <v>386769.44</v>
      </c>
      <c r="T341" s="17">
        <v>181557.5</v>
      </c>
      <c r="U341" s="17">
        <v>181557.5</v>
      </c>
      <c r="V341" s="44">
        <v>0</v>
      </c>
      <c r="W341" s="44">
        <v>0</v>
      </c>
      <c r="X341" s="35">
        <v>276042.63</v>
      </c>
    </row>
    <row r="342" spans="1:24" s="8" customFormat="1" ht="15" customHeight="1" x14ac:dyDescent="0.4">
      <c r="A342" s="34"/>
      <c r="B342" s="14">
        <v>10034178</v>
      </c>
      <c r="C342" s="15" t="s">
        <v>1319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44">
        <v>0</v>
      </c>
      <c r="W342" s="44">
        <v>0</v>
      </c>
      <c r="X342" s="35">
        <v>4200</v>
      </c>
    </row>
    <row r="343" spans="1:24" s="8" customFormat="1" ht="15" customHeight="1" x14ac:dyDescent="0.4">
      <c r="A343" s="34"/>
      <c r="B343" s="10">
        <v>10034952</v>
      </c>
      <c r="C343" s="9" t="s">
        <v>957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75321.399999999994</v>
      </c>
      <c r="S343" s="17">
        <v>75321.399999999994</v>
      </c>
      <c r="T343" s="17">
        <v>99975.329999999987</v>
      </c>
      <c r="U343" s="17">
        <v>99975.329999999987</v>
      </c>
      <c r="V343" s="44">
        <v>0</v>
      </c>
      <c r="W343" s="44">
        <v>0</v>
      </c>
      <c r="X343" s="35">
        <v>909846.54</v>
      </c>
    </row>
    <row r="344" spans="1:24" s="6" customFormat="1" ht="15" x14ac:dyDescent="0.35">
      <c r="A344" s="36"/>
      <c r="B344" s="10">
        <v>10037798</v>
      </c>
      <c r="C344" s="9" t="s">
        <v>964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17">
        <v>0</v>
      </c>
      <c r="M344" s="17">
        <v>0</v>
      </c>
      <c r="N344" s="17">
        <v>0</v>
      </c>
      <c r="O344" s="17">
        <v>0</v>
      </c>
      <c r="P344" s="17">
        <v>0</v>
      </c>
      <c r="Q344" s="17">
        <v>0</v>
      </c>
      <c r="R344" s="17">
        <v>73091.48000000001</v>
      </c>
      <c r="S344" s="17">
        <v>73091.48000000001</v>
      </c>
      <c r="T344" s="17">
        <v>170929.61</v>
      </c>
      <c r="U344" s="17">
        <v>170929.61</v>
      </c>
      <c r="V344" s="44">
        <v>0</v>
      </c>
      <c r="W344" s="44">
        <v>0</v>
      </c>
      <c r="X344" s="35">
        <v>164323.94</v>
      </c>
    </row>
    <row r="345" spans="1:24" s="8" customFormat="1" ht="15" customHeight="1" x14ac:dyDescent="0.4">
      <c r="A345" s="34"/>
      <c r="B345" s="10">
        <v>10001778</v>
      </c>
      <c r="C345" s="9" t="s">
        <v>15</v>
      </c>
      <c r="D345" s="9">
        <v>4034961.51</v>
      </c>
      <c r="E345" s="9">
        <v>4100066</v>
      </c>
      <c r="F345" s="9">
        <v>0</v>
      </c>
      <c r="G345" s="9">
        <v>0</v>
      </c>
      <c r="H345" s="9">
        <v>241264</v>
      </c>
      <c r="I345" s="9">
        <v>241264</v>
      </c>
      <c r="J345" s="9">
        <v>0</v>
      </c>
      <c r="K345" s="9">
        <v>0</v>
      </c>
      <c r="L345" s="17">
        <v>0</v>
      </c>
      <c r="M345" s="17">
        <v>0</v>
      </c>
      <c r="N345" s="17">
        <v>257493.95</v>
      </c>
      <c r="O345" s="17">
        <v>257493.95</v>
      </c>
      <c r="P345" s="17">
        <v>234090.48999999996</v>
      </c>
      <c r="Q345" s="17">
        <v>234090.49</v>
      </c>
      <c r="R345" s="17">
        <v>0</v>
      </c>
      <c r="S345" s="17">
        <v>0</v>
      </c>
      <c r="T345" s="17">
        <v>0</v>
      </c>
      <c r="U345" s="17">
        <v>0</v>
      </c>
      <c r="V345" s="44">
        <v>0</v>
      </c>
      <c r="W345" s="44">
        <v>0</v>
      </c>
      <c r="X345" s="35">
        <v>190803.12</v>
      </c>
    </row>
    <row r="346" spans="1:24" s="8" customFormat="1" ht="15" customHeight="1" x14ac:dyDescent="0.4">
      <c r="A346" s="34"/>
      <c r="B346" s="10">
        <v>10003989</v>
      </c>
      <c r="C346" s="9" t="s">
        <v>337</v>
      </c>
      <c r="D346" s="9">
        <v>4370271.17</v>
      </c>
      <c r="E346" s="9">
        <v>4168164.8600000003</v>
      </c>
      <c r="F346" s="9">
        <v>1515970</v>
      </c>
      <c r="G346" s="9">
        <v>1515970</v>
      </c>
      <c r="H346" s="9">
        <v>209541.82</v>
      </c>
      <c r="I346" s="9">
        <v>209541.82</v>
      </c>
      <c r="J346" s="9">
        <v>0</v>
      </c>
      <c r="K346" s="9">
        <v>0</v>
      </c>
      <c r="L346" s="17">
        <v>0</v>
      </c>
      <c r="M346" s="17">
        <v>0</v>
      </c>
      <c r="N346" s="17">
        <v>10590.140000000001</v>
      </c>
      <c r="O346" s="17">
        <v>9623.9600000000009</v>
      </c>
      <c r="P346" s="17">
        <v>1260.08</v>
      </c>
      <c r="Q346" s="17">
        <v>1259.6399999999999</v>
      </c>
      <c r="R346" s="17">
        <v>0</v>
      </c>
      <c r="S346" s="17">
        <v>0</v>
      </c>
      <c r="T346" s="17">
        <v>0</v>
      </c>
      <c r="U346" s="17">
        <v>0</v>
      </c>
      <c r="V346" s="44">
        <v>0</v>
      </c>
      <c r="W346" s="44">
        <v>0</v>
      </c>
      <c r="X346" s="35">
        <v>93264.7</v>
      </c>
    </row>
    <row r="347" spans="1:24" s="8" customFormat="1" ht="15" x14ac:dyDescent="0.4">
      <c r="A347" s="34"/>
      <c r="B347" s="14">
        <v>10056711</v>
      </c>
      <c r="C347" s="15" t="s">
        <v>1494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44">
        <v>0</v>
      </c>
      <c r="W347" s="44">
        <v>0</v>
      </c>
      <c r="X347" s="35">
        <v>48121.140000000014</v>
      </c>
    </row>
    <row r="348" spans="1:24" s="8" customFormat="1" ht="15" customHeight="1" x14ac:dyDescent="0.4">
      <c r="A348" s="34"/>
      <c r="B348" s="14">
        <v>10063438</v>
      </c>
      <c r="C348" s="15" t="s">
        <v>1585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44">
        <v>0</v>
      </c>
      <c r="W348" s="44">
        <v>0</v>
      </c>
      <c r="X348" s="35">
        <v>421522.96</v>
      </c>
    </row>
    <row r="349" spans="1:24" s="8" customFormat="1" ht="15" x14ac:dyDescent="0.4">
      <c r="A349" s="34"/>
      <c r="B349" s="10">
        <v>10054898</v>
      </c>
      <c r="C349" s="9" t="s">
        <v>787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138072.95000000001</v>
      </c>
      <c r="K349" s="9">
        <v>138072.56999999998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0</v>
      </c>
      <c r="S349" s="17">
        <v>0</v>
      </c>
      <c r="T349" s="17">
        <v>0</v>
      </c>
      <c r="U349" s="17">
        <v>0</v>
      </c>
      <c r="V349" s="44">
        <v>0</v>
      </c>
      <c r="W349" s="44">
        <v>0</v>
      </c>
      <c r="X349" s="35">
        <v>0</v>
      </c>
    </row>
    <row r="350" spans="1:24" s="8" customFormat="1" ht="15" customHeight="1" x14ac:dyDescent="0.4">
      <c r="A350" s="34"/>
      <c r="B350" s="10">
        <v>10001786</v>
      </c>
      <c r="C350" s="9" t="s">
        <v>78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17">
        <v>0</v>
      </c>
      <c r="M350" s="17">
        <v>0</v>
      </c>
      <c r="N350" s="17">
        <v>0</v>
      </c>
      <c r="O350" s="17">
        <v>0</v>
      </c>
      <c r="P350" s="17">
        <v>170271.83999999994</v>
      </c>
      <c r="Q350" s="17">
        <v>170271.83999999991</v>
      </c>
      <c r="R350" s="17">
        <v>121351.78</v>
      </c>
      <c r="S350" s="17">
        <v>121351.78</v>
      </c>
      <c r="T350" s="17">
        <v>39585.399999999994</v>
      </c>
      <c r="U350" s="17">
        <v>39585.399999999994</v>
      </c>
      <c r="V350" s="44">
        <v>0</v>
      </c>
      <c r="W350" s="44">
        <v>0</v>
      </c>
      <c r="X350" s="35">
        <v>357750.55</v>
      </c>
    </row>
    <row r="351" spans="1:24" s="6" customFormat="1" ht="15" x14ac:dyDescent="0.35">
      <c r="A351" s="36"/>
      <c r="B351" s="14">
        <v>10034416</v>
      </c>
      <c r="C351" s="15" t="s">
        <v>1326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44">
        <v>0</v>
      </c>
      <c r="W351" s="44">
        <v>0</v>
      </c>
      <c r="X351" s="35">
        <v>1138708.96</v>
      </c>
    </row>
    <row r="352" spans="1:24" s="8" customFormat="1" ht="15" customHeight="1" x14ac:dyDescent="0.4">
      <c r="A352" s="34"/>
      <c r="B352" s="10">
        <v>10001174</v>
      </c>
      <c r="C352" s="9" t="s">
        <v>172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3317234.63</v>
      </c>
      <c r="K352" s="9">
        <v>3077292</v>
      </c>
      <c r="L352" s="17">
        <v>4669.49</v>
      </c>
      <c r="M352" s="17">
        <v>4669.49</v>
      </c>
      <c r="N352" s="17">
        <v>0</v>
      </c>
      <c r="O352" s="17">
        <v>0</v>
      </c>
      <c r="P352" s="17">
        <v>233475.11999999994</v>
      </c>
      <c r="Q352" s="17">
        <v>233475.12</v>
      </c>
      <c r="R352" s="17">
        <v>242373.21</v>
      </c>
      <c r="S352" s="17">
        <v>242373.21</v>
      </c>
      <c r="T352" s="17">
        <v>274784.36</v>
      </c>
      <c r="U352" s="17">
        <v>274784.36</v>
      </c>
      <c r="V352" s="44">
        <v>0</v>
      </c>
      <c r="W352" s="44">
        <v>0</v>
      </c>
      <c r="X352" s="35">
        <v>583039.05000000005</v>
      </c>
    </row>
    <row r="353" spans="1:24" s="8" customFormat="1" ht="15" customHeight="1" x14ac:dyDescent="0.4">
      <c r="A353" s="34"/>
      <c r="B353" s="10">
        <v>10052892</v>
      </c>
      <c r="C353" s="9" t="s">
        <v>756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17">
        <v>0</v>
      </c>
      <c r="M353" s="17">
        <v>0</v>
      </c>
      <c r="N353" s="17">
        <v>0</v>
      </c>
      <c r="O353" s="17">
        <v>0</v>
      </c>
      <c r="P353" s="17">
        <v>102.4</v>
      </c>
      <c r="Q353" s="17">
        <v>102.4</v>
      </c>
      <c r="R353" s="17">
        <v>0</v>
      </c>
      <c r="S353" s="17">
        <v>0</v>
      </c>
      <c r="T353" s="17">
        <v>0</v>
      </c>
      <c r="U353" s="17">
        <v>0</v>
      </c>
      <c r="V353" s="44">
        <v>0</v>
      </c>
      <c r="W353" s="44">
        <v>0</v>
      </c>
      <c r="X353" s="35">
        <v>32928.999999999993</v>
      </c>
    </row>
    <row r="354" spans="1:24" s="6" customFormat="1" ht="15" x14ac:dyDescent="0.35">
      <c r="A354" s="36"/>
      <c r="B354" s="10">
        <v>10001800</v>
      </c>
      <c r="C354" s="9" t="s">
        <v>199</v>
      </c>
      <c r="D354" s="9">
        <v>2442018.1500000004</v>
      </c>
      <c r="E354" s="9">
        <v>2425865.27</v>
      </c>
      <c r="F354" s="9">
        <v>1507492</v>
      </c>
      <c r="G354" s="9">
        <v>1507492</v>
      </c>
      <c r="H354" s="9">
        <v>456.8</v>
      </c>
      <c r="I354" s="9">
        <v>456.8</v>
      </c>
      <c r="J354" s="9">
        <v>0</v>
      </c>
      <c r="K354" s="9">
        <v>0</v>
      </c>
      <c r="L354" s="17">
        <v>0</v>
      </c>
      <c r="M354" s="17">
        <v>0</v>
      </c>
      <c r="N354" s="17">
        <v>0</v>
      </c>
      <c r="O354" s="17">
        <v>0</v>
      </c>
      <c r="P354" s="17">
        <v>0</v>
      </c>
      <c r="Q354" s="17">
        <v>0</v>
      </c>
      <c r="R354" s="17">
        <v>0</v>
      </c>
      <c r="S354" s="17">
        <v>0</v>
      </c>
      <c r="T354" s="17">
        <v>0</v>
      </c>
      <c r="U354" s="17">
        <v>0</v>
      </c>
      <c r="V354" s="44">
        <v>0</v>
      </c>
      <c r="W354" s="44">
        <v>0</v>
      </c>
      <c r="X354" s="35">
        <v>0</v>
      </c>
    </row>
    <row r="355" spans="1:24" s="8" customFormat="1" ht="15" customHeight="1" x14ac:dyDescent="0.4">
      <c r="A355" s="34"/>
      <c r="B355" s="10">
        <v>10031146</v>
      </c>
      <c r="C355" s="9" t="s">
        <v>704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491695.6</v>
      </c>
      <c r="K355" s="9">
        <v>491695.6</v>
      </c>
      <c r="L355" s="17">
        <v>0</v>
      </c>
      <c r="M355" s="17">
        <v>0</v>
      </c>
      <c r="N355" s="17">
        <v>0</v>
      </c>
      <c r="O355" s="17">
        <v>0</v>
      </c>
      <c r="P355" s="17">
        <v>174148</v>
      </c>
      <c r="Q355" s="17">
        <v>174147.99999999994</v>
      </c>
      <c r="R355" s="17">
        <v>0</v>
      </c>
      <c r="S355" s="17">
        <v>0</v>
      </c>
      <c r="T355" s="17">
        <v>0</v>
      </c>
      <c r="U355" s="17">
        <v>0</v>
      </c>
      <c r="V355" s="44">
        <v>15035.68</v>
      </c>
      <c r="W355" s="44">
        <v>15035.68</v>
      </c>
      <c r="X355" s="35">
        <v>1612590.95</v>
      </c>
    </row>
    <row r="356" spans="1:24" s="6" customFormat="1" ht="15" x14ac:dyDescent="0.35">
      <c r="A356" s="36"/>
      <c r="B356" s="10">
        <v>10001831</v>
      </c>
      <c r="C356" s="9" t="s">
        <v>201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17">
        <v>0</v>
      </c>
      <c r="M356" s="17">
        <v>0</v>
      </c>
      <c r="N356" s="17">
        <v>0</v>
      </c>
      <c r="O356" s="17">
        <v>0</v>
      </c>
      <c r="P356" s="17">
        <v>719935.73</v>
      </c>
      <c r="Q356" s="17">
        <v>719935.72999999986</v>
      </c>
      <c r="R356" s="17">
        <v>430088.38000000006</v>
      </c>
      <c r="S356" s="17">
        <v>430088.38000000006</v>
      </c>
      <c r="T356" s="17">
        <v>364540.88</v>
      </c>
      <c r="U356" s="17">
        <v>364540.88</v>
      </c>
      <c r="V356" s="44">
        <v>0</v>
      </c>
      <c r="W356" s="44">
        <v>0</v>
      </c>
      <c r="X356" s="35">
        <v>4132270.97</v>
      </c>
    </row>
    <row r="357" spans="1:24" s="8" customFormat="1" ht="15" x14ac:dyDescent="0.4">
      <c r="A357" s="34"/>
      <c r="B357" s="10">
        <v>10001848</v>
      </c>
      <c r="C357" s="9" t="s">
        <v>202</v>
      </c>
      <c r="D357" s="9">
        <v>497789.63</v>
      </c>
      <c r="E357" s="9">
        <v>469950.89</v>
      </c>
      <c r="F357" s="9">
        <v>273697</v>
      </c>
      <c r="G357" s="9">
        <v>273697</v>
      </c>
      <c r="H357" s="9">
        <v>0</v>
      </c>
      <c r="I357" s="9">
        <v>0</v>
      </c>
      <c r="J357" s="9">
        <v>0</v>
      </c>
      <c r="K357" s="9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40580.06</v>
      </c>
      <c r="Q357" s="17">
        <v>40580.06</v>
      </c>
      <c r="R357" s="17">
        <v>0</v>
      </c>
      <c r="S357" s="17">
        <v>0</v>
      </c>
      <c r="T357" s="17">
        <v>0</v>
      </c>
      <c r="U357" s="17">
        <v>0</v>
      </c>
      <c r="V357" s="44">
        <v>0</v>
      </c>
      <c r="W357" s="44">
        <v>0</v>
      </c>
      <c r="X357" s="35">
        <v>188504.95</v>
      </c>
    </row>
    <row r="358" spans="1:24" s="8" customFormat="1" ht="15" customHeight="1" x14ac:dyDescent="0.4">
      <c r="A358" s="34"/>
      <c r="B358" s="10">
        <v>10001850</v>
      </c>
      <c r="C358" s="9" t="s">
        <v>203</v>
      </c>
      <c r="D358" s="9">
        <v>2740219.3699999996</v>
      </c>
      <c r="E358" s="9">
        <v>2646679.7600000002</v>
      </c>
      <c r="F358" s="9">
        <v>0</v>
      </c>
      <c r="G358" s="9">
        <v>0</v>
      </c>
      <c r="H358" s="9">
        <v>93690.39</v>
      </c>
      <c r="I358" s="9">
        <v>93690.39</v>
      </c>
      <c r="J358" s="9">
        <v>0</v>
      </c>
      <c r="K358" s="9">
        <v>0</v>
      </c>
      <c r="L358" s="17">
        <v>0</v>
      </c>
      <c r="M358" s="17">
        <v>0</v>
      </c>
      <c r="N358" s="17">
        <v>82687.510000000009</v>
      </c>
      <c r="O358" s="17">
        <v>82687.510000000009</v>
      </c>
      <c r="P358" s="17">
        <v>547742.09999999986</v>
      </c>
      <c r="Q358" s="17">
        <v>547742.10000000009</v>
      </c>
      <c r="R358" s="17">
        <v>252817.21000000002</v>
      </c>
      <c r="S358" s="17">
        <v>252817.21000000002</v>
      </c>
      <c r="T358" s="17">
        <v>530370.57999999996</v>
      </c>
      <c r="U358" s="17">
        <v>530370.57999999996</v>
      </c>
      <c r="V358" s="44">
        <v>0</v>
      </c>
      <c r="W358" s="44">
        <v>0</v>
      </c>
      <c r="X358" s="35">
        <v>922864.4800000001</v>
      </c>
    </row>
    <row r="359" spans="1:24" s="8" customFormat="1" ht="15" customHeight="1" x14ac:dyDescent="0.4">
      <c r="A359" s="34"/>
      <c r="B359" s="10">
        <v>10001828</v>
      </c>
      <c r="C359" s="9" t="s">
        <v>200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17">
        <v>0</v>
      </c>
      <c r="M359" s="17">
        <v>0</v>
      </c>
      <c r="N359" s="17">
        <v>0</v>
      </c>
      <c r="O359" s="17">
        <v>0</v>
      </c>
      <c r="P359" s="17">
        <v>410767.84</v>
      </c>
      <c r="Q359" s="17">
        <v>410767.70000000013</v>
      </c>
      <c r="R359" s="17">
        <v>163141.49</v>
      </c>
      <c r="S359" s="17">
        <v>163141.49</v>
      </c>
      <c r="T359" s="17">
        <v>253104.70999999996</v>
      </c>
      <c r="U359" s="17">
        <v>253104.70999999996</v>
      </c>
      <c r="V359" s="44">
        <v>0</v>
      </c>
      <c r="W359" s="44">
        <v>0</v>
      </c>
      <c r="X359" s="35">
        <v>165523.53</v>
      </c>
    </row>
    <row r="360" spans="1:24" s="8" customFormat="1" ht="15" customHeight="1" x14ac:dyDescent="0.4">
      <c r="A360" s="34"/>
      <c r="B360" s="14">
        <v>10047125</v>
      </c>
      <c r="C360" s="15" t="s">
        <v>1422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44">
        <v>0</v>
      </c>
      <c r="W360" s="44">
        <v>0</v>
      </c>
      <c r="X360" s="35">
        <v>94980.44</v>
      </c>
    </row>
    <row r="361" spans="1:24" s="8" customFormat="1" ht="15" customHeight="1" x14ac:dyDescent="0.4">
      <c r="A361" s="34"/>
      <c r="B361" s="10">
        <v>10030571</v>
      </c>
      <c r="C361" s="9" t="s">
        <v>940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17">
        <v>0</v>
      </c>
      <c r="M361" s="17">
        <v>0</v>
      </c>
      <c r="N361" s="17">
        <v>0</v>
      </c>
      <c r="O361" s="17">
        <v>0</v>
      </c>
      <c r="P361" s="17">
        <v>0</v>
      </c>
      <c r="Q361" s="17">
        <v>0</v>
      </c>
      <c r="R361" s="17">
        <v>1260</v>
      </c>
      <c r="S361" s="17">
        <v>1260</v>
      </c>
      <c r="T361" s="17">
        <v>2400</v>
      </c>
      <c r="U361" s="17">
        <v>2400</v>
      </c>
      <c r="V361" s="44">
        <v>0</v>
      </c>
      <c r="W361" s="44">
        <v>0</v>
      </c>
      <c r="X361" s="35">
        <v>0</v>
      </c>
    </row>
    <row r="362" spans="1:24" s="8" customFormat="1" ht="15" customHeight="1" x14ac:dyDescent="0.4">
      <c r="A362" s="34"/>
      <c r="B362" s="10">
        <v>10001869</v>
      </c>
      <c r="C362" s="9" t="s">
        <v>204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17">
        <v>0</v>
      </c>
      <c r="M362" s="17">
        <v>0</v>
      </c>
      <c r="N362" s="17">
        <v>0</v>
      </c>
      <c r="O362" s="17">
        <v>0</v>
      </c>
      <c r="P362" s="17">
        <v>40104.500000000015</v>
      </c>
      <c r="Q362" s="17">
        <v>40104.500000000015</v>
      </c>
      <c r="R362" s="17">
        <v>78160.840000000011</v>
      </c>
      <c r="S362" s="17">
        <v>78160.840000000011</v>
      </c>
      <c r="T362" s="17">
        <v>362756.04000000004</v>
      </c>
      <c r="U362" s="17">
        <v>362756.04000000004</v>
      </c>
      <c r="V362" s="44">
        <v>0</v>
      </c>
      <c r="W362" s="44">
        <v>0</v>
      </c>
      <c r="X362" s="35">
        <v>59655.78</v>
      </c>
    </row>
    <row r="363" spans="1:24" s="8" customFormat="1" ht="15" customHeight="1" x14ac:dyDescent="0.4">
      <c r="A363" s="34"/>
      <c r="B363" s="10">
        <v>10022117</v>
      </c>
      <c r="C363" s="9" t="s">
        <v>656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17">
        <v>0</v>
      </c>
      <c r="M363" s="17">
        <v>0</v>
      </c>
      <c r="N363" s="17">
        <v>0</v>
      </c>
      <c r="O363" s="17">
        <v>0</v>
      </c>
      <c r="P363" s="17">
        <v>250022.55999999997</v>
      </c>
      <c r="Q363" s="17">
        <v>250022.56</v>
      </c>
      <c r="R363" s="17">
        <v>354664.53</v>
      </c>
      <c r="S363" s="17">
        <v>354664.53</v>
      </c>
      <c r="T363" s="17">
        <v>59231.489999999991</v>
      </c>
      <c r="U363" s="17">
        <v>59231.489999999991</v>
      </c>
      <c r="V363" s="44">
        <v>0</v>
      </c>
      <c r="W363" s="44">
        <v>0</v>
      </c>
      <c r="X363" s="35">
        <v>1131575.8</v>
      </c>
    </row>
    <row r="364" spans="1:24" s="8" customFormat="1" ht="15" customHeight="1" x14ac:dyDescent="0.4">
      <c r="A364" s="34"/>
      <c r="B364" s="14">
        <v>10065960</v>
      </c>
      <c r="C364" s="15" t="s">
        <v>1614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44">
        <v>0</v>
      </c>
      <c r="W364" s="44">
        <v>0</v>
      </c>
      <c r="X364" s="35">
        <v>6387.6900000000005</v>
      </c>
    </row>
    <row r="365" spans="1:24" s="6" customFormat="1" ht="15" x14ac:dyDescent="0.35">
      <c r="A365" s="36"/>
      <c r="B365" s="10">
        <v>10001919</v>
      </c>
      <c r="C365" s="9" t="s">
        <v>1077</v>
      </c>
      <c r="D365" s="9">
        <v>8747577.2699999996</v>
      </c>
      <c r="E365" s="9">
        <v>8823449</v>
      </c>
      <c r="F365" s="9">
        <v>0</v>
      </c>
      <c r="G365" s="9">
        <v>0</v>
      </c>
      <c r="H365" s="9">
        <v>292576.28999999998</v>
      </c>
      <c r="I365" s="9">
        <v>292576.28999999998</v>
      </c>
      <c r="J365" s="9">
        <v>0</v>
      </c>
      <c r="K365" s="9">
        <v>0</v>
      </c>
      <c r="L365" s="17">
        <v>0</v>
      </c>
      <c r="M365" s="17">
        <v>0</v>
      </c>
      <c r="N365" s="17">
        <v>138318.07</v>
      </c>
      <c r="O365" s="17">
        <v>138318.07</v>
      </c>
      <c r="P365" s="17">
        <v>1289200.8400000005</v>
      </c>
      <c r="Q365" s="17">
        <v>1289200.6299999997</v>
      </c>
      <c r="R365" s="17">
        <v>260187.21</v>
      </c>
      <c r="S365" s="17">
        <v>260187.21</v>
      </c>
      <c r="T365" s="17">
        <v>1348928.09</v>
      </c>
      <c r="U365" s="17">
        <v>1348928.09</v>
      </c>
      <c r="V365" s="44">
        <v>0</v>
      </c>
      <c r="W365" s="44">
        <v>0</v>
      </c>
      <c r="X365" s="35">
        <v>2295371.83</v>
      </c>
    </row>
    <row r="366" spans="1:24" s="8" customFormat="1" ht="15" customHeight="1" x14ac:dyDescent="0.4">
      <c r="A366" s="34"/>
      <c r="B366" s="10">
        <v>10001883</v>
      </c>
      <c r="C366" s="9" t="s">
        <v>205</v>
      </c>
      <c r="D366" s="9">
        <v>29238.28</v>
      </c>
      <c r="E366" s="9">
        <v>19147.28</v>
      </c>
      <c r="F366" s="9">
        <v>0</v>
      </c>
      <c r="G366" s="9">
        <v>0</v>
      </c>
      <c r="H366" s="9">
        <v>9388.6</v>
      </c>
      <c r="I366" s="9">
        <v>9388.6</v>
      </c>
      <c r="J366" s="9">
        <v>0</v>
      </c>
      <c r="K366" s="9">
        <v>0</v>
      </c>
      <c r="L366" s="17">
        <v>0</v>
      </c>
      <c r="M366" s="17">
        <v>0</v>
      </c>
      <c r="N366" s="17">
        <v>0</v>
      </c>
      <c r="O366" s="17">
        <v>0</v>
      </c>
      <c r="P366" s="17">
        <v>32898.639999999999</v>
      </c>
      <c r="Q366" s="17">
        <v>32898.639999999999</v>
      </c>
      <c r="R366" s="17">
        <v>0</v>
      </c>
      <c r="S366" s="17">
        <v>0</v>
      </c>
      <c r="T366" s="17">
        <v>0</v>
      </c>
      <c r="U366" s="17">
        <v>0</v>
      </c>
      <c r="V366" s="44">
        <v>0</v>
      </c>
      <c r="W366" s="44">
        <v>0</v>
      </c>
      <c r="X366" s="35">
        <v>595974.29999999993</v>
      </c>
    </row>
    <row r="367" spans="1:24" s="8" customFormat="1" ht="15" customHeight="1" x14ac:dyDescent="0.4">
      <c r="A367" s="34"/>
      <c r="B367" s="10">
        <v>10031912</v>
      </c>
      <c r="C367" s="9" t="s">
        <v>946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17">
        <v>0</v>
      </c>
      <c r="M367" s="17">
        <v>0</v>
      </c>
      <c r="N367" s="17">
        <v>55577.599999999991</v>
      </c>
      <c r="O367" s="17">
        <v>55577.19</v>
      </c>
      <c r="P367" s="17">
        <v>0</v>
      </c>
      <c r="Q367" s="17">
        <v>0</v>
      </c>
      <c r="R367" s="17">
        <v>64751.789999999994</v>
      </c>
      <c r="S367" s="17">
        <v>64751.789999999994</v>
      </c>
      <c r="T367" s="17">
        <v>257397.52999999997</v>
      </c>
      <c r="U367" s="17">
        <v>257397.52999999997</v>
      </c>
      <c r="V367" s="44">
        <v>0</v>
      </c>
      <c r="W367" s="44">
        <v>0</v>
      </c>
      <c r="X367" s="35">
        <v>0</v>
      </c>
    </row>
    <row r="368" spans="1:24" s="8" customFormat="1" ht="15" customHeight="1" x14ac:dyDescent="0.4">
      <c r="A368" s="34"/>
      <c r="B368" s="14">
        <v>10049678</v>
      </c>
      <c r="C368" s="15" t="s">
        <v>1444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44">
        <v>0</v>
      </c>
      <c r="W368" s="44">
        <v>0</v>
      </c>
      <c r="X368" s="35">
        <v>485918.06</v>
      </c>
    </row>
    <row r="369" spans="1:24" s="8" customFormat="1" ht="15" customHeight="1" x14ac:dyDescent="0.4">
      <c r="A369" s="34"/>
      <c r="B369" s="10">
        <v>10034887</v>
      </c>
      <c r="C369" s="9" t="s">
        <v>955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17">
        <v>0</v>
      </c>
      <c r="M369" s="17">
        <v>0</v>
      </c>
      <c r="N369" s="17">
        <v>0</v>
      </c>
      <c r="O369" s="17">
        <v>0</v>
      </c>
      <c r="P369" s="17">
        <v>0</v>
      </c>
      <c r="Q369" s="17">
        <v>0</v>
      </c>
      <c r="R369" s="17">
        <v>153766.41</v>
      </c>
      <c r="S369" s="17">
        <v>153766.41</v>
      </c>
      <c r="T369" s="17">
        <v>8524.2100000000009</v>
      </c>
      <c r="U369" s="17">
        <v>8524.2100000000009</v>
      </c>
      <c r="V369" s="44">
        <v>0</v>
      </c>
      <c r="W369" s="44">
        <v>0</v>
      </c>
      <c r="X369" s="35">
        <v>210663.55999999997</v>
      </c>
    </row>
    <row r="370" spans="1:24" s="8" customFormat="1" ht="15" customHeight="1" x14ac:dyDescent="0.4">
      <c r="A370" s="34"/>
      <c r="B370" s="10">
        <v>10011058</v>
      </c>
      <c r="C370" s="9" t="s">
        <v>626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17">
        <v>0</v>
      </c>
      <c r="M370" s="17">
        <v>0</v>
      </c>
      <c r="N370" s="17">
        <v>0</v>
      </c>
      <c r="O370" s="17">
        <v>0</v>
      </c>
      <c r="P370" s="17">
        <v>11890.919999999996</v>
      </c>
      <c r="Q370" s="17">
        <v>11890.919999999995</v>
      </c>
      <c r="R370" s="17">
        <v>0</v>
      </c>
      <c r="S370" s="17">
        <v>0</v>
      </c>
      <c r="T370" s="17">
        <v>0</v>
      </c>
      <c r="U370" s="17">
        <v>0</v>
      </c>
      <c r="V370" s="44">
        <v>0</v>
      </c>
      <c r="W370" s="44">
        <v>0</v>
      </c>
      <c r="X370" s="35">
        <v>0</v>
      </c>
    </row>
    <row r="371" spans="1:24" s="6" customFormat="1" ht="15" x14ac:dyDescent="0.35">
      <c r="A371" s="36"/>
      <c r="B371" s="14">
        <v>10035789</v>
      </c>
      <c r="C371" s="15" t="s">
        <v>1331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44">
        <v>0</v>
      </c>
      <c r="W371" s="44">
        <v>0</v>
      </c>
      <c r="X371" s="35">
        <v>1120</v>
      </c>
    </row>
    <row r="372" spans="1:24" s="8" customFormat="1" ht="15" customHeight="1" x14ac:dyDescent="0.4">
      <c r="A372" s="34"/>
      <c r="B372" s="10">
        <v>10005109</v>
      </c>
      <c r="C372" s="9" t="s">
        <v>415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440572.99000000005</v>
      </c>
      <c r="K372" s="9">
        <v>437832.88</v>
      </c>
      <c r="L372" s="17">
        <v>6450</v>
      </c>
      <c r="M372" s="17">
        <v>6450</v>
      </c>
      <c r="N372" s="17">
        <v>0</v>
      </c>
      <c r="O372" s="17">
        <v>0</v>
      </c>
      <c r="P372" s="17">
        <v>33203.48000000001</v>
      </c>
      <c r="Q372" s="17">
        <v>33203.48000000001</v>
      </c>
      <c r="R372" s="17">
        <v>41633.56</v>
      </c>
      <c r="S372" s="17">
        <v>41633.56</v>
      </c>
      <c r="T372" s="17">
        <v>78041.489999999991</v>
      </c>
      <c r="U372" s="17">
        <v>78041.489999999991</v>
      </c>
      <c r="V372" s="44">
        <v>0</v>
      </c>
      <c r="W372" s="44">
        <v>0</v>
      </c>
      <c r="X372" s="35">
        <v>119252.82</v>
      </c>
    </row>
    <row r="373" spans="1:24" s="8" customFormat="1" ht="15" customHeight="1" x14ac:dyDescent="0.4">
      <c r="A373" s="34"/>
      <c r="B373" s="10">
        <v>10001918</v>
      </c>
      <c r="C373" s="9" t="s">
        <v>206</v>
      </c>
      <c r="D373" s="9">
        <v>2775708.96</v>
      </c>
      <c r="E373" s="9">
        <v>2775708.96</v>
      </c>
      <c r="F373" s="9">
        <v>1703372</v>
      </c>
      <c r="G373" s="9">
        <v>1703372</v>
      </c>
      <c r="H373" s="9">
        <v>39814.840000000004</v>
      </c>
      <c r="I373" s="9">
        <v>39814.840000000004</v>
      </c>
      <c r="J373" s="9">
        <v>0</v>
      </c>
      <c r="K373" s="9">
        <v>0</v>
      </c>
      <c r="L373" s="17">
        <v>0</v>
      </c>
      <c r="M373" s="17">
        <v>0</v>
      </c>
      <c r="N373" s="17">
        <v>944.42</v>
      </c>
      <c r="O373" s="17">
        <v>944.42</v>
      </c>
      <c r="P373" s="17">
        <v>1997.2399999999998</v>
      </c>
      <c r="Q373" s="17">
        <v>1997.2399999999998</v>
      </c>
      <c r="R373" s="17">
        <v>0</v>
      </c>
      <c r="S373" s="17">
        <v>0</v>
      </c>
      <c r="T373" s="17">
        <v>0</v>
      </c>
      <c r="U373" s="17">
        <v>0</v>
      </c>
      <c r="V373" s="44">
        <v>0</v>
      </c>
      <c r="W373" s="44">
        <v>0</v>
      </c>
      <c r="X373" s="35">
        <v>155913.84</v>
      </c>
    </row>
    <row r="374" spans="1:24" s="8" customFormat="1" ht="15" customHeight="1" x14ac:dyDescent="0.4">
      <c r="A374" s="34"/>
      <c r="B374" s="10">
        <v>10001928</v>
      </c>
      <c r="C374" s="9" t="s">
        <v>207</v>
      </c>
      <c r="D374" s="9">
        <v>5187791.82</v>
      </c>
      <c r="E374" s="9">
        <v>5186686.1400000006</v>
      </c>
      <c r="F374" s="9">
        <v>3693473</v>
      </c>
      <c r="G374" s="9">
        <v>3693473</v>
      </c>
      <c r="H374" s="9">
        <v>85565</v>
      </c>
      <c r="I374" s="9">
        <v>85565</v>
      </c>
      <c r="J374" s="9">
        <v>0</v>
      </c>
      <c r="K374" s="9">
        <v>0</v>
      </c>
      <c r="L374" s="17">
        <v>0</v>
      </c>
      <c r="M374" s="17">
        <v>0</v>
      </c>
      <c r="N374" s="17">
        <v>1777</v>
      </c>
      <c r="O374" s="17">
        <v>1777</v>
      </c>
      <c r="P374" s="17">
        <v>9162.4900000000016</v>
      </c>
      <c r="Q374" s="17">
        <v>9162.49</v>
      </c>
      <c r="R374" s="17">
        <v>0</v>
      </c>
      <c r="S374" s="17">
        <v>0</v>
      </c>
      <c r="T374" s="17">
        <v>0</v>
      </c>
      <c r="U374" s="17">
        <v>0</v>
      </c>
      <c r="V374" s="44">
        <v>0</v>
      </c>
      <c r="W374" s="44">
        <v>0</v>
      </c>
      <c r="X374" s="35">
        <v>615187.91000000015</v>
      </c>
    </row>
    <row r="375" spans="1:24" s="8" customFormat="1" ht="15" customHeight="1" x14ac:dyDescent="0.4">
      <c r="A375" s="34"/>
      <c r="B375" s="14">
        <v>10009389</v>
      </c>
      <c r="C375" s="15" t="s">
        <v>1195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44">
        <v>0</v>
      </c>
      <c r="W375" s="44">
        <v>0</v>
      </c>
      <c r="X375" s="35">
        <v>371671.78</v>
      </c>
    </row>
    <row r="376" spans="1:24" s="6" customFormat="1" ht="15" x14ac:dyDescent="0.35">
      <c r="A376" s="36"/>
      <c r="B376" s="10">
        <v>10001934</v>
      </c>
      <c r="C376" s="9" t="s">
        <v>208</v>
      </c>
      <c r="D376" s="9">
        <v>2356769.5499999998</v>
      </c>
      <c r="E376" s="9">
        <v>2311524.9700000002</v>
      </c>
      <c r="F376" s="9">
        <v>0</v>
      </c>
      <c r="G376" s="9">
        <v>0</v>
      </c>
      <c r="H376" s="9">
        <v>101060.51000000001</v>
      </c>
      <c r="I376" s="9">
        <v>101060.51000000001</v>
      </c>
      <c r="J376" s="9">
        <v>0</v>
      </c>
      <c r="K376" s="9">
        <v>0</v>
      </c>
      <c r="L376" s="17">
        <v>0</v>
      </c>
      <c r="M376" s="17">
        <v>0</v>
      </c>
      <c r="N376" s="17">
        <v>80890.23</v>
      </c>
      <c r="O376" s="17">
        <v>80890.23</v>
      </c>
      <c r="P376" s="17">
        <v>964413.89</v>
      </c>
      <c r="Q376" s="17">
        <v>964413.62999999977</v>
      </c>
      <c r="R376" s="17">
        <v>936903.46</v>
      </c>
      <c r="S376" s="17">
        <v>936903.46</v>
      </c>
      <c r="T376" s="17">
        <v>323830.08999999997</v>
      </c>
      <c r="U376" s="17">
        <v>323830.08999999997</v>
      </c>
      <c r="V376" s="44">
        <v>0</v>
      </c>
      <c r="W376" s="44">
        <v>0</v>
      </c>
      <c r="X376" s="35">
        <v>2242793.12</v>
      </c>
    </row>
    <row r="377" spans="1:24" s="8" customFormat="1" ht="15" customHeight="1" x14ac:dyDescent="0.4">
      <c r="A377" s="34"/>
      <c r="B377" s="14">
        <v>10020303</v>
      </c>
      <c r="C377" s="15" t="s">
        <v>1230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44">
        <v>0</v>
      </c>
      <c r="W377" s="44">
        <v>0</v>
      </c>
      <c r="X377" s="35">
        <v>262284.82999999996</v>
      </c>
    </row>
    <row r="378" spans="1:24" s="8" customFormat="1" ht="15" x14ac:dyDescent="0.4">
      <c r="A378" s="34"/>
      <c r="B378" s="14">
        <v>10061826</v>
      </c>
      <c r="C378" s="15" t="s">
        <v>1538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44">
        <v>0</v>
      </c>
      <c r="W378" s="44">
        <v>0</v>
      </c>
      <c r="X378" s="35">
        <v>81757.17</v>
      </c>
    </row>
    <row r="379" spans="1:24" s="8" customFormat="1" ht="15" customHeight="1" x14ac:dyDescent="0.4">
      <c r="A379" s="34"/>
      <c r="B379" s="14">
        <v>10019048</v>
      </c>
      <c r="C379" s="15" t="s">
        <v>1222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44">
        <v>0</v>
      </c>
      <c r="W379" s="44">
        <v>0</v>
      </c>
      <c r="X379" s="35">
        <v>176624.56</v>
      </c>
    </row>
    <row r="380" spans="1:24" s="6" customFormat="1" ht="15" x14ac:dyDescent="0.35">
      <c r="A380" s="36"/>
      <c r="B380" s="14">
        <v>10001947</v>
      </c>
      <c r="C380" s="15" t="s">
        <v>1120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44">
        <v>0</v>
      </c>
      <c r="W380" s="44">
        <v>0</v>
      </c>
      <c r="X380" s="35">
        <v>340427.80999999994</v>
      </c>
    </row>
    <row r="381" spans="1:24" s="8" customFormat="1" ht="15" customHeight="1" x14ac:dyDescent="0.4">
      <c r="A381" s="34"/>
      <c r="B381" s="10">
        <v>10001951</v>
      </c>
      <c r="C381" s="9" t="s">
        <v>209</v>
      </c>
      <c r="D381" s="9">
        <v>3180632.15</v>
      </c>
      <c r="E381" s="9">
        <v>3180557.9450499997</v>
      </c>
      <c r="F381" s="9">
        <v>2160474</v>
      </c>
      <c r="G381" s="9">
        <v>2160474</v>
      </c>
      <c r="H381" s="9">
        <v>2267.96</v>
      </c>
      <c r="I381" s="9">
        <v>2267.96</v>
      </c>
      <c r="J381" s="9">
        <v>0</v>
      </c>
      <c r="K381" s="9">
        <v>0</v>
      </c>
      <c r="L381" s="17">
        <v>0</v>
      </c>
      <c r="M381" s="17">
        <v>0</v>
      </c>
      <c r="N381" s="17">
        <v>0</v>
      </c>
      <c r="O381" s="17">
        <v>0</v>
      </c>
      <c r="P381" s="17">
        <v>0</v>
      </c>
      <c r="Q381" s="17">
        <v>0</v>
      </c>
      <c r="R381" s="17">
        <v>0</v>
      </c>
      <c r="S381" s="17">
        <v>0</v>
      </c>
      <c r="T381" s="17">
        <v>0</v>
      </c>
      <c r="U381" s="17">
        <v>0</v>
      </c>
      <c r="V381" s="44">
        <v>0</v>
      </c>
      <c r="W381" s="44">
        <v>0</v>
      </c>
      <c r="X381" s="35">
        <v>81030.390000000014</v>
      </c>
    </row>
    <row r="382" spans="1:24" s="8" customFormat="1" ht="15" customHeight="1" x14ac:dyDescent="0.4">
      <c r="A382" s="34"/>
      <c r="B382" s="14">
        <v>10063286</v>
      </c>
      <c r="C382" s="15" t="s">
        <v>1576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9">
        <v>0</v>
      </c>
      <c r="V382" s="44">
        <v>0</v>
      </c>
      <c r="W382" s="44">
        <v>0</v>
      </c>
      <c r="X382" s="35">
        <v>55877.65</v>
      </c>
    </row>
    <row r="383" spans="1:24" s="8" customFormat="1" ht="15" customHeight="1" x14ac:dyDescent="0.4">
      <c r="A383" s="34"/>
      <c r="B383" s="10">
        <v>10034279</v>
      </c>
      <c r="C383" s="9" t="s">
        <v>788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668550.22</v>
      </c>
      <c r="K383" s="9">
        <v>668549.96</v>
      </c>
      <c r="L383" s="17">
        <v>0</v>
      </c>
      <c r="M383" s="17">
        <v>0</v>
      </c>
      <c r="N383" s="17">
        <v>23652.36</v>
      </c>
      <c r="O383" s="17">
        <v>23651.919999999998</v>
      </c>
      <c r="P383" s="17">
        <v>0</v>
      </c>
      <c r="Q383" s="17">
        <v>0</v>
      </c>
      <c r="R383" s="17">
        <v>2142</v>
      </c>
      <c r="S383" s="17">
        <v>2142</v>
      </c>
      <c r="T383" s="17">
        <v>0</v>
      </c>
      <c r="U383" s="17">
        <v>0</v>
      </c>
      <c r="V383" s="44">
        <v>0</v>
      </c>
      <c r="W383" s="44">
        <v>0</v>
      </c>
      <c r="X383" s="35">
        <v>115943.34000000001</v>
      </c>
    </row>
    <row r="384" spans="1:24" s="8" customFormat="1" ht="15" customHeight="1" x14ac:dyDescent="0.4">
      <c r="A384" s="34"/>
      <c r="B384" s="14">
        <v>10027146</v>
      </c>
      <c r="C384" s="15" t="s">
        <v>1274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44">
        <v>0</v>
      </c>
      <c r="W384" s="44">
        <v>0</v>
      </c>
      <c r="X384" s="35">
        <v>49234.890000000007</v>
      </c>
    </row>
    <row r="385" spans="1:24" s="8" customFormat="1" ht="15" customHeight="1" x14ac:dyDescent="0.4">
      <c r="A385" s="34"/>
      <c r="B385" s="14">
        <v>10063954</v>
      </c>
      <c r="C385" s="15" t="s">
        <v>1593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44">
        <v>0</v>
      </c>
      <c r="W385" s="44">
        <v>0</v>
      </c>
      <c r="X385" s="35">
        <v>38601.509999999995</v>
      </c>
    </row>
    <row r="386" spans="1:24" s="8" customFormat="1" ht="15" customHeight="1" x14ac:dyDescent="0.4">
      <c r="A386" s="34"/>
      <c r="B386" s="10">
        <v>10001967</v>
      </c>
      <c r="C386" s="9" t="s">
        <v>210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17">
        <v>0</v>
      </c>
      <c r="M386" s="17">
        <v>0</v>
      </c>
      <c r="N386" s="17">
        <v>0</v>
      </c>
      <c r="O386" s="17">
        <v>0</v>
      </c>
      <c r="P386" s="17">
        <v>76997.89</v>
      </c>
      <c r="Q386" s="17">
        <v>76997.889999999985</v>
      </c>
      <c r="R386" s="17">
        <v>36751.71</v>
      </c>
      <c r="S386" s="17">
        <v>36751.71</v>
      </c>
      <c r="T386" s="17">
        <v>44286.61</v>
      </c>
      <c r="U386" s="17">
        <v>44286.61</v>
      </c>
      <c r="V386" s="44">
        <v>0</v>
      </c>
      <c r="W386" s="44">
        <v>0</v>
      </c>
      <c r="X386" s="35">
        <v>490025.1</v>
      </c>
    </row>
    <row r="387" spans="1:24" s="8" customFormat="1" ht="15" customHeight="1" x14ac:dyDescent="0.4">
      <c r="A387" s="34"/>
      <c r="B387" s="14">
        <v>10037757</v>
      </c>
      <c r="C387" s="15" t="s">
        <v>1345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44">
        <v>0</v>
      </c>
      <c r="W387" s="44">
        <v>0</v>
      </c>
      <c r="X387" s="35">
        <v>43591.469999999994</v>
      </c>
    </row>
    <row r="388" spans="1:24" s="8" customFormat="1" ht="15" customHeight="1" x14ac:dyDescent="0.4">
      <c r="A388" s="34"/>
      <c r="B388" s="14">
        <v>10052858</v>
      </c>
      <c r="C388" s="15" t="s">
        <v>1455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44">
        <v>0</v>
      </c>
      <c r="W388" s="44">
        <v>0</v>
      </c>
      <c r="X388" s="35">
        <v>61448.979999999996</v>
      </c>
    </row>
    <row r="389" spans="1:24" s="6" customFormat="1" ht="15" x14ac:dyDescent="0.35">
      <c r="A389" s="36"/>
      <c r="B389" s="14">
        <v>10002120</v>
      </c>
      <c r="C389" s="15" t="s">
        <v>1123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44">
        <v>0</v>
      </c>
      <c r="W389" s="44">
        <v>0</v>
      </c>
      <c r="X389" s="35">
        <v>78622.5</v>
      </c>
    </row>
    <row r="390" spans="1:24" s="8" customFormat="1" ht="15" customHeight="1" x14ac:dyDescent="0.4">
      <c r="A390" s="34"/>
      <c r="B390" s="10">
        <v>10001078</v>
      </c>
      <c r="C390" s="9" t="s">
        <v>1078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690362.12</v>
      </c>
      <c r="K390" s="9">
        <v>690343.35</v>
      </c>
      <c r="L390" s="17">
        <v>2732.77</v>
      </c>
      <c r="M390" s="17">
        <v>2732.77</v>
      </c>
      <c r="N390" s="17">
        <v>250.88</v>
      </c>
      <c r="O390" s="17">
        <v>250.88</v>
      </c>
      <c r="P390" s="17">
        <v>0</v>
      </c>
      <c r="Q390" s="17">
        <v>0</v>
      </c>
      <c r="R390" s="17">
        <v>6777.16</v>
      </c>
      <c r="S390" s="17">
        <v>6777.16</v>
      </c>
      <c r="T390" s="17">
        <v>251.43</v>
      </c>
      <c r="U390" s="17">
        <v>251.43</v>
      </c>
      <c r="V390" s="44">
        <v>0</v>
      </c>
      <c r="W390" s="44">
        <v>0</v>
      </c>
      <c r="X390" s="35">
        <v>88766.61</v>
      </c>
    </row>
    <row r="391" spans="1:24" s="8" customFormat="1" ht="15" customHeight="1" x14ac:dyDescent="0.4">
      <c r="A391" s="34"/>
      <c r="B391" s="10">
        <v>10010178</v>
      </c>
      <c r="C391" s="9" t="s">
        <v>789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652898.18000000005</v>
      </c>
      <c r="K391" s="9">
        <v>381255.78</v>
      </c>
      <c r="L391" s="17">
        <v>10103.779999999999</v>
      </c>
      <c r="M391" s="17">
        <v>10103.779999999999</v>
      </c>
      <c r="N391" s="17">
        <v>0</v>
      </c>
      <c r="O391" s="17">
        <v>0</v>
      </c>
      <c r="P391" s="17">
        <v>0</v>
      </c>
      <c r="Q391" s="17">
        <v>0</v>
      </c>
      <c r="R391" s="17">
        <v>0</v>
      </c>
      <c r="S391" s="17">
        <v>0</v>
      </c>
      <c r="T391" s="17">
        <v>0</v>
      </c>
      <c r="U391" s="17">
        <v>0</v>
      </c>
      <c r="V391" s="44">
        <v>0</v>
      </c>
      <c r="W391" s="44">
        <v>0</v>
      </c>
      <c r="X391" s="35">
        <v>0</v>
      </c>
    </row>
    <row r="392" spans="1:24" s="8" customFormat="1" ht="15" customHeight="1" x14ac:dyDescent="0.4">
      <c r="A392" s="34"/>
      <c r="B392" s="14">
        <v>10063214</v>
      </c>
      <c r="C392" s="15" t="s">
        <v>1571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44">
        <v>0</v>
      </c>
      <c r="W392" s="44">
        <v>0</v>
      </c>
      <c r="X392" s="35">
        <v>23927.279999999999</v>
      </c>
    </row>
    <row r="393" spans="1:24" s="8" customFormat="1" ht="15" customHeight="1" x14ac:dyDescent="0.4">
      <c r="A393" s="34"/>
      <c r="B393" s="14">
        <v>10038829</v>
      </c>
      <c r="C393" s="15" t="s">
        <v>1353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44">
        <v>0</v>
      </c>
      <c r="W393" s="44">
        <v>0</v>
      </c>
      <c r="X393" s="35">
        <v>93562.380000000019</v>
      </c>
    </row>
    <row r="394" spans="1:24" s="8" customFormat="1" ht="15" customHeight="1" x14ac:dyDescent="0.4">
      <c r="A394" s="34"/>
      <c r="B394" s="10">
        <v>10054816</v>
      </c>
      <c r="C394" s="9" t="s">
        <v>999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17">
        <v>0</v>
      </c>
      <c r="M394" s="17">
        <v>0</v>
      </c>
      <c r="N394" s="17">
        <v>0</v>
      </c>
      <c r="O394" s="17">
        <v>0</v>
      </c>
      <c r="P394" s="17">
        <v>0</v>
      </c>
      <c r="Q394" s="17">
        <v>0</v>
      </c>
      <c r="R394" s="17">
        <v>946388.3</v>
      </c>
      <c r="S394" s="17">
        <v>946388.3</v>
      </c>
      <c r="T394" s="17">
        <v>70190.2</v>
      </c>
      <c r="U394" s="17">
        <v>70190.2</v>
      </c>
      <c r="V394" s="44">
        <v>0</v>
      </c>
      <c r="W394" s="44">
        <v>0</v>
      </c>
      <c r="X394" s="35">
        <v>0</v>
      </c>
    </row>
    <row r="395" spans="1:24" s="8" customFormat="1" ht="15" customHeight="1" x14ac:dyDescent="0.4">
      <c r="A395" s="34"/>
      <c r="B395" s="14">
        <v>10041086</v>
      </c>
      <c r="C395" s="15" t="s">
        <v>1367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44">
        <v>0</v>
      </c>
      <c r="W395" s="44">
        <v>0</v>
      </c>
      <c r="X395" s="35">
        <v>1180.94</v>
      </c>
    </row>
    <row r="396" spans="1:24" s="8" customFormat="1" ht="15" customHeight="1" x14ac:dyDescent="0.4">
      <c r="A396" s="34"/>
      <c r="B396" s="10">
        <v>10004695</v>
      </c>
      <c r="C396" s="9" t="s">
        <v>36</v>
      </c>
      <c r="D396" s="9">
        <v>5159578.17</v>
      </c>
      <c r="E396" s="9">
        <v>4708271.1100000003</v>
      </c>
      <c r="F396" s="9">
        <v>0</v>
      </c>
      <c r="G396" s="9">
        <v>0</v>
      </c>
      <c r="H396" s="9">
        <v>518246.56999999995</v>
      </c>
      <c r="I396" s="9">
        <v>518246.56999999995</v>
      </c>
      <c r="J396" s="9">
        <v>0</v>
      </c>
      <c r="K396" s="9">
        <v>0</v>
      </c>
      <c r="L396" s="17">
        <v>0</v>
      </c>
      <c r="M396" s="17">
        <v>0</v>
      </c>
      <c r="N396" s="17">
        <v>227183.06</v>
      </c>
      <c r="O396" s="17">
        <v>227183.06</v>
      </c>
      <c r="P396" s="17">
        <v>1566971.8799999997</v>
      </c>
      <c r="Q396" s="17">
        <v>1566971.6799999997</v>
      </c>
      <c r="R396" s="17">
        <v>439560.17999999993</v>
      </c>
      <c r="S396" s="17">
        <v>439560.17999999993</v>
      </c>
      <c r="T396" s="17">
        <v>1516530.29</v>
      </c>
      <c r="U396" s="17">
        <v>1516530.29</v>
      </c>
      <c r="V396" s="44">
        <v>0</v>
      </c>
      <c r="W396" s="44">
        <v>0</v>
      </c>
      <c r="X396" s="35">
        <v>3657806.7299999995</v>
      </c>
    </row>
    <row r="397" spans="1:24" s="8" customFormat="1" ht="15" customHeight="1" x14ac:dyDescent="0.4">
      <c r="A397" s="34"/>
      <c r="B397" s="14">
        <v>10002005</v>
      </c>
      <c r="C397" s="15" t="s">
        <v>1121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44">
        <v>0</v>
      </c>
      <c r="W397" s="44">
        <v>0</v>
      </c>
      <c r="X397" s="35">
        <v>426.14</v>
      </c>
    </row>
    <row r="398" spans="1:24" s="8" customFormat="1" ht="15" customHeight="1" x14ac:dyDescent="0.4">
      <c r="A398" s="34"/>
      <c r="B398" s="14">
        <v>10065823</v>
      </c>
      <c r="C398" s="15" t="s">
        <v>1612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44">
        <v>0</v>
      </c>
      <c r="W398" s="44">
        <v>0</v>
      </c>
      <c r="X398" s="35">
        <v>74185.809999999983</v>
      </c>
    </row>
    <row r="399" spans="1:24" s="8" customFormat="1" ht="15" customHeight="1" x14ac:dyDescent="0.4">
      <c r="A399" s="34"/>
      <c r="B399" s="10">
        <v>10002008</v>
      </c>
      <c r="C399" s="9" t="s">
        <v>1069</v>
      </c>
      <c r="D399" s="9">
        <v>671494.88</v>
      </c>
      <c r="E399" s="9">
        <v>671494.88</v>
      </c>
      <c r="F399" s="9">
        <v>582597</v>
      </c>
      <c r="G399" s="9">
        <v>582597</v>
      </c>
      <c r="H399" s="9">
        <v>0</v>
      </c>
      <c r="I399" s="9">
        <v>0</v>
      </c>
      <c r="J399" s="9">
        <v>0</v>
      </c>
      <c r="K399" s="9">
        <v>0</v>
      </c>
      <c r="L399" s="17">
        <v>0</v>
      </c>
      <c r="M399" s="17">
        <v>0</v>
      </c>
      <c r="N399" s="17">
        <v>0</v>
      </c>
      <c r="O399" s="17">
        <v>0</v>
      </c>
      <c r="P399" s="17">
        <v>4264.6000000000004</v>
      </c>
      <c r="Q399" s="17">
        <v>4264.6000000000004</v>
      </c>
      <c r="R399" s="17">
        <v>0</v>
      </c>
      <c r="S399" s="17">
        <v>0</v>
      </c>
      <c r="T399" s="17">
        <v>0</v>
      </c>
      <c r="U399" s="17">
        <v>0</v>
      </c>
      <c r="V399" s="44">
        <v>0</v>
      </c>
      <c r="W399" s="44">
        <v>0</v>
      </c>
      <c r="X399" s="35">
        <v>97010.53</v>
      </c>
    </row>
    <row r="400" spans="1:24" s="8" customFormat="1" ht="15" customHeight="1" x14ac:dyDescent="0.4">
      <c r="A400" s="34"/>
      <c r="B400" s="10">
        <v>10002009</v>
      </c>
      <c r="C400" s="9" t="s">
        <v>211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17">
        <v>0</v>
      </c>
      <c r="M400" s="17">
        <v>0</v>
      </c>
      <c r="N400" s="17">
        <v>0</v>
      </c>
      <c r="O400" s="17">
        <v>0</v>
      </c>
      <c r="P400" s="17">
        <v>257792.16999999987</v>
      </c>
      <c r="Q400" s="17">
        <v>257792.16999999993</v>
      </c>
      <c r="R400" s="17">
        <v>79732.909999999989</v>
      </c>
      <c r="S400" s="17">
        <v>79732.909999999989</v>
      </c>
      <c r="T400" s="17">
        <v>382377.78</v>
      </c>
      <c r="U400" s="17">
        <v>382377.78</v>
      </c>
      <c r="V400" s="44">
        <v>0</v>
      </c>
      <c r="W400" s="44">
        <v>0</v>
      </c>
      <c r="X400" s="35">
        <v>180570.98000000004</v>
      </c>
    </row>
    <row r="401" spans="1:24" s="8" customFormat="1" ht="15" x14ac:dyDescent="0.4">
      <c r="A401" s="34"/>
      <c r="B401" s="10">
        <v>10004399</v>
      </c>
      <c r="C401" s="9" t="s">
        <v>366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17">
        <v>0</v>
      </c>
      <c r="M401" s="17">
        <v>0</v>
      </c>
      <c r="N401" s="17">
        <v>0</v>
      </c>
      <c r="O401" s="17">
        <v>0</v>
      </c>
      <c r="P401" s="17">
        <v>189805.40999999995</v>
      </c>
      <c r="Q401" s="17">
        <v>189805.41000000003</v>
      </c>
      <c r="R401" s="17">
        <v>0</v>
      </c>
      <c r="S401" s="17">
        <v>0</v>
      </c>
      <c r="T401" s="17">
        <v>0</v>
      </c>
      <c r="U401" s="17">
        <v>0</v>
      </c>
      <c r="V401" s="44">
        <v>0</v>
      </c>
      <c r="W401" s="44">
        <v>0</v>
      </c>
      <c r="X401" s="35">
        <v>183183.25000000003</v>
      </c>
    </row>
    <row r="402" spans="1:24" s="8" customFormat="1" ht="15" customHeight="1" x14ac:dyDescent="0.4">
      <c r="A402" s="34"/>
      <c r="B402" s="14">
        <v>10023085</v>
      </c>
      <c r="C402" s="15" t="s">
        <v>1245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44">
        <v>0</v>
      </c>
      <c r="W402" s="44">
        <v>0</v>
      </c>
      <c r="X402" s="35">
        <v>697107.28999999992</v>
      </c>
    </row>
    <row r="403" spans="1:24" s="6" customFormat="1" ht="15" customHeight="1" x14ac:dyDescent="0.35">
      <c r="A403" s="36"/>
      <c r="B403" s="10">
        <v>10007924</v>
      </c>
      <c r="C403" s="9" t="s">
        <v>592</v>
      </c>
      <c r="D403" s="9">
        <v>5235362.4499999993</v>
      </c>
      <c r="E403" s="9">
        <v>5174141.1400000006</v>
      </c>
      <c r="F403" s="9">
        <v>0</v>
      </c>
      <c r="G403" s="9">
        <v>0</v>
      </c>
      <c r="H403" s="9">
        <v>568236.89</v>
      </c>
      <c r="I403" s="9">
        <v>568236.89</v>
      </c>
      <c r="J403" s="9">
        <v>184450.50999999998</v>
      </c>
      <c r="K403" s="9">
        <v>184450.19999999998</v>
      </c>
      <c r="L403" s="17">
        <v>13695.15</v>
      </c>
      <c r="M403" s="17">
        <v>13695.15</v>
      </c>
      <c r="N403" s="17">
        <v>428949.19</v>
      </c>
      <c r="O403" s="17">
        <v>428949.19</v>
      </c>
      <c r="P403" s="17">
        <v>2198277.3599999989</v>
      </c>
      <c r="Q403" s="17">
        <v>2198277.3599999994</v>
      </c>
      <c r="R403" s="17">
        <v>1720298.54</v>
      </c>
      <c r="S403" s="17">
        <v>1720298.54</v>
      </c>
      <c r="T403" s="17">
        <v>2280847.1300000004</v>
      </c>
      <c r="U403" s="17">
        <v>2280847.1300000004</v>
      </c>
      <c r="V403" s="44">
        <v>0</v>
      </c>
      <c r="W403" s="44">
        <v>0</v>
      </c>
      <c r="X403" s="35">
        <v>3122474.8299999996</v>
      </c>
    </row>
    <row r="404" spans="1:24" s="8" customFormat="1" ht="15" customHeight="1" x14ac:dyDescent="0.4">
      <c r="A404" s="34"/>
      <c r="B404" s="10">
        <v>10002054</v>
      </c>
      <c r="C404" s="9" t="s">
        <v>212</v>
      </c>
      <c r="D404" s="9">
        <v>1226113.74</v>
      </c>
      <c r="E404" s="9">
        <v>1171845.42</v>
      </c>
      <c r="F404" s="9">
        <v>1029654.9</v>
      </c>
      <c r="G404" s="9">
        <v>1008859</v>
      </c>
      <c r="H404" s="9">
        <v>0</v>
      </c>
      <c r="I404" s="9">
        <v>0</v>
      </c>
      <c r="J404" s="9">
        <v>0</v>
      </c>
      <c r="K404" s="9">
        <v>0</v>
      </c>
      <c r="L404" s="17">
        <v>0</v>
      </c>
      <c r="M404" s="17">
        <v>0</v>
      </c>
      <c r="N404" s="17">
        <v>0</v>
      </c>
      <c r="O404" s="17">
        <v>0</v>
      </c>
      <c r="P404" s="17">
        <v>0</v>
      </c>
      <c r="Q404" s="17">
        <v>0</v>
      </c>
      <c r="R404" s="17">
        <v>0</v>
      </c>
      <c r="S404" s="17">
        <v>0</v>
      </c>
      <c r="T404" s="17">
        <v>0</v>
      </c>
      <c r="U404" s="17">
        <v>0</v>
      </c>
      <c r="V404" s="44">
        <v>0</v>
      </c>
      <c r="W404" s="44">
        <v>0</v>
      </c>
      <c r="X404" s="35">
        <v>16916.719999999998</v>
      </c>
    </row>
    <row r="405" spans="1:24" s="6" customFormat="1" ht="15" x14ac:dyDescent="0.35">
      <c r="A405" s="36"/>
      <c r="B405" s="14">
        <v>10062039</v>
      </c>
      <c r="C405" s="15" t="s">
        <v>1548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44">
        <v>0</v>
      </c>
      <c r="W405" s="44">
        <v>0</v>
      </c>
      <c r="X405" s="35">
        <v>38349.589999999997</v>
      </c>
    </row>
    <row r="406" spans="1:24" s="8" customFormat="1" ht="15" customHeight="1" x14ac:dyDescent="0.4">
      <c r="A406" s="34"/>
      <c r="B406" s="14">
        <v>10031127</v>
      </c>
      <c r="C406" s="15" t="s">
        <v>1297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44">
        <v>0</v>
      </c>
      <c r="W406" s="44">
        <v>0</v>
      </c>
      <c r="X406" s="35">
        <v>976356.70999999985</v>
      </c>
    </row>
    <row r="407" spans="1:24" s="8" customFormat="1" ht="15" customHeight="1" x14ac:dyDescent="0.4">
      <c r="A407" s="34"/>
      <c r="B407" s="10">
        <v>10031984</v>
      </c>
      <c r="C407" s="9" t="s">
        <v>85</v>
      </c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240752.54000000004</v>
      </c>
      <c r="K407" s="9">
        <v>179356</v>
      </c>
      <c r="L407" s="17">
        <v>0</v>
      </c>
      <c r="M407" s="17">
        <v>0</v>
      </c>
      <c r="N407" s="17">
        <v>0</v>
      </c>
      <c r="O407" s="17">
        <v>0</v>
      </c>
      <c r="P407" s="17">
        <v>96969.709999999905</v>
      </c>
      <c r="Q407" s="17">
        <v>96969.70999999989</v>
      </c>
      <c r="R407" s="17">
        <v>79013.23000000001</v>
      </c>
      <c r="S407" s="17">
        <v>79013.23000000001</v>
      </c>
      <c r="T407" s="17">
        <v>22308.020000000004</v>
      </c>
      <c r="U407" s="17">
        <v>22308.020000000004</v>
      </c>
      <c r="V407" s="44">
        <v>0</v>
      </c>
      <c r="W407" s="44">
        <v>0</v>
      </c>
      <c r="X407" s="35">
        <v>1227587.0400000003</v>
      </c>
    </row>
    <row r="408" spans="1:24" s="6" customFormat="1" ht="15" x14ac:dyDescent="0.35">
      <c r="A408" s="36"/>
      <c r="B408" s="14">
        <v>10065827</v>
      </c>
      <c r="C408" s="15" t="s">
        <v>1613</v>
      </c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44">
        <v>0</v>
      </c>
      <c r="W408" s="44">
        <v>0</v>
      </c>
      <c r="X408" s="35">
        <v>1114943.3800000001</v>
      </c>
    </row>
    <row r="409" spans="1:24" s="8" customFormat="1" ht="15" customHeight="1" x14ac:dyDescent="0.4">
      <c r="A409" s="34"/>
      <c r="B409" s="14">
        <v>10062166</v>
      </c>
      <c r="C409" s="15" t="s">
        <v>1558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44">
        <v>0</v>
      </c>
      <c r="W409" s="44">
        <v>0</v>
      </c>
      <c r="X409" s="35">
        <v>120438.65999999999</v>
      </c>
    </row>
    <row r="410" spans="1:24" s="8" customFormat="1" ht="15" customHeight="1" x14ac:dyDescent="0.4">
      <c r="A410" s="34"/>
      <c r="B410" s="14">
        <v>10002304</v>
      </c>
      <c r="C410" s="15" t="s">
        <v>1126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44">
        <v>0</v>
      </c>
      <c r="W410" s="44">
        <v>0</v>
      </c>
      <c r="X410" s="35">
        <v>289289.55</v>
      </c>
    </row>
    <row r="411" spans="1:24" s="8" customFormat="1" ht="15" customHeight="1" x14ac:dyDescent="0.4">
      <c r="A411" s="34"/>
      <c r="B411" s="14">
        <v>10002085</v>
      </c>
      <c r="C411" s="15" t="s">
        <v>1122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44">
        <v>0</v>
      </c>
      <c r="W411" s="44">
        <v>0</v>
      </c>
      <c r="X411" s="35">
        <v>1222.2199999999998</v>
      </c>
    </row>
    <row r="412" spans="1:24" s="6" customFormat="1" ht="15" x14ac:dyDescent="0.35">
      <c r="A412" s="36"/>
      <c r="B412" s="10">
        <v>10009206</v>
      </c>
      <c r="C412" s="9" t="s">
        <v>614</v>
      </c>
      <c r="D412" s="9">
        <v>699805.71</v>
      </c>
      <c r="E412" s="9">
        <v>654344.58000000007</v>
      </c>
      <c r="F412" s="9">
        <v>481324.65</v>
      </c>
      <c r="G412" s="9">
        <v>481324.65</v>
      </c>
      <c r="H412" s="9">
        <v>0</v>
      </c>
      <c r="I412" s="9">
        <v>0</v>
      </c>
      <c r="J412" s="9">
        <v>0</v>
      </c>
      <c r="K412" s="9">
        <v>0</v>
      </c>
      <c r="L412" s="17">
        <v>0</v>
      </c>
      <c r="M412" s="17">
        <v>0</v>
      </c>
      <c r="N412" s="17">
        <v>1020.24</v>
      </c>
      <c r="O412" s="17">
        <v>1020.24</v>
      </c>
      <c r="P412" s="17">
        <v>0</v>
      </c>
      <c r="Q412" s="17">
        <v>0</v>
      </c>
      <c r="R412" s="17">
        <v>0</v>
      </c>
      <c r="S412" s="17">
        <v>0</v>
      </c>
      <c r="T412" s="17">
        <v>0</v>
      </c>
      <c r="U412" s="17">
        <v>0</v>
      </c>
      <c r="V412" s="44">
        <v>0</v>
      </c>
      <c r="W412" s="44">
        <v>0</v>
      </c>
      <c r="X412" s="35">
        <v>0</v>
      </c>
    </row>
    <row r="413" spans="1:24" s="8" customFormat="1" ht="15" customHeight="1" x14ac:dyDescent="0.4">
      <c r="A413" s="34"/>
      <c r="B413" s="10">
        <v>10002094</v>
      </c>
      <c r="C413" s="9" t="s">
        <v>216</v>
      </c>
      <c r="D413" s="9">
        <v>11278100.09</v>
      </c>
      <c r="E413" s="9">
        <v>11363722</v>
      </c>
      <c r="F413" s="9">
        <v>0</v>
      </c>
      <c r="G413" s="9">
        <v>0</v>
      </c>
      <c r="H413" s="9">
        <v>1174614</v>
      </c>
      <c r="I413" s="9">
        <v>1174614</v>
      </c>
      <c r="J413" s="9">
        <v>0</v>
      </c>
      <c r="K413" s="9">
        <v>0</v>
      </c>
      <c r="L413" s="17">
        <v>0</v>
      </c>
      <c r="M413" s="17">
        <v>0</v>
      </c>
      <c r="N413" s="17">
        <v>327736.02</v>
      </c>
      <c r="O413" s="17">
        <v>327736.02</v>
      </c>
      <c r="P413" s="17">
        <v>200074.45</v>
      </c>
      <c r="Q413" s="17">
        <v>200074.44999999998</v>
      </c>
      <c r="R413" s="17">
        <v>76001.289999999994</v>
      </c>
      <c r="S413" s="17">
        <v>76001.289999999994</v>
      </c>
      <c r="T413" s="17">
        <v>63623.13</v>
      </c>
      <c r="U413" s="17">
        <v>63623.13</v>
      </c>
      <c r="V413" s="44">
        <v>0</v>
      </c>
      <c r="W413" s="44">
        <v>0</v>
      </c>
      <c r="X413" s="35">
        <v>319015.52999999997</v>
      </c>
    </row>
    <row r="414" spans="1:24" s="8" customFormat="1" ht="15" customHeight="1" x14ac:dyDescent="0.4">
      <c r="A414" s="34"/>
      <c r="B414" s="10">
        <v>10002098</v>
      </c>
      <c r="C414" s="9" t="s">
        <v>880</v>
      </c>
      <c r="D414" s="9">
        <v>0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17">
        <v>0</v>
      </c>
      <c r="M414" s="17">
        <v>0</v>
      </c>
      <c r="N414" s="17">
        <v>0</v>
      </c>
      <c r="O414" s="17">
        <v>0</v>
      </c>
      <c r="P414" s="17">
        <v>0</v>
      </c>
      <c r="Q414" s="17">
        <v>0</v>
      </c>
      <c r="R414" s="17">
        <v>13456.74</v>
      </c>
      <c r="S414" s="17">
        <v>13456.74</v>
      </c>
      <c r="T414" s="17">
        <v>245892.5</v>
      </c>
      <c r="U414" s="17">
        <v>245892.5</v>
      </c>
      <c r="V414" s="44">
        <v>0</v>
      </c>
      <c r="W414" s="44">
        <v>0</v>
      </c>
      <c r="X414" s="35">
        <v>0</v>
      </c>
    </row>
    <row r="415" spans="1:24" s="8" customFormat="1" ht="15" customHeight="1" x14ac:dyDescent="0.4">
      <c r="A415" s="34"/>
      <c r="B415" s="10">
        <v>10019812</v>
      </c>
      <c r="C415" s="9" t="s">
        <v>790</v>
      </c>
      <c r="D415" s="9">
        <v>0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357072.32999999996</v>
      </c>
      <c r="K415" s="9">
        <v>348507</v>
      </c>
      <c r="L415" s="17">
        <v>0</v>
      </c>
      <c r="M415" s="17">
        <v>0</v>
      </c>
      <c r="N415" s="17">
        <v>0</v>
      </c>
      <c r="O415" s="17">
        <v>0</v>
      </c>
      <c r="P415" s="17">
        <v>0</v>
      </c>
      <c r="Q415" s="17">
        <v>0</v>
      </c>
      <c r="R415" s="17">
        <v>0</v>
      </c>
      <c r="S415" s="17">
        <v>0</v>
      </c>
      <c r="T415" s="17">
        <v>0</v>
      </c>
      <c r="U415" s="17">
        <v>0</v>
      </c>
      <c r="V415" s="44">
        <v>0</v>
      </c>
      <c r="W415" s="44">
        <v>0</v>
      </c>
      <c r="X415" s="35">
        <v>0</v>
      </c>
    </row>
    <row r="416" spans="1:24" s="8" customFormat="1" ht="15" customHeight="1" x14ac:dyDescent="0.4">
      <c r="A416" s="34"/>
      <c r="B416" s="10">
        <v>10004116</v>
      </c>
      <c r="C416" s="9" t="s">
        <v>30</v>
      </c>
      <c r="D416" s="9">
        <v>1989046.1300000001</v>
      </c>
      <c r="E416" s="9">
        <v>1988123.1300100002</v>
      </c>
      <c r="F416" s="9">
        <v>0</v>
      </c>
      <c r="G416" s="9">
        <v>0</v>
      </c>
      <c r="H416" s="9">
        <v>242100.53</v>
      </c>
      <c r="I416" s="9">
        <v>242100.53</v>
      </c>
      <c r="J416" s="9">
        <v>0</v>
      </c>
      <c r="K416" s="9">
        <v>0</v>
      </c>
      <c r="L416" s="17">
        <v>0</v>
      </c>
      <c r="M416" s="17">
        <v>0</v>
      </c>
      <c r="N416" s="17">
        <v>112053</v>
      </c>
      <c r="O416" s="17">
        <v>112053</v>
      </c>
      <c r="P416" s="17">
        <v>792578.92000000016</v>
      </c>
      <c r="Q416" s="17">
        <v>792578.92000000027</v>
      </c>
      <c r="R416" s="17">
        <v>194512.77999999997</v>
      </c>
      <c r="S416" s="17">
        <v>194512.77999999997</v>
      </c>
      <c r="T416" s="17">
        <v>441909.11</v>
      </c>
      <c r="U416" s="17">
        <v>441909.11</v>
      </c>
      <c r="V416" s="44">
        <v>0</v>
      </c>
      <c r="W416" s="44">
        <v>0</v>
      </c>
      <c r="X416" s="35">
        <v>725128.62</v>
      </c>
    </row>
    <row r="417" spans="1:24" s="8" customFormat="1" ht="15" customHeight="1" x14ac:dyDescent="0.4">
      <c r="A417" s="34"/>
      <c r="B417" s="10">
        <v>10002111</v>
      </c>
      <c r="C417" s="9" t="s">
        <v>217</v>
      </c>
      <c r="D417" s="9">
        <v>2868304.75</v>
      </c>
      <c r="E417" s="9">
        <v>2892555</v>
      </c>
      <c r="F417" s="9">
        <v>0</v>
      </c>
      <c r="G417" s="9">
        <v>0</v>
      </c>
      <c r="H417" s="9">
        <v>370616</v>
      </c>
      <c r="I417" s="9">
        <v>370616</v>
      </c>
      <c r="J417" s="9">
        <v>0</v>
      </c>
      <c r="K417" s="9">
        <v>0</v>
      </c>
      <c r="L417" s="17">
        <v>0</v>
      </c>
      <c r="M417" s="17">
        <v>0</v>
      </c>
      <c r="N417" s="17">
        <v>225267</v>
      </c>
      <c r="O417" s="17">
        <v>225267</v>
      </c>
      <c r="P417" s="17">
        <v>391688.54000000004</v>
      </c>
      <c r="Q417" s="17">
        <v>391688.32</v>
      </c>
      <c r="R417" s="17">
        <v>76559.97</v>
      </c>
      <c r="S417" s="17">
        <v>76559.97</v>
      </c>
      <c r="T417" s="17">
        <v>360617.58999999997</v>
      </c>
      <c r="U417" s="17">
        <v>360617.58999999997</v>
      </c>
      <c r="V417" s="44">
        <v>0</v>
      </c>
      <c r="W417" s="44">
        <v>0</v>
      </c>
      <c r="X417" s="35">
        <v>142193.39999999997</v>
      </c>
    </row>
    <row r="418" spans="1:24" s="8" customFormat="1" ht="15" customHeight="1" x14ac:dyDescent="0.4">
      <c r="A418" s="34"/>
      <c r="B418" s="10">
        <v>10002471</v>
      </c>
      <c r="C418" s="9" t="s">
        <v>229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17">
        <v>0</v>
      </c>
      <c r="M418" s="17">
        <v>0</v>
      </c>
      <c r="N418" s="17">
        <v>0</v>
      </c>
      <c r="O418" s="17">
        <v>0</v>
      </c>
      <c r="P418" s="17">
        <v>134948.04999999999</v>
      </c>
      <c r="Q418" s="17">
        <v>134948.04999999999</v>
      </c>
      <c r="R418" s="17">
        <v>0</v>
      </c>
      <c r="S418" s="17">
        <v>0</v>
      </c>
      <c r="T418" s="17">
        <v>0</v>
      </c>
      <c r="U418" s="17">
        <v>0</v>
      </c>
      <c r="V418" s="44">
        <v>41241.98000000001</v>
      </c>
      <c r="W418" s="44">
        <v>41241.979999999996</v>
      </c>
      <c r="X418" s="35">
        <v>311139.24999999994</v>
      </c>
    </row>
    <row r="419" spans="1:24" s="8" customFormat="1" ht="15" customHeight="1" x14ac:dyDescent="0.4">
      <c r="A419" s="34"/>
      <c r="B419" s="10">
        <v>10002118</v>
      </c>
      <c r="C419" s="9" t="s">
        <v>218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771422.22</v>
      </c>
      <c r="K419" s="9">
        <v>751512.12</v>
      </c>
      <c r="L419" s="17">
        <v>163667.12</v>
      </c>
      <c r="M419" s="17">
        <v>163667.12</v>
      </c>
      <c r="N419" s="17">
        <v>5557.7999999999993</v>
      </c>
      <c r="O419" s="17">
        <v>5557.7999999999993</v>
      </c>
      <c r="P419" s="17">
        <v>3958.87</v>
      </c>
      <c r="Q419" s="17">
        <v>3958.87</v>
      </c>
      <c r="R419" s="17">
        <v>0</v>
      </c>
      <c r="S419" s="17">
        <v>0</v>
      </c>
      <c r="T419" s="17">
        <v>0</v>
      </c>
      <c r="U419" s="17">
        <v>0</v>
      </c>
      <c r="V419" s="44">
        <v>0</v>
      </c>
      <c r="W419" s="44">
        <v>0</v>
      </c>
      <c r="X419" s="35">
        <v>0</v>
      </c>
    </row>
    <row r="420" spans="1:24" s="6" customFormat="1" ht="15" x14ac:dyDescent="0.35">
      <c r="A420" s="36"/>
      <c r="B420" s="14">
        <v>10043250</v>
      </c>
      <c r="C420" s="15" t="s">
        <v>1390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44">
        <v>0</v>
      </c>
      <c r="W420" s="44">
        <v>0</v>
      </c>
      <c r="X420" s="35">
        <v>895967.55</v>
      </c>
    </row>
    <row r="421" spans="1:24" s="8" customFormat="1" ht="15" customHeight="1" x14ac:dyDescent="0.4">
      <c r="A421" s="34"/>
      <c r="B421" s="14">
        <v>10001927</v>
      </c>
      <c r="C421" s="15" t="s">
        <v>1119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171982</v>
      </c>
      <c r="Q421" s="9">
        <v>171982</v>
      </c>
      <c r="R421" s="9">
        <v>0</v>
      </c>
      <c r="S421" s="9">
        <v>0</v>
      </c>
      <c r="T421" s="9">
        <v>0</v>
      </c>
      <c r="U421" s="9">
        <v>0</v>
      </c>
      <c r="V421" s="44">
        <v>0</v>
      </c>
      <c r="W421" s="44">
        <v>0</v>
      </c>
      <c r="X421" s="35">
        <v>64890.05</v>
      </c>
    </row>
    <row r="422" spans="1:24" s="6" customFormat="1" ht="15" x14ac:dyDescent="0.35">
      <c r="A422" s="36"/>
      <c r="B422" s="14">
        <v>10041462</v>
      </c>
      <c r="C422" s="15" t="s">
        <v>1371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44">
        <v>0</v>
      </c>
      <c r="W422" s="44">
        <v>0</v>
      </c>
      <c r="X422" s="35">
        <v>523523.47999999992</v>
      </c>
    </row>
    <row r="423" spans="1:24" s="8" customFormat="1" ht="15" customHeight="1" x14ac:dyDescent="0.4">
      <c r="A423" s="34"/>
      <c r="B423" s="10">
        <v>10002126</v>
      </c>
      <c r="C423" s="9" t="s">
        <v>219</v>
      </c>
      <c r="D423" s="9">
        <v>1846260.23</v>
      </c>
      <c r="E423" s="9">
        <v>1741713.52</v>
      </c>
      <c r="F423" s="9">
        <v>28618</v>
      </c>
      <c r="G423" s="9">
        <v>28618</v>
      </c>
      <c r="H423" s="9">
        <v>117274.53</v>
      </c>
      <c r="I423" s="9">
        <v>117274.53</v>
      </c>
      <c r="J423" s="9">
        <v>0</v>
      </c>
      <c r="K423" s="9">
        <v>0</v>
      </c>
      <c r="L423" s="17">
        <v>0</v>
      </c>
      <c r="M423" s="17">
        <v>0</v>
      </c>
      <c r="N423" s="17">
        <v>118382.23000000001</v>
      </c>
      <c r="O423" s="17">
        <v>118382.23000000001</v>
      </c>
      <c r="P423" s="17">
        <v>233487.73999999996</v>
      </c>
      <c r="Q423" s="17">
        <v>233487.7399999999</v>
      </c>
      <c r="R423" s="17">
        <v>124915.78</v>
      </c>
      <c r="S423" s="17">
        <v>124915.78</v>
      </c>
      <c r="T423" s="17">
        <v>423042.66000000003</v>
      </c>
      <c r="U423" s="17">
        <v>423042.66000000003</v>
      </c>
      <c r="V423" s="44">
        <v>0</v>
      </c>
      <c r="W423" s="44">
        <v>0</v>
      </c>
      <c r="X423" s="35">
        <v>383243.12</v>
      </c>
    </row>
    <row r="424" spans="1:24" s="8" customFormat="1" ht="15" customHeight="1" x14ac:dyDescent="0.4">
      <c r="A424" s="34"/>
      <c r="B424" s="10">
        <v>10008919</v>
      </c>
      <c r="C424" s="9" t="s">
        <v>607</v>
      </c>
      <c r="D424" s="9">
        <v>1554017.42</v>
      </c>
      <c r="E424" s="9">
        <v>1554017.42</v>
      </c>
      <c r="F424" s="9">
        <v>1069618</v>
      </c>
      <c r="G424" s="9">
        <v>1069618</v>
      </c>
      <c r="H424" s="9">
        <v>0</v>
      </c>
      <c r="I424" s="9">
        <v>0</v>
      </c>
      <c r="J424" s="9">
        <v>0</v>
      </c>
      <c r="K424" s="9">
        <v>0</v>
      </c>
      <c r="L424" s="17">
        <v>0</v>
      </c>
      <c r="M424" s="17">
        <v>0</v>
      </c>
      <c r="N424" s="17">
        <v>0</v>
      </c>
      <c r="O424" s="17">
        <v>0</v>
      </c>
      <c r="P424" s="17">
        <v>1129.99</v>
      </c>
      <c r="Q424" s="17">
        <v>1129.99</v>
      </c>
      <c r="R424" s="17">
        <v>0</v>
      </c>
      <c r="S424" s="17">
        <v>0</v>
      </c>
      <c r="T424" s="17">
        <v>0</v>
      </c>
      <c r="U424" s="17">
        <v>0</v>
      </c>
      <c r="V424" s="44">
        <v>0</v>
      </c>
      <c r="W424" s="44">
        <v>0</v>
      </c>
      <c r="X424" s="35">
        <v>23197.93</v>
      </c>
    </row>
    <row r="425" spans="1:24" s="8" customFormat="1" ht="15" customHeight="1" x14ac:dyDescent="0.4">
      <c r="A425" s="34"/>
      <c r="B425" s="10">
        <v>10002130</v>
      </c>
      <c r="C425" s="9" t="s">
        <v>17</v>
      </c>
      <c r="D425" s="9">
        <v>1994230.63</v>
      </c>
      <c r="E425" s="9">
        <v>1951029.09</v>
      </c>
      <c r="F425" s="9">
        <v>753325</v>
      </c>
      <c r="G425" s="9">
        <v>753325</v>
      </c>
      <c r="H425" s="9">
        <v>104479.12999999999</v>
      </c>
      <c r="I425" s="9">
        <v>104479.12999999999</v>
      </c>
      <c r="J425" s="9">
        <v>0</v>
      </c>
      <c r="K425" s="9">
        <v>0</v>
      </c>
      <c r="L425" s="17">
        <v>0</v>
      </c>
      <c r="M425" s="17">
        <v>0</v>
      </c>
      <c r="N425" s="17">
        <v>64309.83</v>
      </c>
      <c r="O425" s="17">
        <v>64309.83</v>
      </c>
      <c r="P425" s="17">
        <v>656407.60000000044</v>
      </c>
      <c r="Q425" s="17">
        <v>656407.59999999986</v>
      </c>
      <c r="R425" s="17">
        <v>97019.83</v>
      </c>
      <c r="S425" s="17">
        <v>97019.83</v>
      </c>
      <c r="T425" s="17">
        <v>296729.34000000003</v>
      </c>
      <c r="U425" s="17">
        <v>296729.34000000003</v>
      </c>
      <c r="V425" s="44">
        <v>0</v>
      </c>
      <c r="W425" s="44">
        <v>0</v>
      </c>
      <c r="X425" s="35">
        <v>835075.00999999989</v>
      </c>
    </row>
    <row r="426" spans="1:24" s="8" customFormat="1" ht="15" customHeight="1" x14ac:dyDescent="0.4">
      <c r="A426" s="34"/>
      <c r="B426" s="10">
        <v>10002923</v>
      </c>
      <c r="C426" s="9" t="s">
        <v>21</v>
      </c>
      <c r="D426" s="9">
        <v>5207397.1800000006</v>
      </c>
      <c r="E426" s="9">
        <v>5194966.6966300011</v>
      </c>
      <c r="F426" s="9">
        <v>602875.15</v>
      </c>
      <c r="G426" s="9">
        <v>602875.15</v>
      </c>
      <c r="H426" s="9">
        <v>228330.33</v>
      </c>
      <c r="I426" s="9">
        <v>228330.33</v>
      </c>
      <c r="J426" s="9">
        <v>117126.62999999999</v>
      </c>
      <c r="K426" s="9">
        <v>117126.19</v>
      </c>
      <c r="L426" s="17">
        <v>13302.99</v>
      </c>
      <c r="M426" s="17">
        <v>13302.99</v>
      </c>
      <c r="N426" s="17">
        <v>295203.26</v>
      </c>
      <c r="O426" s="17">
        <v>295203.26</v>
      </c>
      <c r="P426" s="17">
        <v>1573949.16</v>
      </c>
      <c r="Q426" s="17">
        <v>1573949.16</v>
      </c>
      <c r="R426" s="17">
        <v>2196830.0699999998</v>
      </c>
      <c r="S426" s="17">
        <v>2196830.0699999998</v>
      </c>
      <c r="T426" s="17">
        <v>3416204.74</v>
      </c>
      <c r="U426" s="17">
        <v>3416204.74</v>
      </c>
      <c r="V426" s="44">
        <v>0</v>
      </c>
      <c r="W426" s="44">
        <v>0</v>
      </c>
      <c r="X426" s="35">
        <v>684713.95</v>
      </c>
    </row>
    <row r="427" spans="1:24" s="8" customFormat="1" ht="15" customHeight="1" x14ac:dyDescent="0.4">
      <c r="A427" s="34"/>
      <c r="B427" s="10">
        <v>10002131</v>
      </c>
      <c r="C427" s="9" t="s">
        <v>220</v>
      </c>
      <c r="D427" s="9">
        <v>196332</v>
      </c>
      <c r="E427" s="9">
        <v>194513</v>
      </c>
      <c r="F427" s="9">
        <v>196332</v>
      </c>
      <c r="G427" s="9">
        <v>194513</v>
      </c>
      <c r="H427" s="9">
        <v>0</v>
      </c>
      <c r="I427" s="9">
        <v>0</v>
      </c>
      <c r="J427" s="9">
        <v>0</v>
      </c>
      <c r="K427" s="9">
        <v>0</v>
      </c>
      <c r="L427" s="17">
        <v>0</v>
      </c>
      <c r="M427" s="17">
        <v>0</v>
      </c>
      <c r="N427" s="17">
        <v>0</v>
      </c>
      <c r="O427" s="17">
        <v>0</v>
      </c>
      <c r="P427" s="17">
        <v>0</v>
      </c>
      <c r="Q427" s="17">
        <v>0</v>
      </c>
      <c r="R427" s="17">
        <v>0</v>
      </c>
      <c r="S427" s="17">
        <v>0</v>
      </c>
      <c r="T427" s="17">
        <v>0</v>
      </c>
      <c r="U427" s="17">
        <v>0</v>
      </c>
      <c r="V427" s="44">
        <v>0</v>
      </c>
      <c r="W427" s="44">
        <v>0</v>
      </c>
      <c r="X427" s="35">
        <v>105300.7</v>
      </c>
    </row>
    <row r="428" spans="1:24" s="6" customFormat="1" ht="15" x14ac:dyDescent="0.35">
      <c r="A428" s="36"/>
      <c r="B428" s="10">
        <v>10002143</v>
      </c>
      <c r="C428" s="9" t="s">
        <v>18</v>
      </c>
      <c r="D428" s="9">
        <v>10130959.629999999</v>
      </c>
      <c r="E428" s="9">
        <v>9856031.8900000006</v>
      </c>
      <c r="F428" s="9">
        <v>40168</v>
      </c>
      <c r="G428" s="9">
        <v>40168</v>
      </c>
      <c r="H428" s="9">
        <v>16523</v>
      </c>
      <c r="I428" s="9">
        <v>16523</v>
      </c>
      <c r="J428" s="9">
        <v>1501430</v>
      </c>
      <c r="K428" s="9">
        <v>1501419.31</v>
      </c>
      <c r="L428" s="17">
        <v>0</v>
      </c>
      <c r="M428" s="17">
        <v>0</v>
      </c>
      <c r="N428" s="17">
        <v>20985.41</v>
      </c>
      <c r="O428" s="17">
        <v>20985.410000000003</v>
      </c>
      <c r="P428" s="17">
        <v>3003620.76</v>
      </c>
      <c r="Q428" s="17">
        <v>3003620.7600000007</v>
      </c>
      <c r="R428" s="17">
        <v>825477.53999999992</v>
      </c>
      <c r="S428" s="17">
        <v>825477.53999999992</v>
      </c>
      <c r="T428" s="17">
        <v>1101989.8899999999</v>
      </c>
      <c r="U428" s="17">
        <v>1101989.8899999999</v>
      </c>
      <c r="V428" s="44">
        <v>0</v>
      </c>
      <c r="W428" s="44">
        <v>0</v>
      </c>
      <c r="X428" s="35">
        <v>1667385.51</v>
      </c>
    </row>
    <row r="429" spans="1:24" s="8" customFormat="1" ht="15" customHeight="1" x14ac:dyDescent="0.4">
      <c r="A429" s="34"/>
      <c r="B429" s="10">
        <v>10037344</v>
      </c>
      <c r="C429" s="9" t="s">
        <v>732</v>
      </c>
      <c r="D429" s="9">
        <v>525766.85</v>
      </c>
      <c r="E429" s="9">
        <v>525766.85</v>
      </c>
      <c r="F429" s="9">
        <v>40168</v>
      </c>
      <c r="G429" s="9">
        <v>40168</v>
      </c>
      <c r="H429" s="9">
        <v>83116</v>
      </c>
      <c r="I429" s="9">
        <v>83116</v>
      </c>
      <c r="J429" s="9">
        <v>0</v>
      </c>
      <c r="K429" s="9">
        <v>0</v>
      </c>
      <c r="L429" s="17">
        <v>0</v>
      </c>
      <c r="M429" s="17">
        <v>0</v>
      </c>
      <c r="N429" s="17">
        <v>44041.05</v>
      </c>
      <c r="O429" s="17">
        <v>44041.05</v>
      </c>
      <c r="P429" s="17">
        <v>476002.86000000004</v>
      </c>
      <c r="Q429" s="17">
        <v>476002.86000000004</v>
      </c>
      <c r="R429" s="17">
        <v>113838.58</v>
      </c>
      <c r="S429" s="17">
        <v>113838.58</v>
      </c>
      <c r="T429" s="17">
        <v>439794.14999999997</v>
      </c>
      <c r="U429" s="17">
        <v>439794.14999999997</v>
      </c>
      <c r="V429" s="44">
        <v>0</v>
      </c>
      <c r="W429" s="44">
        <v>0</v>
      </c>
      <c r="X429" s="35">
        <v>231502.06999999998</v>
      </c>
    </row>
    <row r="430" spans="1:24" s="8" customFormat="1" ht="15" customHeight="1" x14ac:dyDescent="0.4">
      <c r="A430" s="34"/>
      <c r="B430" s="10">
        <v>10032448</v>
      </c>
      <c r="C430" s="9" t="s">
        <v>791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244683.61999999997</v>
      </c>
      <c r="K430" s="9">
        <v>218514</v>
      </c>
      <c r="L430" s="17">
        <v>1673</v>
      </c>
      <c r="M430" s="17">
        <v>1673</v>
      </c>
      <c r="N430" s="17">
        <v>0</v>
      </c>
      <c r="O430" s="17">
        <v>0</v>
      </c>
      <c r="P430" s="17">
        <v>0</v>
      </c>
      <c r="Q430" s="17">
        <v>0</v>
      </c>
      <c r="R430" s="17">
        <v>0</v>
      </c>
      <c r="S430" s="17">
        <v>0</v>
      </c>
      <c r="T430" s="17">
        <v>0</v>
      </c>
      <c r="U430" s="17">
        <v>0</v>
      </c>
      <c r="V430" s="44">
        <v>0</v>
      </c>
      <c r="W430" s="44">
        <v>0</v>
      </c>
      <c r="X430" s="35">
        <v>0</v>
      </c>
    </row>
    <row r="431" spans="1:24" s="8" customFormat="1" ht="15" customHeight="1" x14ac:dyDescent="0.4">
      <c r="A431" s="34"/>
      <c r="B431" s="10">
        <v>10019304</v>
      </c>
      <c r="C431" s="9" t="s">
        <v>86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114095.21</v>
      </c>
      <c r="K431" s="9">
        <v>109346</v>
      </c>
      <c r="L431" s="17">
        <v>0</v>
      </c>
      <c r="M431" s="17">
        <v>0</v>
      </c>
      <c r="N431" s="17">
        <v>0</v>
      </c>
      <c r="O431" s="17">
        <v>0</v>
      </c>
      <c r="P431" s="17">
        <v>0</v>
      </c>
      <c r="Q431" s="17">
        <v>0</v>
      </c>
      <c r="R431" s="17">
        <v>0</v>
      </c>
      <c r="S431" s="17">
        <v>0</v>
      </c>
      <c r="T431" s="17">
        <v>0</v>
      </c>
      <c r="U431" s="17">
        <v>0</v>
      </c>
      <c r="V431" s="44">
        <v>0</v>
      </c>
      <c r="W431" s="44">
        <v>0</v>
      </c>
      <c r="X431" s="35">
        <v>0</v>
      </c>
    </row>
    <row r="432" spans="1:24" s="8" customFormat="1" ht="15" customHeight="1" x14ac:dyDescent="0.4">
      <c r="A432" s="34"/>
      <c r="B432" s="14">
        <v>10061219</v>
      </c>
      <c r="C432" s="15" t="s">
        <v>1517</v>
      </c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44">
        <v>0</v>
      </c>
      <c r="W432" s="44">
        <v>0</v>
      </c>
      <c r="X432" s="35">
        <v>28098.680000000004</v>
      </c>
    </row>
    <row r="433" spans="1:24" s="6" customFormat="1" ht="15" x14ac:dyDescent="0.35">
      <c r="A433" s="36"/>
      <c r="B433" s="14">
        <v>10061540</v>
      </c>
      <c r="C433" s="15" t="s">
        <v>1527</v>
      </c>
      <c r="D433" s="9">
        <v>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44">
        <v>0</v>
      </c>
      <c r="W433" s="44">
        <v>0</v>
      </c>
      <c r="X433" s="35">
        <v>32099.489999999998</v>
      </c>
    </row>
    <row r="434" spans="1:24" s="6" customFormat="1" ht="15" x14ac:dyDescent="0.35">
      <c r="A434" s="36"/>
      <c r="B434" s="10">
        <v>10019914</v>
      </c>
      <c r="C434" s="9" t="s">
        <v>1016</v>
      </c>
      <c r="D434" s="9">
        <v>0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17">
        <v>0</v>
      </c>
      <c r="M434" s="17">
        <v>0</v>
      </c>
      <c r="N434" s="17">
        <v>32012.09</v>
      </c>
      <c r="O434" s="17">
        <v>32011.86</v>
      </c>
      <c r="P434" s="17">
        <v>0</v>
      </c>
      <c r="Q434" s="17">
        <v>0</v>
      </c>
      <c r="R434" s="17">
        <v>0</v>
      </c>
      <c r="S434" s="17">
        <v>0</v>
      </c>
      <c r="T434" s="17">
        <v>0</v>
      </c>
      <c r="U434" s="17">
        <v>0</v>
      </c>
      <c r="V434" s="44">
        <v>0</v>
      </c>
      <c r="W434" s="44">
        <v>0</v>
      </c>
      <c r="X434" s="35">
        <v>0</v>
      </c>
    </row>
    <row r="435" spans="1:24" s="8" customFormat="1" ht="15" x14ac:dyDescent="0.4">
      <c r="A435" s="34"/>
      <c r="B435" s="14">
        <v>10002167</v>
      </c>
      <c r="C435" s="15" t="s">
        <v>1124</v>
      </c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0</v>
      </c>
      <c r="U435" s="9">
        <v>0</v>
      </c>
      <c r="V435" s="44">
        <v>0</v>
      </c>
      <c r="W435" s="44">
        <v>0</v>
      </c>
      <c r="X435" s="35">
        <v>26508.600000000002</v>
      </c>
    </row>
    <row r="436" spans="1:24" s="8" customFormat="1" ht="15" customHeight="1" x14ac:dyDescent="0.4">
      <c r="A436" s="34"/>
      <c r="B436" s="10">
        <v>10027766</v>
      </c>
      <c r="C436" s="9" t="s">
        <v>109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17">
        <v>0</v>
      </c>
      <c r="M436" s="17">
        <v>0</v>
      </c>
      <c r="N436" s="17">
        <v>157.89000000000001</v>
      </c>
      <c r="O436" s="17">
        <v>157.89000000000001</v>
      </c>
      <c r="P436" s="17">
        <v>533372.68999999994</v>
      </c>
      <c r="Q436" s="17">
        <v>533372.68999999983</v>
      </c>
      <c r="R436" s="17">
        <v>906709.16999999993</v>
      </c>
      <c r="S436" s="17">
        <v>906709.16999999993</v>
      </c>
      <c r="T436" s="17">
        <v>790991.29</v>
      </c>
      <c r="U436" s="17">
        <v>790991.29</v>
      </c>
      <c r="V436" s="44">
        <v>0</v>
      </c>
      <c r="W436" s="44">
        <v>0</v>
      </c>
      <c r="X436" s="35">
        <v>189609.26</v>
      </c>
    </row>
    <row r="437" spans="1:24" s="8" customFormat="1" ht="15" customHeight="1" x14ac:dyDescent="0.4">
      <c r="A437" s="34"/>
      <c r="B437" s="14">
        <v>10007823</v>
      </c>
      <c r="C437" s="15" t="s">
        <v>1185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44">
        <v>0</v>
      </c>
      <c r="W437" s="44">
        <v>0</v>
      </c>
      <c r="X437" s="35">
        <v>476566.74</v>
      </c>
    </row>
    <row r="438" spans="1:24" s="8" customFormat="1" ht="15" customHeight="1" x14ac:dyDescent="0.4">
      <c r="A438" s="34"/>
      <c r="B438" s="10">
        <v>10048284</v>
      </c>
      <c r="C438" s="9" t="s">
        <v>792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300738.09000000003</v>
      </c>
      <c r="K438" s="9">
        <v>300738.09000000003</v>
      </c>
      <c r="L438" s="17">
        <v>0</v>
      </c>
      <c r="M438" s="17">
        <v>0</v>
      </c>
      <c r="N438" s="17">
        <v>0</v>
      </c>
      <c r="O438" s="17">
        <v>0</v>
      </c>
      <c r="P438" s="17">
        <v>0</v>
      </c>
      <c r="Q438" s="17">
        <v>0</v>
      </c>
      <c r="R438" s="17">
        <v>0</v>
      </c>
      <c r="S438" s="17">
        <v>0</v>
      </c>
      <c r="T438" s="17">
        <v>0</v>
      </c>
      <c r="U438" s="17">
        <v>0</v>
      </c>
      <c r="V438" s="44">
        <v>0</v>
      </c>
      <c r="W438" s="44">
        <v>0</v>
      </c>
      <c r="X438" s="35">
        <v>0</v>
      </c>
    </row>
    <row r="439" spans="1:24" s="6" customFormat="1" ht="15" x14ac:dyDescent="0.35">
      <c r="A439" s="36"/>
      <c r="B439" s="14">
        <v>10005310</v>
      </c>
      <c r="C439" s="15" t="s">
        <v>1151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44">
        <v>0</v>
      </c>
      <c r="W439" s="44">
        <v>0</v>
      </c>
      <c r="X439" s="35">
        <v>113048.22</v>
      </c>
    </row>
    <row r="440" spans="1:24" s="8" customFormat="1" ht="15" customHeight="1" x14ac:dyDescent="0.4">
      <c r="A440" s="34"/>
      <c r="B440" s="14">
        <v>10052638</v>
      </c>
      <c r="C440" s="15" t="s">
        <v>1452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44">
        <v>0</v>
      </c>
      <c r="W440" s="44">
        <v>0</v>
      </c>
      <c r="X440" s="35">
        <v>194551.96</v>
      </c>
    </row>
    <row r="441" spans="1:24" s="6" customFormat="1" ht="15" x14ac:dyDescent="0.35">
      <c r="A441" s="36"/>
      <c r="B441" s="10">
        <v>10002187</v>
      </c>
      <c r="C441" s="9" t="s">
        <v>221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17">
        <v>0</v>
      </c>
      <c r="M441" s="17">
        <v>0</v>
      </c>
      <c r="N441" s="17">
        <v>0</v>
      </c>
      <c r="O441" s="17">
        <v>0</v>
      </c>
      <c r="P441" s="17">
        <v>79490.640000000029</v>
      </c>
      <c r="Q441" s="17">
        <v>79490.640000000029</v>
      </c>
      <c r="R441" s="17">
        <v>87305.3</v>
      </c>
      <c r="S441" s="17">
        <v>87305.3</v>
      </c>
      <c r="T441" s="17">
        <v>42001.299999999996</v>
      </c>
      <c r="U441" s="17">
        <v>42001.299999999996</v>
      </c>
      <c r="V441" s="44">
        <v>0</v>
      </c>
      <c r="W441" s="44">
        <v>0</v>
      </c>
      <c r="X441" s="35">
        <v>192069.64</v>
      </c>
    </row>
    <row r="442" spans="1:24" s="8" customFormat="1" ht="15" customHeight="1" x14ac:dyDescent="0.4">
      <c r="A442" s="34"/>
      <c r="B442" s="10">
        <v>10025384</v>
      </c>
      <c r="C442" s="9" t="s">
        <v>683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17">
        <v>0</v>
      </c>
      <c r="M442" s="17">
        <v>0</v>
      </c>
      <c r="N442" s="17">
        <v>0</v>
      </c>
      <c r="O442" s="17">
        <v>0</v>
      </c>
      <c r="P442" s="17">
        <v>1177275.3600000013</v>
      </c>
      <c r="Q442" s="17">
        <v>1177275.360000001</v>
      </c>
      <c r="R442" s="17">
        <v>56653.84</v>
      </c>
      <c r="S442" s="17">
        <v>56653.84</v>
      </c>
      <c r="T442" s="17">
        <v>116013.69</v>
      </c>
      <c r="U442" s="17">
        <v>116013.69</v>
      </c>
      <c r="V442" s="44">
        <v>0</v>
      </c>
      <c r="W442" s="44">
        <v>0</v>
      </c>
      <c r="X442" s="35">
        <v>3516990.61</v>
      </c>
    </row>
    <row r="443" spans="1:24" s="8" customFormat="1" ht="15" customHeight="1" x14ac:dyDescent="0.4">
      <c r="A443" s="34"/>
      <c r="B443" s="14">
        <v>10020019</v>
      </c>
      <c r="C443" s="15" t="s">
        <v>1227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44">
        <v>0</v>
      </c>
      <c r="W443" s="44">
        <v>0</v>
      </c>
      <c r="X443" s="35">
        <v>37297.210000000006</v>
      </c>
    </row>
    <row r="444" spans="1:24" s="8" customFormat="1" ht="15" customHeight="1" x14ac:dyDescent="0.4">
      <c r="A444" s="34"/>
      <c r="B444" s="10">
        <v>10006570</v>
      </c>
      <c r="C444" s="9" t="s">
        <v>59</v>
      </c>
      <c r="D444" s="9">
        <v>6908076.0600000005</v>
      </c>
      <c r="E444" s="9">
        <v>7045243</v>
      </c>
      <c r="F444" s="9">
        <v>152653</v>
      </c>
      <c r="G444" s="9">
        <v>152653</v>
      </c>
      <c r="H444" s="9">
        <v>700151.78</v>
      </c>
      <c r="I444" s="9">
        <v>700151.78</v>
      </c>
      <c r="J444" s="9">
        <v>0</v>
      </c>
      <c r="K444" s="9">
        <v>0</v>
      </c>
      <c r="L444" s="17">
        <v>0</v>
      </c>
      <c r="M444" s="17">
        <v>0</v>
      </c>
      <c r="N444" s="17">
        <v>184915.22</v>
      </c>
      <c r="O444" s="17">
        <v>184915.22</v>
      </c>
      <c r="P444" s="17">
        <v>1106656.9100000001</v>
      </c>
      <c r="Q444" s="17">
        <v>1106656.9099999999</v>
      </c>
      <c r="R444" s="17">
        <v>468603.87</v>
      </c>
      <c r="S444" s="17">
        <v>468603.87</v>
      </c>
      <c r="T444" s="17">
        <v>1028118.8099999999</v>
      </c>
      <c r="U444" s="17">
        <v>1028118.8099999999</v>
      </c>
      <c r="V444" s="44">
        <v>0</v>
      </c>
      <c r="W444" s="44">
        <v>0</v>
      </c>
      <c r="X444" s="35">
        <v>954572.82999999984</v>
      </c>
    </row>
    <row r="445" spans="1:24" s="8" customFormat="1" ht="15" customHeight="1" x14ac:dyDescent="0.4">
      <c r="A445" s="34"/>
      <c r="B445" s="14">
        <v>10029332</v>
      </c>
      <c r="C445" s="15" t="s">
        <v>1284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44">
        <v>0</v>
      </c>
      <c r="W445" s="44">
        <v>0</v>
      </c>
      <c r="X445" s="35">
        <v>9414.4600000000028</v>
      </c>
    </row>
    <row r="446" spans="1:24" s="8" customFormat="1" ht="15" customHeight="1" x14ac:dyDescent="0.4">
      <c r="A446" s="34"/>
      <c r="B446" s="14">
        <v>10057175</v>
      </c>
      <c r="C446" s="15" t="s">
        <v>1502</v>
      </c>
      <c r="D446" s="9">
        <v>0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44">
        <v>0</v>
      </c>
      <c r="W446" s="44">
        <v>0</v>
      </c>
      <c r="X446" s="35">
        <v>36094</v>
      </c>
    </row>
    <row r="447" spans="1:24" s="8" customFormat="1" ht="15" customHeight="1" x14ac:dyDescent="0.4">
      <c r="A447" s="34"/>
      <c r="B447" s="10">
        <v>10026843</v>
      </c>
      <c r="C447" s="9" t="s">
        <v>928</v>
      </c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17">
        <v>0</v>
      </c>
      <c r="M447" s="17">
        <v>0</v>
      </c>
      <c r="N447" s="17">
        <v>0</v>
      </c>
      <c r="O447" s="17">
        <v>0</v>
      </c>
      <c r="P447" s="17">
        <v>0</v>
      </c>
      <c r="Q447" s="17">
        <v>0</v>
      </c>
      <c r="R447" s="17">
        <v>45079.68</v>
      </c>
      <c r="S447" s="17">
        <v>45079.68</v>
      </c>
      <c r="T447" s="17">
        <v>0</v>
      </c>
      <c r="U447" s="17">
        <v>0</v>
      </c>
      <c r="V447" s="44">
        <v>0</v>
      </c>
      <c r="W447" s="44">
        <v>0</v>
      </c>
      <c r="X447" s="35">
        <v>392688.10999999993</v>
      </c>
    </row>
    <row r="448" spans="1:24" s="6" customFormat="1" ht="15" x14ac:dyDescent="0.35">
      <c r="A448" s="36"/>
      <c r="B448" s="10">
        <v>10039793</v>
      </c>
      <c r="C448" s="9" t="s">
        <v>793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327165.5</v>
      </c>
      <c r="K448" s="9">
        <v>250813</v>
      </c>
      <c r="L448" s="17">
        <v>0</v>
      </c>
      <c r="M448" s="17">
        <v>0</v>
      </c>
      <c r="N448" s="17">
        <v>0</v>
      </c>
      <c r="O448" s="17">
        <v>0</v>
      </c>
      <c r="P448" s="17">
        <v>0</v>
      </c>
      <c r="Q448" s="17">
        <v>0</v>
      </c>
      <c r="R448" s="17">
        <v>0</v>
      </c>
      <c r="S448" s="17">
        <v>0</v>
      </c>
      <c r="T448" s="17">
        <v>0</v>
      </c>
      <c r="U448" s="17">
        <v>0</v>
      </c>
      <c r="V448" s="44">
        <v>0</v>
      </c>
      <c r="W448" s="44">
        <v>0</v>
      </c>
      <c r="X448" s="35">
        <v>0</v>
      </c>
    </row>
    <row r="449" spans="1:24" s="8" customFormat="1" ht="15" customHeight="1" x14ac:dyDescent="0.4">
      <c r="A449" s="34"/>
      <c r="B449" s="10">
        <v>10045136</v>
      </c>
      <c r="C449" s="9" t="s">
        <v>1032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17">
        <v>0</v>
      </c>
      <c r="M449" s="17">
        <v>0</v>
      </c>
      <c r="N449" s="17">
        <v>16231.549999999997</v>
      </c>
      <c r="O449" s="17">
        <v>16231.55</v>
      </c>
      <c r="P449" s="17">
        <v>0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44">
        <v>0</v>
      </c>
      <c r="W449" s="44">
        <v>0</v>
      </c>
      <c r="X449" s="35">
        <v>0</v>
      </c>
    </row>
    <row r="450" spans="1:24" s="6" customFormat="1" ht="15" x14ac:dyDescent="0.35">
      <c r="A450" s="36"/>
      <c r="B450" s="14">
        <v>10041891</v>
      </c>
      <c r="C450" s="15" t="s">
        <v>1373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44">
        <v>0</v>
      </c>
      <c r="W450" s="44">
        <v>0</v>
      </c>
      <c r="X450" s="35">
        <v>97414.59</v>
      </c>
    </row>
    <row r="451" spans="1:24" s="8" customFormat="1" ht="15" customHeight="1" x14ac:dyDescent="0.4">
      <c r="A451" s="34"/>
      <c r="B451" s="14">
        <v>10041997</v>
      </c>
      <c r="C451" s="15" t="s">
        <v>1375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9">
        <v>0</v>
      </c>
      <c r="V451" s="44">
        <v>0</v>
      </c>
      <c r="W451" s="44">
        <v>0</v>
      </c>
      <c r="X451" s="35">
        <v>116667.51999999999</v>
      </c>
    </row>
    <row r="452" spans="1:24" s="8" customFormat="1" ht="15" customHeight="1" x14ac:dyDescent="0.4">
      <c r="A452" s="34"/>
      <c r="B452" s="10">
        <v>10023898</v>
      </c>
      <c r="C452" s="9" t="s">
        <v>794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135070.57999999999</v>
      </c>
      <c r="K452" s="9">
        <v>129782.88</v>
      </c>
      <c r="L452" s="17">
        <v>0</v>
      </c>
      <c r="M452" s="17">
        <v>0</v>
      </c>
      <c r="N452" s="17">
        <v>5876.03</v>
      </c>
      <c r="O452" s="17">
        <v>5876</v>
      </c>
      <c r="P452" s="17">
        <v>0</v>
      </c>
      <c r="Q452" s="17">
        <v>0</v>
      </c>
      <c r="R452" s="17">
        <v>14353.14</v>
      </c>
      <c r="S452" s="17">
        <v>14353.14</v>
      </c>
      <c r="T452" s="17">
        <v>0</v>
      </c>
      <c r="U452" s="17">
        <v>0</v>
      </c>
      <c r="V452" s="44">
        <v>0</v>
      </c>
      <c r="W452" s="44">
        <v>0</v>
      </c>
      <c r="X452" s="35">
        <v>0</v>
      </c>
    </row>
    <row r="453" spans="1:24" s="8" customFormat="1" ht="15" customHeight="1" x14ac:dyDescent="0.4">
      <c r="A453" s="34"/>
      <c r="B453" s="10">
        <v>10032396</v>
      </c>
      <c r="C453" s="9" t="s">
        <v>709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394246.14999999997</v>
      </c>
      <c r="K453" s="9">
        <v>393760.99999999994</v>
      </c>
      <c r="L453" s="17">
        <v>0</v>
      </c>
      <c r="M453" s="17">
        <v>0</v>
      </c>
      <c r="N453" s="17">
        <v>9666.75</v>
      </c>
      <c r="O453" s="17">
        <v>9666.75</v>
      </c>
      <c r="P453" s="17">
        <v>48349.009999999995</v>
      </c>
      <c r="Q453" s="17">
        <v>48348.81</v>
      </c>
      <c r="R453" s="17">
        <v>114582.01</v>
      </c>
      <c r="S453" s="17">
        <v>114582.01</v>
      </c>
      <c r="T453" s="17">
        <v>50131.360000000001</v>
      </c>
      <c r="U453" s="17">
        <v>50131.360000000001</v>
      </c>
      <c r="V453" s="44">
        <v>0</v>
      </c>
      <c r="W453" s="44">
        <v>0</v>
      </c>
      <c r="X453" s="35">
        <v>831707.49</v>
      </c>
    </row>
    <row r="454" spans="1:24" s="8" customFormat="1" ht="15" customHeight="1" x14ac:dyDescent="0.4">
      <c r="A454" s="34"/>
      <c r="B454" s="10">
        <v>10019041</v>
      </c>
      <c r="C454" s="9" t="s">
        <v>795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131132.22</v>
      </c>
      <c r="K454" s="9">
        <v>131132.22</v>
      </c>
      <c r="L454" s="17">
        <v>0</v>
      </c>
      <c r="M454" s="17">
        <v>0</v>
      </c>
      <c r="N454" s="17">
        <v>0</v>
      </c>
      <c r="O454" s="17">
        <v>0</v>
      </c>
      <c r="P454" s="17">
        <v>0</v>
      </c>
      <c r="Q454" s="17">
        <v>0</v>
      </c>
      <c r="R454" s="17">
        <v>0</v>
      </c>
      <c r="S454" s="17">
        <v>0</v>
      </c>
      <c r="T454" s="17">
        <v>0</v>
      </c>
      <c r="U454" s="17">
        <v>0</v>
      </c>
      <c r="V454" s="44">
        <v>0</v>
      </c>
      <c r="W454" s="44">
        <v>0</v>
      </c>
      <c r="X454" s="35">
        <v>0</v>
      </c>
    </row>
    <row r="455" spans="1:24" s="8" customFormat="1" ht="15" customHeight="1" x14ac:dyDescent="0.4">
      <c r="A455" s="34"/>
      <c r="B455" s="10">
        <v>10003402</v>
      </c>
      <c r="C455" s="9" t="s">
        <v>289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17">
        <v>0</v>
      </c>
      <c r="M455" s="17">
        <v>0</v>
      </c>
      <c r="N455" s="17">
        <v>0</v>
      </c>
      <c r="O455" s="17">
        <v>0</v>
      </c>
      <c r="P455" s="17">
        <v>429459.86999999994</v>
      </c>
      <c r="Q455" s="17">
        <v>429459.87</v>
      </c>
      <c r="R455" s="17">
        <v>0</v>
      </c>
      <c r="S455" s="17">
        <v>0</v>
      </c>
      <c r="T455" s="17">
        <v>0</v>
      </c>
      <c r="U455" s="17">
        <v>0</v>
      </c>
      <c r="V455" s="44">
        <v>0</v>
      </c>
      <c r="W455" s="44">
        <v>0</v>
      </c>
      <c r="X455" s="35">
        <v>228060.67</v>
      </c>
    </row>
    <row r="456" spans="1:24" s="8" customFormat="1" ht="15" customHeight="1" x14ac:dyDescent="0.4">
      <c r="A456" s="34"/>
      <c r="B456" s="10">
        <v>10013548</v>
      </c>
      <c r="C456" s="9" t="s">
        <v>638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17">
        <v>0</v>
      </c>
      <c r="M456" s="17">
        <v>0</v>
      </c>
      <c r="N456" s="17">
        <v>0</v>
      </c>
      <c r="O456" s="17">
        <v>0</v>
      </c>
      <c r="P456" s="17">
        <v>0</v>
      </c>
      <c r="Q456" s="17">
        <v>0</v>
      </c>
      <c r="R456" s="17">
        <v>0</v>
      </c>
      <c r="S456" s="17">
        <v>0</v>
      </c>
      <c r="T456" s="17">
        <v>0</v>
      </c>
      <c r="U456" s="17">
        <v>0</v>
      </c>
      <c r="V456" s="44">
        <v>0</v>
      </c>
      <c r="W456" s="44">
        <v>0</v>
      </c>
      <c r="X456" s="35">
        <v>39060</v>
      </c>
    </row>
    <row r="457" spans="1:24" s="8" customFormat="1" ht="15" customHeight="1" x14ac:dyDescent="0.4">
      <c r="A457" s="34"/>
      <c r="B457" s="10">
        <v>10046692</v>
      </c>
      <c r="C457" s="9" t="s">
        <v>993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17">
        <v>0</v>
      </c>
      <c r="M457" s="17">
        <v>0</v>
      </c>
      <c r="N457" s="17">
        <v>0</v>
      </c>
      <c r="O457" s="17">
        <v>0</v>
      </c>
      <c r="P457" s="17">
        <v>0</v>
      </c>
      <c r="Q457" s="17">
        <v>0</v>
      </c>
      <c r="R457" s="17">
        <v>79420.960000000006</v>
      </c>
      <c r="S457" s="17">
        <v>79420.960000000006</v>
      </c>
      <c r="T457" s="17">
        <v>0</v>
      </c>
      <c r="U457" s="17">
        <v>0</v>
      </c>
      <c r="V457" s="44">
        <v>0</v>
      </c>
      <c r="W457" s="44">
        <v>0</v>
      </c>
      <c r="X457" s="35">
        <v>324553.80999999994</v>
      </c>
    </row>
    <row r="458" spans="1:24" s="8" customFormat="1" ht="15" x14ac:dyDescent="0.4">
      <c r="A458" s="34"/>
      <c r="B458" s="14">
        <v>10031554</v>
      </c>
      <c r="C458" s="15" t="s">
        <v>1299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44">
        <v>0</v>
      </c>
      <c r="W458" s="44">
        <v>0</v>
      </c>
      <c r="X458" s="35">
        <v>40989.1</v>
      </c>
    </row>
    <row r="459" spans="1:24" s="8" customFormat="1" ht="15" customHeight="1" x14ac:dyDescent="0.4">
      <c r="A459" s="34"/>
      <c r="B459" s="14">
        <v>10046623</v>
      </c>
      <c r="C459" s="15" t="s">
        <v>1414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44">
        <v>0</v>
      </c>
      <c r="W459" s="44">
        <v>0</v>
      </c>
      <c r="X459" s="35">
        <v>293686.31</v>
      </c>
    </row>
    <row r="460" spans="1:24" s="8" customFormat="1" ht="15" customHeight="1" x14ac:dyDescent="0.4">
      <c r="A460" s="34"/>
      <c r="B460" s="14">
        <v>10038196</v>
      </c>
      <c r="C460" s="15" t="s">
        <v>1351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44">
        <v>0</v>
      </c>
      <c r="W460" s="44">
        <v>0</v>
      </c>
      <c r="X460" s="35">
        <v>2632</v>
      </c>
    </row>
    <row r="461" spans="1:24" s="8" customFormat="1" ht="15" x14ac:dyDescent="0.4">
      <c r="A461" s="34"/>
      <c r="B461" s="14">
        <v>10056749</v>
      </c>
      <c r="C461" s="15" t="s">
        <v>1497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44">
        <v>0</v>
      </c>
      <c r="W461" s="44">
        <v>0</v>
      </c>
      <c r="X461" s="35">
        <v>2573226.79</v>
      </c>
    </row>
    <row r="462" spans="1:24" s="8" customFormat="1" ht="15" x14ac:dyDescent="0.4">
      <c r="A462" s="34"/>
      <c r="B462" s="10">
        <v>10002327</v>
      </c>
      <c r="C462" s="9" t="s">
        <v>224</v>
      </c>
      <c r="D462" s="9">
        <v>7891355.2199999997</v>
      </c>
      <c r="E462" s="9">
        <v>7890734.3064853568</v>
      </c>
      <c r="F462" s="9">
        <v>4866365</v>
      </c>
      <c r="G462" s="9">
        <v>4866365</v>
      </c>
      <c r="H462" s="9">
        <v>99047.86</v>
      </c>
      <c r="I462" s="9">
        <v>99047.86</v>
      </c>
      <c r="J462" s="9">
        <v>0</v>
      </c>
      <c r="K462" s="9">
        <v>0</v>
      </c>
      <c r="L462" s="17">
        <v>0</v>
      </c>
      <c r="M462" s="17">
        <v>0</v>
      </c>
      <c r="N462" s="17">
        <v>50715.270000000004</v>
      </c>
      <c r="O462" s="17">
        <v>50715.270000000004</v>
      </c>
      <c r="P462" s="17">
        <v>81262.450000000012</v>
      </c>
      <c r="Q462" s="17">
        <v>81262.450000000012</v>
      </c>
      <c r="R462" s="17">
        <v>75682.040000000008</v>
      </c>
      <c r="S462" s="17">
        <v>75682.040000000008</v>
      </c>
      <c r="T462" s="17">
        <v>86636.580000000016</v>
      </c>
      <c r="U462" s="17">
        <v>86636.580000000016</v>
      </c>
      <c r="V462" s="44">
        <v>0</v>
      </c>
      <c r="W462" s="44">
        <v>0</v>
      </c>
      <c r="X462" s="35">
        <v>627445.24</v>
      </c>
    </row>
    <row r="463" spans="1:24" s="8" customFormat="1" ht="15" customHeight="1" x14ac:dyDescent="0.4">
      <c r="A463" s="34"/>
      <c r="B463" s="14">
        <v>10023516</v>
      </c>
      <c r="C463" s="15" t="s">
        <v>1250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44">
        <v>0</v>
      </c>
      <c r="W463" s="44">
        <v>0</v>
      </c>
      <c r="X463" s="35">
        <v>35629.570000000007</v>
      </c>
    </row>
    <row r="464" spans="1:24" s="8" customFormat="1" ht="15" customHeight="1" x14ac:dyDescent="0.4">
      <c r="A464" s="34"/>
      <c r="B464" s="10">
        <v>10048177</v>
      </c>
      <c r="C464" s="9" t="s">
        <v>123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17">
        <v>0</v>
      </c>
      <c r="M464" s="17">
        <v>0</v>
      </c>
      <c r="N464" s="17">
        <v>0</v>
      </c>
      <c r="O464" s="17">
        <v>0</v>
      </c>
      <c r="P464" s="17">
        <v>0</v>
      </c>
      <c r="Q464" s="17">
        <v>0</v>
      </c>
      <c r="R464" s="17">
        <v>734136.92999999993</v>
      </c>
      <c r="S464" s="17">
        <v>734136.92999999993</v>
      </c>
      <c r="T464" s="17">
        <v>1184741.3999999999</v>
      </c>
      <c r="U464" s="17">
        <v>1184741.3999999999</v>
      </c>
      <c r="V464" s="44">
        <v>0</v>
      </c>
      <c r="W464" s="44">
        <v>0</v>
      </c>
      <c r="X464" s="35">
        <v>6482525.709999999</v>
      </c>
    </row>
    <row r="465" spans="1:24" s="8" customFormat="1" ht="15" customHeight="1" x14ac:dyDescent="0.4">
      <c r="A465" s="34"/>
      <c r="B465" s="10">
        <v>10002078</v>
      </c>
      <c r="C465" s="9" t="s">
        <v>215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17">
        <v>0</v>
      </c>
      <c r="M465" s="17">
        <v>0</v>
      </c>
      <c r="N465" s="17">
        <v>508.93000000000012</v>
      </c>
      <c r="O465" s="17">
        <v>508.92999999999995</v>
      </c>
      <c r="P465" s="17">
        <v>118565.24</v>
      </c>
      <c r="Q465" s="17">
        <v>118565.23999999998</v>
      </c>
      <c r="R465" s="17">
        <v>273614.12</v>
      </c>
      <c r="S465" s="17">
        <v>273614.12</v>
      </c>
      <c r="T465" s="17">
        <v>21168.659999999996</v>
      </c>
      <c r="U465" s="17">
        <v>21168.659999999996</v>
      </c>
      <c r="V465" s="44">
        <v>0</v>
      </c>
      <c r="W465" s="44">
        <v>0</v>
      </c>
      <c r="X465" s="35">
        <v>100618.53</v>
      </c>
    </row>
    <row r="466" spans="1:24" s="6" customFormat="1" ht="15" x14ac:dyDescent="0.35">
      <c r="A466" s="36"/>
      <c r="B466" s="14">
        <v>10040883</v>
      </c>
      <c r="C466" s="15" t="s">
        <v>1362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44">
        <v>0</v>
      </c>
      <c r="W466" s="44">
        <v>0</v>
      </c>
      <c r="X466" s="35">
        <v>70746.27</v>
      </c>
    </row>
    <row r="467" spans="1:24" s="8" customFormat="1" ht="15" customHeight="1" x14ac:dyDescent="0.4">
      <c r="A467" s="34"/>
      <c r="B467" s="10">
        <v>10019276</v>
      </c>
      <c r="C467" s="9" t="s">
        <v>120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17">
        <v>0</v>
      </c>
      <c r="M467" s="17">
        <v>0</v>
      </c>
      <c r="N467" s="17">
        <v>3372.34</v>
      </c>
      <c r="O467" s="17">
        <v>3372.34</v>
      </c>
      <c r="P467" s="17">
        <v>0</v>
      </c>
      <c r="Q467" s="17">
        <v>0</v>
      </c>
      <c r="R467" s="17">
        <v>220746.46</v>
      </c>
      <c r="S467" s="17">
        <v>220746.46</v>
      </c>
      <c r="T467" s="17">
        <v>131088.63</v>
      </c>
      <c r="U467" s="17">
        <v>131088.63</v>
      </c>
      <c r="V467" s="44">
        <v>0</v>
      </c>
      <c r="W467" s="44">
        <v>0</v>
      </c>
      <c r="X467" s="35">
        <v>81588.350000000006</v>
      </c>
    </row>
    <row r="468" spans="1:24" s="8" customFormat="1" ht="15" customHeight="1" x14ac:dyDescent="0.4">
      <c r="A468" s="34"/>
      <c r="B468" s="14">
        <v>10005814</v>
      </c>
      <c r="C468" s="15" t="s">
        <v>1152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44">
        <v>0</v>
      </c>
      <c r="W468" s="44">
        <v>0</v>
      </c>
      <c r="X468" s="35">
        <v>184664.3</v>
      </c>
    </row>
    <row r="469" spans="1:24" s="8" customFormat="1" ht="15" x14ac:dyDescent="0.4">
      <c r="A469" s="34"/>
      <c r="B469" s="14">
        <v>10028626</v>
      </c>
      <c r="C469" s="15" t="s">
        <v>1280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44">
        <v>0</v>
      </c>
      <c r="W469" s="44">
        <v>0</v>
      </c>
      <c r="X469" s="35">
        <v>20112.32</v>
      </c>
    </row>
    <row r="470" spans="1:24" s="8" customFormat="1" ht="15" customHeight="1" x14ac:dyDescent="0.4">
      <c r="A470" s="34"/>
      <c r="B470" s="10">
        <v>10021427</v>
      </c>
      <c r="C470" s="9" t="s">
        <v>910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17">
        <v>0</v>
      </c>
      <c r="M470" s="17">
        <v>0</v>
      </c>
      <c r="N470" s="17">
        <v>0</v>
      </c>
      <c r="O470" s="17">
        <v>0</v>
      </c>
      <c r="P470" s="17">
        <v>0</v>
      </c>
      <c r="Q470" s="17">
        <v>0</v>
      </c>
      <c r="R470" s="17">
        <v>292.3</v>
      </c>
      <c r="S470" s="17">
        <v>292.3</v>
      </c>
      <c r="T470" s="17">
        <v>2700</v>
      </c>
      <c r="U470" s="17">
        <v>2700</v>
      </c>
      <c r="V470" s="44">
        <v>0</v>
      </c>
      <c r="W470" s="44">
        <v>0</v>
      </c>
      <c r="X470" s="35">
        <v>17851.810000000001</v>
      </c>
    </row>
    <row r="471" spans="1:24" s="8" customFormat="1" ht="15" customHeight="1" x14ac:dyDescent="0.4">
      <c r="A471" s="34"/>
      <c r="B471" s="14">
        <v>10037723</v>
      </c>
      <c r="C471" s="15" t="s">
        <v>1343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44">
        <v>0</v>
      </c>
      <c r="W471" s="44">
        <v>0</v>
      </c>
      <c r="X471" s="35">
        <v>46755.539999999994</v>
      </c>
    </row>
    <row r="472" spans="1:24" s="8" customFormat="1" ht="15" customHeight="1" x14ac:dyDescent="0.4">
      <c r="A472" s="34"/>
      <c r="B472" s="10">
        <v>10043389</v>
      </c>
      <c r="C472" s="9" t="s">
        <v>796</v>
      </c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283005.95999999996</v>
      </c>
      <c r="K472" s="9">
        <v>283005.84999999992</v>
      </c>
      <c r="L472" s="17">
        <v>0</v>
      </c>
      <c r="M472" s="17">
        <v>0</v>
      </c>
      <c r="N472" s="17">
        <v>0</v>
      </c>
      <c r="O472" s="17">
        <v>0</v>
      </c>
      <c r="P472" s="17">
        <v>0</v>
      </c>
      <c r="Q472" s="17">
        <v>0</v>
      </c>
      <c r="R472" s="17">
        <v>0</v>
      </c>
      <c r="S472" s="17">
        <v>0</v>
      </c>
      <c r="T472" s="17">
        <v>0</v>
      </c>
      <c r="U472" s="17">
        <v>0</v>
      </c>
      <c r="V472" s="44">
        <v>0</v>
      </c>
      <c r="W472" s="44">
        <v>0</v>
      </c>
      <c r="X472" s="35">
        <v>0</v>
      </c>
    </row>
    <row r="473" spans="1:24" s="8" customFormat="1" ht="15" customHeight="1" x14ac:dyDescent="0.4">
      <c r="A473" s="34"/>
      <c r="B473" s="14">
        <v>10065437</v>
      </c>
      <c r="C473" s="15" t="s">
        <v>1600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44">
        <v>0</v>
      </c>
      <c r="W473" s="44">
        <v>0</v>
      </c>
      <c r="X473" s="35">
        <v>85359.22</v>
      </c>
    </row>
    <row r="474" spans="1:24" s="6" customFormat="1" ht="15" customHeight="1" x14ac:dyDescent="0.35">
      <c r="A474" s="36"/>
      <c r="B474" s="10">
        <v>10002370</v>
      </c>
      <c r="C474" s="9" t="s">
        <v>225</v>
      </c>
      <c r="D474" s="9">
        <v>1091952.25</v>
      </c>
      <c r="E474" s="9">
        <v>1091952.25</v>
      </c>
      <c r="F474" s="9">
        <v>193026</v>
      </c>
      <c r="G474" s="9">
        <v>193026</v>
      </c>
      <c r="H474" s="9">
        <v>171881</v>
      </c>
      <c r="I474" s="9">
        <v>171881</v>
      </c>
      <c r="J474" s="9">
        <v>0</v>
      </c>
      <c r="K474" s="9">
        <v>0</v>
      </c>
      <c r="L474" s="17">
        <v>0</v>
      </c>
      <c r="M474" s="17">
        <v>0</v>
      </c>
      <c r="N474" s="17">
        <v>62076</v>
      </c>
      <c r="O474" s="17">
        <v>62076</v>
      </c>
      <c r="P474" s="17">
        <v>1841567.3600000003</v>
      </c>
      <c r="Q474" s="17">
        <v>1841567.3599999999</v>
      </c>
      <c r="R474" s="17">
        <v>660569.27</v>
      </c>
      <c r="S474" s="17">
        <v>660569.27</v>
      </c>
      <c r="T474" s="17">
        <v>1040281.43</v>
      </c>
      <c r="U474" s="17">
        <v>1040281.43</v>
      </c>
      <c r="V474" s="44">
        <v>0</v>
      </c>
      <c r="W474" s="44">
        <v>0</v>
      </c>
      <c r="X474" s="35">
        <v>2793923.04</v>
      </c>
    </row>
    <row r="475" spans="1:24" s="8" customFormat="1" ht="15" customHeight="1" x14ac:dyDescent="0.4">
      <c r="A475" s="34"/>
      <c r="B475" s="10">
        <v>10003231</v>
      </c>
      <c r="C475" s="9" t="s">
        <v>280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1215853.1800000002</v>
      </c>
      <c r="K475" s="9">
        <v>1215853</v>
      </c>
      <c r="L475" s="17">
        <v>20213.240000000002</v>
      </c>
      <c r="M475" s="17">
        <v>20213.240000000005</v>
      </c>
      <c r="N475" s="17">
        <v>0</v>
      </c>
      <c r="O475" s="17">
        <v>0</v>
      </c>
      <c r="P475" s="17">
        <v>514.66999999999996</v>
      </c>
      <c r="Q475" s="17">
        <v>514.66999999999996</v>
      </c>
      <c r="R475" s="17">
        <v>0</v>
      </c>
      <c r="S475" s="17">
        <v>0</v>
      </c>
      <c r="T475" s="17">
        <v>0</v>
      </c>
      <c r="U475" s="17">
        <v>0</v>
      </c>
      <c r="V475" s="44">
        <v>0</v>
      </c>
      <c r="W475" s="44">
        <v>0</v>
      </c>
      <c r="X475" s="35">
        <v>0</v>
      </c>
    </row>
    <row r="476" spans="1:24" s="8" customFormat="1" ht="15" x14ac:dyDescent="0.4">
      <c r="A476" s="34"/>
      <c r="B476" s="14">
        <v>10041170</v>
      </c>
      <c r="C476" s="15" t="s">
        <v>1369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44">
        <v>0</v>
      </c>
      <c r="W476" s="44">
        <v>0</v>
      </c>
      <c r="X476" s="35">
        <v>27374.42</v>
      </c>
    </row>
    <row r="477" spans="1:24" s="8" customFormat="1" ht="15" customHeight="1" x14ac:dyDescent="0.4">
      <c r="A477" s="34"/>
      <c r="B477" s="14">
        <v>10032788</v>
      </c>
      <c r="C477" s="15" t="s">
        <v>1307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44">
        <v>0</v>
      </c>
      <c r="W477" s="44">
        <v>0</v>
      </c>
      <c r="X477" s="35">
        <v>28334.170000000006</v>
      </c>
    </row>
    <row r="478" spans="1:24" s="8" customFormat="1" ht="15" customHeight="1" x14ac:dyDescent="0.35">
      <c r="A478" s="34"/>
      <c r="B478" s="12">
        <v>10002387</v>
      </c>
      <c r="C478" s="12" t="s">
        <v>1096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243512.72999999998</v>
      </c>
      <c r="K478" s="9">
        <v>161985</v>
      </c>
      <c r="L478" s="23">
        <v>0</v>
      </c>
      <c r="M478" s="23">
        <v>0</v>
      </c>
      <c r="N478" s="23">
        <v>0</v>
      </c>
      <c r="O478" s="23">
        <v>0</v>
      </c>
      <c r="P478" s="23">
        <v>0</v>
      </c>
      <c r="Q478" s="23">
        <v>0</v>
      </c>
      <c r="R478" s="23">
        <v>0</v>
      </c>
      <c r="S478" s="23">
        <v>0</v>
      </c>
      <c r="T478" s="23">
        <v>0</v>
      </c>
      <c r="U478" s="23">
        <v>0</v>
      </c>
      <c r="V478" s="44">
        <v>0</v>
      </c>
      <c r="W478" s="44">
        <v>0</v>
      </c>
      <c r="X478" s="35">
        <v>0</v>
      </c>
    </row>
    <row r="479" spans="1:24" s="6" customFormat="1" ht="15" x14ac:dyDescent="0.35">
      <c r="A479" s="36"/>
      <c r="B479" s="10">
        <v>10040909</v>
      </c>
      <c r="C479" s="9" t="s">
        <v>980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17">
        <v>0</v>
      </c>
      <c r="M479" s="17">
        <v>0</v>
      </c>
      <c r="N479" s="17">
        <v>0</v>
      </c>
      <c r="O479" s="17">
        <v>0</v>
      </c>
      <c r="P479" s="17">
        <v>0</v>
      </c>
      <c r="Q479" s="17">
        <v>0</v>
      </c>
      <c r="R479" s="17">
        <v>9554.76</v>
      </c>
      <c r="S479" s="17">
        <v>9554.76</v>
      </c>
      <c r="T479" s="17">
        <v>0</v>
      </c>
      <c r="U479" s="17">
        <v>0</v>
      </c>
      <c r="V479" s="44">
        <v>0</v>
      </c>
      <c r="W479" s="44">
        <v>0</v>
      </c>
      <c r="X479" s="35">
        <v>9415.35</v>
      </c>
    </row>
    <row r="480" spans="1:24" s="8" customFormat="1" ht="15" customHeight="1" x14ac:dyDescent="0.4">
      <c r="A480" s="34"/>
      <c r="B480" s="10">
        <v>10007928</v>
      </c>
      <c r="C480" s="9" t="s">
        <v>593</v>
      </c>
      <c r="D480" s="9">
        <v>1041032.7400000001</v>
      </c>
      <c r="E480" s="9">
        <v>1041032.7400000001</v>
      </c>
      <c r="F480" s="9">
        <v>0</v>
      </c>
      <c r="G480" s="9">
        <v>0</v>
      </c>
      <c r="H480" s="9">
        <v>34369.67</v>
      </c>
      <c r="I480" s="9">
        <v>34369.67</v>
      </c>
      <c r="J480" s="9">
        <v>0</v>
      </c>
      <c r="K480" s="9">
        <v>0</v>
      </c>
      <c r="L480" s="17">
        <v>0</v>
      </c>
      <c r="M480" s="17">
        <v>0</v>
      </c>
      <c r="N480" s="17">
        <v>49648.03</v>
      </c>
      <c r="O480" s="17">
        <v>49648.03</v>
      </c>
      <c r="P480" s="17">
        <v>1382501.1099999999</v>
      </c>
      <c r="Q480" s="17">
        <v>1382501.1100000008</v>
      </c>
      <c r="R480" s="17">
        <v>221805.86</v>
      </c>
      <c r="S480" s="17">
        <v>221805.86</v>
      </c>
      <c r="T480" s="17">
        <v>439633.92000000004</v>
      </c>
      <c r="U480" s="17">
        <v>439633.92000000004</v>
      </c>
      <c r="V480" s="44">
        <v>0</v>
      </c>
      <c r="W480" s="44">
        <v>0</v>
      </c>
      <c r="X480" s="35">
        <v>1211446.78</v>
      </c>
    </row>
    <row r="481" spans="1:24" s="8" customFormat="1" ht="15" customHeight="1" x14ac:dyDescent="0.4">
      <c r="A481" s="34"/>
      <c r="B481" s="10">
        <v>10002407</v>
      </c>
      <c r="C481" s="9" t="s">
        <v>226</v>
      </c>
      <c r="D481" s="9">
        <v>0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17">
        <v>0</v>
      </c>
      <c r="M481" s="17">
        <v>0</v>
      </c>
      <c r="N481" s="17">
        <v>75.360000000000014</v>
      </c>
      <c r="O481" s="17">
        <v>75.360000000000014</v>
      </c>
      <c r="P481" s="17">
        <v>306520.24999999994</v>
      </c>
      <c r="Q481" s="17">
        <v>306520.25</v>
      </c>
      <c r="R481" s="17">
        <v>131959.87</v>
      </c>
      <c r="S481" s="17">
        <v>131959.87</v>
      </c>
      <c r="T481" s="17">
        <v>149332.51999999999</v>
      </c>
      <c r="U481" s="17">
        <v>149332.51999999999</v>
      </c>
      <c r="V481" s="44">
        <v>0</v>
      </c>
      <c r="W481" s="44">
        <v>0</v>
      </c>
      <c r="X481" s="35">
        <v>1165334.9200000002</v>
      </c>
    </row>
    <row r="482" spans="1:24" s="8" customFormat="1" ht="15" customHeight="1" x14ac:dyDescent="0.4">
      <c r="A482" s="34"/>
      <c r="B482" s="10">
        <v>10002412</v>
      </c>
      <c r="C482" s="9" t="s">
        <v>227</v>
      </c>
      <c r="D482" s="9">
        <v>928325.92999999993</v>
      </c>
      <c r="E482" s="9">
        <v>894238.20313868474</v>
      </c>
      <c r="F482" s="9">
        <v>0</v>
      </c>
      <c r="G482" s="9">
        <v>0</v>
      </c>
      <c r="H482" s="9">
        <v>38368.979999999996</v>
      </c>
      <c r="I482" s="9">
        <v>38368.979999999996</v>
      </c>
      <c r="J482" s="9">
        <v>0</v>
      </c>
      <c r="K482" s="9">
        <v>0</v>
      </c>
      <c r="L482" s="17">
        <v>0</v>
      </c>
      <c r="M482" s="17">
        <v>0</v>
      </c>
      <c r="N482" s="17">
        <v>33409.21</v>
      </c>
      <c r="O482" s="17">
        <v>33409.21</v>
      </c>
      <c r="P482" s="17">
        <v>863375.26</v>
      </c>
      <c r="Q482" s="17">
        <v>863375.16999999993</v>
      </c>
      <c r="R482" s="17">
        <v>177977.34</v>
      </c>
      <c r="S482" s="17">
        <v>177977.34</v>
      </c>
      <c r="T482" s="17">
        <v>493443.23</v>
      </c>
      <c r="U482" s="17">
        <v>493443.23</v>
      </c>
      <c r="V482" s="44">
        <v>0</v>
      </c>
      <c r="W482" s="44">
        <v>0</v>
      </c>
      <c r="X482" s="35">
        <v>723632.84</v>
      </c>
    </row>
    <row r="483" spans="1:24" s="8" customFormat="1" ht="15" customHeight="1" x14ac:dyDescent="0.4">
      <c r="A483" s="34"/>
      <c r="B483" s="14">
        <v>10026238</v>
      </c>
      <c r="C483" s="15" t="s">
        <v>1270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44">
        <v>0</v>
      </c>
      <c r="W483" s="44">
        <v>0</v>
      </c>
      <c r="X483" s="35">
        <v>79917.540000000008</v>
      </c>
    </row>
    <row r="484" spans="1:24" s="8" customFormat="1" ht="15" customHeight="1" x14ac:dyDescent="0.4">
      <c r="A484" s="34"/>
      <c r="B484" s="10">
        <v>10009213</v>
      </c>
      <c r="C484" s="9" t="s">
        <v>615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17">
        <v>0</v>
      </c>
      <c r="M484" s="17">
        <v>0</v>
      </c>
      <c r="N484" s="17">
        <v>162588.97</v>
      </c>
      <c r="O484" s="17">
        <v>162588.96999999997</v>
      </c>
      <c r="P484" s="17">
        <v>0</v>
      </c>
      <c r="Q484" s="17">
        <v>0</v>
      </c>
      <c r="R484" s="17">
        <v>0</v>
      </c>
      <c r="S484" s="17">
        <v>0</v>
      </c>
      <c r="T484" s="17">
        <v>0</v>
      </c>
      <c r="U484" s="17">
        <v>0</v>
      </c>
      <c r="V484" s="44">
        <v>0</v>
      </c>
      <c r="W484" s="44">
        <v>0</v>
      </c>
      <c r="X484" s="35">
        <v>468464.26</v>
      </c>
    </row>
    <row r="485" spans="1:24" s="6" customFormat="1" ht="15" x14ac:dyDescent="0.35">
      <c r="A485" s="36"/>
      <c r="B485" s="14">
        <v>10028716</v>
      </c>
      <c r="C485" s="15" t="s">
        <v>1281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44">
        <v>0</v>
      </c>
      <c r="W485" s="44">
        <v>0</v>
      </c>
      <c r="X485" s="35">
        <v>57072.18</v>
      </c>
    </row>
    <row r="486" spans="1:24" s="8" customFormat="1" ht="15" customHeight="1" x14ac:dyDescent="0.4">
      <c r="A486" s="34"/>
      <c r="B486" s="14">
        <v>10052863</v>
      </c>
      <c r="C486" s="15" t="s">
        <v>1456</v>
      </c>
      <c r="D486" s="9">
        <v>0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44">
        <v>0</v>
      </c>
      <c r="W486" s="44">
        <v>0</v>
      </c>
      <c r="X486" s="35">
        <v>376247.17</v>
      </c>
    </row>
    <row r="487" spans="1:24" s="8" customFormat="1" ht="15" customHeight="1" x14ac:dyDescent="0.4">
      <c r="A487" s="34"/>
      <c r="B487" s="10">
        <v>10029907</v>
      </c>
      <c r="C487" s="9" t="s">
        <v>797</v>
      </c>
      <c r="D487" s="9">
        <v>0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423614.31</v>
      </c>
      <c r="K487" s="9">
        <v>326871</v>
      </c>
      <c r="L487" s="17">
        <v>0</v>
      </c>
      <c r="M487" s="17">
        <v>0</v>
      </c>
      <c r="N487" s="17">
        <v>0</v>
      </c>
      <c r="O487" s="17">
        <v>0</v>
      </c>
      <c r="P487" s="17">
        <v>0</v>
      </c>
      <c r="Q487" s="17">
        <v>0</v>
      </c>
      <c r="R487" s="17">
        <v>0</v>
      </c>
      <c r="S487" s="17">
        <v>0</v>
      </c>
      <c r="T487" s="17">
        <v>0</v>
      </c>
      <c r="U487" s="17">
        <v>0</v>
      </c>
      <c r="V487" s="44">
        <v>0</v>
      </c>
      <c r="W487" s="44">
        <v>0</v>
      </c>
      <c r="X487" s="35">
        <v>0</v>
      </c>
    </row>
    <row r="488" spans="1:24" s="8" customFormat="1" ht="15" customHeight="1" x14ac:dyDescent="0.4">
      <c r="A488" s="34"/>
      <c r="B488" s="14">
        <v>10040847</v>
      </c>
      <c r="C488" s="15" t="s">
        <v>1361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44">
        <v>0</v>
      </c>
      <c r="W488" s="44">
        <v>0</v>
      </c>
      <c r="X488" s="35">
        <v>48533.310000000012</v>
      </c>
    </row>
    <row r="489" spans="1:24" s="6" customFormat="1" ht="15" x14ac:dyDescent="0.35">
      <c r="A489" s="36"/>
      <c r="B489" s="10">
        <v>10020022</v>
      </c>
      <c r="C489" s="9" t="s">
        <v>646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17">
        <v>0</v>
      </c>
      <c r="M489" s="17">
        <v>0</v>
      </c>
      <c r="N489" s="17">
        <v>0</v>
      </c>
      <c r="O489" s="17">
        <v>0</v>
      </c>
      <c r="P489" s="17">
        <v>190830.02000000005</v>
      </c>
      <c r="Q489" s="17">
        <v>190830.02000000005</v>
      </c>
      <c r="R489" s="17">
        <v>0</v>
      </c>
      <c r="S489" s="17">
        <v>0</v>
      </c>
      <c r="T489" s="17">
        <v>0</v>
      </c>
      <c r="U489" s="17">
        <v>0</v>
      </c>
      <c r="V489" s="44">
        <v>0</v>
      </c>
      <c r="W489" s="44">
        <v>0</v>
      </c>
      <c r="X489" s="35">
        <v>0</v>
      </c>
    </row>
    <row r="490" spans="1:24" s="8" customFormat="1" ht="15" customHeight="1" x14ac:dyDescent="0.4">
      <c r="A490" s="34"/>
      <c r="B490" s="10">
        <v>10002463</v>
      </c>
      <c r="C490" s="9" t="s">
        <v>228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17">
        <v>0</v>
      </c>
      <c r="M490" s="17">
        <v>0</v>
      </c>
      <c r="N490" s="17">
        <v>0</v>
      </c>
      <c r="O490" s="17">
        <v>0</v>
      </c>
      <c r="P490" s="17">
        <v>12151.33</v>
      </c>
      <c r="Q490" s="17">
        <v>12151.329999999998</v>
      </c>
      <c r="R490" s="17">
        <v>0</v>
      </c>
      <c r="S490" s="17">
        <v>0</v>
      </c>
      <c r="T490" s="17">
        <v>0</v>
      </c>
      <c r="U490" s="17">
        <v>0</v>
      </c>
      <c r="V490" s="44">
        <v>0</v>
      </c>
      <c r="W490" s="44">
        <v>0</v>
      </c>
      <c r="X490" s="35">
        <v>154096.87999999998</v>
      </c>
    </row>
    <row r="491" spans="1:24" s="8" customFormat="1" ht="15" customHeight="1" x14ac:dyDescent="0.4">
      <c r="A491" s="34"/>
      <c r="B491" s="10">
        <v>10008641</v>
      </c>
      <c r="C491" s="9" t="s">
        <v>604</v>
      </c>
      <c r="D491" s="9">
        <v>1584379.22</v>
      </c>
      <c r="E491" s="9">
        <v>1546047.51</v>
      </c>
      <c r="F491" s="9">
        <v>1067337</v>
      </c>
      <c r="G491" s="9">
        <v>1067337</v>
      </c>
      <c r="H491" s="9">
        <v>221147.14</v>
      </c>
      <c r="I491" s="9">
        <v>221147.14</v>
      </c>
      <c r="J491" s="9">
        <v>0</v>
      </c>
      <c r="K491" s="9">
        <v>0</v>
      </c>
      <c r="L491" s="17">
        <v>0</v>
      </c>
      <c r="M491" s="17">
        <v>0</v>
      </c>
      <c r="N491" s="17">
        <v>322059.49999999994</v>
      </c>
      <c r="O491" s="17">
        <v>322059.49999999994</v>
      </c>
      <c r="P491" s="17">
        <v>0</v>
      </c>
      <c r="Q491" s="17">
        <v>0</v>
      </c>
      <c r="R491" s="17">
        <v>0</v>
      </c>
      <c r="S491" s="17">
        <v>0</v>
      </c>
      <c r="T491" s="17">
        <v>0</v>
      </c>
      <c r="U491" s="17">
        <v>0</v>
      </c>
      <c r="V491" s="44">
        <v>0</v>
      </c>
      <c r="W491" s="44">
        <v>0</v>
      </c>
      <c r="X491" s="35">
        <v>0</v>
      </c>
    </row>
    <row r="492" spans="1:24" s="8" customFormat="1" ht="15" customHeight="1" x14ac:dyDescent="0.4">
      <c r="A492" s="34"/>
      <c r="B492" s="10">
        <v>10010335</v>
      </c>
      <c r="C492" s="9" t="s">
        <v>902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17">
        <v>0</v>
      </c>
      <c r="M492" s="17">
        <v>0</v>
      </c>
      <c r="N492" s="17">
        <v>0</v>
      </c>
      <c r="O492" s="17">
        <v>0</v>
      </c>
      <c r="P492" s="17">
        <v>0</v>
      </c>
      <c r="Q492" s="17">
        <v>0</v>
      </c>
      <c r="R492" s="17">
        <v>212734.09999999998</v>
      </c>
      <c r="S492" s="17">
        <v>212734.09999999998</v>
      </c>
      <c r="T492" s="17">
        <v>178643.13999999998</v>
      </c>
      <c r="U492" s="17">
        <v>178643.13999999998</v>
      </c>
      <c r="V492" s="44">
        <v>0</v>
      </c>
      <c r="W492" s="44">
        <v>0</v>
      </c>
      <c r="X492" s="35">
        <v>3162746.1399999997</v>
      </c>
    </row>
    <row r="493" spans="1:24" s="8" customFormat="1" ht="15" customHeight="1" x14ac:dyDescent="0.4">
      <c r="A493" s="34"/>
      <c r="B493" s="10">
        <v>10062042</v>
      </c>
      <c r="C493" s="9" t="s">
        <v>1009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17">
        <v>0</v>
      </c>
      <c r="M493" s="17">
        <v>0</v>
      </c>
      <c r="N493" s="17">
        <v>0</v>
      </c>
      <c r="O493" s="17">
        <v>0</v>
      </c>
      <c r="P493" s="17">
        <v>0</v>
      </c>
      <c r="Q493" s="17">
        <v>0</v>
      </c>
      <c r="R493" s="17">
        <v>264464.32</v>
      </c>
      <c r="S493" s="17">
        <v>264464.32</v>
      </c>
      <c r="T493" s="17">
        <v>39527.42</v>
      </c>
      <c r="U493" s="17">
        <v>39527.42</v>
      </c>
      <c r="V493" s="44">
        <v>0</v>
      </c>
      <c r="W493" s="44">
        <v>0</v>
      </c>
      <c r="X493" s="35">
        <v>468512.79999999993</v>
      </c>
    </row>
    <row r="494" spans="1:24" s="8" customFormat="1" ht="15" customHeight="1" x14ac:dyDescent="0.4">
      <c r="A494" s="34"/>
      <c r="B494" s="10">
        <v>10030926</v>
      </c>
      <c r="C494" s="9" t="s">
        <v>941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17">
        <v>0</v>
      </c>
      <c r="M494" s="17">
        <v>0</v>
      </c>
      <c r="N494" s="17">
        <v>0</v>
      </c>
      <c r="O494" s="17">
        <v>0</v>
      </c>
      <c r="P494" s="17">
        <v>0</v>
      </c>
      <c r="Q494" s="17">
        <v>0</v>
      </c>
      <c r="R494" s="17">
        <v>482543.80000000005</v>
      </c>
      <c r="S494" s="17">
        <v>482543.80000000005</v>
      </c>
      <c r="T494" s="17">
        <v>192413.93</v>
      </c>
      <c r="U494" s="17">
        <v>192413.93</v>
      </c>
      <c r="V494" s="44">
        <v>0</v>
      </c>
      <c r="W494" s="44">
        <v>0</v>
      </c>
      <c r="X494" s="35">
        <v>519155.26999999996</v>
      </c>
    </row>
    <row r="495" spans="1:24" s="8" customFormat="1" ht="15" customHeight="1" x14ac:dyDescent="0.4">
      <c r="A495" s="34"/>
      <c r="B495" s="10">
        <v>10042003</v>
      </c>
      <c r="C495" s="9" t="s">
        <v>983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17">
        <v>0</v>
      </c>
      <c r="M495" s="17">
        <v>0</v>
      </c>
      <c r="N495" s="17">
        <v>0</v>
      </c>
      <c r="O495" s="17">
        <v>0</v>
      </c>
      <c r="P495" s="17">
        <v>0</v>
      </c>
      <c r="Q495" s="17">
        <v>0</v>
      </c>
      <c r="R495" s="17">
        <v>255650.61</v>
      </c>
      <c r="S495" s="17">
        <v>255650.61</v>
      </c>
      <c r="T495" s="17">
        <v>81597.03</v>
      </c>
      <c r="U495" s="17">
        <v>81597.03</v>
      </c>
      <c r="V495" s="44">
        <v>0</v>
      </c>
      <c r="W495" s="44">
        <v>0</v>
      </c>
      <c r="X495" s="35">
        <v>271718.78999999998</v>
      </c>
    </row>
    <row r="496" spans="1:24" s="8" customFormat="1" ht="15" customHeight="1" x14ac:dyDescent="0.4">
      <c r="A496" s="34"/>
      <c r="B496" s="14">
        <v>10056050</v>
      </c>
      <c r="C496" s="15" t="s">
        <v>1489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44">
        <v>0</v>
      </c>
      <c r="W496" s="44">
        <v>0</v>
      </c>
      <c r="X496" s="35">
        <v>125661.84000000001</v>
      </c>
    </row>
    <row r="497" spans="1:24" s="8" customFormat="1" ht="15" customHeight="1" x14ac:dyDescent="0.4">
      <c r="A497" s="34"/>
      <c r="B497" s="14">
        <v>10056738</v>
      </c>
      <c r="C497" s="15" t="s">
        <v>1496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44">
        <v>0</v>
      </c>
      <c r="W497" s="44">
        <v>0</v>
      </c>
      <c r="X497" s="35">
        <v>1415064.06</v>
      </c>
    </row>
    <row r="498" spans="1:24" s="8" customFormat="1" ht="15" x14ac:dyDescent="0.4">
      <c r="A498" s="34"/>
      <c r="B498" s="14">
        <v>10034969</v>
      </c>
      <c r="C498" s="15" t="s">
        <v>1328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44">
        <v>0</v>
      </c>
      <c r="W498" s="44">
        <v>0</v>
      </c>
      <c r="X498" s="35">
        <v>33059.67</v>
      </c>
    </row>
    <row r="499" spans="1:24" s="8" customFormat="1" ht="15" customHeight="1" x14ac:dyDescent="0.4">
      <c r="A499" s="34"/>
      <c r="B499" s="10">
        <v>10040718</v>
      </c>
      <c r="C499" s="9" t="s">
        <v>979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17">
        <v>0</v>
      </c>
      <c r="M499" s="17">
        <v>0</v>
      </c>
      <c r="N499" s="17">
        <v>0</v>
      </c>
      <c r="O499" s="17">
        <v>0</v>
      </c>
      <c r="P499" s="17">
        <v>0</v>
      </c>
      <c r="Q499" s="17">
        <v>0</v>
      </c>
      <c r="R499" s="17">
        <v>550580.38</v>
      </c>
      <c r="S499" s="17">
        <v>550580.38</v>
      </c>
      <c r="T499" s="17">
        <v>62937.39</v>
      </c>
      <c r="U499" s="17">
        <v>62937.39</v>
      </c>
      <c r="V499" s="44">
        <v>0</v>
      </c>
      <c r="W499" s="44">
        <v>0</v>
      </c>
      <c r="X499" s="35">
        <v>445422.78</v>
      </c>
    </row>
    <row r="500" spans="1:24" s="8" customFormat="1" ht="15" customHeight="1" x14ac:dyDescent="0.4">
      <c r="A500" s="34"/>
      <c r="B500" s="10">
        <v>10002483</v>
      </c>
      <c r="C500" s="9" t="s">
        <v>881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17">
        <v>0</v>
      </c>
      <c r="M500" s="17">
        <v>0</v>
      </c>
      <c r="N500" s="17">
        <v>0</v>
      </c>
      <c r="O500" s="17">
        <v>0</v>
      </c>
      <c r="P500" s="17">
        <v>0</v>
      </c>
      <c r="Q500" s="17">
        <v>0</v>
      </c>
      <c r="R500" s="17">
        <v>38753.980000000003</v>
      </c>
      <c r="S500" s="17">
        <v>38753.980000000003</v>
      </c>
      <c r="T500" s="17">
        <v>136899.91000000003</v>
      </c>
      <c r="U500" s="17">
        <v>136899.91000000003</v>
      </c>
      <c r="V500" s="44">
        <v>0</v>
      </c>
      <c r="W500" s="44">
        <v>0</v>
      </c>
      <c r="X500" s="35">
        <v>70601.540000000008</v>
      </c>
    </row>
    <row r="501" spans="1:24" s="6" customFormat="1" ht="15" x14ac:dyDescent="0.35">
      <c r="A501" s="36"/>
      <c r="B501" s="14">
        <v>10049450</v>
      </c>
      <c r="C501" s="15" t="s">
        <v>1442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  <c r="V501" s="44">
        <v>0</v>
      </c>
      <c r="W501" s="44">
        <v>0</v>
      </c>
      <c r="X501" s="35">
        <v>82241.650000000009</v>
      </c>
    </row>
    <row r="502" spans="1:24" s="8" customFormat="1" ht="15" customHeight="1" x14ac:dyDescent="0.4">
      <c r="A502" s="34"/>
      <c r="B502" s="10">
        <v>10031876</v>
      </c>
      <c r="C502" s="9" t="s">
        <v>945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17">
        <v>0</v>
      </c>
      <c r="M502" s="17">
        <v>0</v>
      </c>
      <c r="N502" s="17">
        <v>0</v>
      </c>
      <c r="O502" s="17">
        <v>0</v>
      </c>
      <c r="P502" s="17">
        <v>0</v>
      </c>
      <c r="Q502" s="17">
        <v>0</v>
      </c>
      <c r="R502" s="17">
        <v>64766.19</v>
      </c>
      <c r="S502" s="17">
        <v>64766.19</v>
      </c>
      <c r="T502" s="17">
        <v>41437.93</v>
      </c>
      <c r="U502" s="17">
        <v>41437.93</v>
      </c>
      <c r="V502" s="44">
        <v>0</v>
      </c>
      <c r="W502" s="44">
        <v>0</v>
      </c>
      <c r="X502" s="35">
        <v>150499.56</v>
      </c>
    </row>
    <row r="503" spans="1:24" s="8" customFormat="1" ht="15" customHeight="1" x14ac:dyDescent="0.4">
      <c r="A503" s="34"/>
      <c r="B503" s="14">
        <v>10018277</v>
      </c>
      <c r="C503" s="15" t="s">
        <v>1219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44">
        <v>0</v>
      </c>
      <c r="W503" s="44">
        <v>0</v>
      </c>
      <c r="X503" s="35">
        <v>745963.54</v>
      </c>
    </row>
    <row r="504" spans="1:24" s="8" customFormat="1" ht="15" customHeight="1" x14ac:dyDescent="0.4">
      <c r="A504" s="34"/>
      <c r="B504" s="14">
        <v>10026317</v>
      </c>
      <c r="C504" s="15" t="s">
        <v>1272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  <c r="V504" s="44">
        <v>0</v>
      </c>
      <c r="W504" s="44">
        <v>0</v>
      </c>
      <c r="X504" s="35">
        <v>635381.93999999994</v>
      </c>
    </row>
    <row r="505" spans="1:24" s="8" customFormat="1" ht="15" customHeight="1" x14ac:dyDescent="0.4">
      <c r="A505" s="34"/>
      <c r="B505" s="10">
        <v>10019719</v>
      </c>
      <c r="C505" s="9" t="s">
        <v>1015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17">
        <v>0</v>
      </c>
      <c r="M505" s="17">
        <v>0</v>
      </c>
      <c r="N505" s="17">
        <v>0</v>
      </c>
      <c r="O505" s="17">
        <v>0</v>
      </c>
      <c r="P505" s="17">
        <v>0</v>
      </c>
      <c r="Q505" s="17">
        <v>0</v>
      </c>
      <c r="R505" s="17">
        <v>0</v>
      </c>
      <c r="S505" s="17">
        <v>0</v>
      </c>
      <c r="T505" s="17">
        <v>0</v>
      </c>
      <c r="U505" s="17">
        <v>0</v>
      </c>
      <c r="V505" s="44">
        <v>0</v>
      </c>
      <c r="W505" s="44">
        <v>0</v>
      </c>
      <c r="X505" s="35">
        <v>65644.72</v>
      </c>
    </row>
    <row r="506" spans="1:24" s="8" customFormat="1" ht="15" customHeight="1" x14ac:dyDescent="0.4">
      <c r="A506" s="34"/>
      <c r="B506" s="14">
        <v>10061794</v>
      </c>
      <c r="C506" s="15" t="s">
        <v>1535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44">
        <v>0</v>
      </c>
      <c r="W506" s="44">
        <v>0</v>
      </c>
      <c r="X506" s="35">
        <v>721171.27000000014</v>
      </c>
    </row>
    <row r="507" spans="1:24" s="8" customFormat="1" ht="15" customHeight="1" x14ac:dyDescent="0.4">
      <c r="A507" s="34"/>
      <c r="B507" s="10">
        <v>10040440</v>
      </c>
      <c r="C507" s="9" t="s">
        <v>736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17">
        <v>0</v>
      </c>
      <c r="M507" s="17">
        <v>0</v>
      </c>
      <c r="N507" s="17">
        <v>0</v>
      </c>
      <c r="O507" s="17">
        <v>0</v>
      </c>
      <c r="P507" s="17">
        <v>0</v>
      </c>
      <c r="Q507" s="17">
        <v>0</v>
      </c>
      <c r="R507" s="17">
        <v>0</v>
      </c>
      <c r="S507" s="17">
        <v>0</v>
      </c>
      <c r="T507" s="17">
        <v>0</v>
      </c>
      <c r="U507" s="17">
        <v>0</v>
      </c>
      <c r="V507" s="44">
        <v>0</v>
      </c>
      <c r="W507" s="44">
        <v>0</v>
      </c>
      <c r="X507" s="35">
        <v>221332.94999999998</v>
      </c>
    </row>
    <row r="508" spans="1:24" s="8" customFormat="1" ht="15" customHeight="1" x14ac:dyDescent="0.4">
      <c r="A508" s="34"/>
      <c r="B508" s="10">
        <v>10027599</v>
      </c>
      <c r="C508" s="9" t="s">
        <v>930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17">
        <v>0</v>
      </c>
      <c r="M508" s="17">
        <v>0</v>
      </c>
      <c r="N508" s="17">
        <v>0</v>
      </c>
      <c r="O508" s="17">
        <v>0</v>
      </c>
      <c r="P508" s="17">
        <v>0</v>
      </c>
      <c r="Q508" s="17">
        <v>0</v>
      </c>
      <c r="R508" s="17">
        <v>100260.51999999999</v>
      </c>
      <c r="S508" s="17">
        <v>100260.51999999999</v>
      </c>
      <c r="T508" s="17">
        <v>202000.08999999997</v>
      </c>
      <c r="U508" s="17">
        <v>202000.08999999997</v>
      </c>
      <c r="V508" s="44">
        <v>0</v>
      </c>
      <c r="W508" s="44">
        <v>0</v>
      </c>
      <c r="X508" s="35">
        <v>4888.7900000000009</v>
      </c>
    </row>
    <row r="509" spans="1:24" s="6" customFormat="1" ht="15" x14ac:dyDescent="0.35">
      <c r="A509" s="36"/>
      <c r="B509" s="10">
        <v>10036202</v>
      </c>
      <c r="C509" s="9" t="s">
        <v>798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597119.96000000008</v>
      </c>
      <c r="K509" s="9">
        <v>593943.78999999992</v>
      </c>
      <c r="L509" s="17">
        <v>0</v>
      </c>
      <c r="M509" s="17">
        <v>0</v>
      </c>
      <c r="N509" s="17">
        <v>0</v>
      </c>
      <c r="O509" s="17">
        <v>0</v>
      </c>
      <c r="P509" s="17">
        <v>0</v>
      </c>
      <c r="Q509" s="17">
        <v>0</v>
      </c>
      <c r="R509" s="17">
        <v>14711.94</v>
      </c>
      <c r="S509" s="17">
        <v>14711.94</v>
      </c>
      <c r="T509" s="17">
        <v>12152.170000000002</v>
      </c>
      <c r="U509" s="17">
        <v>12152.170000000002</v>
      </c>
      <c r="V509" s="44">
        <v>0</v>
      </c>
      <c r="W509" s="44">
        <v>0</v>
      </c>
      <c r="X509" s="35">
        <v>0</v>
      </c>
    </row>
    <row r="510" spans="1:24" s="8" customFormat="1" ht="15" customHeight="1" x14ac:dyDescent="0.4">
      <c r="A510" s="34"/>
      <c r="B510" s="10">
        <v>10002424</v>
      </c>
      <c r="C510" s="9" t="s">
        <v>100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17">
        <v>0</v>
      </c>
      <c r="M510" s="17">
        <v>0</v>
      </c>
      <c r="N510" s="17">
        <v>238.82</v>
      </c>
      <c r="O510" s="17">
        <v>238.82</v>
      </c>
      <c r="P510" s="17">
        <v>205573.45</v>
      </c>
      <c r="Q510" s="17">
        <v>205573.45</v>
      </c>
      <c r="R510" s="17">
        <v>189047.38</v>
      </c>
      <c r="S510" s="17">
        <v>189047.38</v>
      </c>
      <c r="T510" s="17">
        <v>178315.58000000002</v>
      </c>
      <c r="U510" s="17">
        <v>178315.58000000002</v>
      </c>
      <c r="V510" s="44">
        <v>0</v>
      </c>
      <c r="W510" s="44">
        <v>0</v>
      </c>
      <c r="X510" s="35">
        <v>40726.449999999997</v>
      </c>
    </row>
    <row r="511" spans="1:24" s="8" customFormat="1" ht="15" customHeight="1" x14ac:dyDescent="0.4">
      <c r="A511" s="34"/>
      <c r="B511" s="10">
        <v>10043612</v>
      </c>
      <c r="C511" s="9" t="s">
        <v>1031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17">
        <v>0</v>
      </c>
      <c r="M511" s="17">
        <v>0</v>
      </c>
      <c r="N511" s="17">
        <v>113617.49999999997</v>
      </c>
      <c r="O511" s="17">
        <v>113617</v>
      </c>
      <c r="P511" s="17">
        <v>0</v>
      </c>
      <c r="Q511" s="17">
        <v>0</v>
      </c>
      <c r="R511" s="17">
        <v>0</v>
      </c>
      <c r="S511" s="17">
        <v>0</v>
      </c>
      <c r="T511" s="17">
        <v>0</v>
      </c>
      <c r="U511" s="17">
        <v>0</v>
      </c>
      <c r="V511" s="44">
        <v>0</v>
      </c>
      <c r="W511" s="44">
        <v>0</v>
      </c>
      <c r="X511" s="35">
        <v>0</v>
      </c>
    </row>
    <row r="512" spans="1:24" s="8" customFormat="1" ht="15" customHeight="1" x14ac:dyDescent="0.4">
      <c r="A512" s="34"/>
      <c r="B512" s="10">
        <v>10026590</v>
      </c>
      <c r="C512" s="9" t="s">
        <v>686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17">
        <v>0</v>
      </c>
      <c r="M512" s="17">
        <v>0</v>
      </c>
      <c r="N512" s="17">
        <v>0</v>
      </c>
      <c r="O512" s="17">
        <v>0</v>
      </c>
      <c r="P512" s="17">
        <v>1285224.3299999987</v>
      </c>
      <c r="Q512" s="17">
        <v>1285224.3299999994</v>
      </c>
      <c r="R512" s="17">
        <v>316870.53000000003</v>
      </c>
      <c r="S512" s="17">
        <v>316870.53000000003</v>
      </c>
      <c r="T512" s="17">
        <v>456210.08</v>
      </c>
      <c r="U512" s="17">
        <v>456210.08</v>
      </c>
      <c r="V512" s="44">
        <v>0</v>
      </c>
      <c r="W512" s="44">
        <v>0</v>
      </c>
      <c r="X512" s="35">
        <v>279419.22000000003</v>
      </c>
    </row>
    <row r="513" spans="1:24" s="8" customFormat="1" ht="15" customHeight="1" x14ac:dyDescent="0.4">
      <c r="A513" s="34"/>
      <c r="B513" s="10">
        <v>10010401</v>
      </c>
      <c r="C513" s="9" t="s">
        <v>1014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17">
        <v>0</v>
      </c>
      <c r="M513" s="17">
        <v>0</v>
      </c>
      <c r="N513" s="17">
        <v>23202.879999999997</v>
      </c>
      <c r="O513" s="17">
        <v>23202.879999999997</v>
      </c>
      <c r="P513" s="17">
        <v>0</v>
      </c>
      <c r="Q513" s="17">
        <v>0</v>
      </c>
      <c r="R513" s="17">
        <v>0</v>
      </c>
      <c r="S513" s="17">
        <v>0</v>
      </c>
      <c r="T513" s="17">
        <v>0</v>
      </c>
      <c r="U513" s="17">
        <v>0</v>
      </c>
      <c r="V513" s="44">
        <v>0</v>
      </c>
      <c r="W513" s="44">
        <v>0</v>
      </c>
      <c r="X513" s="35">
        <v>0</v>
      </c>
    </row>
    <row r="514" spans="1:24" s="8" customFormat="1" ht="15" customHeight="1" x14ac:dyDescent="0.4">
      <c r="A514" s="34"/>
      <c r="B514" s="14">
        <v>10064221</v>
      </c>
      <c r="C514" s="15" t="s">
        <v>1596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44">
        <v>0</v>
      </c>
      <c r="W514" s="44">
        <v>0</v>
      </c>
      <c r="X514" s="35">
        <v>51260.25</v>
      </c>
    </row>
    <row r="515" spans="1:24" s="8" customFormat="1" ht="15" customHeight="1" x14ac:dyDescent="0.4">
      <c r="A515" s="34"/>
      <c r="B515" s="10">
        <v>10002565</v>
      </c>
      <c r="C515" s="9" t="s">
        <v>231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17">
        <v>0</v>
      </c>
      <c r="M515" s="17">
        <v>0</v>
      </c>
      <c r="N515" s="17">
        <v>0</v>
      </c>
      <c r="O515" s="17">
        <v>0</v>
      </c>
      <c r="P515" s="17">
        <v>336694.41999999981</v>
      </c>
      <c r="Q515" s="17">
        <v>336694.41999999993</v>
      </c>
      <c r="R515" s="17">
        <v>59813.78</v>
      </c>
      <c r="S515" s="17">
        <v>59813.78</v>
      </c>
      <c r="T515" s="17">
        <v>608020.71</v>
      </c>
      <c r="U515" s="17">
        <v>608020.71</v>
      </c>
      <c r="V515" s="44">
        <v>0</v>
      </c>
      <c r="W515" s="44">
        <v>0</v>
      </c>
      <c r="X515" s="35">
        <v>0</v>
      </c>
    </row>
    <row r="516" spans="1:24" s="8" customFormat="1" ht="15" customHeight="1" x14ac:dyDescent="0.4">
      <c r="A516" s="34"/>
      <c r="B516" s="10">
        <v>10002570</v>
      </c>
      <c r="C516" s="9" t="s">
        <v>232</v>
      </c>
      <c r="D516" s="9">
        <v>394151.42000000004</v>
      </c>
      <c r="E516" s="9">
        <v>391857.32</v>
      </c>
      <c r="F516" s="9">
        <v>0</v>
      </c>
      <c r="G516" s="9">
        <v>0</v>
      </c>
      <c r="H516" s="9">
        <v>15717.580000000002</v>
      </c>
      <c r="I516" s="9">
        <v>15717.580000000002</v>
      </c>
      <c r="J516" s="9">
        <v>0</v>
      </c>
      <c r="K516" s="9">
        <v>0</v>
      </c>
      <c r="L516" s="17">
        <v>0</v>
      </c>
      <c r="M516" s="17">
        <v>0</v>
      </c>
      <c r="N516" s="17">
        <v>900</v>
      </c>
      <c r="O516" s="17">
        <v>900</v>
      </c>
      <c r="P516" s="17">
        <v>4502.5399999999991</v>
      </c>
      <c r="Q516" s="17">
        <v>4502.5399999999991</v>
      </c>
      <c r="R516" s="17">
        <v>0</v>
      </c>
      <c r="S516" s="17">
        <v>0</v>
      </c>
      <c r="T516" s="17">
        <v>0</v>
      </c>
      <c r="U516" s="17">
        <v>0</v>
      </c>
      <c r="V516" s="44">
        <v>0</v>
      </c>
      <c r="W516" s="44">
        <v>0</v>
      </c>
      <c r="X516" s="35">
        <v>18191.78</v>
      </c>
    </row>
    <row r="517" spans="1:24" s="8" customFormat="1" ht="15" customHeight="1" x14ac:dyDescent="0.4">
      <c r="A517" s="34"/>
      <c r="B517" s="10">
        <v>10030935</v>
      </c>
      <c r="C517" s="9" t="s">
        <v>799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2642593.0300000003</v>
      </c>
      <c r="K517" s="9">
        <v>2606106</v>
      </c>
      <c r="L517" s="17">
        <v>0</v>
      </c>
      <c r="M517" s="17">
        <v>0</v>
      </c>
      <c r="N517" s="17">
        <v>14049</v>
      </c>
      <c r="O517" s="17">
        <v>14049</v>
      </c>
      <c r="P517" s="17">
        <v>0</v>
      </c>
      <c r="Q517" s="17">
        <v>0</v>
      </c>
      <c r="R517" s="17">
        <v>0</v>
      </c>
      <c r="S517" s="17">
        <v>0</v>
      </c>
      <c r="T517" s="17">
        <v>0</v>
      </c>
      <c r="U517" s="17">
        <v>0</v>
      </c>
      <c r="V517" s="44">
        <v>0</v>
      </c>
      <c r="W517" s="44">
        <v>0</v>
      </c>
      <c r="X517" s="35">
        <v>0</v>
      </c>
    </row>
    <row r="518" spans="1:24" s="8" customFormat="1" ht="15" customHeight="1" x14ac:dyDescent="0.4">
      <c r="A518" s="34"/>
      <c r="B518" s="10">
        <v>10045062</v>
      </c>
      <c r="C518" s="9" t="s">
        <v>750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17">
        <v>0</v>
      </c>
      <c r="M518" s="17">
        <v>0</v>
      </c>
      <c r="N518" s="17">
        <v>0</v>
      </c>
      <c r="O518" s="17">
        <v>0</v>
      </c>
      <c r="P518" s="17">
        <v>18083.55</v>
      </c>
      <c r="Q518" s="17">
        <v>18083.55000000001</v>
      </c>
      <c r="R518" s="17">
        <v>0</v>
      </c>
      <c r="S518" s="17">
        <v>0</v>
      </c>
      <c r="T518" s="17">
        <v>0</v>
      </c>
      <c r="U518" s="17">
        <v>0</v>
      </c>
      <c r="V518" s="44">
        <v>0</v>
      </c>
      <c r="W518" s="44">
        <v>0</v>
      </c>
      <c r="X518" s="35">
        <v>14848.619999999999</v>
      </c>
    </row>
    <row r="519" spans="1:24" s="6" customFormat="1" ht="15" x14ac:dyDescent="0.35">
      <c r="A519" s="36"/>
      <c r="B519" s="14">
        <v>10045798</v>
      </c>
      <c r="C519" s="15" t="s">
        <v>1406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44">
        <v>0</v>
      </c>
      <c r="W519" s="44">
        <v>0</v>
      </c>
      <c r="X519" s="35">
        <v>69442.459999999992</v>
      </c>
    </row>
    <row r="520" spans="1:24" s="6" customFormat="1" ht="15" x14ac:dyDescent="0.35">
      <c r="A520" s="36"/>
      <c r="B520" s="14">
        <v>10061808</v>
      </c>
      <c r="C520" s="15" t="s">
        <v>1537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  <c r="V520" s="44">
        <v>0</v>
      </c>
      <c r="W520" s="44">
        <v>0</v>
      </c>
      <c r="X520" s="35">
        <v>315330.24999999994</v>
      </c>
    </row>
    <row r="521" spans="1:24" s="8" customFormat="1" ht="15" customHeight="1" x14ac:dyDescent="0.4">
      <c r="A521" s="34"/>
      <c r="B521" s="14">
        <v>10058111</v>
      </c>
      <c r="C521" s="15" t="s">
        <v>1510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44">
        <v>0</v>
      </c>
      <c r="W521" s="44">
        <v>0</v>
      </c>
      <c r="X521" s="35">
        <v>1212689.8800000001</v>
      </c>
    </row>
    <row r="522" spans="1:24" s="6" customFormat="1" ht="15" x14ac:dyDescent="0.35">
      <c r="A522" s="36"/>
      <c r="B522" s="10">
        <v>10002599</v>
      </c>
      <c r="C522" s="9" t="s">
        <v>19</v>
      </c>
      <c r="D522" s="9">
        <v>1254864.5899999999</v>
      </c>
      <c r="E522" s="9">
        <v>1254864.5899999999</v>
      </c>
      <c r="F522" s="9">
        <v>0</v>
      </c>
      <c r="G522" s="9">
        <v>0</v>
      </c>
      <c r="H522" s="9">
        <v>77966.58</v>
      </c>
      <c r="I522" s="9">
        <v>77966.58</v>
      </c>
      <c r="J522" s="9">
        <v>0</v>
      </c>
      <c r="K522" s="9">
        <v>0</v>
      </c>
      <c r="L522" s="17">
        <v>0</v>
      </c>
      <c r="M522" s="17">
        <v>0</v>
      </c>
      <c r="N522" s="17">
        <v>75521.100000000006</v>
      </c>
      <c r="O522" s="17">
        <v>75521.100000000006</v>
      </c>
      <c r="P522" s="17">
        <v>370833.59</v>
      </c>
      <c r="Q522" s="17">
        <v>370833.58999999997</v>
      </c>
      <c r="R522" s="17">
        <v>221770.04</v>
      </c>
      <c r="S522" s="17">
        <v>221770.04</v>
      </c>
      <c r="T522" s="17">
        <v>499108.62</v>
      </c>
      <c r="U522" s="17">
        <v>499108.62</v>
      </c>
      <c r="V522" s="44">
        <v>0</v>
      </c>
      <c r="W522" s="44">
        <v>0</v>
      </c>
      <c r="X522" s="35">
        <v>451170.73</v>
      </c>
    </row>
    <row r="523" spans="1:24" s="6" customFormat="1" ht="15" x14ac:dyDescent="0.35">
      <c r="A523" s="36"/>
      <c r="B523" s="10">
        <v>10044321</v>
      </c>
      <c r="C523" s="9" t="s">
        <v>985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17">
        <v>0</v>
      </c>
      <c r="M523" s="17">
        <v>0</v>
      </c>
      <c r="N523" s="17">
        <v>0</v>
      </c>
      <c r="O523" s="17">
        <v>0</v>
      </c>
      <c r="P523" s="17">
        <v>0</v>
      </c>
      <c r="Q523" s="17">
        <v>0</v>
      </c>
      <c r="R523" s="17">
        <v>159634.91999999998</v>
      </c>
      <c r="S523" s="17">
        <v>159634.91999999998</v>
      </c>
      <c r="T523" s="17">
        <v>27293.97</v>
      </c>
      <c r="U523" s="17">
        <v>27293.97</v>
      </c>
      <c r="V523" s="44">
        <v>0</v>
      </c>
      <c r="W523" s="44">
        <v>0</v>
      </c>
      <c r="X523" s="35">
        <v>181952.66</v>
      </c>
    </row>
    <row r="524" spans="1:24" s="8" customFormat="1" ht="15" customHeight="1" x14ac:dyDescent="0.4">
      <c r="A524" s="34"/>
      <c r="B524" s="10">
        <v>10001647</v>
      </c>
      <c r="C524" s="9" t="s">
        <v>800</v>
      </c>
      <c r="D524" s="9">
        <v>0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498225</v>
      </c>
      <c r="K524" s="9">
        <v>498224.51</v>
      </c>
      <c r="L524" s="17">
        <v>12812.810000000001</v>
      </c>
      <c r="M524" s="17">
        <v>12812.810000000001</v>
      </c>
      <c r="N524" s="17">
        <v>0</v>
      </c>
      <c r="O524" s="17">
        <v>0</v>
      </c>
      <c r="P524" s="17">
        <v>0</v>
      </c>
      <c r="Q524" s="17">
        <v>0</v>
      </c>
      <c r="R524" s="17">
        <v>51257.509999999995</v>
      </c>
      <c r="S524" s="17">
        <v>51257.509999999995</v>
      </c>
      <c r="T524" s="17">
        <v>60400.36</v>
      </c>
      <c r="U524" s="17">
        <v>60400.36</v>
      </c>
      <c r="V524" s="44">
        <v>0</v>
      </c>
      <c r="W524" s="44">
        <v>0</v>
      </c>
      <c r="X524" s="35">
        <v>248114.69</v>
      </c>
    </row>
    <row r="525" spans="1:24" s="8" customFormat="1" ht="15" customHeight="1" x14ac:dyDescent="0.4">
      <c r="A525" s="34"/>
      <c r="B525" s="10">
        <v>10024751</v>
      </c>
      <c r="C525" s="9" t="s">
        <v>919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17">
        <v>0</v>
      </c>
      <c r="M525" s="17">
        <v>0</v>
      </c>
      <c r="N525" s="17">
        <v>0</v>
      </c>
      <c r="O525" s="17">
        <v>0</v>
      </c>
      <c r="P525" s="17">
        <v>0</v>
      </c>
      <c r="Q525" s="17">
        <v>0</v>
      </c>
      <c r="R525" s="17">
        <v>204531.84999999998</v>
      </c>
      <c r="S525" s="17">
        <v>204531.84999999998</v>
      </c>
      <c r="T525" s="17">
        <v>272436.32999999996</v>
      </c>
      <c r="U525" s="17">
        <v>272436.32999999996</v>
      </c>
      <c r="V525" s="44">
        <v>0</v>
      </c>
      <c r="W525" s="44">
        <v>0</v>
      </c>
      <c r="X525" s="35">
        <v>25652.740000000005</v>
      </c>
    </row>
    <row r="526" spans="1:24" s="8" customFormat="1" ht="15" customHeight="1" x14ac:dyDescent="0.4">
      <c r="A526" s="34"/>
      <c r="B526" s="10">
        <v>10046149</v>
      </c>
      <c r="C526" s="9" t="s">
        <v>991</v>
      </c>
      <c r="D526" s="9">
        <v>0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17">
        <v>0</v>
      </c>
      <c r="M526" s="17">
        <v>0</v>
      </c>
      <c r="N526" s="17">
        <v>0</v>
      </c>
      <c r="O526" s="17">
        <v>0</v>
      </c>
      <c r="P526" s="17">
        <v>0</v>
      </c>
      <c r="Q526" s="17">
        <v>0</v>
      </c>
      <c r="R526" s="17">
        <v>99744.21</v>
      </c>
      <c r="S526" s="17">
        <v>99744.21</v>
      </c>
      <c r="T526" s="17">
        <v>82956.800000000003</v>
      </c>
      <c r="U526" s="17">
        <v>82956.800000000003</v>
      </c>
      <c r="V526" s="44">
        <v>0</v>
      </c>
      <c r="W526" s="44">
        <v>0</v>
      </c>
      <c r="X526" s="35">
        <v>3849567.67</v>
      </c>
    </row>
    <row r="527" spans="1:24" s="8" customFormat="1" ht="15" customHeight="1" x14ac:dyDescent="0.4">
      <c r="A527" s="34"/>
      <c r="B527" s="10">
        <v>10002618</v>
      </c>
      <c r="C527" s="9" t="s">
        <v>233</v>
      </c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1326906.8600000001</v>
      </c>
      <c r="K527" s="9">
        <v>1316816.83</v>
      </c>
      <c r="L527" s="17">
        <v>0</v>
      </c>
      <c r="M527" s="17">
        <v>0</v>
      </c>
      <c r="N527" s="17">
        <v>0</v>
      </c>
      <c r="O527" s="17">
        <v>0</v>
      </c>
      <c r="P527" s="17">
        <v>304348.74000000005</v>
      </c>
      <c r="Q527" s="17">
        <v>304348.74000000005</v>
      </c>
      <c r="R527" s="17">
        <v>883300.49</v>
      </c>
      <c r="S527" s="17">
        <v>883300.49</v>
      </c>
      <c r="T527" s="17">
        <v>74309.680000000008</v>
      </c>
      <c r="U527" s="17">
        <v>74309.680000000008</v>
      </c>
      <c r="V527" s="44">
        <v>0</v>
      </c>
      <c r="W527" s="44">
        <v>0</v>
      </c>
      <c r="X527" s="35">
        <v>559561.91</v>
      </c>
    </row>
    <row r="528" spans="1:24" s="8" customFormat="1" ht="15" x14ac:dyDescent="0.4">
      <c r="A528" s="34"/>
      <c r="B528" s="10">
        <v>10002638</v>
      </c>
      <c r="C528" s="9" t="s">
        <v>234</v>
      </c>
      <c r="D528" s="9">
        <v>11879296.619999999</v>
      </c>
      <c r="E528" s="9">
        <v>11074383.870000001</v>
      </c>
      <c r="F528" s="9">
        <v>106471</v>
      </c>
      <c r="G528" s="9">
        <v>106471</v>
      </c>
      <c r="H528" s="9">
        <v>191623.94</v>
      </c>
      <c r="I528" s="9">
        <v>191623.94</v>
      </c>
      <c r="J528" s="9">
        <v>0</v>
      </c>
      <c r="K528" s="9">
        <v>0</v>
      </c>
      <c r="L528" s="17">
        <v>0</v>
      </c>
      <c r="M528" s="17">
        <v>0</v>
      </c>
      <c r="N528" s="17">
        <v>87371</v>
      </c>
      <c r="O528" s="17">
        <v>87371</v>
      </c>
      <c r="P528" s="17">
        <v>1183215.5400000003</v>
      </c>
      <c r="Q528" s="17">
        <v>1183215.2100000007</v>
      </c>
      <c r="R528" s="17">
        <v>319801.54000000004</v>
      </c>
      <c r="S528" s="17">
        <v>319801.54000000004</v>
      </c>
      <c r="T528" s="17">
        <v>864653.40000000014</v>
      </c>
      <c r="U528" s="17">
        <v>864653.40000000014</v>
      </c>
      <c r="V528" s="44">
        <v>0</v>
      </c>
      <c r="W528" s="44">
        <v>0</v>
      </c>
      <c r="X528" s="35">
        <v>2984180.75</v>
      </c>
    </row>
    <row r="529" spans="1:24" s="8" customFormat="1" ht="15" customHeight="1" x14ac:dyDescent="0.4">
      <c r="A529" s="34"/>
      <c r="B529" s="10">
        <v>10002639</v>
      </c>
      <c r="C529" s="9" t="s">
        <v>235</v>
      </c>
      <c r="D529" s="9">
        <v>1809491.19</v>
      </c>
      <c r="E529" s="9">
        <v>1786745.0071</v>
      </c>
      <c r="F529" s="9">
        <v>770492</v>
      </c>
      <c r="G529" s="9">
        <v>770492</v>
      </c>
      <c r="H529" s="9">
        <v>25220.97</v>
      </c>
      <c r="I529" s="9">
        <v>25220.97</v>
      </c>
      <c r="J529" s="9">
        <v>0</v>
      </c>
      <c r="K529" s="9">
        <v>0</v>
      </c>
      <c r="L529" s="17">
        <v>0</v>
      </c>
      <c r="M529" s="17">
        <v>0</v>
      </c>
      <c r="N529" s="17">
        <v>16050</v>
      </c>
      <c r="O529" s="17">
        <v>16050</v>
      </c>
      <c r="P529" s="17">
        <v>163835.66000000009</v>
      </c>
      <c r="Q529" s="17">
        <v>163835.66000000006</v>
      </c>
      <c r="R529" s="17">
        <v>223806.94</v>
      </c>
      <c r="S529" s="17">
        <v>223806.94</v>
      </c>
      <c r="T529" s="17">
        <v>332012.31999999995</v>
      </c>
      <c r="U529" s="17">
        <v>332012.31999999995</v>
      </c>
      <c r="V529" s="44">
        <v>0</v>
      </c>
      <c r="W529" s="44">
        <v>0</v>
      </c>
      <c r="X529" s="35">
        <v>444726.14</v>
      </c>
    </row>
    <row r="530" spans="1:24" s="8" customFormat="1" ht="15" customHeight="1" x14ac:dyDescent="0.4">
      <c r="A530" s="34"/>
      <c r="B530" s="14">
        <v>10061840</v>
      </c>
      <c r="C530" s="15" t="s">
        <v>1541</v>
      </c>
      <c r="D530" s="9">
        <v>0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44">
        <v>0</v>
      </c>
      <c r="W530" s="44">
        <v>0</v>
      </c>
      <c r="X530" s="35">
        <v>83797.37000000001</v>
      </c>
    </row>
    <row r="531" spans="1:24" s="8" customFormat="1" ht="15" x14ac:dyDescent="0.4">
      <c r="A531" s="34"/>
      <c r="B531" s="10">
        <v>10002642</v>
      </c>
      <c r="C531" s="9" t="s">
        <v>236</v>
      </c>
      <c r="D531" s="9">
        <v>93337.97</v>
      </c>
      <c r="E531" s="9">
        <v>60245.472450000001</v>
      </c>
      <c r="F531" s="9">
        <v>0</v>
      </c>
      <c r="G531" s="9">
        <v>0</v>
      </c>
      <c r="H531" s="9">
        <v>150</v>
      </c>
      <c r="I531" s="9">
        <v>150</v>
      </c>
      <c r="J531" s="9">
        <v>0</v>
      </c>
      <c r="K531" s="9">
        <v>0</v>
      </c>
      <c r="L531" s="17">
        <v>0</v>
      </c>
      <c r="M531" s="17">
        <v>0</v>
      </c>
      <c r="N531" s="17">
        <v>0</v>
      </c>
      <c r="O531" s="17">
        <v>0</v>
      </c>
      <c r="P531" s="17">
        <v>0</v>
      </c>
      <c r="Q531" s="17">
        <v>0</v>
      </c>
      <c r="R531" s="17">
        <v>0</v>
      </c>
      <c r="S531" s="17">
        <v>0</v>
      </c>
      <c r="T531" s="17">
        <v>0</v>
      </c>
      <c r="U531" s="17">
        <v>0</v>
      </c>
      <c r="V531" s="44">
        <v>0</v>
      </c>
      <c r="W531" s="44">
        <v>0</v>
      </c>
      <c r="X531" s="35">
        <v>0</v>
      </c>
    </row>
    <row r="532" spans="1:24" s="8" customFormat="1" ht="15" customHeight="1" x14ac:dyDescent="0.4">
      <c r="A532" s="34"/>
      <c r="B532" s="10">
        <v>10029887</v>
      </c>
      <c r="C532" s="9" t="s">
        <v>801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172868.72999999992</v>
      </c>
      <c r="K532" s="9">
        <v>172868.69999999995</v>
      </c>
      <c r="L532" s="17">
        <v>3480.71</v>
      </c>
      <c r="M532" s="17">
        <v>3480.71</v>
      </c>
      <c r="N532" s="17">
        <v>0</v>
      </c>
      <c r="O532" s="17">
        <v>0</v>
      </c>
      <c r="P532" s="17">
        <v>0</v>
      </c>
      <c r="Q532" s="17">
        <v>0</v>
      </c>
      <c r="R532" s="17">
        <v>0</v>
      </c>
      <c r="S532" s="17">
        <v>0</v>
      </c>
      <c r="T532" s="17">
        <v>0</v>
      </c>
      <c r="U532" s="17">
        <v>0</v>
      </c>
      <c r="V532" s="44">
        <v>0</v>
      </c>
      <c r="W532" s="44">
        <v>0</v>
      </c>
      <c r="X532" s="35">
        <v>0</v>
      </c>
    </row>
    <row r="533" spans="1:24" s="6" customFormat="1" ht="15" x14ac:dyDescent="0.35">
      <c r="A533" s="36"/>
      <c r="B533" s="14">
        <v>10011056</v>
      </c>
      <c r="C533" s="15" t="s">
        <v>1204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44">
        <v>0</v>
      </c>
      <c r="W533" s="44">
        <v>0</v>
      </c>
      <c r="X533" s="35">
        <v>36352.33</v>
      </c>
    </row>
    <row r="534" spans="1:24" s="8" customFormat="1" ht="15" customHeight="1" x14ac:dyDescent="0.4">
      <c r="A534" s="34"/>
      <c r="B534" s="14">
        <v>10065710</v>
      </c>
      <c r="C534" s="15" t="s">
        <v>1608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44">
        <v>0</v>
      </c>
      <c r="W534" s="44">
        <v>0</v>
      </c>
      <c r="X534" s="35">
        <v>177750.51</v>
      </c>
    </row>
    <row r="535" spans="1:24" s="8" customFormat="1" ht="15" x14ac:dyDescent="0.4">
      <c r="A535" s="34"/>
      <c r="B535" s="10">
        <v>10002655</v>
      </c>
      <c r="C535" s="9" t="s">
        <v>237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17">
        <v>0</v>
      </c>
      <c r="M535" s="17">
        <v>0</v>
      </c>
      <c r="N535" s="17">
        <v>0</v>
      </c>
      <c r="O535" s="17">
        <v>0</v>
      </c>
      <c r="P535" s="17">
        <v>1591463.53</v>
      </c>
      <c r="Q535" s="17">
        <v>1591463.2899999998</v>
      </c>
      <c r="R535" s="17">
        <v>123795.65000000002</v>
      </c>
      <c r="S535" s="17">
        <v>123795.65000000002</v>
      </c>
      <c r="T535" s="17">
        <v>300559.56</v>
      </c>
      <c r="U535" s="17">
        <v>300559.56</v>
      </c>
      <c r="V535" s="44">
        <v>0</v>
      </c>
      <c r="W535" s="44">
        <v>0</v>
      </c>
      <c r="X535" s="35">
        <v>3549597.6700000004</v>
      </c>
    </row>
    <row r="536" spans="1:24" s="8" customFormat="1" ht="15" customHeight="1" x14ac:dyDescent="0.4">
      <c r="A536" s="34"/>
      <c r="B536" s="10">
        <v>10038872</v>
      </c>
      <c r="C536" s="9" t="s">
        <v>94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17">
        <v>0</v>
      </c>
      <c r="M536" s="17">
        <v>0</v>
      </c>
      <c r="N536" s="17">
        <v>0</v>
      </c>
      <c r="O536" s="17">
        <v>0</v>
      </c>
      <c r="P536" s="17">
        <v>0</v>
      </c>
      <c r="Q536" s="17">
        <v>0</v>
      </c>
      <c r="R536" s="17">
        <v>7374.86</v>
      </c>
      <c r="S536" s="17">
        <v>7374.86</v>
      </c>
      <c r="T536" s="17">
        <v>34891.480000000003</v>
      </c>
      <c r="U536" s="17">
        <v>34891.480000000003</v>
      </c>
      <c r="V536" s="44">
        <v>0</v>
      </c>
      <c r="W536" s="44">
        <v>0</v>
      </c>
      <c r="X536" s="35">
        <v>137025.63</v>
      </c>
    </row>
    <row r="537" spans="1:24" s="8" customFormat="1" ht="15" customHeight="1" x14ac:dyDescent="0.4">
      <c r="A537" s="34"/>
      <c r="B537" s="10">
        <v>10003784</v>
      </c>
      <c r="C537" s="9" t="s">
        <v>887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17">
        <v>0</v>
      </c>
      <c r="M537" s="17">
        <v>0</v>
      </c>
      <c r="N537" s="17">
        <v>0</v>
      </c>
      <c r="O537" s="17">
        <v>0</v>
      </c>
      <c r="P537" s="17">
        <v>0</v>
      </c>
      <c r="Q537" s="17">
        <v>0</v>
      </c>
      <c r="R537" s="17">
        <v>62568.17</v>
      </c>
      <c r="S537" s="17">
        <v>62568.17</v>
      </c>
      <c r="T537" s="17">
        <v>0</v>
      </c>
      <c r="U537" s="17">
        <v>0</v>
      </c>
      <c r="V537" s="44">
        <v>0</v>
      </c>
      <c r="W537" s="44">
        <v>0</v>
      </c>
      <c r="X537" s="35">
        <v>0</v>
      </c>
    </row>
    <row r="538" spans="1:24" s="8" customFormat="1" ht="15" customHeight="1" x14ac:dyDescent="0.4">
      <c r="A538" s="34"/>
      <c r="B538" s="10">
        <v>10012171</v>
      </c>
      <c r="C538" s="9" t="s">
        <v>630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17">
        <v>0</v>
      </c>
      <c r="M538" s="17">
        <v>0</v>
      </c>
      <c r="N538" s="17">
        <v>13600</v>
      </c>
      <c r="O538" s="17">
        <v>13600</v>
      </c>
      <c r="P538" s="17">
        <v>196832.89999999994</v>
      </c>
      <c r="Q538" s="17">
        <v>196832.90000000008</v>
      </c>
      <c r="R538" s="17">
        <v>57767.789999999994</v>
      </c>
      <c r="S538" s="17">
        <v>57767.789999999994</v>
      </c>
      <c r="T538" s="17">
        <v>225386.02</v>
      </c>
      <c r="U538" s="17">
        <v>225386.02</v>
      </c>
      <c r="V538" s="44">
        <v>12182.599999999999</v>
      </c>
      <c r="W538" s="44">
        <v>7183</v>
      </c>
      <c r="X538" s="35">
        <v>46603.14</v>
      </c>
    </row>
    <row r="539" spans="1:24" s="8" customFormat="1" ht="15" customHeight="1" x14ac:dyDescent="0.4">
      <c r="A539" s="34"/>
      <c r="B539" s="10">
        <v>10039882</v>
      </c>
      <c r="C539" s="9" t="s">
        <v>735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17">
        <v>0</v>
      </c>
      <c r="M539" s="17">
        <v>0</v>
      </c>
      <c r="N539" s="17">
        <v>0</v>
      </c>
      <c r="O539" s="17">
        <v>0</v>
      </c>
      <c r="P539" s="17">
        <v>17339.219999999998</v>
      </c>
      <c r="Q539" s="17">
        <v>17339.219999999998</v>
      </c>
      <c r="R539" s="17">
        <v>0</v>
      </c>
      <c r="S539" s="17">
        <v>0</v>
      </c>
      <c r="T539" s="17">
        <v>0</v>
      </c>
      <c r="U539" s="17">
        <v>0</v>
      </c>
      <c r="V539" s="44">
        <v>0</v>
      </c>
      <c r="W539" s="44">
        <v>0</v>
      </c>
      <c r="X539" s="35">
        <v>516687.25</v>
      </c>
    </row>
    <row r="540" spans="1:24" s="6" customFormat="1" ht="15" x14ac:dyDescent="0.35">
      <c r="A540" s="36"/>
      <c r="B540" s="14">
        <v>10011286</v>
      </c>
      <c r="C540" s="15" t="s">
        <v>1210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44">
        <v>0</v>
      </c>
      <c r="W540" s="44">
        <v>0</v>
      </c>
      <c r="X540" s="35">
        <v>9372.4500000000007</v>
      </c>
    </row>
    <row r="541" spans="1:24" s="8" customFormat="1" ht="15" customHeight="1" x14ac:dyDescent="0.4">
      <c r="A541" s="34"/>
      <c r="B541" s="10">
        <v>10048380</v>
      </c>
      <c r="C541" s="9" t="s">
        <v>996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17">
        <v>0</v>
      </c>
      <c r="M541" s="17">
        <v>0</v>
      </c>
      <c r="N541" s="17">
        <v>0</v>
      </c>
      <c r="O541" s="17">
        <v>0</v>
      </c>
      <c r="P541" s="17">
        <v>0</v>
      </c>
      <c r="Q541" s="17">
        <v>0</v>
      </c>
      <c r="R541" s="17">
        <v>52064.08</v>
      </c>
      <c r="S541" s="17">
        <v>52064.08</v>
      </c>
      <c r="T541" s="17">
        <v>63940.05</v>
      </c>
      <c r="U541" s="17">
        <v>63940.05</v>
      </c>
      <c r="V541" s="44">
        <v>0</v>
      </c>
      <c r="W541" s="44">
        <v>0</v>
      </c>
      <c r="X541" s="35">
        <v>567513.97</v>
      </c>
    </row>
    <row r="542" spans="1:24" s="6" customFormat="1" ht="15" x14ac:dyDescent="0.35">
      <c r="A542" s="36"/>
      <c r="B542" s="10">
        <v>10027893</v>
      </c>
      <c r="C542" s="9" t="s">
        <v>84</v>
      </c>
      <c r="D542" s="9">
        <v>0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17">
        <v>0</v>
      </c>
      <c r="M542" s="17">
        <v>0</v>
      </c>
      <c r="N542" s="17">
        <v>0</v>
      </c>
      <c r="O542" s="17">
        <v>0</v>
      </c>
      <c r="P542" s="17">
        <v>189544.99000000002</v>
      </c>
      <c r="Q542" s="17">
        <v>189544.65000000005</v>
      </c>
      <c r="R542" s="17">
        <v>124071.31999999999</v>
      </c>
      <c r="S542" s="17">
        <v>124071.31999999999</v>
      </c>
      <c r="T542" s="17">
        <v>100415.15</v>
      </c>
      <c r="U542" s="17">
        <v>100415.15</v>
      </c>
      <c r="V542" s="44">
        <v>0</v>
      </c>
      <c r="W542" s="44">
        <v>0</v>
      </c>
      <c r="X542" s="35">
        <v>2355020.98</v>
      </c>
    </row>
    <row r="543" spans="1:24" s="6" customFormat="1" ht="15" x14ac:dyDescent="0.35">
      <c r="A543" s="36"/>
      <c r="B543" s="14">
        <v>10031028</v>
      </c>
      <c r="C543" s="15" t="s">
        <v>1296</v>
      </c>
      <c r="D543" s="9">
        <v>0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44">
        <v>0</v>
      </c>
      <c r="W543" s="44">
        <v>0</v>
      </c>
      <c r="X543" s="35">
        <v>280638.08000000002</v>
      </c>
    </row>
    <row r="544" spans="1:24" s="8" customFormat="1" ht="15" customHeight="1" x14ac:dyDescent="0.4">
      <c r="A544" s="34"/>
      <c r="B544" s="14">
        <v>10007762</v>
      </c>
      <c r="C544" s="15" t="s">
        <v>1175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44">
        <v>0</v>
      </c>
      <c r="W544" s="44">
        <v>0</v>
      </c>
      <c r="X544" s="35">
        <v>90156.52</v>
      </c>
    </row>
    <row r="545" spans="1:24" s="8" customFormat="1" ht="15" customHeight="1" x14ac:dyDescent="0.4">
      <c r="A545" s="34"/>
      <c r="B545" s="10">
        <v>10023829</v>
      </c>
      <c r="C545" s="9" t="s">
        <v>917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17">
        <v>0</v>
      </c>
      <c r="M545" s="17">
        <v>0</v>
      </c>
      <c r="N545" s="17">
        <v>0</v>
      </c>
      <c r="O545" s="17">
        <v>0</v>
      </c>
      <c r="P545" s="17">
        <v>0</v>
      </c>
      <c r="Q545" s="17">
        <v>0</v>
      </c>
      <c r="R545" s="17">
        <v>163271.02000000002</v>
      </c>
      <c r="S545" s="17">
        <v>163271.02000000002</v>
      </c>
      <c r="T545" s="17">
        <v>33922.320000000007</v>
      </c>
      <c r="U545" s="17">
        <v>33922.320000000007</v>
      </c>
      <c r="V545" s="44">
        <v>0</v>
      </c>
      <c r="W545" s="44">
        <v>0</v>
      </c>
      <c r="X545" s="35">
        <v>24204.63</v>
      </c>
    </row>
    <row r="546" spans="1:24" s="6" customFormat="1" ht="15" x14ac:dyDescent="0.35">
      <c r="A546" s="36"/>
      <c r="B546" s="10">
        <v>10002696</v>
      </c>
      <c r="C546" s="9" t="s">
        <v>238</v>
      </c>
      <c r="D546" s="9">
        <v>4145540.89</v>
      </c>
      <c r="E546" s="9">
        <v>3845425.69</v>
      </c>
      <c r="F546" s="9">
        <v>0</v>
      </c>
      <c r="G546" s="9">
        <v>0</v>
      </c>
      <c r="H546" s="9">
        <v>350473.58</v>
      </c>
      <c r="I546" s="9">
        <v>350473.58</v>
      </c>
      <c r="J546" s="9">
        <v>0</v>
      </c>
      <c r="K546" s="9">
        <v>0</v>
      </c>
      <c r="L546" s="17">
        <v>0</v>
      </c>
      <c r="M546" s="17">
        <v>0</v>
      </c>
      <c r="N546" s="17">
        <v>173108.1</v>
      </c>
      <c r="O546" s="17">
        <v>173108.1</v>
      </c>
      <c r="P546" s="17">
        <v>1545769.5500000003</v>
      </c>
      <c r="Q546" s="17">
        <v>1545769.5500000003</v>
      </c>
      <c r="R546" s="17">
        <v>617566.33999999985</v>
      </c>
      <c r="S546" s="17">
        <v>617566.33999999985</v>
      </c>
      <c r="T546" s="17">
        <v>1042252.1300000001</v>
      </c>
      <c r="U546" s="17">
        <v>1042252.1300000001</v>
      </c>
      <c r="V546" s="44">
        <v>0</v>
      </c>
      <c r="W546" s="44">
        <v>0</v>
      </c>
      <c r="X546" s="35">
        <v>1211995.01</v>
      </c>
    </row>
    <row r="547" spans="1:24" s="6" customFormat="1" ht="15" x14ac:dyDescent="0.35">
      <c r="A547" s="36"/>
      <c r="B547" s="10">
        <v>10002697</v>
      </c>
      <c r="C547" s="9" t="s">
        <v>239</v>
      </c>
      <c r="D547" s="9">
        <v>2984013.72</v>
      </c>
      <c r="E547" s="9">
        <v>2530559.62</v>
      </c>
      <c r="F547" s="9">
        <v>2457324.71</v>
      </c>
      <c r="G547" s="9">
        <v>2066905</v>
      </c>
      <c r="H547" s="9">
        <v>3917.6800000000003</v>
      </c>
      <c r="I547" s="9">
        <v>3917.6800000000003</v>
      </c>
      <c r="J547" s="9">
        <v>0</v>
      </c>
      <c r="K547" s="9">
        <v>0</v>
      </c>
      <c r="L547" s="17">
        <v>0</v>
      </c>
      <c r="M547" s="17">
        <v>0</v>
      </c>
      <c r="N547" s="17">
        <v>0</v>
      </c>
      <c r="O547" s="17">
        <v>0</v>
      </c>
      <c r="P547" s="17">
        <v>8526.590000000002</v>
      </c>
      <c r="Q547" s="17">
        <v>8526.59</v>
      </c>
      <c r="R547" s="17">
        <v>0</v>
      </c>
      <c r="S547" s="17">
        <v>0</v>
      </c>
      <c r="T547" s="17">
        <v>0</v>
      </c>
      <c r="U547" s="17">
        <v>0</v>
      </c>
      <c r="V547" s="44">
        <v>0</v>
      </c>
      <c r="W547" s="44">
        <v>0</v>
      </c>
      <c r="X547" s="35">
        <v>209692.13</v>
      </c>
    </row>
    <row r="548" spans="1:24" s="6" customFormat="1" ht="15" x14ac:dyDescent="0.35">
      <c r="A548" s="36"/>
      <c r="B548" s="10">
        <v>10002704</v>
      </c>
      <c r="C548" s="9" t="s">
        <v>240</v>
      </c>
      <c r="D548" s="9">
        <v>0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17">
        <v>0</v>
      </c>
      <c r="M548" s="17">
        <v>0</v>
      </c>
      <c r="N548" s="17">
        <v>0</v>
      </c>
      <c r="O548" s="17">
        <v>0</v>
      </c>
      <c r="P548" s="17">
        <v>486120.21000000031</v>
      </c>
      <c r="Q548" s="17">
        <v>486119.8800000003</v>
      </c>
      <c r="R548" s="17">
        <v>0</v>
      </c>
      <c r="S548" s="17">
        <v>0</v>
      </c>
      <c r="T548" s="17">
        <v>0</v>
      </c>
      <c r="U548" s="17">
        <v>0</v>
      </c>
      <c r="V548" s="44">
        <v>0</v>
      </c>
      <c r="W548" s="44">
        <v>0</v>
      </c>
      <c r="X548" s="35">
        <v>1293319.3900000004</v>
      </c>
    </row>
    <row r="549" spans="1:24" s="8" customFormat="1" ht="15" customHeight="1" x14ac:dyDescent="0.4">
      <c r="A549" s="34"/>
      <c r="B549" s="10">
        <v>10001041</v>
      </c>
      <c r="C549" s="9" t="s">
        <v>167</v>
      </c>
      <c r="D549" s="9">
        <v>0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17">
        <v>0</v>
      </c>
      <c r="M549" s="17">
        <v>0</v>
      </c>
      <c r="N549" s="17">
        <v>0</v>
      </c>
      <c r="O549" s="17">
        <v>0</v>
      </c>
      <c r="P549" s="17">
        <v>21677.759999999995</v>
      </c>
      <c r="Q549" s="17">
        <v>21677.620000000003</v>
      </c>
      <c r="R549" s="17">
        <v>0</v>
      </c>
      <c r="S549" s="17">
        <v>0</v>
      </c>
      <c r="T549" s="17">
        <v>0</v>
      </c>
      <c r="U549" s="17">
        <v>0</v>
      </c>
      <c r="V549" s="44">
        <v>0</v>
      </c>
      <c r="W549" s="44">
        <v>0</v>
      </c>
      <c r="X549" s="35">
        <v>492969.1</v>
      </c>
    </row>
    <row r="550" spans="1:24" s="6" customFormat="1" ht="15" x14ac:dyDescent="0.35">
      <c r="A550" s="36"/>
      <c r="B550" s="10">
        <v>10046997</v>
      </c>
      <c r="C550" s="9" t="s">
        <v>994</v>
      </c>
      <c r="D550" s="9">
        <v>0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17">
        <v>0</v>
      </c>
      <c r="M550" s="17">
        <v>0</v>
      </c>
      <c r="N550" s="17">
        <v>0</v>
      </c>
      <c r="O550" s="17">
        <v>0</v>
      </c>
      <c r="P550" s="17">
        <v>0</v>
      </c>
      <c r="Q550" s="17">
        <v>0</v>
      </c>
      <c r="R550" s="17">
        <v>31464.32</v>
      </c>
      <c r="S550" s="17">
        <v>31464.32</v>
      </c>
      <c r="T550" s="17">
        <v>23026.980000000003</v>
      </c>
      <c r="U550" s="17">
        <v>23026.980000000003</v>
      </c>
      <c r="V550" s="44">
        <v>0</v>
      </c>
      <c r="W550" s="44">
        <v>0</v>
      </c>
      <c r="X550" s="35">
        <v>1588951.5899999999</v>
      </c>
    </row>
    <row r="551" spans="1:24" s="8" customFormat="1" ht="15" customHeight="1" x14ac:dyDescent="0.4">
      <c r="A551" s="34"/>
      <c r="B551" s="10">
        <v>10023196</v>
      </c>
      <c r="C551" s="9" t="s">
        <v>802</v>
      </c>
      <c r="D551" s="9">
        <v>0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v>4041279.7500000005</v>
      </c>
      <c r="K551" s="9">
        <v>4024877.46</v>
      </c>
      <c r="L551" s="17">
        <v>227.47</v>
      </c>
      <c r="M551" s="17">
        <v>227.47000000000003</v>
      </c>
      <c r="N551" s="17">
        <v>0</v>
      </c>
      <c r="O551" s="17">
        <v>0</v>
      </c>
      <c r="P551" s="17">
        <v>0</v>
      </c>
      <c r="Q551" s="17">
        <v>0</v>
      </c>
      <c r="R551" s="17">
        <v>0</v>
      </c>
      <c r="S551" s="17">
        <v>0</v>
      </c>
      <c r="T551" s="17">
        <v>0</v>
      </c>
      <c r="U551" s="17">
        <v>0</v>
      </c>
      <c r="V551" s="44">
        <v>0</v>
      </c>
      <c r="W551" s="44">
        <v>0</v>
      </c>
      <c r="X551" s="35">
        <v>0</v>
      </c>
    </row>
    <row r="552" spans="1:24" s="8" customFormat="1" ht="15" customHeight="1" x14ac:dyDescent="0.4">
      <c r="A552" s="34"/>
      <c r="B552" s="14">
        <v>10061920</v>
      </c>
      <c r="C552" s="15" t="s">
        <v>1544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44">
        <v>0</v>
      </c>
      <c r="W552" s="44">
        <v>0</v>
      </c>
      <c r="X552" s="35">
        <v>72698.22</v>
      </c>
    </row>
    <row r="553" spans="1:24" s="8" customFormat="1" ht="15" customHeight="1" x14ac:dyDescent="0.4">
      <c r="A553" s="34"/>
      <c r="B553" s="10">
        <v>10043571</v>
      </c>
      <c r="C553" s="9" t="s">
        <v>112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17">
        <v>0</v>
      </c>
      <c r="M553" s="17">
        <v>0</v>
      </c>
      <c r="N553" s="17">
        <v>0</v>
      </c>
      <c r="O553" s="17">
        <v>0</v>
      </c>
      <c r="P553" s="17">
        <v>71849.310000000027</v>
      </c>
      <c r="Q553" s="17">
        <v>71849.31</v>
      </c>
      <c r="R553" s="17">
        <v>192592.22</v>
      </c>
      <c r="S553" s="17">
        <v>192592.22</v>
      </c>
      <c r="T553" s="17">
        <v>254006.68</v>
      </c>
      <c r="U553" s="17">
        <v>254006.68</v>
      </c>
      <c r="V553" s="44">
        <v>0</v>
      </c>
      <c r="W553" s="44">
        <v>0</v>
      </c>
      <c r="X553" s="35">
        <v>14392.84</v>
      </c>
    </row>
    <row r="554" spans="1:24" s="8" customFormat="1" ht="15" customHeight="1" x14ac:dyDescent="0.4">
      <c r="A554" s="34"/>
      <c r="B554" s="14">
        <v>10030408</v>
      </c>
      <c r="C554" s="15" t="s">
        <v>1289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0</v>
      </c>
      <c r="U554" s="9">
        <v>0</v>
      </c>
      <c r="V554" s="44">
        <v>0</v>
      </c>
      <c r="W554" s="44">
        <v>0</v>
      </c>
      <c r="X554" s="35">
        <v>225515.01</v>
      </c>
    </row>
    <row r="555" spans="1:24" s="8" customFormat="1" ht="15" customHeight="1" x14ac:dyDescent="0.4">
      <c r="A555" s="34"/>
      <c r="B555" s="10">
        <v>10036952</v>
      </c>
      <c r="C555" s="9" t="s">
        <v>731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247431.13</v>
      </c>
      <c r="K555" s="9">
        <v>245651.8</v>
      </c>
      <c r="L555" s="17">
        <v>0</v>
      </c>
      <c r="M555" s="17">
        <v>0</v>
      </c>
      <c r="N555" s="17">
        <v>574.93000000000006</v>
      </c>
      <c r="O555" s="17">
        <v>574.93000000000006</v>
      </c>
      <c r="P555" s="17">
        <v>1526491.7800000007</v>
      </c>
      <c r="Q555" s="17">
        <v>1526491.71</v>
      </c>
      <c r="R555" s="17">
        <v>3513534.76</v>
      </c>
      <c r="S555" s="17">
        <v>3513534.76</v>
      </c>
      <c r="T555" s="17">
        <v>1376085.76</v>
      </c>
      <c r="U555" s="17">
        <v>1376085.76</v>
      </c>
      <c r="V555" s="44">
        <v>0</v>
      </c>
      <c r="W555" s="44">
        <v>0</v>
      </c>
      <c r="X555" s="35">
        <v>3579088.35</v>
      </c>
    </row>
    <row r="556" spans="1:24" s="8" customFormat="1" ht="15" customHeight="1" x14ac:dyDescent="0.4">
      <c r="A556" s="34"/>
      <c r="B556" s="10">
        <v>10002743</v>
      </c>
      <c r="C556" s="9" t="s">
        <v>241</v>
      </c>
      <c r="D556" s="9">
        <v>865703.72</v>
      </c>
      <c r="E556" s="9">
        <v>877734</v>
      </c>
      <c r="F556" s="9">
        <v>106603</v>
      </c>
      <c r="G556" s="9">
        <v>106603</v>
      </c>
      <c r="H556" s="9">
        <v>136675.15</v>
      </c>
      <c r="I556" s="9">
        <v>136675.15</v>
      </c>
      <c r="J556" s="9">
        <v>0</v>
      </c>
      <c r="K556" s="9">
        <v>0</v>
      </c>
      <c r="L556" s="17">
        <v>0</v>
      </c>
      <c r="M556" s="17">
        <v>0</v>
      </c>
      <c r="N556" s="17">
        <v>103211.79</v>
      </c>
      <c r="O556" s="17">
        <v>103211.79</v>
      </c>
      <c r="P556" s="17">
        <v>320330.14000000007</v>
      </c>
      <c r="Q556" s="17">
        <v>320330.14</v>
      </c>
      <c r="R556" s="17">
        <v>61035.51</v>
      </c>
      <c r="S556" s="17">
        <v>61035.51</v>
      </c>
      <c r="T556" s="17">
        <v>231335.43000000002</v>
      </c>
      <c r="U556" s="17">
        <v>231335.43000000002</v>
      </c>
      <c r="V556" s="44">
        <v>0</v>
      </c>
      <c r="W556" s="44">
        <v>0</v>
      </c>
      <c r="X556" s="35">
        <v>811517.45</v>
      </c>
    </row>
    <row r="557" spans="1:24" s="6" customFormat="1" ht="15" x14ac:dyDescent="0.35">
      <c r="A557" s="36"/>
      <c r="B557" s="10">
        <v>10004736</v>
      </c>
      <c r="C557" s="9" t="s">
        <v>38</v>
      </c>
      <c r="D557" s="9">
        <v>5255823.88</v>
      </c>
      <c r="E557" s="9">
        <v>5297137</v>
      </c>
      <c r="F557" s="9">
        <v>655115</v>
      </c>
      <c r="G557" s="9">
        <v>655115</v>
      </c>
      <c r="H557" s="9">
        <v>371244</v>
      </c>
      <c r="I557" s="9">
        <v>371244</v>
      </c>
      <c r="J557" s="9">
        <v>0</v>
      </c>
      <c r="K557" s="9">
        <v>0</v>
      </c>
      <c r="L557" s="17">
        <v>0</v>
      </c>
      <c r="M557" s="17">
        <v>0</v>
      </c>
      <c r="N557" s="17">
        <v>153617.5</v>
      </c>
      <c r="O557" s="17">
        <v>153617.5</v>
      </c>
      <c r="P557" s="17">
        <v>1371403.3399999999</v>
      </c>
      <c r="Q557" s="17">
        <v>1371403.3399999999</v>
      </c>
      <c r="R557" s="17">
        <v>664064.51</v>
      </c>
      <c r="S557" s="17">
        <v>664064.51</v>
      </c>
      <c r="T557" s="17">
        <v>825076.15999999992</v>
      </c>
      <c r="U557" s="17">
        <v>825076.15999999992</v>
      </c>
      <c r="V557" s="44">
        <v>0</v>
      </c>
      <c r="W557" s="44">
        <v>0</v>
      </c>
      <c r="X557" s="35">
        <v>1109553.8699999999</v>
      </c>
    </row>
    <row r="558" spans="1:24" s="8" customFormat="1" ht="15" customHeight="1" x14ac:dyDescent="0.4">
      <c r="A558" s="34"/>
      <c r="B558" s="14">
        <v>10052576</v>
      </c>
      <c r="C558" s="15" t="s">
        <v>1449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44">
        <v>0</v>
      </c>
      <c r="W558" s="44">
        <v>0</v>
      </c>
      <c r="X558" s="35">
        <v>533674.51</v>
      </c>
    </row>
    <row r="559" spans="1:24" s="8" customFormat="1" ht="15" customHeight="1" x14ac:dyDescent="0.4">
      <c r="A559" s="34"/>
      <c r="B559" s="14">
        <v>10034368</v>
      </c>
      <c r="C559" s="15" t="s">
        <v>1324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9">
        <v>0</v>
      </c>
      <c r="V559" s="44">
        <v>0</v>
      </c>
      <c r="W559" s="44">
        <v>0</v>
      </c>
      <c r="X559" s="35">
        <v>265057.45999999996</v>
      </c>
    </row>
    <row r="560" spans="1:24" s="8" customFormat="1" ht="15" customHeight="1" x14ac:dyDescent="0.4">
      <c r="A560" s="34"/>
      <c r="B560" s="10">
        <v>10038020</v>
      </c>
      <c r="C560" s="9" t="s">
        <v>111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17">
        <v>0</v>
      </c>
      <c r="M560" s="17">
        <v>0</v>
      </c>
      <c r="N560" s="17">
        <v>4591.7</v>
      </c>
      <c r="O560" s="17">
        <v>4591.7</v>
      </c>
      <c r="P560" s="17">
        <v>18650.399999999998</v>
      </c>
      <c r="Q560" s="17">
        <v>18650.400000000001</v>
      </c>
      <c r="R560" s="17">
        <v>50886</v>
      </c>
      <c r="S560" s="17">
        <v>50886</v>
      </c>
      <c r="T560" s="17">
        <v>70529</v>
      </c>
      <c r="U560" s="17">
        <v>70529</v>
      </c>
      <c r="V560" s="44">
        <v>0</v>
      </c>
      <c r="W560" s="44">
        <v>0</v>
      </c>
      <c r="X560" s="35">
        <v>13149.25</v>
      </c>
    </row>
    <row r="561" spans="1:24" s="8" customFormat="1" ht="15" customHeight="1" x14ac:dyDescent="0.4">
      <c r="A561" s="34"/>
      <c r="B561" s="14">
        <v>10026002</v>
      </c>
      <c r="C561" s="15" t="s">
        <v>1266</v>
      </c>
      <c r="D561" s="9">
        <v>0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44">
        <v>0</v>
      </c>
      <c r="W561" s="44">
        <v>0</v>
      </c>
      <c r="X561" s="35">
        <v>7838.76</v>
      </c>
    </row>
    <row r="562" spans="1:24" s="8" customFormat="1" ht="15" customHeight="1" x14ac:dyDescent="0.4">
      <c r="A562" s="34"/>
      <c r="B562" s="10">
        <v>10021650</v>
      </c>
      <c r="C562" s="9" t="s">
        <v>912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17">
        <v>0</v>
      </c>
      <c r="M562" s="17">
        <v>0</v>
      </c>
      <c r="N562" s="17">
        <v>0</v>
      </c>
      <c r="O562" s="17">
        <v>0</v>
      </c>
      <c r="P562" s="17">
        <v>0</v>
      </c>
      <c r="Q562" s="17">
        <v>0</v>
      </c>
      <c r="R562" s="17">
        <v>79372.5</v>
      </c>
      <c r="S562" s="17">
        <v>79372.5</v>
      </c>
      <c r="T562" s="17">
        <v>87697</v>
      </c>
      <c r="U562" s="17">
        <v>87697</v>
      </c>
      <c r="V562" s="44">
        <v>0</v>
      </c>
      <c r="W562" s="44">
        <v>0</v>
      </c>
      <c r="X562" s="35">
        <v>0</v>
      </c>
    </row>
    <row r="563" spans="1:24" s="8" customFormat="1" ht="15" customHeight="1" x14ac:dyDescent="0.4">
      <c r="A563" s="34"/>
      <c r="B563" s="14">
        <v>10033913</v>
      </c>
      <c r="C563" s="15" t="s">
        <v>1316</v>
      </c>
      <c r="D563" s="9">
        <v>0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44">
        <v>0</v>
      </c>
      <c r="W563" s="44">
        <v>0</v>
      </c>
      <c r="X563" s="35">
        <v>16900.449999999997</v>
      </c>
    </row>
    <row r="564" spans="1:24" s="8" customFormat="1" ht="15" x14ac:dyDescent="0.4">
      <c r="A564" s="34"/>
      <c r="B564" s="10">
        <v>10041422</v>
      </c>
      <c r="C564" s="9" t="s">
        <v>739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17">
        <v>0</v>
      </c>
      <c r="M564" s="17">
        <v>0</v>
      </c>
      <c r="N564" s="17">
        <v>0</v>
      </c>
      <c r="O564" s="17">
        <v>0</v>
      </c>
      <c r="P564" s="17">
        <v>13905.490000000003</v>
      </c>
      <c r="Q564" s="17">
        <v>13905.020000000002</v>
      </c>
      <c r="R564" s="17">
        <v>0</v>
      </c>
      <c r="S564" s="17">
        <v>0</v>
      </c>
      <c r="T564" s="17">
        <v>0</v>
      </c>
      <c r="U564" s="17">
        <v>0</v>
      </c>
      <c r="V564" s="44">
        <v>0</v>
      </c>
      <c r="W564" s="44">
        <v>0</v>
      </c>
      <c r="X564" s="35">
        <v>465159.37</v>
      </c>
    </row>
    <row r="565" spans="1:24" s="8" customFormat="1" ht="15" customHeight="1" x14ac:dyDescent="0.4">
      <c r="A565" s="34"/>
      <c r="B565" s="14">
        <v>10062164</v>
      </c>
      <c r="C565" s="15" t="s">
        <v>1557</v>
      </c>
      <c r="D565" s="9">
        <v>0</v>
      </c>
      <c r="E565" s="9">
        <v>0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44">
        <v>0</v>
      </c>
      <c r="W565" s="44">
        <v>0</v>
      </c>
      <c r="X565" s="35">
        <v>337066.31</v>
      </c>
    </row>
    <row r="566" spans="1:24" s="8" customFormat="1" ht="15" customHeight="1" x14ac:dyDescent="0.4">
      <c r="A566" s="34"/>
      <c r="B566" s="14">
        <v>10033815</v>
      </c>
      <c r="C566" s="15" t="s">
        <v>1315</v>
      </c>
      <c r="D566" s="9">
        <v>0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44">
        <v>0</v>
      </c>
      <c r="W566" s="44">
        <v>0</v>
      </c>
      <c r="X566" s="35">
        <v>212008.86999999997</v>
      </c>
    </row>
    <row r="567" spans="1:24" s="8" customFormat="1" ht="15" customHeight="1" x14ac:dyDescent="0.4">
      <c r="A567" s="34"/>
      <c r="B567" s="10">
        <v>10007938</v>
      </c>
      <c r="C567" s="9" t="s">
        <v>594</v>
      </c>
      <c r="D567" s="9">
        <v>6058382.8799999999</v>
      </c>
      <c r="E567" s="9">
        <v>5623565.1600000001</v>
      </c>
      <c r="F567" s="9">
        <v>110780</v>
      </c>
      <c r="G567" s="9">
        <v>110780</v>
      </c>
      <c r="H567" s="9">
        <v>237583.78999999998</v>
      </c>
      <c r="I567" s="9">
        <v>237583.78999999998</v>
      </c>
      <c r="J567" s="9">
        <v>0</v>
      </c>
      <c r="K567" s="9">
        <v>0</v>
      </c>
      <c r="L567" s="17">
        <v>0</v>
      </c>
      <c r="M567" s="17">
        <v>0</v>
      </c>
      <c r="N567" s="17">
        <v>123548.65</v>
      </c>
      <c r="O567" s="17">
        <v>123548.65</v>
      </c>
      <c r="P567" s="17">
        <v>956371.93000000028</v>
      </c>
      <c r="Q567" s="17">
        <v>956371.92999999982</v>
      </c>
      <c r="R567" s="17">
        <v>343103.73</v>
      </c>
      <c r="S567" s="17">
        <v>343103.73</v>
      </c>
      <c r="T567" s="17">
        <v>604466.47</v>
      </c>
      <c r="U567" s="17">
        <v>604466.47</v>
      </c>
      <c r="V567" s="44">
        <v>0</v>
      </c>
      <c r="W567" s="44">
        <v>0</v>
      </c>
      <c r="X567" s="35">
        <v>823274.4700000002</v>
      </c>
    </row>
    <row r="568" spans="1:24" s="8" customFormat="1" ht="15" customHeight="1" x14ac:dyDescent="0.4">
      <c r="A568" s="34"/>
      <c r="B568" s="10">
        <v>10002801</v>
      </c>
      <c r="C568" s="9" t="s">
        <v>803</v>
      </c>
      <c r="D568" s="9">
        <v>0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102207.71000000002</v>
      </c>
      <c r="K568" s="9">
        <v>102207.70999999999</v>
      </c>
      <c r="L568" s="17">
        <v>0</v>
      </c>
      <c r="M568" s="17">
        <v>0</v>
      </c>
      <c r="N568" s="17">
        <v>0</v>
      </c>
      <c r="O568" s="17">
        <v>0</v>
      </c>
      <c r="P568" s="17">
        <v>0</v>
      </c>
      <c r="Q568" s="17">
        <v>0</v>
      </c>
      <c r="R568" s="17">
        <v>0</v>
      </c>
      <c r="S568" s="17">
        <v>0</v>
      </c>
      <c r="T568" s="17">
        <v>0</v>
      </c>
      <c r="U568" s="17">
        <v>0</v>
      </c>
      <c r="V568" s="44">
        <v>0</v>
      </c>
      <c r="W568" s="44">
        <v>0</v>
      </c>
      <c r="X568" s="35">
        <v>0</v>
      </c>
    </row>
    <row r="569" spans="1:24" s="8" customFormat="1" ht="15" customHeight="1" x14ac:dyDescent="0.4">
      <c r="A569" s="34"/>
      <c r="B569" s="10">
        <v>10030502</v>
      </c>
      <c r="C569" s="9" t="s">
        <v>804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>
        <v>255420.47999999998</v>
      </c>
      <c r="K569" s="9">
        <v>255420</v>
      </c>
      <c r="L569" s="17">
        <v>0</v>
      </c>
      <c r="M569" s="17">
        <v>0</v>
      </c>
      <c r="N569" s="17">
        <v>0</v>
      </c>
      <c r="O569" s="17">
        <v>0</v>
      </c>
      <c r="P569" s="17">
        <v>0</v>
      </c>
      <c r="Q569" s="17">
        <v>0</v>
      </c>
      <c r="R569" s="17">
        <v>0</v>
      </c>
      <c r="S569" s="17">
        <v>0</v>
      </c>
      <c r="T569" s="17">
        <v>0</v>
      </c>
      <c r="U569" s="17">
        <v>0</v>
      </c>
      <c r="V569" s="44">
        <v>0</v>
      </c>
      <c r="W569" s="44">
        <v>0</v>
      </c>
      <c r="X569" s="35">
        <v>500465.42</v>
      </c>
    </row>
    <row r="570" spans="1:24" s="8" customFormat="1" ht="15" customHeight="1" x14ac:dyDescent="0.4">
      <c r="A570" s="34"/>
      <c r="B570" s="14">
        <v>10030838</v>
      </c>
      <c r="C570" s="15" t="s">
        <v>1292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44">
        <v>0</v>
      </c>
      <c r="W570" s="44">
        <v>0</v>
      </c>
      <c r="X570" s="35">
        <v>1000653.7099999997</v>
      </c>
    </row>
    <row r="571" spans="1:24" s="8" customFormat="1" ht="15" customHeight="1" x14ac:dyDescent="0.4">
      <c r="A571" s="34"/>
      <c r="B571" s="14">
        <v>10063274</v>
      </c>
      <c r="C571" s="15" t="s">
        <v>1575</v>
      </c>
      <c r="D571" s="9">
        <v>0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44">
        <v>0</v>
      </c>
      <c r="W571" s="44">
        <v>0</v>
      </c>
      <c r="X571" s="35">
        <v>145083.82999999999</v>
      </c>
    </row>
    <row r="572" spans="1:24" s="6" customFormat="1" ht="15" x14ac:dyDescent="0.35">
      <c r="A572" s="36"/>
      <c r="B572" s="10">
        <v>10002815</v>
      </c>
      <c r="C572" s="9" t="s">
        <v>20</v>
      </c>
      <c r="D572" s="9">
        <v>1475476.3299999998</v>
      </c>
      <c r="E572" s="9">
        <v>1475476.3299999998</v>
      </c>
      <c r="F572" s="9">
        <v>143278</v>
      </c>
      <c r="G572" s="9">
        <v>143278</v>
      </c>
      <c r="H572" s="9">
        <v>30076.2</v>
      </c>
      <c r="I572" s="9">
        <v>30076.2</v>
      </c>
      <c r="J572" s="9">
        <v>0</v>
      </c>
      <c r="K572" s="9">
        <v>0</v>
      </c>
      <c r="L572" s="17">
        <v>0</v>
      </c>
      <c r="M572" s="17">
        <v>0</v>
      </c>
      <c r="N572" s="17">
        <v>104662.38</v>
      </c>
      <c r="O572" s="17">
        <v>104662.38</v>
      </c>
      <c r="P572" s="17">
        <v>452054.19000000006</v>
      </c>
      <c r="Q572" s="17">
        <v>452054.19</v>
      </c>
      <c r="R572" s="17">
        <v>91754.27</v>
      </c>
      <c r="S572" s="17">
        <v>91754.27</v>
      </c>
      <c r="T572" s="17">
        <v>232680.1</v>
      </c>
      <c r="U572" s="17">
        <v>232680.1</v>
      </c>
      <c r="V572" s="44">
        <v>0</v>
      </c>
      <c r="W572" s="44">
        <v>0</v>
      </c>
      <c r="X572" s="35">
        <v>129666.67000000001</v>
      </c>
    </row>
    <row r="573" spans="1:24" s="8" customFormat="1" ht="15" customHeight="1" x14ac:dyDescent="0.4">
      <c r="A573" s="34"/>
      <c r="B573" s="14">
        <v>10011147</v>
      </c>
      <c r="C573" s="15" t="s">
        <v>1209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0</v>
      </c>
      <c r="U573" s="9">
        <v>0</v>
      </c>
      <c r="V573" s="44">
        <v>0</v>
      </c>
      <c r="W573" s="44">
        <v>0</v>
      </c>
      <c r="X573" s="35">
        <v>60056.56</v>
      </c>
    </row>
    <row r="574" spans="1:24" s="8" customFormat="1" ht="15" customHeight="1" x14ac:dyDescent="0.4">
      <c r="A574" s="34"/>
      <c r="B574" s="10">
        <v>10010792</v>
      </c>
      <c r="C574" s="9" t="s">
        <v>624</v>
      </c>
      <c r="D574" s="9">
        <v>2250827.71</v>
      </c>
      <c r="E574" s="9">
        <v>2155256.46</v>
      </c>
      <c r="F574" s="9">
        <v>1626865</v>
      </c>
      <c r="G574" s="9">
        <v>1626865</v>
      </c>
      <c r="H574" s="9">
        <v>0</v>
      </c>
      <c r="I574" s="9">
        <v>0</v>
      </c>
      <c r="J574" s="9">
        <v>0</v>
      </c>
      <c r="K574" s="9">
        <v>0</v>
      </c>
      <c r="L574" s="17">
        <v>0</v>
      </c>
      <c r="M574" s="17">
        <v>0</v>
      </c>
      <c r="N574" s="17">
        <v>0</v>
      </c>
      <c r="O574" s="17">
        <v>0</v>
      </c>
      <c r="P574" s="17">
        <v>0</v>
      </c>
      <c r="Q574" s="17">
        <v>0</v>
      </c>
      <c r="R574" s="17">
        <v>0</v>
      </c>
      <c r="S574" s="17">
        <v>0</v>
      </c>
      <c r="T574" s="17">
        <v>0</v>
      </c>
      <c r="U574" s="17">
        <v>0</v>
      </c>
      <c r="V574" s="44">
        <v>0</v>
      </c>
      <c r="W574" s="44">
        <v>0</v>
      </c>
      <c r="X574" s="35">
        <v>0</v>
      </c>
    </row>
    <row r="575" spans="1:24" s="8" customFormat="1" ht="15" customHeight="1" x14ac:dyDescent="0.4">
      <c r="A575" s="34"/>
      <c r="B575" s="10">
        <v>10002841</v>
      </c>
      <c r="C575" s="9" t="s">
        <v>243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17">
        <v>0</v>
      </c>
      <c r="M575" s="17">
        <v>0</v>
      </c>
      <c r="N575" s="17">
        <v>0</v>
      </c>
      <c r="O575" s="17">
        <v>0</v>
      </c>
      <c r="P575" s="17">
        <v>319865.73</v>
      </c>
      <c r="Q575" s="17">
        <v>319865.73000000004</v>
      </c>
      <c r="R575" s="17">
        <v>252241.63</v>
      </c>
      <c r="S575" s="17">
        <v>252241.63</v>
      </c>
      <c r="T575" s="17">
        <v>1083930.8599999999</v>
      </c>
      <c r="U575" s="17">
        <v>1083930.8599999999</v>
      </c>
      <c r="V575" s="44">
        <v>86410.819999999992</v>
      </c>
      <c r="W575" s="44">
        <v>86410.82</v>
      </c>
      <c r="X575" s="35">
        <v>165999.27000000002</v>
      </c>
    </row>
    <row r="576" spans="1:24" s="8" customFormat="1" ht="15" customHeight="1" x14ac:dyDescent="0.4">
      <c r="A576" s="34"/>
      <c r="B576" s="10">
        <v>10002843</v>
      </c>
      <c r="C576" s="9" t="s">
        <v>244</v>
      </c>
      <c r="D576" s="9">
        <v>654020.43000000005</v>
      </c>
      <c r="E576" s="9">
        <v>654020.43000000005</v>
      </c>
      <c r="F576" s="9">
        <v>75319</v>
      </c>
      <c r="G576" s="9">
        <v>75319</v>
      </c>
      <c r="H576" s="9">
        <v>19158</v>
      </c>
      <c r="I576" s="9">
        <v>19158</v>
      </c>
      <c r="J576" s="9">
        <v>0</v>
      </c>
      <c r="K576" s="9">
        <v>0</v>
      </c>
      <c r="L576" s="17">
        <v>0</v>
      </c>
      <c r="M576" s="17">
        <v>0</v>
      </c>
      <c r="N576" s="17">
        <v>38302.729999999996</v>
      </c>
      <c r="O576" s="17">
        <v>38302.729999999996</v>
      </c>
      <c r="P576" s="17">
        <v>116801.86000000006</v>
      </c>
      <c r="Q576" s="17">
        <v>116801.86000000003</v>
      </c>
      <c r="R576" s="17">
        <v>62949.9</v>
      </c>
      <c r="S576" s="17">
        <v>62949.9</v>
      </c>
      <c r="T576" s="17">
        <v>73765.31</v>
      </c>
      <c r="U576" s="17">
        <v>73765.31</v>
      </c>
      <c r="V576" s="44">
        <v>0</v>
      </c>
      <c r="W576" s="44">
        <v>0</v>
      </c>
      <c r="X576" s="35">
        <v>104379.78</v>
      </c>
    </row>
    <row r="577" spans="1:24" s="8" customFormat="1" ht="15" customHeight="1" x14ac:dyDescent="0.4">
      <c r="A577" s="34"/>
      <c r="B577" s="10">
        <v>10002850</v>
      </c>
      <c r="C577" s="9" t="s">
        <v>245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17">
        <v>0</v>
      </c>
      <c r="M577" s="17">
        <v>0</v>
      </c>
      <c r="N577" s="17">
        <v>0</v>
      </c>
      <c r="O577" s="17">
        <v>0</v>
      </c>
      <c r="P577" s="17">
        <v>495642.94999999984</v>
      </c>
      <c r="Q577" s="17">
        <v>495642.9499999999</v>
      </c>
      <c r="R577" s="17">
        <v>45345.020000000004</v>
      </c>
      <c r="S577" s="17">
        <v>45345.020000000004</v>
      </c>
      <c r="T577" s="17">
        <v>715064.24</v>
      </c>
      <c r="U577" s="17">
        <v>715064.24</v>
      </c>
      <c r="V577" s="44">
        <v>54814.490000000005</v>
      </c>
      <c r="W577" s="44">
        <v>54814.490000000005</v>
      </c>
      <c r="X577" s="35">
        <v>0</v>
      </c>
    </row>
    <row r="578" spans="1:24" s="6" customFormat="1" ht="15" x14ac:dyDescent="0.35">
      <c r="A578" s="36"/>
      <c r="B578" s="10">
        <v>10002834</v>
      </c>
      <c r="C578" s="9" t="s">
        <v>242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17">
        <v>0</v>
      </c>
      <c r="M578" s="17">
        <v>0</v>
      </c>
      <c r="N578" s="17">
        <v>573.6099999999999</v>
      </c>
      <c r="O578" s="17">
        <v>500</v>
      </c>
      <c r="P578" s="17">
        <v>55752.53000000005</v>
      </c>
      <c r="Q578" s="17">
        <v>55752.530000000042</v>
      </c>
      <c r="R578" s="17">
        <v>37153.89</v>
      </c>
      <c r="S578" s="17">
        <v>37153.89</v>
      </c>
      <c r="T578" s="17">
        <v>54619.520000000004</v>
      </c>
      <c r="U578" s="17">
        <v>54619.520000000004</v>
      </c>
      <c r="V578" s="44">
        <v>0</v>
      </c>
      <c r="W578" s="44">
        <v>0</v>
      </c>
      <c r="X578" s="35">
        <v>84735.43</v>
      </c>
    </row>
    <row r="579" spans="1:24" s="8" customFormat="1" ht="15" customHeight="1" x14ac:dyDescent="0.4">
      <c r="A579" s="34"/>
      <c r="B579" s="10">
        <v>10002852</v>
      </c>
      <c r="C579" s="9" t="s">
        <v>246</v>
      </c>
      <c r="D579" s="9">
        <v>1315753.1100000001</v>
      </c>
      <c r="E579" s="9">
        <v>1313540</v>
      </c>
      <c r="F579" s="9">
        <v>0</v>
      </c>
      <c r="G579" s="9">
        <v>0</v>
      </c>
      <c r="H579" s="9">
        <v>52376.28</v>
      </c>
      <c r="I579" s="9">
        <v>52376.28</v>
      </c>
      <c r="J579" s="9">
        <v>0</v>
      </c>
      <c r="K579" s="9">
        <v>0</v>
      </c>
      <c r="L579" s="17">
        <v>0</v>
      </c>
      <c r="M579" s="17">
        <v>0</v>
      </c>
      <c r="N579" s="17">
        <v>72906.63</v>
      </c>
      <c r="O579" s="17">
        <v>72906.63</v>
      </c>
      <c r="P579" s="17">
        <v>212373.26999999993</v>
      </c>
      <c r="Q579" s="17">
        <v>212373.26999999993</v>
      </c>
      <c r="R579" s="17">
        <v>64219.94</v>
      </c>
      <c r="S579" s="17">
        <v>64219.94</v>
      </c>
      <c r="T579" s="17">
        <v>139569.02000000002</v>
      </c>
      <c r="U579" s="17">
        <v>139569.02000000002</v>
      </c>
      <c r="V579" s="44">
        <v>0</v>
      </c>
      <c r="W579" s="44">
        <v>0</v>
      </c>
      <c r="X579" s="35">
        <v>331333.67</v>
      </c>
    </row>
    <row r="580" spans="1:24" s="6" customFormat="1" ht="15" x14ac:dyDescent="0.35">
      <c r="A580" s="36"/>
      <c r="B580" s="10">
        <v>10046552</v>
      </c>
      <c r="C580" s="9" t="s">
        <v>753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17">
        <v>0</v>
      </c>
      <c r="M580" s="17">
        <v>0</v>
      </c>
      <c r="N580" s="17">
        <v>0</v>
      </c>
      <c r="O580" s="17">
        <v>0</v>
      </c>
      <c r="P580" s="17">
        <v>12436.070000000002</v>
      </c>
      <c r="Q580" s="17">
        <v>12436.069999999998</v>
      </c>
      <c r="R580" s="17">
        <v>0</v>
      </c>
      <c r="S580" s="17">
        <v>0</v>
      </c>
      <c r="T580" s="17">
        <v>0</v>
      </c>
      <c r="U580" s="17">
        <v>0</v>
      </c>
      <c r="V580" s="44">
        <v>0</v>
      </c>
      <c r="W580" s="44">
        <v>0</v>
      </c>
      <c r="X580" s="35">
        <v>2817914.38</v>
      </c>
    </row>
    <row r="581" spans="1:24" s="8" customFormat="1" ht="15" customHeight="1" x14ac:dyDescent="0.4">
      <c r="A581" s="34"/>
      <c r="B581" s="14">
        <v>10013225</v>
      </c>
      <c r="C581" s="15" t="s">
        <v>1215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44">
        <v>0</v>
      </c>
      <c r="W581" s="44">
        <v>0</v>
      </c>
      <c r="X581" s="35">
        <v>106661.95999999999</v>
      </c>
    </row>
    <row r="582" spans="1:24" s="6" customFormat="1" ht="15" x14ac:dyDescent="0.35">
      <c r="A582" s="36"/>
      <c r="B582" s="10">
        <v>10002861</v>
      </c>
      <c r="C582" s="9" t="s">
        <v>248</v>
      </c>
      <c r="D582" s="9">
        <v>620282</v>
      </c>
      <c r="E582" s="9">
        <v>633213</v>
      </c>
      <c r="F582" s="9">
        <v>380949</v>
      </c>
      <c r="G582" s="9">
        <v>380949</v>
      </c>
      <c r="H582" s="9">
        <v>12123.58</v>
      </c>
      <c r="I582" s="9">
        <v>12123.58</v>
      </c>
      <c r="J582" s="9">
        <v>0</v>
      </c>
      <c r="K582" s="9">
        <v>0</v>
      </c>
      <c r="L582" s="17">
        <v>0</v>
      </c>
      <c r="M582" s="17">
        <v>0</v>
      </c>
      <c r="N582" s="17">
        <v>0</v>
      </c>
      <c r="O582" s="17">
        <v>0</v>
      </c>
      <c r="P582" s="17">
        <v>0</v>
      </c>
      <c r="Q582" s="17">
        <v>0</v>
      </c>
      <c r="R582" s="17">
        <v>0</v>
      </c>
      <c r="S582" s="17">
        <v>0</v>
      </c>
      <c r="T582" s="17">
        <v>0</v>
      </c>
      <c r="U582" s="17">
        <v>0</v>
      </c>
      <c r="V582" s="44">
        <v>0</v>
      </c>
      <c r="W582" s="44">
        <v>0</v>
      </c>
      <c r="X582" s="35">
        <v>0</v>
      </c>
    </row>
    <row r="583" spans="1:24" s="8" customFormat="1" ht="15" customHeight="1" x14ac:dyDescent="0.4">
      <c r="A583" s="34"/>
      <c r="B583" s="10">
        <v>10002868</v>
      </c>
      <c r="C583" s="9" t="s">
        <v>250</v>
      </c>
      <c r="D583" s="9">
        <v>2734993.52</v>
      </c>
      <c r="E583" s="9">
        <v>2734993.52</v>
      </c>
      <c r="F583" s="9">
        <v>1684202</v>
      </c>
      <c r="G583" s="9">
        <v>1684202</v>
      </c>
      <c r="H583" s="9">
        <v>103563</v>
      </c>
      <c r="I583" s="9">
        <v>103563</v>
      </c>
      <c r="J583" s="9">
        <v>0</v>
      </c>
      <c r="K583" s="9">
        <v>0</v>
      </c>
      <c r="L583" s="17">
        <v>0</v>
      </c>
      <c r="M583" s="17">
        <v>0</v>
      </c>
      <c r="N583" s="17">
        <v>24892.83</v>
      </c>
      <c r="O583" s="17">
        <v>24892.83</v>
      </c>
      <c r="P583" s="17">
        <v>0</v>
      </c>
      <c r="Q583" s="17">
        <v>0</v>
      </c>
      <c r="R583" s="17">
        <v>0</v>
      </c>
      <c r="S583" s="17">
        <v>0</v>
      </c>
      <c r="T583" s="17">
        <v>0</v>
      </c>
      <c r="U583" s="17">
        <v>0</v>
      </c>
      <c r="V583" s="44">
        <v>0</v>
      </c>
      <c r="W583" s="44">
        <v>0</v>
      </c>
      <c r="X583" s="35">
        <v>0</v>
      </c>
    </row>
    <row r="584" spans="1:24" s="8" customFormat="1" ht="15" customHeight="1" x14ac:dyDescent="0.4">
      <c r="A584" s="34"/>
      <c r="B584" s="10">
        <v>10002872</v>
      </c>
      <c r="C584" s="9" t="s">
        <v>251</v>
      </c>
      <c r="D584" s="9">
        <v>1926682.06</v>
      </c>
      <c r="E584" s="9">
        <v>1926682.06</v>
      </c>
      <c r="F584" s="9">
        <v>1855134</v>
      </c>
      <c r="G584" s="9">
        <v>1855134</v>
      </c>
      <c r="H584" s="9">
        <v>679.77</v>
      </c>
      <c r="I584" s="9">
        <v>679.77</v>
      </c>
      <c r="J584" s="9">
        <v>0</v>
      </c>
      <c r="K584" s="9">
        <v>0</v>
      </c>
      <c r="L584" s="17">
        <v>0</v>
      </c>
      <c r="M584" s="17">
        <v>0</v>
      </c>
      <c r="N584" s="17">
        <v>0</v>
      </c>
      <c r="O584" s="17">
        <v>0</v>
      </c>
      <c r="P584" s="17">
        <v>1504.82</v>
      </c>
      <c r="Q584" s="17">
        <v>1504.82</v>
      </c>
      <c r="R584" s="17">
        <v>0</v>
      </c>
      <c r="S584" s="17">
        <v>0</v>
      </c>
      <c r="T584" s="17">
        <v>0</v>
      </c>
      <c r="U584" s="17">
        <v>0</v>
      </c>
      <c r="V584" s="44">
        <v>0</v>
      </c>
      <c r="W584" s="44">
        <v>0</v>
      </c>
      <c r="X584" s="35">
        <v>267259.74</v>
      </c>
    </row>
    <row r="585" spans="1:24" s="8" customFormat="1" ht="15" customHeight="1" x14ac:dyDescent="0.4">
      <c r="A585" s="34"/>
      <c r="B585" s="14">
        <v>10037685</v>
      </c>
      <c r="C585" s="15" t="s">
        <v>1342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0</v>
      </c>
      <c r="U585" s="9">
        <v>0</v>
      </c>
      <c r="V585" s="44">
        <v>0</v>
      </c>
      <c r="W585" s="44">
        <v>0</v>
      </c>
      <c r="X585" s="35">
        <v>166779.21999999997</v>
      </c>
    </row>
    <row r="586" spans="1:24" s="8" customFormat="1" ht="15" customHeight="1" x14ac:dyDescent="0.4">
      <c r="A586" s="34"/>
      <c r="B586" s="10">
        <v>10002888</v>
      </c>
      <c r="C586" s="9" t="s">
        <v>882</v>
      </c>
      <c r="D586" s="9">
        <v>0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17">
        <v>0</v>
      </c>
      <c r="M586" s="17">
        <v>0</v>
      </c>
      <c r="N586" s="17">
        <v>0</v>
      </c>
      <c r="O586" s="17">
        <v>0</v>
      </c>
      <c r="P586" s="17">
        <v>0</v>
      </c>
      <c r="Q586" s="17">
        <v>0</v>
      </c>
      <c r="R586" s="17">
        <v>274923.58</v>
      </c>
      <c r="S586" s="17">
        <v>274923.58</v>
      </c>
      <c r="T586" s="17">
        <v>25431.96</v>
      </c>
      <c r="U586" s="17">
        <v>25431.96</v>
      </c>
      <c r="V586" s="44">
        <v>0</v>
      </c>
      <c r="W586" s="44">
        <v>0</v>
      </c>
      <c r="X586" s="35">
        <v>242988.13</v>
      </c>
    </row>
    <row r="587" spans="1:24" s="8" customFormat="1" ht="15" customHeight="1" x14ac:dyDescent="0.4">
      <c r="A587" s="34"/>
      <c r="B587" s="10">
        <v>10002859</v>
      </c>
      <c r="C587" s="9" t="s">
        <v>247</v>
      </c>
      <c r="D587" s="9">
        <v>1842526.15</v>
      </c>
      <c r="E587" s="9">
        <v>1801339.19</v>
      </c>
      <c r="F587" s="9">
        <v>1142846</v>
      </c>
      <c r="G587" s="9">
        <v>1142846</v>
      </c>
      <c r="H587" s="9">
        <v>3883.95</v>
      </c>
      <c r="I587" s="9">
        <v>3883.95</v>
      </c>
      <c r="J587" s="9">
        <v>0</v>
      </c>
      <c r="K587" s="9">
        <v>0</v>
      </c>
      <c r="L587" s="17">
        <v>0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  <c r="V587" s="44">
        <v>0</v>
      </c>
      <c r="W587" s="44">
        <v>0</v>
      </c>
      <c r="X587" s="35">
        <v>0</v>
      </c>
    </row>
    <row r="588" spans="1:24" s="6" customFormat="1" ht="15" x14ac:dyDescent="0.35">
      <c r="A588" s="36"/>
      <c r="B588" s="10">
        <v>10002899</v>
      </c>
      <c r="C588" s="9" t="s">
        <v>252</v>
      </c>
      <c r="D588" s="9">
        <v>3839617.55</v>
      </c>
      <c r="E588" s="9">
        <v>3839617.55</v>
      </c>
      <c r="F588" s="9">
        <v>0</v>
      </c>
      <c r="G588" s="9">
        <v>0</v>
      </c>
      <c r="H588" s="9">
        <v>95871.089999999982</v>
      </c>
      <c r="I588" s="9">
        <v>95871.089999999982</v>
      </c>
      <c r="J588" s="9">
        <v>0</v>
      </c>
      <c r="K588" s="9">
        <v>0</v>
      </c>
      <c r="L588" s="17">
        <v>0</v>
      </c>
      <c r="M588" s="17">
        <v>0</v>
      </c>
      <c r="N588" s="17">
        <v>52631.44</v>
      </c>
      <c r="O588" s="17">
        <v>52631.44</v>
      </c>
      <c r="P588" s="17">
        <v>627520.78000000014</v>
      </c>
      <c r="Q588" s="17">
        <v>627520.78</v>
      </c>
      <c r="R588" s="17">
        <v>195291.1</v>
      </c>
      <c r="S588" s="17">
        <v>195291.1</v>
      </c>
      <c r="T588" s="17">
        <v>562410.6399999999</v>
      </c>
      <c r="U588" s="17">
        <v>562410.6399999999</v>
      </c>
      <c r="V588" s="44">
        <v>0</v>
      </c>
      <c r="W588" s="44">
        <v>0</v>
      </c>
      <c r="X588" s="35">
        <v>497429.63</v>
      </c>
    </row>
    <row r="589" spans="1:24" s="6" customFormat="1" ht="15" x14ac:dyDescent="0.35">
      <c r="A589" s="36"/>
      <c r="B589" s="14">
        <v>10040812</v>
      </c>
      <c r="C589" s="15" t="s">
        <v>1360</v>
      </c>
      <c r="D589" s="9">
        <v>0</v>
      </c>
      <c r="E589" s="9">
        <v>0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0</v>
      </c>
      <c r="T589" s="9">
        <v>0</v>
      </c>
      <c r="U589" s="9">
        <v>0</v>
      </c>
      <c r="V589" s="44">
        <v>0</v>
      </c>
      <c r="W589" s="44">
        <v>0</v>
      </c>
      <c r="X589" s="35">
        <v>81655.000000000015</v>
      </c>
    </row>
    <row r="590" spans="1:24" s="8" customFormat="1" ht="15" customHeight="1" x14ac:dyDescent="0.4">
      <c r="A590" s="34"/>
      <c r="B590" s="10">
        <v>10032857</v>
      </c>
      <c r="C590" s="9" t="s">
        <v>949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17">
        <v>0</v>
      </c>
      <c r="M590" s="17">
        <v>0</v>
      </c>
      <c r="N590" s="17">
        <v>0</v>
      </c>
      <c r="O590" s="17">
        <v>0</v>
      </c>
      <c r="P590" s="17">
        <v>0</v>
      </c>
      <c r="Q590" s="17">
        <v>0</v>
      </c>
      <c r="R590" s="17">
        <v>256802.85</v>
      </c>
      <c r="S590" s="17">
        <v>256802.85</v>
      </c>
      <c r="T590" s="17">
        <v>536784.86999999988</v>
      </c>
      <c r="U590" s="17">
        <v>536784.86999999988</v>
      </c>
      <c r="V590" s="44">
        <v>0</v>
      </c>
      <c r="W590" s="44">
        <v>0</v>
      </c>
      <c r="X590" s="35">
        <v>43715.17</v>
      </c>
    </row>
    <row r="591" spans="1:24" s="8" customFormat="1" ht="15" customHeight="1" x14ac:dyDescent="0.4">
      <c r="A591" s="34"/>
      <c r="B591" s="10">
        <v>10002910</v>
      </c>
      <c r="C591" s="9" t="s">
        <v>253</v>
      </c>
      <c r="D591" s="9">
        <v>799856.54</v>
      </c>
      <c r="E591" s="9">
        <v>736899.08000000007</v>
      </c>
      <c r="F591" s="9">
        <v>482581</v>
      </c>
      <c r="G591" s="9">
        <v>482581</v>
      </c>
      <c r="H591" s="9">
        <v>0</v>
      </c>
      <c r="I591" s="9">
        <v>0</v>
      </c>
      <c r="J591" s="9">
        <v>0</v>
      </c>
      <c r="K591" s="9">
        <v>0</v>
      </c>
      <c r="L591" s="17">
        <v>0</v>
      </c>
      <c r="M591" s="17">
        <v>0</v>
      </c>
      <c r="N591" s="17">
        <v>0</v>
      </c>
      <c r="O591" s="17">
        <v>0</v>
      </c>
      <c r="P591" s="17">
        <v>0</v>
      </c>
      <c r="Q591" s="17">
        <v>0</v>
      </c>
      <c r="R591" s="17">
        <v>0</v>
      </c>
      <c r="S591" s="17">
        <v>0</v>
      </c>
      <c r="T591" s="17">
        <v>0</v>
      </c>
      <c r="U591" s="17">
        <v>0</v>
      </c>
      <c r="V591" s="44">
        <v>0</v>
      </c>
      <c r="W591" s="44">
        <v>0</v>
      </c>
      <c r="X591" s="35">
        <v>0</v>
      </c>
    </row>
    <row r="592" spans="1:24" s="8" customFormat="1" ht="15" customHeight="1" x14ac:dyDescent="0.4">
      <c r="A592" s="34"/>
      <c r="B592" s="14">
        <v>10005266</v>
      </c>
      <c r="C592" s="15" t="s">
        <v>1150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9">
        <v>0</v>
      </c>
      <c r="U592" s="9">
        <v>0</v>
      </c>
      <c r="V592" s="44">
        <v>0</v>
      </c>
      <c r="W592" s="44">
        <v>0</v>
      </c>
      <c r="X592" s="35">
        <v>110164.01000000001</v>
      </c>
    </row>
    <row r="593" spans="1:24" s="8" customFormat="1" ht="15" customHeight="1" x14ac:dyDescent="0.4">
      <c r="A593" s="34"/>
      <c r="B593" s="10">
        <v>10002916</v>
      </c>
      <c r="C593" s="9" t="s">
        <v>254</v>
      </c>
      <c r="D593" s="9">
        <v>679379.08</v>
      </c>
      <c r="E593" s="9">
        <v>683067</v>
      </c>
      <c r="F593" s="9">
        <v>421932</v>
      </c>
      <c r="G593" s="9">
        <v>421932</v>
      </c>
      <c r="H593" s="9">
        <v>0</v>
      </c>
      <c r="I593" s="9">
        <v>0</v>
      </c>
      <c r="J593" s="9">
        <v>0</v>
      </c>
      <c r="K593" s="9">
        <v>0</v>
      </c>
      <c r="L593" s="17">
        <v>0</v>
      </c>
      <c r="M593" s="17">
        <v>0</v>
      </c>
      <c r="N593" s="17">
        <v>0</v>
      </c>
      <c r="O593" s="17">
        <v>0</v>
      </c>
      <c r="P593" s="17">
        <v>0</v>
      </c>
      <c r="Q593" s="17">
        <v>0</v>
      </c>
      <c r="R593" s="17">
        <v>0</v>
      </c>
      <c r="S593" s="17">
        <v>0</v>
      </c>
      <c r="T593" s="17">
        <v>0</v>
      </c>
      <c r="U593" s="17">
        <v>0</v>
      </c>
      <c r="V593" s="44">
        <v>0</v>
      </c>
      <c r="W593" s="44">
        <v>0</v>
      </c>
      <c r="X593" s="35">
        <v>72406.659999999989</v>
      </c>
    </row>
    <row r="594" spans="1:24" s="8" customFormat="1" ht="15" customHeight="1" x14ac:dyDescent="0.4">
      <c r="A594" s="34"/>
      <c r="B594" s="10">
        <v>10002917</v>
      </c>
      <c r="C594" s="9" t="s">
        <v>255</v>
      </c>
      <c r="D594" s="9">
        <v>1835264.73</v>
      </c>
      <c r="E594" s="9">
        <v>1823593.37</v>
      </c>
      <c r="F594" s="9">
        <v>124191</v>
      </c>
      <c r="G594" s="9">
        <v>124191</v>
      </c>
      <c r="H594" s="9">
        <v>104883</v>
      </c>
      <c r="I594" s="9">
        <v>104883</v>
      </c>
      <c r="J594" s="9">
        <v>0</v>
      </c>
      <c r="K594" s="9">
        <v>0</v>
      </c>
      <c r="L594" s="17">
        <v>0</v>
      </c>
      <c r="M594" s="17">
        <v>0</v>
      </c>
      <c r="N594" s="17">
        <v>79960</v>
      </c>
      <c r="O594" s="17">
        <v>79960</v>
      </c>
      <c r="P594" s="17">
        <v>676787.50000000012</v>
      </c>
      <c r="Q594" s="17">
        <v>676787.5</v>
      </c>
      <c r="R594" s="17">
        <v>201004.17</v>
      </c>
      <c r="S594" s="17">
        <v>201004.17</v>
      </c>
      <c r="T594" s="17">
        <v>462737.98</v>
      </c>
      <c r="U594" s="17">
        <v>462737.98</v>
      </c>
      <c r="V594" s="44">
        <v>0</v>
      </c>
      <c r="W594" s="44">
        <v>0</v>
      </c>
      <c r="X594" s="35">
        <v>1420083.2200000002</v>
      </c>
    </row>
    <row r="595" spans="1:24" s="8" customFormat="1" ht="15" customHeight="1" x14ac:dyDescent="0.4">
      <c r="A595" s="34"/>
      <c r="B595" s="10">
        <v>10080810</v>
      </c>
      <c r="C595" s="9" t="s">
        <v>765</v>
      </c>
      <c r="D595" s="9">
        <v>335805.74</v>
      </c>
      <c r="E595" s="9">
        <v>335599.8848</v>
      </c>
      <c r="F595" s="9">
        <v>0</v>
      </c>
      <c r="G595" s="9">
        <v>0</v>
      </c>
      <c r="H595" s="9">
        <v>26412.75</v>
      </c>
      <c r="I595" s="9">
        <v>26412.75</v>
      </c>
      <c r="J595" s="9">
        <v>0</v>
      </c>
      <c r="K595" s="9">
        <v>0</v>
      </c>
      <c r="L595" s="17">
        <v>0</v>
      </c>
      <c r="M595" s="17">
        <v>0</v>
      </c>
      <c r="N595" s="17">
        <v>0</v>
      </c>
      <c r="O595" s="17">
        <v>0</v>
      </c>
      <c r="P595" s="17">
        <v>19508.100000000002</v>
      </c>
      <c r="Q595" s="17">
        <v>19507.79</v>
      </c>
      <c r="R595" s="17">
        <v>5200</v>
      </c>
      <c r="S595" s="17">
        <v>5200</v>
      </c>
      <c r="T595" s="17">
        <v>39688.18</v>
      </c>
      <c r="U595" s="17">
        <v>39688.18</v>
      </c>
      <c r="V595" s="44">
        <v>0</v>
      </c>
      <c r="W595" s="44">
        <v>0</v>
      </c>
      <c r="X595" s="35">
        <v>957</v>
      </c>
    </row>
    <row r="596" spans="1:24" s="8" customFormat="1" ht="15" customHeight="1" x14ac:dyDescent="0.4">
      <c r="A596" s="34"/>
      <c r="B596" s="14">
        <v>10062703</v>
      </c>
      <c r="C596" s="15" t="s">
        <v>1564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0</v>
      </c>
      <c r="T596" s="9">
        <v>0</v>
      </c>
      <c r="U596" s="9">
        <v>0</v>
      </c>
      <c r="V596" s="44">
        <v>0</v>
      </c>
      <c r="W596" s="44">
        <v>0</v>
      </c>
      <c r="X596" s="35">
        <v>59615.38</v>
      </c>
    </row>
    <row r="597" spans="1:24" s="8" customFormat="1" ht="15" customHeight="1" x14ac:dyDescent="0.4">
      <c r="A597" s="34"/>
      <c r="B597" s="10">
        <v>10003993</v>
      </c>
      <c r="C597" s="9" t="s">
        <v>339</v>
      </c>
      <c r="D597" s="9">
        <v>1227238.92</v>
      </c>
      <c r="E597" s="9">
        <v>1227238.92</v>
      </c>
      <c r="F597" s="9">
        <v>599088</v>
      </c>
      <c r="G597" s="9">
        <v>599088</v>
      </c>
      <c r="H597" s="9">
        <v>2500</v>
      </c>
      <c r="I597" s="9">
        <v>2500</v>
      </c>
      <c r="J597" s="9">
        <v>0</v>
      </c>
      <c r="K597" s="9">
        <v>0</v>
      </c>
      <c r="L597" s="17">
        <v>0</v>
      </c>
      <c r="M597" s="17">
        <v>0</v>
      </c>
      <c r="N597" s="17">
        <v>34594.97</v>
      </c>
      <c r="O597" s="17">
        <v>34594.97</v>
      </c>
      <c r="P597" s="17">
        <v>0</v>
      </c>
      <c r="Q597" s="17">
        <v>0</v>
      </c>
      <c r="R597" s="17">
        <v>0</v>
      </c>
      <c r="S597" s="17">
        <v>0</v>
      </c>
      <c r="T597" s="17">
        <v>0</v>
      </c>
      <c r="U597" s="17">
        <v>0</v>
      </c>
      <c r="V597" s="44">
        <v>0</v>
      </c>
      <c r="W597" s="44">
        <v>0</v>
      </c>
      <c r="X597" s="35">
        <v>0</v>
      </c>
    </row>
    <row r="598" spans="1:24" s="8" customFormat="1" ht="15" customHeight="1" x14ac:dyDescent="0.4">
      <c r="A598" s="34"/>
      <c r="B598" s="10">
        <v>10019650</v>
      </c>
      <c r="C598" s="9" t="s">
        <v>908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17">
        <v>0</v>
      </c>
      <c r="M598" s="17">
        <v>0</v>
      </c>
      <c r="N598" s="17">
        <v>0</v>
      </c>
      <c r="O598" s="17">
        <v>0</v>
      </c>
      <c r="P598" s="17">
        <v>0</v>
      </c>
      <c r="Q598" s="17">
        <v>0</v>
      </c>
      <c r="R598" s="17">
        <v>216397</v>
      </c>
      <c r="S598" s="17">
        <v>216397</v>
      </c>
      <c r="T598" s="17">
        <v>4734.2199999999993</v>
      </c>
      <c r="U598" s="17">
        <v>4734.2199999999993</v>
      </c>
      <c r="V598" s="44">
        <v>0</v>
      </c>
      <c r="W598" s="44">
        <v>0</v>
      </c>
      <c r="X598" s="35">
        <v>0</v>
      </c>
    </row>
    <row r="599" spans="1:24" s="8" customFormat="1" ht="15" customHeight="1" x14ac:dyDescent="0.4">
      <c r="A599" s="34"/>
      <c r="B599" s="10">
        <v>10009600</v>
      </c>
      <c r="C599" s="9" t="s">
        <v>619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17">
        <v>0</v>
      </c>
      <c r="M599" s="17">
        <v>0</v>
      </c>
      <c r="N599" s="17">
        <v>546.61</v>
      </c>
      <c r="O599" s="17">
        <v>546.61</v>
      </c>
      <c r="P599" s="17">
        <v>845302.45000000007</v>
      </c>
      <c r="Q599" s="17">
        <v>845302.45</v>
      </c>
      <c r="R599" s="17">
        <v>944455.99</v>
      </c>
      <c r="S599" s="17">
        <v>944455.99</v>
      </c>
      <c r="T599" s="17">
        <v>555507.07000000007</v>
      </c>
      <c r="U599" s="17">
        <v>555507.07000000007</v>
      </c>
      <c r="V599" s="44">
        <v>0</v>
      </c>
      <c r="W599" s="44">
        <v>0</v>
      </c>
      <c r="X599" s="35">
        <v>3750656.46</v>
      </c>
    </row>
    <row r="600" spans="1:24" s="8" customFormat="1" ht="15" x14ac:dyDescent="0.4">
      <c r="A600" s="34"/>
      <c r="B600" s="10">
        <v>10030120</v>
      </c>
      <c r="C600" s="9" t="s">
        <v>697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17">
        <v>0</v>
      </c>
      <c r="M600" s="17">
        <v>0</v>
      </c>
      <c r="N600" s="17">
        <v>0</v>
      </c>
      <c r="O600" s="17">
        <v>0</v>
      </c>
      <c r="P600" s="17">
        <v>2618.39</v>
      </c>
      <c r="Q600" s="17">
        <v>2618.39</v>
      </c>
      <c r="R600" s="17">
        <v>0</v>
      </c>
      <c r="S600" s="17">
        <v>0</v>
      </c>
      <c r="T600" s="17">
        <v>0</v>
      </c>
      <c r="U600" s="17">
        <v>0</v>
      </c>
      <c r="V600" s="44">
        <v>0</v>
      </c>
      <c r="W600" s="44">
        <v>0</v>
      </c>
      <c r="X600" s="35">
        <v>683271.24</v>
      </c>
    </row>
    <row r="601" spans="1:24" s="8" customFormat="1" ht="15" customHeight="1" x14ac:dyDescent="0.4">
      <c r="A601" s="34"/>
      <c r="B601" s="10">
        <v>10002836</v>
      </c>
      <c r="C601" s="9" t="s">
        <v>805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  <c r="I601" s="9">
        <v>0</v>
      </c>
      <c r="J601" s="9">
        <v>177358.2</v>
      </c>
      <c r="K601" s="9">
        <v>177358.19999999998</v>
      </c>
      <c r="L601" s="17">
        <v>0</v>
      </c>
      <c r="M601" s="17">
        <v>0</v>
      </c>
      <c r="N601" s="17">
        <v>0</v>
      </c>
      <c r="O601" s="17">
        <v>0</v>
      </c>
      <c r="P601" s="17">
        <v>0</v>
      </c>
      <c r="Q601" s="17">
        <v>0</v>
      </c>
      <c r="R601" s="17">
        <v>0</v>
      </c>
      <c r="S601" s="17">
        <v>0</v>
      </c>
      <c r="T601" s="17">
        <v>0</v>
      </c>
      <c r="U601" s="17">
        <v>0</v>
      </c>
      <c r="V601" s="44">
        <v>0</v>
      </c>
      <c r="W601" s="44">
        <v>0</v>
      </c>
      <c r="X601" s="35">
        <v>0</v>
      </c>
    </row>
    <row r="602" spans="1:24" s="8" customFormat="1" ht="15" customHeight="1" x14ac:dyDescent="0.4">
      <c r="A602" s="34"/>
      <c r="B602" s="10">
        <v>10007193</v>
      </c>
      <c r="C602" s="9" t="s">
        <v>61</v>
      </c>
      <c r="D602" s="9">
        <v>5750022.9800000004</v>
      </c>
      <c r="E602" s="9">
        <v>5747141.2200000007</v>
      </c>
      <c r="F602" s="9">
        <v>0</v>
      </c>
      <c r="G602" s="9">
        <v>0</v>
      </c>
      <c r="H602" s="9">
        <v>326722</v>
      </c>
      <c r="I602" s="9">
        <v>326722</v>
      </c>
      <c r="J602" s="9">
        <v>0</v>
      </c>
      <c r="K602" s="9">
        <v>0</v>
      </c>
      <c r="L602" s="17">
        <v>0</v>
      </c>
      <c r="M602" s="17">
        <v>0</v>
      </c>
      <c r="N602" s="17">
        <v>183216.86</v>
      </c>
      <c r="O602" s="17">
        <v>183216.86</v>
      </c>
      <c r="P602" s="17">
        <v>900262.54000000062</v>
      </c>
      <c r="Q602" s="17">
        <v>900262.53999999946</v>
      </c>
      <c r="R602" s="17">
        <v>350537.49</v>
      </c>
      <c r="S602" s="17">
        <v>350537.49</v>
      </c>
      <c r="T602" s="17">
        <v>425360.37</v>
      </c>
      <c r="U602" s="17">
        <v>425360.37</v>
      </c>
      <c r="V602" s="44">
        <v>0</v>
      </c>
      <c r="W602" s="44">
        <v>0</v>
      </c>
      <c r="X602" s="35">
        <v>666889.96000000008</v>
      </c>
    </row>
    <row r="603" spans="1:24" s="8" customFormat="1" ht="15" customHeight="1" x14ac:dyDescent="0.4">
      <c r="A603" s="34"/>
      <c r="B603" s="10">
        <v>10021665</v>
      </c>
      <c r="C603" s="9" t="s">
        <v>652</v>
      </c>
      <c r="D603" s="9">
        <v>0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  <c r="J603" s="9">
        <v>613928.26</v>
      </c>
      <c r="K603" s="9">
        <v>613927.85</v>
      </c>
      <c r="L603" s="17">
        <v>9040</v>
      </c>
      <c r="M603" s="17">
        <v>9040</v>
      </c>
      <c r="N603" s="17">
        <v>0</v>
      </c>
      <c r="O603" s="17">
        <v>0</v>
      </c>
      <c r="P603" s="17">
        <v>764.92</v>
      </c>
      <c r="Q603" s="17">
        <v>764.92</v>
      </c>
      <c r="R603" s="17">
        <v>0</v>
      </c>
      <c r="S603" s="17">
        <v>0</v>
      </c>
      <c r="T603" s="17">
        <v>0</v>
      </c>
      <c r="U603" s="17">
        <v>0</v>
      </c>
      <c r="V603" s="44">
        <v>0</v>
      </c>
      <c r="W603" s="44">
        <v>0</v>
      </c>
      <c r="X603" s="35">
        <v>0</v>
      </c>
    </row>
    <row r="604" spans="1:24" s="8" customFormat="1" ht="15" customHeight="1" x14ac:dyDescent="0.4">
      <c r="A604" s="34"/>
      <c r="B604" s="10">
        <v>10041332</v>
      </c>
      <c r="C604" s="9" t="s">
        <v>738</v>
      </c>
      <c r="D604" s="9">
        <v>0</v>
      </c>
      <c r="E604" s="9">
        <v>0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17">
        <v>0</v>
      </c>
      <c r="M604" s="17">
        <v>0</v>
      </c>
      <c r="N604" s="17">
        <v>0</v>
      </c>
      <c r="O604" s="17">
        <v>0</v>
      </c>
      <c r="P604" s="17">
        <v>113487.17</v>
      </c>
      <c r="Q604" s="17">
        <v>113487.17000000001</v>
      </c>
      <c r="R604" s="17">
        <v>28080</v>
      </c>
      <c r="S604" s="17">
        <v>28080</v>
      </c>
      <c r="T604" s="17">
        <v>34800</v>
      </c>
      <c r="U604" s="17">
        <v>34800</v>
      </c>
      <c r="V604" s="44">
        <v>0</v>
      </c>
      <c r="W604" s="44">
        <v>0</v>
      </c>
      <c r="X604" s="35">
        <v>194134.15999999997</v>
      </c>
    </row>
    <row r="605" spans="1:24" s="8" customFormat="1" ht="15" customHeight="1" x14ac:dyDescent="0.4">
      <c r="A605" s="34"/>
      <c r="B605" s="10">
        <v>10002976</v>
      </c>
      <c r="C605" s="9" t="s">
        <v>256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17">
        <v>0</v>
      </c>
      <c r="M605" s="17">
        <v>0</v>
      </c>
      <c r="N605" s="17">
        <v>0</v>
      </c>
      <c r="O605" s="17">
        <v>0</v>
      </c>
      <c r="P605" s="17">
        <v>527679.55999999994</v>
      </c>
      <c r="Q605" s="17">
        <v>527679.52</v>
      </c>
      <c r="R605" s="17">
        <v>388246.57999999996</v>
      </c>
      <c r="S605" s="17">
        <v>388246.57999999996</v>
      </c>
      <c r="T605" s="17">
        <v>1474502.01</v>
      </c>
      <c r="U605" s="17">
        <v>1474502.01</v>
      </c>
      <c r="V605" s="44">
        <v>0</v>
      </c>
      <c r="W605" s="44">
        <v>0</v>
      </c>
      <c r="X605" s="35">
        <v>678723</v>
      </c>
    </row>
    <row r="606" spans="1:24" s="6" customFormat="1" ht="15" x14ac:dyDescent="0.35">
      <c r="A606" s="36"/>
      <c r="B606" s="10">
        <v>10007977</v>
      </c>
      <c r="C606" s="9" t="s">
        <v>596</v>
      </c>
      <c r="D606" s="9">
        <v>4399252.4000000004</v>
      </c>
      <c r="E606" s="9">
        <v>4398314.5466800006</v>
      </c>
      <c r="F606" s="9">
        <v>502160</v>
      </c>
      <c r="G606" s="9">
        <v>502160</v>
      </c>
      <c r="H606" s="9">
        <v>242193.52000000002</v>
      </c>
      <c r="I606" s="9">
        <v>242193.52000000002</v>
      </c>
      <c r="J606" s="9">
        <v>0</v>
      </c>
      <c r="K606" s="9">
        <v>0</v>
      </c>
      <c r="L606" s="17">
        <v>0</v>
      </c>
      <c r="M606" s="17">
        <v>0</v>
      </c>
      <c r="N606" s="17">
        <v>159535</v>
      </c>
      <c r="O606" s="17">
        <v>159535</v>
      </c>
      <c r="P606" s="17">
        <v>1210690.8700000001</v>
      </c>
      <c r="Q606" s="17">
        <v>1210690.8699999999</v>
      </c>
      <c r="R606" s="17">
        <v>439398.36</v>
      </c>
      <c r="S606" s="17">
        <v>439398.36</v>
      </c>
      <c r="T606" s="17">
        <v>856038.39000000013</v>
      </c>
      <c r="U606" s="17">
        <v>856038.39000000013</v>
      </c>
      <c r="V606" s="44">
        <v>0</v>
      </c>
      <c r="W606" s="44">
        <v>0</v>
      </c>
      <c r="X606" s="35">
        <v>1239989.46</v>
      </c>
    </row>
    <row r="607" spans="1:24" s="8" customFormat="1" ht="15" customHeight="1" x14ac:dyDescent="0.4">
      <c r="A607" s="34"/>
      <c r="B607" s="10">
        <v>10002979</v>
      </c>
      <c r="C607" s="9" t="s">
        <v>257</v>
      </c>
      <c r="D607" s="9">
        <v>0</v>
      </c>
      <c r="E607" s="9">
        <v>0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17">
        <v>0</v>
      </c>
      <c r="M607" s="17">
        <v>0</v>
      </c>
      <c r="N607" s="17">
        <v>0</v>
      </c>
      <c r="O607" s="17">
        <v>0</v>
      </c>
      <c r="P607" s="17">
        <v>58683.880000000005</v>
      </c>
      <c r="Q607" s="17">
        <v>58683.88</v>
      </c>
      <c r="R607" s="17">
        <v>159352.95999999999</v>
      </c>
      <c r="S607" s="17">
        <v>159352.95999999999</v>
      </c>
      <c r="T607" s="17">
        <v>47542.840000000004</v>
      </c>
      <c r="U607" s="17">
        <v>47542.840000000004</v>
      </c>
      <c r="V607" s="44">
        <v>150248.35999999999</v>
      </c>
      <c r="W607" s="44">
        <v>150248.35999999999</v>
      </c>
      <c r="X607" s="35">
        <v>139292.57</v>
      </c>
    </row>
    <row r="608" spans="1:24" s="6" customFormat="1" ht="15" x14ac:dyDescent="0.35">
      <c r="A608" s="36"/>
      <c r="B608" s="14">
        <v>10011092</v>
      </c>
      <c r="C608" s="15" t="s">
        <v>1206</v>
      </c>
      <c r="D608" s="9">
        <v>0</v>
      </c>
      <c r="E608" s="9">
        <v>0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9">
        <v>0</v>
      </c>
      <c r="S608" s="9">
        <v>0</v>
      </c>
      <c r="T608" s="9">
        <v>0</v>
      </c>
      <c r="U608" s="9">
        <v>0</v>
      </c>
      <c r="V608" s="44">
        <v>0</v>
      </c>
      <c r="W608" s="44">
        <v>0</v>
      </c>
      <c r="X608" s="35">
        <v>61192.709999999992</v>
      </c>
    </row>
    <row r="609" spans="1:24" s="8" customFormat="1" ht="15" customHeight="1" x14ac:dyDescent="0.4">
      <c r="A609" s="34"/>
      <c r="B609" s="14">
        <v>10012772</v>
      </c>
      <c r="C609" s="15" t="s">
        <v>1214</v>
      </c>
      <c r="D609" s="9">
        <v>0</v>
      </c>
      <c r="E609" s="9">
        <v>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9">
        <v>0</v>
      </c>
      <c r="R609" s="9">
        <v>0</v>
      </c>
      <c r="S609" s="9">
        <v>0</v>
      </c>
      <c r="T609" s="9">
        <v>0</v>
      </c>
      <c r="U609" s="9">
        <v>0</v>
      </c>
      <c r="V609" s="44">
        <v>0</v>
      </c>
      <c r="W609" s="44">
        <v>0</v>
      </c>
      <c r="X609" s="35">
        <v>782328.86</v>
      </c>
    </row>
    <row r="610" spans="1:24" s="6" customFormat="1" ht="15" x14ac:dyDescent="0.35">
      <c r="A610" s="36"/>
      <c r="B610" s="10">
        <v>10003022</v>
      </c>
      <c r="C610" s="9" t="s">
        <v>259</v>
      </c>
      <c r="D610" s="9">
        <v>13714.330000000002</v>
      </c>
      <c r="E610" s="9">
        <v>13714.330000000002</v>
      </c>
      <c r="F610" s="9">
        <v>0</v>
      </c>
      <c r="G610" s="9">
        <v>0</v>
      </c>
      <c r="H610" s="9">
        <v>1955.63</v>
      </c>
      <c r="I610" s="9">
        <v>1955.63</v>
      </c>
      <c r="J610" s="9">
        <v>0</v>
      </c>
      <c r="K610" s="9">
        <v>0</v>
      </c>
      <c r="L610" s="17">
        <v>0</v>
      </c>
      <c r="M610" s="17">
        <v>0</v>
      </c>
      <c r="N610" s="17">
        <v>4646.75</v>
      </c>
      <c r="O610" s="17">
        <v>4646.75</v>
      </c>
      <c r="P610" s="17">
        <v>0</v>
      </c>
      <c r="Q610" s="17">
        <v>0</v>
      </c>
      <c r="R610" s="17">
        <v>0</v>
      </c>
      <c r="S610" s="17">
        <v>0</v>
      </c>
      <c r="T610" s="17">
        <v>0</v>
      </c>
      <c r="U610" s="17">
        <v>0</v>
      </c>
      <c r="V610" s="44">
        <v>0</v>
      </c>
      <c r="W610" s="44">
        <v>0</v>
      </c>
      <c r="X610" s="35">
        <v>0</v>
      </c>
    </row>
    <row r="611" spans="1:24" s="8" customFormat="1" ht="15" customHeight="1" x14ac:dyDescent="0.4">
      <c r="A611" s="34"/>
      <c r="B611" s="10">
        <v>10003025</v>
      </c>
      <c r="C611" s="9" t="s">
        <v>260</v>
      </c>
      <c r="D611" s="9">
        <v>529722.39</v>
      </c>
      <c r="E611" s="9">
        <v>525243.35</v>
      </c>
      <c r="F611" s="9">
        <v>340972</v>
      </c>
      <c r="G611" s="9">
        <v>340972</v>
      </c>
      <c r="H611" s="9">
        <v>0</v>
      </c>
      <c r="I611" s="9">
        <v>0</v>
      </c>
      <c r="J611" s="9">
        <v>0</v>
      </c>
      <c r="K611" s="9">
        <v>0</v>
      </c>
      <c r="L611" s="17">
        <v>0</v>
      </c>
      <c r="M611" s="17">
        <v>0</v>
      </c>
      <c r="N611" s="17">
        <v>0</v>
      </c>
      <c r="O611" s="17">
        <v>0</v>
      </c>
      <c r="P611" s="17">
        <v>0</v>
      </c>
      <c r="Q611" s="17">
        <v>0</v>
      </c>
      <c r="R611" s="17">
        <v>0</v>
      </c>
      <c r="S611" s="17">
        <v>0</v>
      </c>
      <c r="T611" s="17">
        <v>0</v>
      </c>
      <c r="U611" s="17">
        <v>0</v>
      </c>
      <c r="V611" s="44">
        <v>0</v>
      </c>
      <c r="W611" s="44">
        <v>0</v>
      </c>
      <c r="X611" s="35">
        <v>0</v>
      </c>
    </row>
    <row r="612" spans="1:24" s="8" customFormat="1" ht="15" customHeight="1" x14ac:dyDescent="0.4">
      <c r="A612" s="34"/>
      <c r="B612" s="10">
        <v>10003026</v>
      </c>
      <c r="C612" s="9" t="s">
        <v>261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17">
        <v>0</v>
      </c>
      <c r="M612" s="17">
        <v>0</v>
      </c>
      <c r="N612" s="17">
        <v>0</v>
      </c>
      <c r="O612" s="17">
        <v>0</v>
      </c>
      <c r="P612" s="17">
        <v>553108.81000000006</v>
      </c>
      <c r="Q612" s="17">
        <v>553108.80999999994</v>
      </c>
      <c r="R612" s="17">
        <v>106080.73</v>
      </c>
      <c r="S612" s="17">
        <v>106080.73</v>
      </c>
      <c r="T612" s="17">
        <v>253465.05</v>
      </c>
      <c r="U612" s="17">
        <v>253465.05</v>
      </c>
      <c r="V612" s="44">
        <v>0</v>
      </c>
      <c r="W612" s="44">
        <v>0</v>
      </c>
      <c r="X612" s="35">
        <v>1047681.7700000001</v>
      </c>
    </row>
    <row r="613" spans="1:24" s="8" customFormat="1" ht="15" customHeight="1" x14ac:dyDescent="0.4">
      <c r="A613" s="34"/>
      <c r="B613" s="10">
        <v>10003029</v>
      </c>
      <c r="C613" s="9" t="s">
        <v>262</v>
      </c>
      <c r="D613" s="9">
        <v>314537.79000000004</v>
      </c>
      <c r="E613" s="9">
        <v>311698.60000000003</v>
      </c>
      <c r="F613" s="9">
        <v>0</v>
      </c>
      <c r="G613" s="9">
        <v>0</v>
      </c>
      <c r="H613" s="9">
        <v>1089.67</v>
      </c>
      <c r="I613" s="9">
        <v>1089.67</v>
      </c>
      <c r="J613" s="9">
        <v>0</v>
      </c>
      <c r="K613" s="9">
        <v>0</v>
      </c>
      <c r="L613" s="17">
        <v>0</v>
      </c>
      <c r="M613" s="17">
        <v>0</v>
      </c>
      <c r="N613" s="17">
        <v>0</v>
      </c>
      <c r="O613" s="17">
        <v>0</v>
      </c>
      <c r="P613" s="17">
        <v>0</v>
      </c>
      <c r="Q613" s="17">
        <v>0</v>
      </c>
      <c r="R613" s="17">
        <v>0</v>
      </c>
      <c r="S613" s="17">
        <v>0</v>
      </c>
      <c r="T613" s="17">
        <v>0</v>
      </c>
      <c r="U613" s="17">
        <v>0</v>
      </c>
      <c r="V613" s="44">
        <v>0</v>
      </c>
      <c r="W613" s="44">
        <v>0</v>
      </c>
      <c r="X613" s="35">
        <v>0</v>
      </c>
    </row>
    <row r="614" spans="1:24" s="8" customFormat="1" ht="15" customHeight="1" x14ac:dyDescent="0.4">
      <c r="A614" s="34"/>
      <c r="B614" s="10">
        <v>10003035</v>
      </c>
      <c r="C614" s="9" t="s">
        <v>263</v>
      </c>
      <c r="D614" s="9">
        <v>2155365.46</v>
      </c>
      <c r="E614" s="9">
        <v>2204963</v>
      </c>
      <c r="F614" s="9">
        <v>0</v>
      </c>
      <c r="G614" s="9">
        <v>0</v>
      </c>
      <c r="H614" s="9">
        <v>88565</v>
      </c>
      <c r="I614" s="9">
        <v>88565</v>
      </c>
      <c r="J614" s="9">
        <v>0</v>
      </c>
      <c r="K614" s="9">
        <v>0</v>
      </c>
      <c r="L614" s="17">
        <v>0</v>
      </c>
      <c r="M614" s="17">
        <v>0</v>
      </c>
      <c r="N614" s="17">
        <v>38668.43</v>
      </c>
      <c r="O614" s="17">
        <v>38668.43</v>
      </c>
      <c r="P614" s="17">
        <v>689720.96</v>
      </c>
      <c r="Q614" s="17">
        <v>689720.96000000008</v>
      </c>
      <c r="R614" s="17">
        <v>232939.27000000002</v>
      </c>
      <c r="S614" s="17">
        <v>232939.27000000002</v>
      </c>
      <c r="T614" s="17">
        <v>519477.77999999997</v>
      </c>
      <c r="U614" s="17">
        <v>519477.77999999997</v>
      </c>
      <c r="V614" s="44">
        <v>0</v>
      </c>
      <c r="W614" s="44">
        <v>0</v>
      </c>
      <c r="X614" s="35">
        <v>158901.82999999996</v>
      </c>
    </row>
    <row r="615" spans="1:24" s="8" customFormat="1" ht="15" customHeight="1" x14ac:dyDescent="0.4">
      <c r="A615" s="34"/>
      <c r="B615" s="14">
        <v>10059658</v>
      </c>
      <c r="C615" s="15" t="s">
        <v>1513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9">
        <v>0</v>
      </c>
      <c r="S615" s="9">
        <v>0</v>
      </c>
      <c r="T615" s="9">
        <v>0</v>
      </c>
      <c r="U615" s="9">
        <v>0</v>
      </c>
      <c r="V615" s="44">
        <v>0</v>
      </c>
      <c r="W615" s="44">
        <v>0</v>
      </c>
      <c r="X615" s="35">
        <v>82773.33</v>
      </c>
    </row>
    <row r="616" spans="1:24" s="8" customFormat="1" ht="15" x14ac:dyDescent="0.4">
      <c r="A616" s="34"/>
      <c r="B616" s="10">
        <v>10003039</v>
      </c>
      <c r="C616" s="9" t="s">
        <v>264</v>
      </c>
      <c r="D616" s="9">
        <v>2727985.4899999998</v>
      </c>
      <c r="E616" s="9">
        <v>2716701.22</v>
      </c>
      <c r="F616" s="9">
        <v>2127240</v>
      </c>
      <c r="G616" s="9">
        <v>2127240</v>
      </c>
      <c r="H616" s="9">
        <v>0</v>
      </c>
      <c r="I616" s="9">
        <v>0</v>
      </c>
      <c r="J616" s="9">
        <v>0</v>
      </c>
      <c r="K616" s="9">
        <v>0</v>
      </c>
      <c r="L616" s="17">
        <v>0</v>
      </c>
      <c r="M616" s="17">
        <v>0</v>
      </c>
      <c r="N616" s="17">
        <v>0</v>
      </c>
      <c r="O616" s="17">
        <v>0</v>
      </c>
      <c r="P616" s="17">
        <v>0</v>
      </c>
      <c r="Q616" s="17">
        <v>0</v>
      </c>
      <c r="R616" s="17">
        <v>0</v>
      </c>
      <c r="S616" s="17">
        <v>0</v>
      </c>
      <c r="T616" s="17">
        <v>0</v>
      </c>
      <c r="U616" s="17">
        <v>0</v>
      </c>
      <c r="V616" s="44">
        <v>0</v>
      </c>
      <c r="W616" s="44">
        <v>0</v>
      </c>
      <c r="X616" s="35">
        <v>125352.64000000003</v>
      </c>
    </row>
    <row r="617" spans="1:24" s="8" customFormat="1" ht="15" x14ac:dyDescent="0.4">
      <c r="A617" s="34"/>
      <c r="B617" s="10">
        <v>10007945</v>
      </c>
      <c r="C617" s="9" t="s">
        <v>595</v>
      </c>
      <c r="D617" s="9">
        <v>2984512.57</v>
      </c>
      <c r="E617" s="9">
        <v>2984512.57</v>
      </c>
      <c r="F617" s="9">
        <v>0</v>
      </c>
      <c r="G617" s="9">
        <v>0</v>
      </c>
      <c r="H617" s="9">
        <v>218532</v>
      </c>
      <c r="I617" s="9">
        <v>218532</v>
      </c>
      <c r="J617" s="9">
        <v>0</v>
      </c>
      <c r="K617" s="9">
        <v>0</v>
      </c>
      <c r="L617" s="17">
        <v>0</v>
      </c>
      <c r="M617" s="17">
        <v>0</v>
      </c>
      <c r="N617" s="17">
        <v>105595.81</v>
      </c>
      <c r="O617" s="17">
        <v>105595.81</v>
      </c>
      <c r="P617" s="17">
        <v>816938.74000000022</v>
      </c>
      <c r="Q617" s="17">
        <v>816938.74000000011</v>
      </c>
      <c r="R617" s="17">
        <v>464421.03</v>
      </c>
      <c r="S617" s="17">
        <v>464421.03</v>
      </c>
      <c r="T617" s="17">
        <v>905015.72000000009</v>
      </c>
      <c r="U617" s="17">
        <v>905015.72000000009</v>
      </c>
      <c r="V617" s="44">
        <v>0</v>
      </c>
      <c r="W617" s="44">
        <v>0</v>
      </c>
      <c r="X617" s="35">
        <v>570602.07999999996</v>
      </c>
    </row>
    <row r="618" spans="1:24" s="6" customFormat="1" ht="15" x14ac:dyDescent="0.35">
      <c r="A618" s="36"/>
      <c r="B618" s="10">
        <v>10021278</v>
      </c>
      <c r="C618" s="9" t="s">
        <v>806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>
        <v>157497.53</v>
      </c>
      <c r="K618" s="9">
        <v>132980.5</v>
      </c>
      <c r="L618" s="17">
        <v>35365.5</v>
      </c>
      <c r="M618" s="17">
        <v>35365.5</v>
      </c>
      <c r="N618" s="17">
        <v>0</v>
      </c>
      <c r="O618" s="17">
        <v>0</v>
      </c>
      <c r="P618" s="17">
        <v>0</v>
      </c>
      <c r="Q618" s="17">
        <v>0</v>
      </c>
      <c r="R618" s="17">
        <v>0</v>
      </c>
      <c r="S618" s="17">
        <v>0</v>
      </c>
      <c r="T618" s="17">
        <v>0</v>
      </c>
      <c r="U618" s="17">
        <v>0</v>
      </c>
      <c r="V618" s="44">
        <v>0</v>
      </c>
      <c r="W618" s="44">
        <v>0</v>
      </c>
      <c r="X618" s="35">
        <v>0</v>
      </c>
    </row>
    <row r="619" spans="1:24" s="6" customFormat="1" ht="15" x14ac:dyDescent="0.35">
      <c r="A619" s="36"/>
      <c r="B619" s="10">
        <v>10003089</v>
      </c>
      <c r="C619" s="9" t="s">
        <v>265</v>
      </c>
      <c r="D619" s="9">
        <v>1667148.22</v>
      </c>
      <c r="E619" s="9">
        <v>1534037.71</v>
      </c>
      <c r="F619" s="9">
        <v>728296</v>
      </c>
      <c r="G619" s="9">
        <v>728296</v>
      </c>
      <c r="H619" s="9">
        <v>0</v>
      </c>
      <c r="I619" s="9">
        <v>0</v>
      </c>
      <c r="J619" s="9">
        <v>0</v>
      </c>
      <c r="K619" s="9">
        <v>0</v>
      </c>
      <c r="L619" s="17">
        <v>0</v>
      </c>
      <c r="M619" s="17">
        <v>0</v>
      </c>
      <c r="N619" s="17">
        <v>6343.28</v>
      </c>
      <c r="O619" s="17">
        <v>6343.28</v>
      </c>
      <c r="P619" s="17">
        <v>0</v>
      </c>
      <c r="Q619" s="17">
        <v>0</v>
      </c>
      <c r="R619" s="17">
        <v>0</v>
      </c>
      <c r="S619" s="17">
        <v>0</v>
      </c>
      <c r="T619" s="17">
        <v>0</v>
      </c>
      <c r="U619" s="17">
        <v>0</v>
      </c>
      <c r="V619" s="44">
        <v>0</v>
      </c>
      <c r="W619" s="44">
        <v>0</v>
      </c>
      <c r="X619" s="35">
        <v>0</v>
      </c>
    </row>
    <row r="620" spans="1:24" s="8" customFormat="1" ht="15" customHeight="1" x14ac:dyDescent="0.4">
      <c r="A620" s="34"/>
      <c r="B620" s="10">
        <v>10003093</v>
      </c>
      <c r="C620" s="9" t="s">
        <v>266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17">
        <v>0</v>
      </c>
      <c r="M620" s="17">
        <v>0</v>
      </c>
      <c r="N620" s="17">
        <v>0</v>
      </c>
      <c r="O620" s="17">
        <v>0</v>
      </c>
      <c r="P620" s="17">
        <v>49697.940000000017</v>
      </c>
      <c r="Q620" s="17">
        <v>49697.94000000001</v>
      </c>
      <c r="R620" s="17">
        <v>6735.2200000000012</v>
      </c>
      <c r="S620" s="17">
        <v>6735.2200000000012</v>
      </c>
      <c r="T620" s="17">
        <v>4690.88</v>
      </c>
      <c r="U620" s="17">
        <v>4690.88</v>
      </c>
      <c r="V620" s="44">
        <v>0</v>
      </c>
      <c r="W620" s="44">
        <v>0</v>
      </c>
      <c r="X620" s="35">
        <v>63082.18</v>
      </c>
    </row>
    <row r="621" spans="1:24" s="8" customFormat="1" ht="15" customHeight="1" x14ac:dyDescent="0.4">
      <c r="A621" s="34"/>
      <c r="B621" s="10">
        <v>10003094</v>
      </c>
      <c r="C621" s="9" t="s">
        <v>267</v>
      </c>
      <c r="D621" s="9">
        <v>25103</v>
      </c>
      <c r="E621" s="9">
        <v>25103</v>
      </c>
      <c r="F621" s="9">
        <v>25103</v>
      </c>
      <c r="G621" s="9">
        <v>25103</v>
      </c>
      <c r="H621" s="9">
        <v>0</v>
      </c>
      <c r="I621" s="9">
        <v>0</v>
      </c>
      <c r="J621" s="9">
        <v>0</v>
      </c>
      <c r="K621" s="9">
        <v>0</v>
      </c>
      <c r="L621" s="17">
        <v>0</v>
      </c>
      <c r="M621" s="17">
        <v>0</v>
      </c>
      <c r="N621" s="17">
        <v>545.07000000000005</v>
      </c>
      <c r="O621" s="17">
        <v>545.07000000000005</v>
      </c>
      <c r="P621" s="17">
        <v>0</v>
      </c>
      <c r="Q621" s="17">
        <v>0</v>
      </c>
      <c r="R621" s="17">
        <v>0</v>
      </c>
      <c r="S621" s="17">
        <v>0</v>
      </c>
      <c r="T621" s="17">
        <v>0</v>
      </c>
      <c r="U621" s="17">
        <v>0</v>
      </c>
      <c r="V621" s="44">
        <v>0</v>
      </c>
      <c r="W621" s="44">
        <v>0</v>
      </c>
      <c r="X621" s="35">
        <v>0</v>
      </c>
    </row>
    <row r="622" spans="1:24" s="8" customFormat="1" ht="15" customHeight="1" x14ac:dyDescent="0.4">
      <c r="A622" s="34"/>
      <c r="B622" s="10">
        <v>10012467</v>
      </c>
      <c r="C622" s="9" t="s">
        <v>631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>
        <v>2248151.8400000003</v>
      </c>
      <c r="K622" s="9">
        <v>2225299</v>
      </c>
      <c r="L622" s="17">
        <v>0</v>
      </c>
      <c r="M622" s="17">
        <v>0</v>
      </c>
      <c r="N622" s="17">
        <v>76.599999999999994</v>
      </c>
      <c r="O622" s="17">
        <v>76.599999999999994</v>
      </c>
      <c r="P622" s="17">
        <v>1957830.4899999995</v>
      </c>
      <c r="Q622" s="17">
        <v>1957830.0200000003</v>
      </c>
      <c r="R622" s="17">
        <v>4305885.34</v>
      </c>
      <c r="S622" s="17">
        <v>4305885.34</v>
      </c>
      <c r="T622" s="17">
        <v>2487429.2400000002</v>
      </c>
      <c r="U622" s="17">
        <v>2487429.2400000002</v>
      </c>
      <c r="V622" s="44">
        <v>0</v>
      </c>
      <c r="W622" s="44">
        <v>0</v>
      </c>
      <c r="X622" s="35">
        <v>10740636.739999998</v>
      </c>
    </row>
    <row r="623" spans="1:24" s="6" customFormat="1" ht="15" x14ac:dyDescent="0.35">
      <c r="A623" s="36"/>
      <c r="B623" s="10">
        <v>10044778</v>
      </c>
      <c r="C623" s="9" t="s">
        <v>749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17">
        <v>0</v>
      </c>
      <c r="M623" s="17">
        <v>0</v>
      </c>
      <c r="N623" s="17">
        <v>0</v>
      </c>
      <c r="O623" s="17">
        <v>0</v>
      </c>
      <c r="P623" s="17">
        <v>71751.759999999966</v>
      </c>
      <c r="Q623" s="17">
        <v>71751.759999999966</v>
      </c>
      <c r="R623" s="17">
        <v>21969.15</v>
      </c>
      <c r="S623" s="17">
        <v>21969.15</v>
      </c>
      <c r="T623" s="17">
        <v>199784.84999999998</v>
      </c>
      <c r="U623" s="17">
        <v>199784.84999999998</v>
      </c>
      <c r="V623" s="44">
        <v>87835.839999999982</v>
      </c>
      <c r="W623" s="44">
        <v>87835.839999999997</v>
      </c>
      <c r="X623" s="35">
        <v>0</v>
      </c>
    </row>
    <row r="624" spans="1:24" s="8" customFormat="1" ht="15" customHeight="1" x14ac:dyDescent="0.4">
      <c r="A624" s="34"/>
      <c r="B624" s="14">
        <v>10046346</v>
      </c>
      <c r="C624" s="15" t="s">
        <v>1410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  <c r="V624" s="44">
        <v>0</v>
      </c>
      <c r="W624" s="44">
        <v>0</v>
      </c>
      <c r="X624" s="35">
        <v>14218.47</v>
      </c>
    </row>
    <row r="625" spans="1:24" s="6" customFormat="1" ht="15" x14ac:dyDescent="0.35">
      <c r="A625" s="36"/>
      <c r="B625" s="14">
        <v>10045987</v>
      </c>
      <c r="C625" s="15" t="s">
        <v>1408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9">
        <v>0</v>
      </c>
      <c r="T625" s="9">
        <v>0</v>
      </c>
      <c r="U625" s="9">
        <v>0</v>
      </c>
      <c r="V625" s="44">
        <v>0</v>
      </c>
      <c r="W625" s="44">
        <v>0</v>
      </c>
      <c r="X625" s="35">
        <v>24369.200000000004</v>
      </c>
    </row>
    <row r="626" spans="1:24" s="8" customFormat="1" ht="15" customHeight="1" x14ac:dyDescent="0.4">
      <c r="A626" s="34"/>
      <c r="B626" s="10">
        <v>10021303</v>
      </c>
      <c r="C626" s="9" t="s">
        <v>71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17">
        <v>0</v>
      </c>
      <c r="M626" s="17">
        <v>0</v>
      </c>
      <c r="N626" s="17">
        <v>0</v>
      </c>
      <c r="O626" s="17">
        <v>0</v>
      </c>
      <c r="P626" s="17">
        <v>0</v>
      </c>
      <c r="Q626" s="17">
        <v>0</v>
      </c>
      <c r="R626" s="17">
        <v>0</v>
      </c>
      <c r="S626" s="17">
        <v>0</v>
      </c>
      <c r="T626" s="17">
        <v>0</v>
      </c>
      <c r="U626" s="17">
        <v>0</v>
      </c>
      <c r="V626" s="44">
        <v>0</v>
      </c>
      <c r="W626" s="44">
        <v>0</v>
      </c>
      <c r="X626" s="35">
        <v>99564.650000000009</v>
      </c>
    </row>
    <row r="627" spans="1:24" s="8" customFormat="1" ht="15" customHeight="1" x14ac:dyDescent="0.4">
      <c r="A627" s="34"/>
      <c r="B627" s="10">
        <v>10011941</v>
      </c>
      <c r="C627" s="9" t="s">
        <v>629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17">
        <v>0</v>
      </c>
      <c r="M627" s="17">
        <v>0</v>
      </c>
      <c r="N627" s="17">
        <v>0</v>
      </c>
      <c r="O627" s="17">
        <v>0</v>
      </c>
      <c r="P627" s="17">
        <v>27497.480000000003</v>
      </c>
      <c r="Q627" s="17">
        <v>27497.48</v>
      </c>
      <c r="R627" s="17">
        <v>0</v>
      </c>
      <c r="S627" s="17">
        <v>0</v>
      </c>
      <c r="T627" s="17">
        <v>0</v>
      </c>
      <c r="U627" s="17">
        <v>0</v>
      </c>
      <c r="V627" s="44">
        <v>0</v>
      </c>
      <c r="W627" s="44">
        <v>0</v>
      </c>
      <c r="X627" s="35">
        <v>0</v>
      </c>
    </row>
    <row r="628" spans="1:24" s="8" customFormat="1" ht="15" customHeight="1" x14ac:dyDescent="0.4">
      <c r="A628" s="34"/>
      <c r="B628" s="10">
        <v>10036333</v>
      </c>
      <c r="C628" s="9" t="s">
        <v>725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17">
        <v>0</v>
      </c>
      <c r="M628" s="17">
        <v>0</v>
      </c>
      <c r="N628" s="17">
        <v>0</v>
      </c>
      <c r="O628" s="17">
        <v>0</v>
      </c>
      <c r="P628" s="17">
        <v>142568.23000000001</v>
      </c>
      <c r="Q628" s="17">
        <v>142568.23000000001</v>
      </c>
      <c r="R628" s="17">
        <v>0</v>
      </c>
      <c r="S628" s="17">
        <v>0</v>
      </c>
      <c r="T628" s="17">
        <v>0</v>
      </c>
      <c r="U628" s="17">
        <v>0</v>
      </c>
      <c r="V628" s="44">
        <v>0</v>
      </c>
      <c r="W628" s="44">
        <v>0</v>
      </c>
      <c r="X628" s="35">
        <v>140340.84</v>
      </c>
    </row>
    <row r="629" spans="1:24" s="6" customFormat="1" ht="15" x14ac:dyDescent="0.35">
      <c r="A629" s="36"/>
      <c r="B629" s="10">
        <v>10003146</v>
      </c>
      <c r="C629" s="9" t="s">
        <v>268</v>
      </c>
      <c r="D629" s="9">
        <v>4738948.4800000004</v>
      </c>
      <c r="E629" s="9">
        <v>4804799</v>
      </c>
      <c r="F629" s="9">
        <v>1349377</v>
      </c>
      <c r="G629" s="9">
        <v>1349377</v>
      </c>
      <c r="H629" s="9">
        <v>391940</v>
      </c>
      <c r="I629" s="9">
        <v>391940</v>
      </c>
      <c r="J629" s="9">
        <v>0</v>
      </c>
      <c r="K629" s="9">
        <v>0</v>
      </c>
      <c r="L629" s="17">
        <v>0</v>
      </c>
      <c r="M629" s="17">
        <v>0</v>
      </c>
      <c r="N629" s="17">
        <v>180650</v>
      </c>
      <c r="O629" s="17">
        <v>180650</v>
      </c>
      <c r="P629" s="17">
        <v>433939.38000000006</v>
      </c>
      <c r="Q629" s="17">
        <v>433939.38000000006</v>
      </c>
      <c r="R629" s="17">
        <v>149490.57999999999</v>
      </c>
      <c r="S629" s="17">
        <v>149490.57999999999</v>
      </c>
      <c r="T629" s="17">
        <v>449251.17</v>
      </c>
      <c r="U629" s="17">
        <v>449251.17</v>
      </c>
      <c r="V629" s="44">
        <v>0</v>
      </c>
      <c r="W629" s="44">
        <v>0</v>
      </c>
      <c r="X629" s="35">
        <v>374203.88</v>
      </c>
    </row>
    <row r="630" spans="1:24" s="8" customFormat="1" ht="15" customHeight="1" x14ac:dyDescent="0.4">
      <c r="A630" s="34"/>
      <c r="B630" s="10">
        <v>10003165</v>
      </c>
      <c r="C630" s="9" t="s">
        <v>271</v>
      </c>
      <c r="D630" s="9">
        <v>2350302.9699999997</v>
      </c>
      <c r="E630" s="9">
        <v>2398288</v>
      </c>
      <c r="F630" s="9">
        <v>1145210</v>
      </c>
      <c r="G630" s="9">
        <v>1145210</v>
      </c>
      <c r="H630" s="9">
        <v>146606</v>
      </c>
      <c r="I630" s="9">
        <v>146606</v>
      </c>
      <c r="J630" s="9">
        <v>0</v>
      </c>
      <c r="K630" s="9">
        <v>0</v>
      </c>
      <c r="L630" s="17">
        <v>0</v>
      </c>
      <c r="M630" s="17">
        <v>0</v>
      </c>
      <c r="N630" s="17">
        <v>0</v>
      </c>
      <c r="O630" s="17">
        <v>0</v>
      </c>
      <c r="P630" s="17">
        <v>0</v>
      </c>
      <c r="Q630" s="17">
        <v>0</v>
      </c>
      <c r="R630" s="17">
        <v>0</v>
      </c>
      <c r="S630" s="17">
        <v>0</v>
      </c>
      <c r="T630" s="17">
        <v>0</v>
      </c>
      <c r="U630" s="17">
        <v>0</v>
      </c>
      <c r="V630" s="44">
        <v>0</v>
      </c>
      <c r="W630" s="44">
        <v>0</v>
      </c>
      <c r="X630" s="35">
        <v>0</v>
      </c>
    </row>
    <row r="631" spans="1:24" s="8" customFormat="1" ht="15" customHeight="1" x14ac:dyDescent="0.4">
      <c r="A631" s="34"/>
      <c r="B631" s="10">
        <v>10005426</v>
      </c>
      <c r="C631" s="9" t="s">
        <v>436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17">
        <v>0</v>
      </c>
      <c r="M631" s="17">
        <v>0</v>
      </c>
      <c r="N631" s="17">
        <v>0</v>
      </c>
      <c r="O631" s="17">
        <v>0</v>
      </c>
      <c r="P631" s="17">
        <v>473924.72000000009</v>
      </c>
      <c r="Q631" s="17">
        <v>473924.72000000003</v>
      </c>
      <c r="R631" s="17">
        <v>271347.15999999997</v>
      </c>
      <c r="S631" s="17">
        <v>271347.15999999997</v>
      </c>
      <c r="T631" s="17">
        <v>1753373.5699999998</v>
      </c>
      <c r="U631" s="17">
        <v>1753373.5699999998</v>
      </c>
      <c r="V631" s="44">
        <v>0</v>
      </c>
      <c r="W631" s="44">
        <v>0</v>
      </c>
      <c r="X631" s="35">
        <v>252856.59000000003</v>
      </c>
    </row>
    <row r="632" spans="1:24" s="8" customFormat="1" ht="15" customHeight="1" x14ac:dyDescent="0.4">
      <c r="A632" s="34"/>
      <c r="B632" s="10">
        <v>10011240</v>
      </c>
      <c r="C632" s="9" t="s">
        <v>627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17">
        <v>0</v>
      </c>
      <c r="M632" s="17">
        <v>0</v>
      </c>
      <c r="N632" s="17">
        <v>0</v>
      </c>
      <c r="O632" s="17">
        <v>0</v>
      </c>
      <c r="P632" s="17">
        <v>29848.409999999989</v>
      </c>
      <c r="Q632" s="17">
        <v>29848.01</v>
      </c>
      <c r="R632" s="17">
        <v>0</v>
      </c>
      <c r="S632" s="17">
        <v>0</v>
      </c>
      <c r="T632" s="17">
        <v>0</v>
      </c>
      <c r="U632" s="17">
        <v>0</v>
      </c>
      <c r="V632" s="44">
        <v>0</v>
      </c>
      <c r="W632" s="44">
        <v>0</v>
      </c>
      <c r="X632" s="35">
        <v>0</v>
      </c>
    </row>
    <row r="633" spans="1:24" s="8" customFormat="1" ht="15" customHeight="1" x14ac:dyDescent="0.4">
      <c r="A633" s="34"/>
      <c r="B633" s="10">
        <v>10055777</v>
      </c>
      <c r="C633" s="9" t="s">
        <v>1003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17">
        <v>0</v>
      </c>
      <c r="M633" s="17">
        <v>0</v>
      </c>
      <c r="N633" s="17">
        <v>0</v>
      </c>
      <c r="O633" s="17">
        <v>0</v>
      </c>
      <c r="P633" s="17">
        <v>0</v>
      </c>
      <c r="Q633" s="17">
        <v>0</v>
      </c>
      <c r="R633" s="17">
        <v>31231.59</v>
      </c>
      <c r="S633" s="17">
        <v>31231.59</v>
      </c>
      <c r="T633" s="17">
        <v>16266.199999999999</v>
      </c>
      <c r="U633" s="17">
        <v>16266.199999999999</v>
      </c>
      <c r="V633" s="44">
        <v>0</v>
      </c>
      <c r="W633" s="44">
        <v>0</v>
      </c>
      <c r="X633" s="35">
        <v>221767.9</v>
      </c>
    </row>
    <row r="634" spans="1:24" s="8" customFormat="1" ht="15" customHeight="1" x14ac:dyDescent="0.4">
      <c r="A634" s="34"/>
      <c r="B634" s="10">
        <v>10003162</v>
      </c>
      <c r="C634" s="9" t="s">
        <v>270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17">
        <v>0</v>
      </c>
      <c r="M634" s="17">
        <v>0</v>
      </c>
      <c r="N634" s="17">
        <v>314.16999999999996</v>
      </c>
      <c r="O634" s="17">
        <v>314.16999999999996</v>
      </c>
      <c r="P634" s="17">
        <v>305966.4800000001</v>
      </c>
      <c r="Q634" s="17">
        <v>305966.47999999986</v>
      </c>
      <c r="R634" s="17">
        <v>349426.67</v>
      </c>
      <c r="S634" s="17">
        <v>349426.67</v>
      </c>
      <c r="T634" s="17">
        <v>358032.61</v>
      </c>
      <c r="U634" s="17">
        <v>358032.61</v>
      </c>
      <c r="V634" s="44">
        <v>0</v>
      </c>
      <c r="W634" s="44">
        <v>0</v>
      </c>
      <c r="X634" s="35">
        <v>993511.82</v>
      </c>
    </row>
    <row r="635" spans="1:24" s="8" customFormat="1" ht="15" customHeight="1" x14ac:dyDescent="0.4">
      <c r="A635" s="34"/>
      <c r="B635" s="10">
        <v>10003190</v>
      </c>
      <c r="C635" s="9" t="s">
        <v>273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17">
        <v>0</v>
      </c>
      <c r="M635" s="17">
        <v>0</v>
      </c>
      <c r="N635" s="17">
        <v>0</v>
      </c>
      <c r="O635" s="17">
        <v>0</v>
      </c>
      <c r="P635" s="17">
        <v>94452.239999999991</v>
      </c>
      <c r="Q635" s="17">
        <v>94452.24</v>
      </c>
      <c r="R635" s="17">
        <v>0</v>
      </c>
      <c r="S635" s="17">
        <v>0</v>
      </c>
      <c r="T635" s="17">
        <v>0</v>
      </c>
      <c r="U635" s="17">
        <v>0</v>
      </c>
      <c r="V635" s="44">
        <v>0</v>
      </c>
      <c r="W635" s="44">
        <v>0</v>
      </c>
      <c r="X635" s="35">
        <v>128506.65999999999</v>
      </c>
    </row>
    <row r="636" spans="1:24" s="6" customFormat="1" ht="15" x14ac:dyDescent="0.35">
      <c r="A636" s="36"/>
      <c r="B636" s="10">
        <v>10003193</v>
      </c>
      <c r="C636" s="9" t="s">
        <v>25</v>
      </c>
      <c r="D636" s="9">
        <v>2514405.37</v>
      </c>
      <c r="E636" s="9">
        <v>2514405.37</v>
      </c>
      <c r="F636" s="9">
        <v>113422</v>
      </c>
      <c r="G636" s="9">
        <v>113422</v>
      </c>
      <c r="H636" s="9">
        <v>401711.8</v>
      </c>
      <c r="I636" s="9">
        <v>401711.8</v>
      </c>
      <c r="J636" s="9">
        <v>0</v>
      </c>
      <c r="K636" s="9">
        <v>0</v>
      </c>
      <c r="L636" s="17">
        <v>0</v>
      </c>
      <c r="M636" s="17">
        <v>0</v>
      </c>
      <c r="N636" s="17">
        <v>150833.71000000002</v>
      </c>
      <c r="O636" s="17">
        <v>150833.71000000002</v>
      </c>
      <c r="P636" s="17">
        <v>464093.21999999991</v>
      </c>
      <c r="Q636" s="17">
        <v>464093.22000000015</v>
      </c>
      <c r="R636" s="17">
        <v>255708.12</v>
      </c>
      <c r="S636" s="17">
        <v>255708.12</v>
      </c>
      <c r="T636" s="17">
        <v>604817.99</v>
      </c>
      <c r="U636" s="17">
        <v>604817.99</v>
      </c>
      <c r="V636" s="44">
        <v>0</v>
      </c>
      <c r="W636" s="44">
        <v>0</v>
      </c>
      <c r="X636" s="35">
        <v>415051.11999999994</v>
      </c>
    </row>
    <row r="637" spans="1:24" s="8" customFormat="1" ht="15" customHeight="1" x14ac:dyDescent="0.4">
      <c r="A637" s="34"/>
      <c r="B637" s="10">
        <v>10003197</v>
      </c>
      <c r="C637" s="9" t="s">
        <v>274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17">
        <v>0</v>
      </c>
      <c r="M637" s="17">
        <v>0</v>
      </c>
      <c r="N637" s="17">
        <v>0</v>
      </c>
      <c r="O637" s="17">
        <v>0</v>
      </c>
      <c r="P637" s="17">
        <v>55759.45</v>
      </c>
      <c r="Q637" s="17">
        <v>55759.449999999983</v>
      </c>
      <c r="R637" s="17">
        <v>130112.04999999999</v>
      </c>
      <c r="S637" s="17">
        <v>130112.04999999999</v>
      </c>
      <c r="T637" s="17">
        <v>246471.72999999998</v>
      </c>
      <c r="U637" s="17">
        <v>246471.72999999998</v>
      </c>
      <c r="V637" s="44">
        <v>85141.63</v>
      </c>
      <c r="W637" s="44">
        <v>80141.73</v>
      </c>
      <c r="X637" s="35">
        <v>290577.22000000003</v>
      </c>
    </row>
    <row r="638" spans="1:24" s="8" customFormat="1" ht="15" customHeight="1" x14ac:dyDescent="0.4">
      <c r="A638" s="34"/>
      <c r="B638" s="10">
        <v>10003200</v>
      </c>
      <c r="C638" s="9" t="s">
        <v>276</v>
      </c>
      <c r="D638" s="9">
        <v>8437418.2300000004</v>
      </c>
      <c r="E638" s="9">
        <v>8430789.5929400008</v>
      </c>
      <c r="F638" s="9">
        <v>0</v>
      </c>
      <c r="G638" s="9">
        <v>0</v>
      </c>
      <c r="H638" s="9">
        <v>524681.57999999996</v>
      </c>
      <c r="I638" s="9">
        <v>524681.57999999996</v>
      </c>
      <c r="J638" s="9">
        <v>0</v>
      </c>
      <c r="K638" s="9">
        <v>0</v>
      </c>
      <c r="L638" s="17">
        <v>0</v>
      </c>
      <c r="M638" s="17">
        <v>0</v>
      </c>
      <c r="N638" s="17">
        <v>176471.58000000002</v>
      </c>
      <c r="O638" s="17">
        <v>176471.58000000002</v>
      </c>
      <c r="P638" s="17">
        <v>1486464.0699999996</v>
      </c>
      <c r="Q638" s="17">
        <v>1486464.0699999998</v>
      </c>
      <c r="R638" s="17">
        <v>1264614.6000000001</v>
      </c>
      <c r="S638" s="17">
        <v>1264614.6000000001</v>
      </c>
      <c r="T638" s="17">
        <v>951586.10000000009</v>
      </c>
      <c r="U638" s="17">
        <v>951586.10000000009</v>
      </c>
      <c r="V638" s="44">
        <v>0</v>
      </c>
      <c r="W638" s="44">
        <v>0</v>
      </c>
      <c r="X638" s="35">
        <v>1587764.7500000002</v>
      </c>
    </row>
    <row r="639" spans="1:24" s="8" customFormat="1" ht="15" customHeight="1" x14ac:dyDescent="0.4">
      <c r="A639" s="34"/>
      <c r="B639" s="10">
        <v>10003207</v>
      </c>
      <c r="C639" s="9" t="s">
        <v>278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>
        <v>219450.21999999994</v>
      </c>
      <c r="K639" s="9">
        <v>219450.11</v>
      </c>
      <c r="L639" s="17">
        <v>3320.1000000000004</v>
      </c>
      <c r="M639" s="17">
        <v>3320.1000000000004</v>
      </c>
      <c r="N639" s="17">
        <v>0</v>
      </c>
      <c r="O639" s="17">
        <v>0</v>
      </c>
      <c r="P639" s="17">
        <v>16748.969999999998</v>
      </c>
      <c r="Q639" s="17">
        <v>16748.97</v>
      </c>
      <c r="R639" s="17">
        <v>0</v>
      </c>
      <c r="S639" s="17">
        <v>0</v>
      </c>
      <c r="T639" s="17">
        <v>0</v>
      </c>
      <c r="U639" s="17">
        <v>0</v>
      </c>
      <c r="V639" s="44">
        <v>298860</v>
      </c>
      <c r="W639" s="44">
        <v>293860</v>
      </c>
      <c r="X639" s="35">
        <v>0</v>
      </c>
    </row>
    <row r="640" spans="1:24" s="6" customFormat="1" ht="15" x14ac:dyDescent="0.35">
      <c r="A640" s="36"/>
      <c r="B640" s="10">
        <v>10003206</v>
      </c>
      <c r="C640" s="9" t="s">
        <v>277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17">
        <v>0</v>
      </c>
      <c r="M640" s="17">
        <v>0</v>
      </c>
      <c r="N640" s="17">
        <v>0</v>
      </c>
      <c r="O640" s="17">
        <v>0</v>
      </c>
      <c r="P640" s="17">
        <v>1016160.9000000001</v>
      </c>
      <c r="Q640" s="17">
        <v>1016160.8999999999</v>
      </c>
      <c r="R640" s="17">
        <v>0</v>
      </c>
      <c r="S640" s="17">
        <v>0</v>
      </c>
      <c r="T640" s="17">
        <v>429811.65</v>
      </c>
      <c r="U640" s="17">
        <v>429811.65</v>
      </c>
      <c r="V640" s="44">
        <v>358333.52</v>
      </c>
      <c r="W640" s="44">
        <v>358333.51999999996</v>
      </c>
      <c r="X640" s="35">
        <v>1458777.9100000001</v>
      </c>
    </row>
    <row r="641" spans="1:24" s="8" customFormat="1" ht="15" customHeight="1" x14ac:dyDescent="0.4">
      <c r="A641" s="34"/>
      <c r="B641" s="10">
        <v>10003219</v>
      </c>
      <c r="C641" s="9" t="s">
        <v>279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17">
        <v>0</v>
      </c>
      <c r="M641" s="17">
        <v>0</v>
      </c>
      <c r="N641" s="17">
        <v>0</v>
      </c>
      <c r="O641" s="17">
        <v>0</v>
      </c>
      <c r="P641" s="17">
        <v>16489.420000000002</v>
      </c>
      <c r="Q641" s="17">
        <v>16489.420000000009</v>
      </c>
      <c r="R641" s="17">
        <v>0</v>
      </c>
      <c r="S641" s="17">
        <v>0</v>
      </c>
      <c r="T641" s="17">
        <v>0</v>
      </c>
      <c r="U641" s="17">
        <v>0</v>
      </c>
      <c r="V641" s="44">
        <v>0</v>
      </c>
      <c r="W641" s="44">
        <v>0</v>
      </c>
      <c r="X641" s="35">
        <v>212045.57999999996</v>
      </c>
    </row>
    <row r="642" spans="1:24" s="8" customFormat="1" ht="15" customHeight="1" x14ac:dyDescent="0.4">
      <c r="A642" s="34"/>
      <c r="B642" s="10">
        <v>10026620</v>
      </c>
      <c r="C642" s="9" t="s">
        <v>927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17">
        <v>0</v>
      </c>
      <c r="M642" s="17">
        <v>0</v>
      </c>
      <c r="N642" s="17">
        <v>0</v>
      </c>
      <c r="O642" s="17">
        <v>0</v>
      </c>
      <c r="P642" s="17">
        <v>0</v>
      </c>
      <c r="Q642" s="17">
        <v>0</v>
      </c>
      <c r="R642" s="17">
        <v>82032.22</v>
      </c>
      <c r="S642" s="17">
        <v>82032.22</v>
      </c>
      <c r="T642" s="17">
        <v>212051.66</v>
      </c>
      <c r="U642" s="17">
        <v>212051.66</v>
      </c>
      <c r="V642" s="44">
        <v>0</v>
      </c>
      <c r="W642" s="44">
        <v>0</v>
      </c>
      <c r="X642" s="35">
        <v>56261.760000000002</v>
      </c>
    </row>
    <row r="643" spans="1:24" s="8" customFormat="1" ht="15" customHeight="1" x14ac:dyDescent="0.4">
      <c r="A643" s="34"/>
      <c r="B643" s="10">
        <v>10044457</v>
      </c>
      <c r="C643" s="9" t="s">
        <v>986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17">
        <v>0</v>
      </c>
      <c r="M643" s="17">
        <v>0</v>
      </c>
      <c r="N643" s="17">
        <v>0</v>
      </c>
      <c r="O643" s="17">
        <v>0</v>
      </c>
      <c r="P643" s="17">
        <v>0</v>
      </c>
      <c r="Q643" s="17">
        <v>0</v>
      </c>
      <c r="R643" s="17">
        <v>44613.34</v>
      </c>
      <c r="S643" s="17">
        <v>44613.34</v>
      </c>
      <c r="T643" s="17">
        <v>133707.87</v>
      </c>
      <c r="U643" s="17">
        <v>133707.87</v>
      </c>
      <c r="V643" s="44">
        <v>0</v>
      </c>
      <c r="W643" s="44">
        <v>0</v>
      </c>
      <c r="X643" s="35">
        <v>94904.35</v>
      </c>
    </row>
    <row r="644" spans="1:24" s="8" customFormat="1" ht="15" customHeight="1" x14ac:dyDescent="0.4">
      <c r="A644" s="34"/>
      <c r="B644" s="14">
        <v>10003234</v>
      </c>
      <c r="C644" s="15" t="s">
        <v>1129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  <c r="V644" s="44">
        <v>0</v>
      </c>
      <c r="W644" s="44">
        <v>0</v>
      </c>
      <c r="X644" s="35">
        <v>225430.99</v>
      </c>
    </row>
    <row r="645" spans="1:24" s="8" customFormat="1" ht="15" customHeight="1" x14ac:dyDescent="0.4">
      <c r="A645" s="34"/>
      <c r="B645" s="10">
        <v>10048326</v>
      </c>
      <c r="C645" s="9" t="s">
        <v>87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  <c r="I645" s="9">
        <v>0</v>
      </c>
      <c r="J645" s="9">
        <v>190407.96999999997</v>
      </c>
      <c r="K645" s="9">
        <v>188478.65</v>
      </c>
      <c r="L645" s="17">
        <v>0</v>
      </c>
      <c r="M645" s="17">
        <v>0</v>
      </c>
      <c r="N645" s="17">
        <v>0</v>
      </c>
      <c r="O645" s="17">
        <v>0</v>
      </c>
      <c r="P645" s="17">
        <v>0</v>
      </c>
      <c r="Q645" s="17">
        <v>0</v>
      </c>
      <c r="R645" s="17">
        <v>0</v>
      </c>
      <c r="S645" s="17">
        <v>0</v>
      </c>
      <c r="T645" s="17">
        <v>0</v>
      </c>
      <c r="U645" s="17">
        <v>0</v>
      </c>
      <c r="V645" s="44">
        <v>0</v>
      </c>
      <c r="W645" s="44">
        <v>0</v>
      </c>
      <c r="X645" s="35">
        <v>0</v>
      </c>
    </row>
    <row r="646" spans="1:24" s="6" customFormat="1" ht="15" x14ac:dyDescent="0.35">
      <c r="A646" s="36"/>
      <c r="B646" s="10">
        <v>10003240</v>
      </c>
      <c r="C646" s="9" t="s">
        <v>281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  <c r="I646" s="9">
        <v>0</v>
      </c>
      <c r="J646" s="9">
        <v>92404.72</v>
      </c>
      <c r="K646" s="9">
        <v>92404.72</v>
      </c>
      <c r="L646" s="17">
        <v>0</v>
      </c>
      <c r="M646" s="17">
        <v>0</v>
      </c>
      <c r="N646" s="17">
        <v>12591.949999999999</v>
      </c>
      <c r="O646" s="17">
        <v>12591.949999999999</v>
      </c>
      <c r="P646" s="17">
        <v>212477.0800000001</v>
      </c>
      <c r="Q646" s="17">
        <v>212477.0800000001</v>
      </c>
      <c r="R646" s="17">
        <v>107974.79</v>
      </c>
      <c r="S646" s="17">
        <v>107974.79</v>
      </c>
      <c r="T646" s="17">
        <v>165661.71000000002</v>
      </c>
      <c r="U646" s="17">
        <v>165661.71000000002</v>
      </c>
      <c r="V646" s="44">
        <v>140451.62</v>
      </c>
      <c r="W646" s="44">
        <v>139556.91999999998</v>
      </c>
      <c r="X646" s="35">
        <v>744718.4</v>
      </c>
    </row>
    <row r="647" spans="1:24" s="8" customFormat="1" ht="15" x14ac:dyDescent="0.4">
      <c r="A647" s="34"/>
      <c r="B647" s="10">
        <v>10029736</v>
      </c>
      <c r="C647" s="9" t="s">
        <v>934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17">
        <v>0</v>
      </c>
      <c r="M647" s="17">
        <v>0</v>
      </c>
      <c r="N647" s="17">
        <v>0</v>
      </c>
      <c r="O647" s="17">
        <v>0</v>
      </c>
      <c r="P647" s="17">
        <v>0</v>
      </c>
      <c r="Q647" s="17">
        <v>0</v>
      </c>
      <c r="R647" s="17">
        <v>17406.569999999996</v>
      </c>
      <c r="S647" s="17">
        <v>17406.569999999996</v>
      </c>
      <c r="T647" s="17">
        <v>76532.94</v>
      </c>
      <c r="U647" s="17">
        <v>76532.94</v>
      </c>
      <c r="V647" s="44">
        <v>0</v>
      </c>
      <c r="W647" s="44">
        <v>0</v>
      </c>
      <c r="X647" s="35">
        <v>14602.340000000002</v>
      </c>
    </row>
    <row r="648" spans="1:24" s="8" customFormat="1" ht="15" customHeight="1" x14ac:dyDescent="0.4">
      <c r="A648" s="34"/>
      <c r="B648" s="10">
        <v>10018916</v>
      </c>
      <c r="C648" s="9" t="s">
        <v>905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17">
        <v>0</v>
      </c>
      <c r="M648" s="17">
        <v>0</v>
      </c>
      <c r="N648" s="17">
        <v>0</v>
      </c>
      <c r="O648" s="17">
        <v>0</v>
      </c>
      <c r="P648" s="17">
        <v>0</v>
      </c>
      <c r="Q648" s="17">
        <v>0</v>
      </c>
      <c r="R648" s="17">
        <v>127795.24</v>
      </c>
      <c r="S648" s="17">
        <v>127795.24</v>
      </c>
      <c r="T648" s="17">
        <v>0</v>
      </c>
      <c r="U648" s="17">
        <v>0</v>
      </c>
      <c r="V648" s="44">
        <v>0</v>
      </c>
      <c r="W648" s="44">
        <v>0</v>
      </c>
      <c r="X648" s="35">
        <v>1493422.41</v>
      </c>
    </row>
    <row r="649" spans="1:24" s="8" customFormat="1" ht="15" customHeight="1" x14ac:dyDescent="0.4">
      <c r="A649" s="34"/>
      <c r="B649" s="10">
        <v>10022627</v>
      </c>
      <c r="C649" s="9" t="s">
        <v>661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17">
        <v>0</v>
      </c>
      <c r="M649" s="17">
        <v>0</v>
      </c>
      <c r="N649" s="17">
        <v>0</v>
      </c>
      <c r="O649" s="17">
        <v>0</v>
      </c>
      <c r="P649" s="17">
        <v>0</v>
      </c>
      <c r="Q649" s="17">
        <v>0</v>
      </c>
      <c r="R649" s="17">
        <v>26955.97</v>
      </c>
      <c r="S649" s="17">
        <v>26955.97</v>
      </c>
      <c r="T649" s="17">
        <v>0</v>
      </c>
      <c r="U649" s="17">
        <v>0</v>
      </c>
      <c r="V649" s="44">
        <v>0</v>
      </c>
      <c r="W649" s="44">
        <v>0</v>
      </c>
      <c r="X649" s="35">
        <v>807952.09000000008</v>
      </c>
    </row>
    <row r="650" spans="1:24" s="8" customFormat="1" ht="15" customHeight="1" x14ac:dyDescent="0.4">
      <c r="A650" s="34"/>
      <c r="B650" s="14">
        <v>10065989</v>
      </c>
      <c r="C650" s="15" t="s">
        <v>1615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9">
        <v>0</v>
      </c>
      <c r="S650" s="9">
        <v>0</v>
      </c>
      <c r="T650" s="9">
        <v>0</v>
      </c>
      <c r="U650" s="9">
        <v>0</v>
      </c>
      <c r="V650" s="44">
        <v>0</v>
      </c>
      <c r="W650" s="44">
        <v>0</v>
      </c>
      <c r="X650" s="35">
        <v>295291.59999999998</v>
      </c>
    </row>
    <row r="651" spans="1:24" s="8" customFormat="1" ht="15" customHeight="1" x14ac:dyDescent="0.4">
      <c r="A651" s="34"/>
      <c r="B651" s="14">
        <v>10054025</v>
      </c>
      <c r="C651" s="15" t="s">
        <v>1463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0</v>
      </c>
      <c r="T651" s="9">
        <v>0</v>
      </c>
      <c r="U651" s="9">
        <v>0</v>
      </c>
      <c r="V651" s="44">
        <v>0</v>
      </c>
      <c r="W651" s="44">
        <v>0</v>
      </c>
      <c r="X651" s="35">
        <v>52593.8</v>
      </c>
    </row>
    <row r="652" spans="1:24" s="6" customFormat="1" ht="15" x14ac:dyDescent="0.35">
      <c r="A652" s="36"/>
      <c r="B652" s="10">
        <v>10003280</v>
      </c>
      <c r="C652" s="9" t="s">
        <v>282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17">
        <v>0</v>
      </c>
      <c r="M652" s="17">
        <v>0</v>
      </c>
      <c r="N652" s="17">
        <v>0</v>
      </c>
      <c r="O652" s="17">
        <v>0</v>
      </c>
      <c r="P652" s="17">
        <v>394475.95000000036</v>
      </c>
      <c r="Q652" s="17">
        <v>394475.95000000007</v>
      </c>
      <c r="R652" s="17">
        <v>196357.97</v>
      </c>
      <c r="S652" s="17">
        <v>196357.97</v>
      </c>
      <c r="T652" s="17">
        <v>349170.35</v>
      </c>
      <c r="U652" s="17">
        <v>349170.35</v>
      </c>
      <c r="V652" s="44">
        <v>0</v>
      </c>
      <c r="W652" s="44">
        <v>0</v>
      </c>
      <c r="X652" s="35">
        <v>841150.91</v>
      </c>
    </row>
    <row r="653" spans="1:24" s="8" customFormat="1" ht="15" x14ac:dyDescent="0.4">
      <c r="A653" s="34"/>
      <c r="B653" s="10">
        <v>10003289</v>
      </c>
      <c r="C653" s="9" t="s">
        <v>283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>
        <v>248588.62</v>
      </c>
      <c r="K653" s="9">
        <v>248588.62</v>
      </c>
      <c r="L653" s="17">
        <v>31381.46</v>
      </c>
      <c r="M653" s="17">
        <v>31381.46</v>
      </c>
      <c r="N653" s="17">
        <v>14300</v>
      </c>
      <c r="O653" s="17">
        <v>14300</v>
      </c>
      <c r="P653" s="17">
        <v>137287.32999999999</v>
      </c>
      <c r="Q653" s="17">
        <v>137287.04999999999</v>
      </c>
      <c r="R653" s="17">
        <v>381050.19</v>
      </c>
      <c r="S653" s="17">
        <v>381050.19</v>
      </c>
      <c r="T653" s="17">
        <v>305426.37</v>
      </c>
      <c r="U653" s="17">
        <v>305426.37</v>
      </c>
      <c r="V653" s="44">
        <v>0</v>
      </c>
      <c r="W653" s="44">
        <v>0</v>
      </c>
      <c r="X653" s="35">
        <v>154219.70000000004</v>
      </c>
    </row>
    <row r="654" spans="1:24" s="8" customFormat="1" ht="15" x14ac:dyDescent="0.4">
      <c r="A654" s="34"/>
      <c r="B654" s="10">
        <v>10045505</v>
      </c>
      <c r="C654" s="9" t="s">
        <v>114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  <c r="I654" s="9">
        <v>0</v>
      </c>
      <c r="J654" s="9">
        <v>1190170.82</v>
      </c>
      <c r="K654" s="9">
        <v>1037061.9999999999</v>
      </c>
      <c r="L654" s="17">
        <v>0</v>
      </c>
      <c r="M654" s="17">
        <v>0</v>
      </c>
      <c r="N654" s="17">
        <v>0</v>
      </c>
      <c r="O654" s="17">
        <v>0</v>
      </c>
      <c r="P654" s="17">
        <v>0</v>
      </c>
      <c r="Q654" s="17">
        <v>0</v>
      </c>
      <c r="R654" s="17">
        <v>0</v>
      </c>
      <c r="S654" s="17">
        <v>0</v>
      </c>
      <c r="T654" s="17">
        <v>0</v>
      </c>
      <c r="U654" s="17">
        <v>0</v>
      </c>
      <c r="V654" s="44">
        <v>0</v>
      </c>
      <c r="W654" s="44">
        <v>0</v>
      </c>
      <c r="X654" s="35">
        <v>0</v>
      </c>
    </row>
    <row r="655" spans="1:24" s="8" customFormat="1" ht="15" customHeight="1" x14ac:dyDescent="0.4">
      <c r="A655" s="34"/>
      <c r="B655" s="14">
        <v>10056882</v>
      </c>
      <c r="C655" s="15" t="s">
        <v>1500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9">
        <v>0</v>
      </c>
      <c r="S655" s="9">
        <v>0</v>
      </c>
      <c r="T655" s="9">
        <v>0</v>
      </c>
      <c r="U655" s="9">
        <v>0</v>
      </c>
      <c r="V655" s="44">
        <v>0</v>
      </c>
      <c r="W655" s="44">
        <v>0</v>
      </c>
      <c r="X655" s="35">
        <v>14444.699999999999</v>
      </c>
    </row>
    <row r="656" spans="1:24" s="8" customFormat="1" ht="15" x14ac:dyDescent="0.4">
      <c r="A656" s="34"/>
      <c r="B656" s="14">
        <v>10038183</v>
      </c>
      <c r="C656" s="15" t="s">
        <v>1350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9">
        <v>0</v>
      </c>
      <c r="T656" s="9">
        <v>0</v>
      </c>
      <c r="U656" s="9">
        <v>0</v>
      </c>
      <c r="V656" s="44">
        <v>0</v>
      </c>
      <c r="W656" s="44">
        <v>0</v>
      </c>
      <c r="X656" s="35">
        <v>1834.31</v>
      </c>
    </row>
    <row r="657" spans="1:24" s="6" customFormat="1" ht="15" x14ac:dyDescent="0.35">
      <c r="A657" s="36"/>
      <c r="B657" s="14">
        <v>10003317</v>
      </c>
      <c r="C657" s="15" t="s">
        <v>1131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0</v>
      </c>
      <c r="P657" s="9">
        <v>0</v>
      </c>
      <c r="Q657" s="9">
        <v>0</v>
      </c>
      <c r="R657" s="9">
        <v>0</v>
      </c>
      <c r="S657" s="9">
        <v>0</v>
      </c>
      <c r="T657" s="9">
        <v>0</v>
      </c>
      <c r="U657" s="9">
        <v>0</v>
      </c>
      <c r="V657" s="44">
        <v>0</v>
      </c>
      <c r="W657" s="44">
        <v>0</v>
      </c>
      <c r="X657" s="35">
        <v>1605792.05</v>
      </c>
    </row>
    <row r="658" spans="1:24" s="8" customFormat="1" ht="15" customHeight="1" x14ac:dyDescent="0.4">
      <c r="A658" s="34"/>
      <c r="B658" s="14">
        <v>10040914</v>
      </c>
      <c r="C658" s="15" t="s">
        <v>1363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9">
        <v>0</v>
      </c>
      <c r="S658" s="9">
        <v>0</v>
      </c>
      <c r="T658" s="9">
        <v>0</v>
      </c>
      <c r="U658" s="9">
        <v>0</v>
      </c>
      <c r="V658" s="44">
        <v>0</v>
      </c>
      <c r="W658" s="44">
        <v>0</v>
      </c>
      <c r="X658" s="35">
        <v>31266.75</v>
      </c>
    </row>
    <row r="659" spans="1:24" s="8" customFormat="1" ht="15" customHeight="1" x14ac:dyDescent="0.4">
      <c r="A659" s="34"/>
      <c r="B659" s="10">
        <v>10003347</v>
      </c>
      <c r="C659" s="9" t="s">
        <v>284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>
        <v>762398.82</v>
      </c>
      <c r="K659" s="9">
        <v>756035.61</v>
      </c>
      <c r="L659" s="17">
        <v>0</v>
      </c>
      <c r="M659" s="17">
        <v>0</v>
      </c>
      <c r="N659" s="17">
        <v>0</v>
      </c>
      <c r="O659" s="17">
        <v>0</v>
      </c>
      <c r="P659" s="17">
        <v>252264.9599999999</v>
      </c>
      <c r="Q659" s="17">
        <v>252264.96000000002</v>
      </c>
      <c r="R659" s="17">
        <v>194191.01</v>
      </c>
      <c r="S659" s="17">
        <v>194191.01</v>
      </c>
      <c r="T659" s="17">
        <v>210992.95</v>
      </c>
      <c r="U659" s="17">
        <v>210992.95</v>
      </c>
      <c r="V659" s="44">
        <v>6425.27</v>
      </c>
      <c r="W659" s="44">
        <v>6425.2700000000013</v>
      </c>
      <c r="X659" s="35">
        <v>2453592.7599999998</v>
      </c>
    </row>
    <row r="660" spans="1:24" s="8" customFormat="1" ht="15" customHeight="1" x14ac:dyDescent="0.4">
      <c r="A660" s="34"/>
      <c r="B660" s="10">
        <v>10019300</v>
      </c>
      <c r="C660" s="9" t="s">
        <v>115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9">
        <v>155369.82999999996</v>
      </c>
      <c r="K660" s="9">
        <v>155369.82999999999</v>
      </c>
      <c r="L660" s="17">
        <v>0</v>
      </c>
      <c r="M660" s="17">
        <v>0</v>
      </c>
      <c r="N660" s="17">
        <v>19596.53</v>
      </c>
      <c r="O660" s="17">
        <v>19596.53</v>
      </c>
      <c r="P660" s="17">
        <v>0</v>
      </c>
      <c r="Q660" s="17">
        <v>0</v>
      </c>
      <c r="R660" s="17">
        <v>0</v>
      </c>
      <c r="S660" s="17">
        <v>0</v>
      </c>
      <c r="T660" s="17">
        <v>0</v>
      </c>
      <c r="U660" s="17">
        <v>0</v>
      </c>
      <c r="V660" s="44">
        <v>0</v>
      </c>
      <c r="W660" s="44">
        <v>0</v>
      </c>
      <c r="X660" s="35">
        <v>55916.590000000004</v>
      </c>
    </row>
    <row r="661" spans="1:24" s="8" customFormat="1" ht="15" customHeight="1" x14ac:dyDescent="0.4">
      <c r="A661" s="34"/>
      <c r="B661" s="14">
        <v>10036582</v>
      </c>
      <c r="C661" s="15" t="s">
        <v>1334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9">
        <v>0</v>
      </c>
      <c r="S661" s="9">
        <v>0</v>
      </c>
      <c r="T661" s="9">
        <v>0</v>
      </c>
      <c r="U661" s="9">
        <v>0</v>
      </c>
      <c r="V661" s="44">
        <v>0</v>
      </c>
      <c r="W661" s="44">
        <v>0</v>
      </c>
      <c r="X661" s="35">
        <v>9866.66</v>
      </c>
    </row>
    <row r="662" spans="1:24" s="8" customFormat="1" ht="15" customHeight="1" x14ac:dyDescent="0.4">
      <c r="A662" s="34"/>
      <c r="B662" s="14">
        <v>10048886</v>
      </c>
      <c r="C662" s="15" t="s">
        <v>1436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9">
        <v>0</v>
      </c>
      <c r="S662" s="9">
        <v>0</v>
      </c>
      <c r="T662" s="9">
        <v>0</v>
      </c>
      <c r="U662" s="9">
        <v>0</v>
      </c>
      <c r="V662" s="44">
        <v>0</v>
      </c>
      <c r="W662" s="44">
        <v>0</v>
      </c>
      <c r="X662" s="35">
        <v>10880</v>
      </c>
    </row>
    <row r="663" spans="1:24" s="8" customFormat="1" ht="15" x14ac:dyDescent="0.4">
      <c r="A663" s="34"/>
      <c r="B663" s="14">
        <v>10062322</v>
      </c>
      <c r="C663" s="15" t="s">
        <v>1559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9">
        <v>0</v>
      </c>
      <c r="S663" s="9">
        <v>0</v>
      </c>
      <c r="T663" s="9">
        <v>0</v>
      </c>
      <c r="U663" s="9">
        <v>0</v>
      </c>
      <c r="V663" s="44">
        <v>0</v>
      </c>
      <c r="W663" s="44">
        <v>0</v>
      </c>
      <c r="X663" s="35">
        <v>504419.49</v>
      </c>
    </row>
    <row r="664" spans="1:24" s="8" customFormat="1" ht="15" x14ac:dyDescent="0.4">
      <c r="A664" s="34"/>
      <c r="B664" s="10">
        <v>10003354</v>
      </c>
      <c r="C664" s="9" t="s">
        <v>285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17">
        <v>0</v>
      </c>
      <c r="M664" s="17">
        <v>0</v>
      </c>
      <c r="N664" s="17">
        <v>0</v>
      </c>
      <c r="O664" s="17">
        <v>0</v>
      </c>
      <c r="P664" s="17">
        <v>136846.36999999997</v>
      </c>
      <c r="Q664" s="17">
        <v>136846.37000000002</v>
      </c>
      <c r="R664" s="17">
        <v>17968.469999999998</v>
      </c>
      <c r="S664" s="17">
        <v>17968.469999999998</v>
      </c>
      <c r="T664" s="17">
        <v>237579.25</v>
      </c>
      <c r="U664" s="17">
        <v>237579.25</v>
      </c>
      <c r="V664" s="44">
        <v>0</v>
      </c>
      <c r="W664" s="44">
        <v>0</v>
      </c>
      <c r="X664" s="35">
        <v>0</v>
      </c>
    </row>
    <row r="665" spans="1:24" s="8" customFormat="1" ht="15" customHeight="1" x14ac:dyDescent="0.4">
      <c r="A665" s="34"/>
      <c r="B665" s="10">
        <v>10019798</v>
      </c>
      <c r="C665" s="9" t="s">
        <v>129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  <c r="I665" s="9">
        <v>0</v>
      </c>
      <c r="J665" s="9">
        <v>312681.93</v>
      </c>
      <c r="K665" s="9">
        <v>312681.93</v>
      </c>
      <c r="L665" s="17">
        <v>0</v>
      </c>
      <c r="M665" s="17">
        <v>0</v>
      </c>
      <c r="N665" s="17">
        <v>672.48</v>
      </c>
      <c r="O665" s="17">
        <v>672.48</v>
      </c>
      <c r="P665" s="17">
        <v>12232.529999999999</v>
      </c>
      <c r="Q665" s="17">
        <v>12232.529999999999</v>
      </c>
      <c r="R665" s="17">
        <v>620428.27</v>
      </c>
      <c r="S665" s="17">
        <v>620428.27</v>
      </c>
      <c r="T665" s="17">
        <v>229959.86000000002</v>
      </c>
      <c r="U665" s="17">
        <v>229959.86000000002</v>
      </c>
      <c r="V665" s="44">
        <v>0</v>
      </c>
      <c r="W665" s="44">
        <v>0</v>
      </c>
      <c r="X665" s="35">
        <v>1436965.3399999999</v>
      </c>
    </row>
    <row r="666" spans="1:24" s="8" customFormat="1" ht="15" customHeight="1" x14ac:dyDescent="0.4">
      <c r="A666" s="34"/>
      <c r="B666" s="14">
        <v>10043831</v>
      </c>
      <c r="C666" s="15" t="s">
        <v>1397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9">
        <v>0</v>
      </c>
      <c r="S666" s="9">
        <v>0</v>
      </c>
      <c r="T666" s="9">
        <v>0</v>
      </c>
      <c r="U666" s="9">
        <v>0</v>
      </c>
      <c r="V666" s="44">
        <v>0</v>
      </c>
      <c r="W666" s="44">
        <v>0</v>
      </c>
      <c r="X666" s="35">
        <v>378649.33999999997</v>
      </c>
    </row>
    <row r="667" spans="1:24" s="8" customFormat="1" ht="15" customHeight="1" x14ac:dyDescent="0.4">
      <c r="A667" s="34"/>
      <c r="B667" s="14">
        <v>10032931</v>
      </c>
      <c r="C667" s="15" t="s">
        <v>1308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0</v>
      </c>
      <c r="R667" s="9">
        <v>0</v>
      </c>
      <c r="S667" s="9">
        <v>0</v>
      </c>
      <c r="T667" s="9">
        <v>0</v>
      </c>
      <c r="U667" s="9">
        <v>0</v>
      </c>
      <c r="V667" s="44">
        <v>0</v>
      </c>
      <c r="W667" s="44">
        <v>0</v>
      </c>
      <c r="X667" s="35">
        <v>160726.78</v>
      </c>
    </row>
    <row r="668" spans="1:24" s="8" customFormat="1" ht="15" x14ac:dyDescent="0.4">
      <c r="A668" s="34"/>
      <c r="B668" s="10">
        <v>10003380</v>
      </c>
      <c r="C668" s="9" t="s">
        <v>884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17">
        <v>0</v>
      </c>
      <c r="M668" s="17">
        <v>0</v>
      </c>
      <c r="N668" s="17">
        <v>0</v>
      </c>
      <c r="O668" s="17">
        <v>0</v>
      </c>
      <c r="P668" s="17">
        <v>0</v>
      </c>
      <c r="Q668" s="17">
        <v>0</v>
      </c>
      <c r="R668" s="17">
        <v>53026</v>
      </c>
      <c r="S668" s="17">
        <v>53026</v>
      </c>
      <c r="T668" s="17">
        <v>309717.33999999997</v>
      </c>
      <c r="U668" s="17">
        <v>309717.33999999997</v>
      </c>
      <c r="V668" s="44">
        <v>0</v>
      </c>
      <c r="W668" s="44">
        <v>0</v>
      </c>
      <c r="X668" s="35">
        <v>0</v>
      </c>
    </row>
    <row r="669" spans="1:24" s="8" customFormat="1" ht="15" x14ac:dyDescent="0.4">
      <c r="A669" s="34"/>
      <c r="B669" s="10">
        <v>10034022</v>
      </c>
      <c r="C669" s="9" t="s">
        <v>719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17">
        <v>0</v>
      </c>
      <c r="M669" s="17">
        <v>0</v>
      </c>
      <c r="N669" s="17">
        <v>0</v>
      </c>
      <c r="O669" s="17">
        <v>0</v>
      </c>
      <c r="P669" s="17">
        <v>122824.37000000004</v>
      </c>
      <c r="Q669" s="17">
        <v>122824.28000000007</v>
      </c>
      <c r="R669" s="17">
        <v>0</v>
      </c>
      <c r="S669" s="17">
        <v>0</v>
      </c>
      <c r="T669" s="17">
        <v>0</v>
      </c>
      <c r="U669" s="17">
        <v>0</v>
      </c>
      <c r="V669" s="44">
        <v>13848.740000000002</v>
      </c>
      <c r="W669" s="44">
        <v>13848.740000000002</v>
      </c>
      <c r="X669" s="35">
        <v>0</v>
      </c>
    </row>
    <row r="670" spans="1:24" s="6" customFormat="1" ht="15" x14ac:dyDescent="0.35">
      <c r="A670" s="36"/>
      <c r="B670" s="10">
        <v>10003382</v>
      </c>
      <c r="C670" s="9" t="s">
        <v>287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17">
        <v>0</v>
      </c>
      <c r="M670" s="17">
        <v>0</v>
      </c>
      <c r="N670" s="17">
        <v>0</v>
      </c>
      <c r="O670" s="17">
        <v>0</v>
      </c>
      <c r="P670" s="17">
        <v>236552.16000000015</v>
      </c>
      <c r="Q670" s="17">
        <v>236552.16000000009</v>
      </c>
      <c r="R670" s="17">
        <v>94590.430000000008</v>
      </c>
      <c r="S670" s="17">
        <v>94590.430000000008</v>
      </c>
      <c r="T670" s="17">
        <v>460541.89</v>
      </c>
      <c r="U670" s="17">
        <v>460541.89</v>
      </c>
      <c r="V670" s="44">
        <v>7501.28</v>
      </c>
      <c r="W670" s="44">
        <v>7501.28</v>
      </c>
      <c r="X670" s="35">
        <v>8277.67</v>
      </c>
    </row>
    <row r="671" spans="1:24" s="8" customFormat="1" ht="15" x14ac:dyDescent="0.4">
      <c r="A671" s="34"/>
      <c r="B671" s="14">
        <v>10062117</v>
      </c>
      <c r="C671" s="15" t="s">
        <v>1556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0</v>
      </c>
      <c r="Q671" s="9">
        <v>0</v>
      </c>
      <c r="R671" s="9">
        <v>0</v>
      </c>
      <c r="S671" s="9">
        <v>0</v>
      </c>
      <c r="T671" s="9">
        <v>0</v>
      </c>
      <c r="U671" s="9">
        <v>0</v>
      </c>
      <c r="V671" s="44">
        <v>0</v>
      </c>
      <c r="W671" s="44">
        <v>0</v>
      </c>
      <c r="X671" s="35">
        <v>222542.89</v>
      </c>
    </row>
    <row r="672" spans="1:24" s="6" customFormat="1" ht="15" x14ac:dyDescent="0.35">
      <c r="A672" s="36"/>
      <c r="B672" s="14">
        <v>10062064</v>
      </c>
      <c r="C672" s="15" t="s">
        <v>1551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  <c r="Q672" s="9">
        <v>0</v>
      </c>
      <c r="R672" s="9">
        <v>0</v>
      </c>
      <c r="S672" s="9">
        <v>0</v>
      </c>
      <c r="T672" s="9">
        <v>0</v>
      </c>
      <c r="U672" s="9">
        <v>0</v>
      </c>
      <c r="V672" s="44">
        <v>0</v>
      </c>
      <c r="W672" s="44">
        <v>0</v>
      </c>
      <c r="X672" s="35">
        <v>636367.1100000001</v>
      </c>
    </row>
    <row r="673" spans="1:24" s="8" customFormat="1" ht="15" customHeight="1" x14ac:dyDescent="0.4">
      <c r="A673" s="34"/>
      <c r="B673" s="10">
        <v>10003385</v>
      </c>
      <c r="C673" s="9" t="s">
        <v>288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17">
        <v>0</v>
      </c>
      <c r="M673" s="17">
        <v>0</v>
      </c>
      <c r="N673" s="17">
        <v>1042.6399999999996</v>
      </c>
      <c r="O673" s="17">
        <v>1042.6399999999999</v>
      </c>
      <c r="P673" s="17">
        <v>426212.70000000007</v>
      </c>
      <c r="Q673" s="17">
        <v>426212.7</v>
      </c>
      <c r="R673" s="17">
        <v>220164.55</v>
      </c>
      <c r="S673" s="17">
        <v>220164.55</v>
      </c>
      <c r="T673" s="17">
        <v>378446.95999999996</v>
      </c>
      <c r="U673" s="17">
        <v>378446.95999999996</v>
      </c>
      <c r="V673" s="44">
        <v>54324.430000000008</v>
      </c>
      <c r="W673" s="44">
        <v>54324.43</v>
      </c>
      <c r="X673" s="35">
        <v>680239.78</v>
      </c>
    </row>
    <row r="674" spans="1:24" s="6" customFormat="1" ht="15" x14ac:dyDescent="0.35">
      <c r="A674" s="36"/>
      <c r="B674" s="10">
        <v>10003406</v>
      </c>
      <c r="C674" s="9" t="s">
        <v>290</v>
      </c>
      <c r="D674" s="9">
        <v>1573871.6</v>
      </c>
      <c r="E674" s="9">
        <v>1570353.45</v>
      </c>
      <c r="F674" s="9">
        <v>0</v>
      </c>
      <c r="G674" s="9">
        <v>0</v>
      </c>
      <c r="H674" s="9">
        <v>96393.15</v>
      </c>
      <c r="I674" s="9">
        <v>96393.15</v>
      </c>
      <c r="J674" s="9">
        <v>0</v>
      </c>
      <c r="K674" s="9">
        <v>0</v>
      </c>
      <c r="L674" s="17">
        <v>0</v>
      </c>
      <c r="M674" s="17">
        <v>0</v>
      </c>
      <c r="N674" s="17">
        <v>73727.650000000009</v>
      </c>
      <c r="O674" s="17">
        <v>73727.650000000009</v>
      </c>
      <c r="P674" s="17">
        <v>539000.0399999998</v>
      </c>
      <c r="Q674" s="17">
        <v>539000.0399999998</v>
      </c>
      <c r="R674" s="17">
        <v>164252.11000000002</v>
      </c>
      <c r="S674" s="17">
        <v>164252.11000000002</v>
      </c>
      <c r="T674" s="17">
        <v>320562.07999999996</v>
      </c>
      <c r="U674" s="17">
        <v>320562.07999999996</v>
      </c>
      <c r="V674" s="44">
        <v>0</v>
      </c>
      <c r="W674" s="44">
        <v>0</v>
      </c>
      <c r="X674" s="35">
        <v>192113.71000000002</v>
      </c>
    </row>
    <row r="675" spans="1:24" s="8" customFormat="1" ht="15" x14ac:dyDescent="0.4">
      <c r="A675" s="34"/>
      <c r="B675" s="10">
        <v>10003407</v>
      </c>
      <c r="C675" s="9" t="s">
        <v>291</v>
      </c>
      <c r="D675" s="9">
        <v>319088</v>
      </c>
      <c r="E675" s="9">
        <v>318161.85000000003</v>
      </c>
      <c r="F675" s="9">
        <v>239550.62</v>
      </c>
      <c r="G675" s="9">
        <v>239550.62</v>
      </c>
      <c r="H675" s="9">
        <v>0</v>
      </c>
      <c r="I675" s="9">
        <v>0</v>
      </c>
      <c r="J675" s="9">
        <v>0</v>
      </c>
      <c r="K675" s="9">
        <v>0</v>
      </c>
      <c r="L675" s="17">
        <v>0</v>
      </c>
      <c r="M675" s="17">
        <v>0</v>
      </c>
      <c r="N675" s="17">
        <v>0</v>
      </c>
      <c r="O675" s="17">
        <v>0</v>
      </c>
      <c r="P675" s="17">
        <v>0</v>
      </c>
      <c r="Q675" s="17">
        <v>0</v>
      </c>
      <c r="R675" s="17">
        <v>0</v>
      </c>
      <c r="S675" s="17">
        <v>0</v>
      </c>
      <c r="T675" s="17">
        <v>0</v>
      </c>
      <c r="U675" s="17">
        <v>0</v>
      </c>
      <c r="V675" s="44">
        <v>0</v>
      </c>
      <c r="W675" s="44">
        <v>0</v>
      </c>
      <c r="X675" s="35">
        <v>0</v>
      </c>
    </row>
    <row r="676" spans="1:24" s="8" customFormat="1" ht="15" customHeight="1" x14ac:dyDescent="0.4">
      <c r="A676" s="34"/>
      <c r="B676" s="10">
        <v>10003414</v>
      </c>
      <c r="C676" s="9" t="s">
        <v>292</v>
      </c>
      <c r="D676" s="9">
        <v>1063747.19</v>
      </c>
      <c r="E676" s="9">
        <v>1026437.23</v>
      </c>
      <c r="F676" s="9">
        <v>633457</v>
      </c>
      <c r="G676" s="9">
        <v>633457</v>
      </c>
      <c r="H676" s="9">
        <v>0</v>
      </c>
      <c r="I676" s="9">
        <v>0</v>
      </c>
      <c r="J676" s="9">
        <v>0</v>
      </c>
      <c r="K676" s="9">
        <v>0</v>
      </c>
      <c r="L676" s="17">
        <v>0</v>
      </c>
      <c r="M676" s="17">
        <v>0</v>
      </c>
      <c r="N676" s="17">
        <v>0</v>
      </c>
      <c r="O676" s="17">
        <v>0</v>
      </c>
      <c r="P676" s="17">
        <v>0</v>
      </c>
      <c r="Q676" s="17">
        <v>0</v>
      </c>
      <c r="R676" s="17">
        <v>0</v>
      </c>
      <c r="S676" s="17">
        <v>0</v>
      </c>
      <c r="T676" s="17">
        <v>0</v>
      </c>
      <c r="U676" s="17">
        <v>0</v>
      </c>
      <c r="V676" s="44">
        <v>0</v>
      </c>
      <c r="W676" s="44">
        <v>0</v>
      </c>
      <c r="X676" s="35">
        <v>0</v>
      </c>
    </row>
    <row r="677" spans="1:24" s="8" customFormat="1" ht="15" customHeight="1" x14ac:dyDescent="0.4">
      <c r="A677" s="34"/>
      <c r="B677" s="14">
        <v>10062030</v>
      </c>
      <c r="C677" s="15" t="s">
        <v>1547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9">
        <v>0</v>
      </c>
      <c r="S677" s="9">
        <v>0</v>
      </c>
      <c r="T677" s="9">
        <v>0</v>
      </c>
      <c r="U677" s="9">
        <v>0</v>
      </c>
      <c r="V677" s="44">
        <v>0</v>
      </c>
      <c r="W677" s="44">
        <v>0</v>
      </c>
      <c r="X677" s="35">
        <v>318123.69000000006</v>
      </c>
    </row>
    <row r="678" spans="1:24" s="8" customFormat="1" ht="15" customHeight="1" x14ac:dyDescent="0.4">
      <c r="A678" s="34"/>
      <c r="B678" s="10">
        <v>10003427</v>
      </c>
      <c r="C678" s="9" t="s">
        <v>293</v>
      </c>
      <c r="D678" s="9">
        <v>171210.57</v>
      </c>
      <c r="E678" s="9">
        <v>151424.42000000001</v>
      </c>
      <c r="F678" s="9">
        <v>0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17">
        <v>0</v>
      </c>
      <c r="M678" s="17">
        <v>0</v>
      </c>
      <c r="N678" s="17">
        <v>28349.95</v>
      </c>
      <c r="O678" s="17">
        <v>28349.95</v>
      </c>
      <c r="P678" s="17">
        <v>0</v>
      </c>
      <c r="Q678" s="17">
        <v>0</v>
      </c>
      <c r="R678" s="17">
        <v>0</v>
      </c>
      <c r="S678" s="17">
        <v>0</v>
      </c>
      <c r="T678" s="17">
        <v>0</v>
      </c>
      <c r="U678" s="17">
        <v>0</v>
      </c>
      <c r="V678" s="44">
        <v>0</v>
      </c>
      <c r="W678" s="44">
        <v>0</v>
      </c>
      <c r="X678" s="35">
        <v>0</v>
      </c>
    </row>
    <row r="679" spans="1:24" s="8" customFormat="1" ht="15" customHeight="1" x14ac:dyDescent="0.4">
      <c r="A679" s="34"/>
      <c r="B679" s="10">
        <v>10003429</v>
      </c>
      <c r="C679" s="9" t="s">
        <v>885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17">
        <v>0</v>
      </c>
      <c r="M679" s="17">
        <v>0</v>
      </c>
      <c r="N679" s="17">
        <v>0</v>
      </c>
      <c r="O679" s="17">
        <v>0</v>
      </c>
      <c r="P679" s="17">
        <v>0</v>
      </c>
      <c r="Q679" s="17">
        <v>0</v>
      </c>
      <c r="R679" s="17">
        <v>51582.869999999995</v>
      </c>
      <c r="S679" s="17">
        <v>51582.869999999995</v>
      </c>
      <c r="T679" s="17">
        <v>42114.71</v>
      </c>
      <c r="U679" s="17">
        <v>42114.71</v>
      </c>
      <c r="V679" s="44">
        <v>0</v>
      </c>
      <c r="W679" s="44">
        <v>0</v>
      </c>
      <c r="X679" s="35">
        <v>209052.59999999998</v>
      </c>
    </row>
    <row r="680" spans="1:24" s="8" customFormat="1" ht="15" x14ac:dyDescent="0.4">
      <c r="A680" s="34"/>
      <c r="B680" s="10">
        <v>10003430</v>
      </c>
      <c r="C680" s="9" t="s">
        <v>294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  <c r="I680" s="9">
        <v>0</v>
      </c>
      <c r="J680" s="9">
        <v>426060.03999999992</v>
      </c>
      <c r="K680" s="9">
        <v>426060.04000000004</v>
      </c>
      <c r="L680" s="17">
        <v>0</v>
      </c>
      <c r="M680" s="17">
        <v>0</v>
      </c>
      <c r="N680" s="17">
        <v>0</v>
      </c>
      <c r="O680" s="17">
        <v>0</v>
      </c>
      <c r="P680" s="17">
        <v>112397.97000000002</v>
      </c>
      <c r="Q680" s="17">
        <v>112397.97000000002</v>
      </c>
      <c r="R680" s="17">
        <v>122073.31</v>
      </c>
      <c r="S680" s="17">
        <v>122073.31</v>
      </c>
      <c r="T680" s="17">
        <v>340037.17</v>
      </c>
      <c r="U680" s="17">
        <v>340037.17</v>
      </c>
      <c r="V680" s="44">
        <v>0</v>
      </c>
      <c r="W680" s="44">
        <v>0</v>
      </c>
      <c r="X680" s="35">
        <v>181627.42</v>
      </c>
    </row>
    <row r="681" spans="1:24" s="6" customFormat="1" ht="15" x14ac:dyDescent="0.35">
      <c r="A681" s="36"/>
      <c r="B681" s="14">
        <v>10001156</v>
      </c>
      <c r="C681" s="15" t="s">
        <v>1114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0</v>
      </c>
      <c r="R681" s="9">
        <v>0</v>
      </c>
      <c r="S681" s="9">
        <v>0</v>
      </c>
      <c r="T681" s="9">
        <v>0</v>
      </c>
      <c r="U681" s="9">
        <v>0</v>
      </c>
      <c r="V681" s="44">
        <v>0</v>
      </c>
      <c r="W681" s="44">
        <v>0</v>
      </c>
      <c r="X681" s="35">
        <v>183185.92000000001</v>
      </c>
    </row>
    <row r="682" spans="1:24" s="8" customFormat="1" ht="15" customHeight="1" x14ac:dyDescent="0.4">
      <c r="A682" s="34"/>
      <c r="B682" s="10">
        <v>10033758</v>
      </c>
      <c r="C682" s="9" t="s">
        <v>110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  <c r="I682" s="9">
        <v>0</v>
      </c>
      <c r="J682" s="9">
        <v>991997.82</v>
      </c>
      <c r="K682" s="9">
        <v>984595</v>
      </c>
      <c r="L682" s="17">
        <v>0</v>
      </c>
      <c r="M682" s="17">
        <v>0</v>
      </c>
      <c r="N682" s="17">
        <v>59129.579999999994</v>
      </c>
      <c r="O682" s="17">
        <v>59129.319999999985</v>
      </c>
      <c r="P682" s="17">
        <v>958131.20000000007</v>
      </c>
      <c r="Q682" s="17">
        <v>958131.20000000007</v>
      </c>
      <c r="R682" s="17">
        <v>1037476.06</v>
      </c>
      <c r="S682" s="17">
        <v>1037476.06</v>
      </c>
      <c r="T682" s="17">
        <v>285449.62</v>
      </c>
      <c r="U682" s="17">
        <v>285449.62</v>
      </c>
      <c r="V682" s="44">
        <v>451672.05</v>
      </c>
      <c r="W682" s="44">
        <v>451672.04999999993</v>
      </c>
      <c r="X682" s="35">
        <v>521162.01999999996</v>
      </c>
    </row>
    <row r="683" spans="1:24" s="8" customFormat="1" ht="15" x14ac:dyDescent="0.4">
      <c r="A683" s="34"/>
      <c r="B683" s="10">
        <v>10003440</v>
      </c>
      <c r="C683" s="9" t="s">
        <v>886</v>
      </c>
      <c r="D683" s="9">
        <v>0</v>
      </c>
      <c r="E683" s="9">
        <v>0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17">
        <v>0</v>
      </c>
      <c r="M683" s="17">
        <v>0</v>
      </c>
      <c r="N683" s="17">
        <v>0</v>
      </c>
      <c r="O683" s="17">
        <v>0</v>
      </c>
      <c r="P683" s="17">
        <v>0</v>
      </c>
      <c r="Q683" s="17">
        <v>0</v>
      </c>
      <c r="R683" s="17">
        <v>38889.760000000002</v>
      </c>
      <c r="S683" s="17">
        <v>38889.760000000002</v>
      </c>
      <c r="T683" s="17">
        <v>331315.39</v>
      </c>
      <c r="U683" s="17">
        <v>331315.39</v>
      </c>
      <c r="V683" s="44">
        <v>0</v>
      </c>
      <c r="W683" s="44">
        <v>0</v>
      </c>
      <c r="X683" s="35">
        <v>0</v>
      </c>
    </row>
    <row r="684" spans="1:24" s="8" customFormat="1" ht="15" customHeight="1" x14ac:dyDescent="0.4">
      <c r="A684" s="34"/>
      <c r="B684" s="14">
        <v>10019565</v>
      </c>
      <c r="C684" s="15" t="s">
        <v>1224</v>
      </c>
      <c r="D684" s="9">
        <v>0</v>
      </c>
      <c r="E684" s="9">
        <v>0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  <c r="V684" s="44">
        <v>0</v>
      </c>
      <c r="W684" s="44">
        <v>0</v>
      </c>
      <c r="X684" s="35">
        <v>1070057.1199999999</v>
      </c>
    </row>
    <row r="685" spans="1:24" s="8" customFormat="1" ht="15" customHeight="1" x14ac:dyDescent="0.4">
      <c r="A685" s="34"/>
      <c r="B685" s="10">
        <v>10031399</v>
      </c>
      <c r="C685" s="9" t="s">
        <v>706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17">
        <v>0</v>
      </c>
      <c r="M685" s="17">
        <v>0</v>
      </c>
      <c r="N685" s="17">
        <v>0</v>
      </c>
      <c r="O685" s="17">
        <v>0</v>
      </c>
      <c r="P685" s="17">
        <v>63751.42</v>
      </c>
      <c r="Q685" s="17">
        <v>63751.42</v>
      </c>
      <c r="R685" s="17">
        <v>228385.93</v>
      </c>
      <c r="S685" s="17">
        <v>228385.93</v>
      </c>
      <c r="T685" s="17">
        <v>0</v>
      </c>
      <c r="U685" s="17">
        <v>0</v>
      </c>
      <c r="V685" s="44">
        <v>0</v>
      </c>
      <c r="W685" s="44">
        <v>0</v>
      </c>
      <c r="X685" s="35">
        <v>518030.97</v>
      </c>
    </row>
    <row r="686" spans="1:24" s="6" customFormat="1" ht="15" x14ac:dyDescent="0.35">
      <c r="A686" s="36"/>
      <c r="B686" s="14">
        <v>10046672</v>
      </c>
      <c r="C686" s="15" t="s">
        <v>1416</v>
      </c>
      <c r="D686" s="9">
        <v>0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0</v>
      </c>
      <c r="R686" s="9">
        <v>0</v>
      </c>
      <c r="S686" s="9">
        <v>0</v>
      </c>
      <c r="T686" s="9">
        <v>0</v>
      </c>
      <c r="U686" s="9">
        <v>0</v>
      </c>
      <c r="V686" s="44">
        <v>0</v>
      </c>
      <c r="W686" s="44">
        <v>0</v>
      </c>
      <c r="X686" s="35">
        <v>115648.11</v>
      </c>
    </row>
    <row r="687" spans="1:24" s="8" customFormat="1" ht="15" x14ac:dyDescent="0.4">
      <c r="A687" s="34"/>
      <c r="B687" s="10">
        <v>10042190</v>
      </c>
      <c r="C687" s="9" t="s">
        <v>743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17">
        <v>0</v>
      </c>
      <c r="M687" s="17">
        <v>0</v>
      </c>
      <c r="N687" s="17">
        <v>9057</v>
      </c>
      <c r="O687" s="17">
        <v>9057</v>
      </c>
      <c r="P687" s="17">
        <v>128486.23999999999</v>
      </c>
      <c r="Q687" s="17">
        <v>128486.24000000002</v>
      </c>
      <c r="R687" s="17">
        <v>73240.13</v>
      </c>
      <c r="S687" s="17">
        <v>73240.13</v>
      </c>
      <c r="T687" s="17">
        <v>169049.56</v>
      </c>
      <c r="U687" s="17">
        <v>169049.56</v>
      </c>
      <c r="V687" s="44">
        <v>0</v>
      </c>
      <c r="W687" s="44">
        <v>0</v>
      </c>
      <c r="X687" s="35">
        <v>104257.22</v>
      </c>
    </row>
    <row r="688" spans="1:24" s="8" customFormat="1" ht="15" customHeight="1" x14ac:dyDescent="0.4">
      <c r="A688" s="34"/>
      <c r="B688" s="14">
        <v>10003455</v>
      </c>
      <c r="C688" s="15" t="s">
        <v>1133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9">
        <v>0</v>
      </c>
      <c r="S688" s="9">
        <v>0</v>
      </c>
      <c r="T688" s="9">
        <v>0</v>
      </c>
      <c r="U688" s="9">
        <v>0</v>
      </c>
      <c r="V688" s="44">
        <v>0</v>
      </c>
      <c r="W688" s="44">
        <v>0</v>
      </c>
      <c r="X688" s="35">
        <v>30026.450000000004</v>
      </c>
    </row>
    <row r="689" spans="1:24" s="8" customFormat="1" ht="15" customHeight="1" x14ac:dyDescent="0.4">
      <c r="A689" s="34"/>
      <c r="B689" s="10">
        <v>10003456</v>
      </c>
      <c r="C689" s="9" t="s">
        <v>295</v>
      </c>
      <c r="D689" s="9">
        <v>0</v>
      </c>
      <c r="E689" s="9">
        <v>0</v>
      </c>
      <c r="F689" s="9">
        <v>0</v>
      </c>
      <c r="G689" s="9">
        <v>0</v>
      </c>
      <c r="H689" s="9">
        <v>0</v>
      </c>
      <c r="I689" s="9">
        <v>0</v>
      </c>
      <c r="J689" s="9">
        <v>865491.6100000001</v>
      </c>
      <c r="K689" s="9">
        <v>865492</v>
      </c>
      <c r="L689" s="17">
        <v>0</v>
      </c>
      <c r="M689" s="17">
        <v>0</v>
      </c>
      <c r="N689" s="17">
        <v>7475.94</v>
      </c>
      <c r="O689" s="17">
        <v>7475.94</v>
      </c>
      <c r="P689" s="17">
        <v>444358.21</v>
      </c>
      <c r="Q689" s="17">
        <v>444357.84</v>
      </c>
      <c r="R689" s="17">
        <v>706345.23</v>
      </c>
      <c r="S689" s="17">
        <v>706345.23</v>
      </c>
      <c r="T689" s="17">
        <v>367563.99999999994</v>
      </c>
      <c r="U689" s="17">
        <v>367563.99999999994</v>
      </c>
      <c r="V689" s="44">
        <v>87802.340000000011</v>
      </c>
      <c r="W689" s="44">
        <v>87802.339999999982</v>
      </c>
      <c r="X689" s="35">
        <v>201784.12</v>
      </c>
    </row>
    <row r="690" spans="1:24" s="6" customFormat="1" ht="15" x14ac:dyDescent="0.35">
      <c r="A690" s="36"/>
      <c r="B690" s="10">
        <v>10019314</v>
      </c>
      <c r="C690" s="9" t="s">
        <v>106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17">
        <v>0</v>
      </c>
      <c r="M690" s="17">
        <v>0</v>
      </c>
      <c r="N690" s="17">
        <v>0</v>
      </c>
      <c r="O690" s="17">
        <v>0</v>
      </c>
      <c r="P690" s="17">
        <v>115143.45</v>
      </c>
      <c r="Q690" s="17">
        <v>115143.45</v>
      </c>
      <c r="R690" s="17">
        <v>147674.08000000002</v>
      </c>
      <c r="S690" s="17">
        <v>147674.08000000002</v>
      </c>
      <c r="T690" s="17">
        <v>160648.46000000002</v>
      </c>
      <c r="U690" s="17">
        <v>160648.46000000002</v>
      </c>
      <c r="V690" s="44">
        <v>0</v>
      </c>
      <c r="W690" s="44">
        <v>0</v>
      </c>
      <c r="X690" s="35">
        <v>91751.54</v>
      </c>
    </row>
    <row r="691" spans="1:24" s="8" customFormat="1" ht="15" x14ac:dyDescent="0.4">
      <c r="A691" s="34"/>
      <c r="B691" s="14">
        <v>10063530</v>
      </c>
      <c r="C691" s="15" t="s">
        <v>1588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9">
        <v>0</v>
      </c>
      <c r="S691" s="9">
        <v>0</v>
      </c>
      <c r="T691" s="9">
        <v>0</v>
      </c>
      <c r="U691" s="9">
        <v>0</v>
      </c>
      <c r="V691" s="44">
        <v>0</v>
      </c>
      <c r="W691" s="44">
        <v>0</v>
      </c>
      <c r="X691" s="35">
        <v>131663.40000000002</v>
      </c>
    </row>
    <row r="692" spans="1:24" s="8" customFormat="1" ht="15" customHeight="1" x14ac:dyDescent="0.4">
      <c r="A692" s="34"/>
      <c r="B692" s="14">
        <v>10063991</v>
      </c>
      <c r="C692" s="15" t="s">
        <v>1594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9">
        <v>0</v>
      </c>
      <c r="S692" s="9">
        <v>0</v>
      </c>
      <c r="T692" s="9">
        <v>0</v>
      </c>
      <c r="U692" s="9">
        <v>0</v>
      </c>
      <c r="V692" s="44">
        <v>0</v>
      </c>
      <c r="W692" s="44">
        <v>0</v>
      </c>
      <c r="X692" s="35">
        <v>55988.41</v>
      </c>
    </row>
    <row r="693" spans="1:24" s="8" customFormat="1" ht="15" customHeight="1" x14ac:dyDescent="0.4">
      <c r="A693" s="34"/>
      <c r="B693" s="10">
        <v>10021254</v>
      </c>
      <c r="C693" s="9" t="s">
        <v>1017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17">
        <v>0</v>
      </c>
      <c r="M693" s="17">
        <v>0</v>
      </c>
      <c r="N693" s="17">
        <v>125400.09999999999</v>
      </c>
      <c r="O693" s="17">
        <v>125400.1</v>
      </c>
      <c r="P693" s="17">
        <v>0</v>
      </c>
      <c r="Q693" s="17">
        <v>0</v>
      </c>
      <c r="R693" s="17">
        <v>0</v>
      </c>
      <c r="S693" s="17">
        <v>0</v>
      </c>
      <c r="T693" s="17">
        <v>0</v>
      </c>
      <c r="U693" s="17">
        <v>0</v>
      </c>
      <c r="V693" s="44">
        <v>0</v>
      </c>
      <c r="W693" s="44">
        <v>0</v>
      </c>
      <c r="X693" s="35">
        <v>0</v>
      </c>
    </row>
    <row r="694" spans="1:24" s="8" customFormat="1" ht="15" customHeight="1" x14ac:dyDescent="0.4">
      <c r="A694" s="34"/>
      <c r="B694" s="10">
        <v>10006710</v>
      </c>
      <c r="C694" s="9" t="s">
        <v>508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  <c r="I694" s="9">
        <v>0</v>
      </c>
      <c r="J694" s="9">
        <v>367564.55</v>
      </c>
      <c r="K694" s="9">
        <v>338557.63999999996</v>
      </c>
      <c r="L694" s="17">
        <v>0</v>
      </c>
      <c r="M694" s="17">
        <v>0</v>
      </c>
      <c r="N694" s="17">
        <v>80036.820000000007</v>
      </c>
      <c r="O694" s="17">
        <v>80036.820000000007</v>
      </c>
      <c r="P694" s="17">
        <v>760978.50000000012</v>
      </c>
      <c r="Q694" s="17">
        <v>760978.47</v>
      </c>
      <c r="R694" s="17">
        <v>145484.06</v>
      </c>
      <c r="S694" s="17">
        <v>145484.06</v>
      </c>
      <c r="T694" s="17">
        <v>47126.04</v>
      </c>
      <c r="U694" s="17">
        <v>47126.04</v>
      </c>
      <c r="V694" s="44">
        <v>320525</v>
      </c>
      <c r="W694" s="44">
        <v>315525</v>
      </c>
      <c r="X694" s="35">
        <v>216514.77000000002</v>
      </c>
    </row>
    <row r="695" spans="1:24" s="6" customFormat="1" ht="15" x14ac:dyDescent="0.35">
      <c r="A695" s="36"/>
      <c r="B695" s="10">
        <v>10040368</v>
      </c>
      <c r="C695" s="9" t="s">
        <v>807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  <c r="I695" s="9">
        <v>0</v>
      </c>
      <c r="J695" s="9">
        <v>264012.40000000002</v>
      </c>
      <c r="K695" s="9">
        <v>245917.55999999991</v>
      </c>
      <c r="L695" s="17">
        <v>0</v>
      </c>
      <c r="M695" s="17">
        <v>0</v>
      </c>
      <c r="N695" s="17">
        <v>0</v>
      </c>
      <c r="O695" s="17">
        <v>0</v>
      </c>
      <c r="P695" s="17">
        <v>0</v>
      </c>
      <c r="Q695" s="17">
        <v>0</v>
      </c>
      <c r="R695" s="17">
        <v>244585.22999999998</v>
      </c>
      <c r="S695" s="17">
        <v>244585.22999999998</v>
      </c>
      <c r="T695" s="17">
        <v>337453.13</v>
      </c>
      <c r="U695" s="17">
        <v>337453.13</v>
      </c>
      <c r="V695" s="44">
        <v>0</v>
      </c>
      <c r="W695" s="44">
        <v>0</v>
      </c>
      <c r="X695" s="35">
        <v>81577.719999999987</v>
      </c>
    </row>
    <row r="696" spans="1:24" s="8" customFormat="1" ht="15" x14ac:dyDescent="0.4">
      <c r="A696" s="34"/>
      <c r="B696" s="10">
        <v>10003491</v>
      </c>
      <c r="C696" s="9" t="s">
        <v>296</v>
      </c>
      <c r="D696" s="9">
        <v>44315.86</v>
      </c>
      <c r="E696" s="9">
        <v>44315.86</v>
      </c>
      <c r="F696" s="9">
        <v>0</v>
      </c>
      <c r="G696" s="9">
        <v>0</v>
      </c>
      <c r="H696" s="9">
        <v>7822.5</v>
      </c>
      <c r="I696" s="9">
        <v>7822.5</v>
      </c>
      <c r="J696" s="9">
        <v>0</v>
      </c>
      <c r="K696" s="9">
        <v>0</v>
      </c>
      <c r="L696" s="17">
        <v>0</v>
      </c>
      <c r="M696" s="17">
        <v>0</v>
      </c>
      <c r="N696" s="17">
        <v>5846.21</v>
      </c>
      <c r="O696" s="17">
        <v>5846.21</v>
      </c>
      <c r="P696" s="17">
        <v>256.76</v>
      </c>
      <c r="Q696" s="17">
        <v>256.76</v>
      </c>
      <c r="R696" s="17">
        <v>0</v>
      </c>
      <c r="S696" s="17">
        <v>0</v>
      </c>
      <c r="T696" s="17">
        <v>0</v>
      </c>
      <c r="U696" s="17">
        <v>0</v>
      </c>
      <c r="V696" s="44">
        <v>0</v>
      </c>
      <c r="W696" s="44">
        <v>0</v>
      </c>
      <c r="X696" s="35">
        <v>1268.46</v>
      </c>
    </row>
    <row r="697" spans="1:24" s="6" customFormat="1" ht="15" x14ac:dyDescent="0.35">
      <c r="A697" s="36"/>
      <c r="B697" s="10">
        <v>10003500</v>
      </c>
      <c r="C697" s="9" t="s">
        <v>26</v>
      </c>
      <c r="D697" s="9">
        <v>383613.60000000003</v>
      </c>
      <c r="E697" s="9">
        <v>383613.60000000003</v>
      </c>
      <c r="F697" s="9">
        <v>0</v>
      </c>
      <c r="G697" s="9">
        <v>0</v>
      </c>
      <c r="H697" s="9">
        <v>26398.82</v>
      </c>
      <c r="I697" s="9">
        <v>26398.82</v>
      </c>
      <c r="J697" s="9">
        <v>0</v>
      </c>
      <c r="K697" s="9">
        <v>0</v>
      </c>
      <c r="L697" s="17">
        <v>0</v>
      </c>
      <c r="M697" s="17">
        <v>0</v>
      </c>
      <c r="N697" s="17">
        <v>424.38</v>
      </c>
      <c r="O697" s="17">
        <v>424.38000000000011</v>
      </c>
      <c r="P697" s="17">
        <v>121762.34999999993</v>
      </c>
      <c r="Q697" s="17">
        <v>121762.34999999998</v>
      </c>
      <c r="R697" s="17">
        <v>0</v>
      </c>
      <c r="S697" s="17">
        <v>0</v>
      </c>
      <c r="T697" s="17">
        <v>0</v>
      </c>
      <c r="U697" s="17">
        <v>0</v>
      </c>
      <c r="V697" s="44">
        <v>0</v>
      </c>
      <c r="W697" s="44">
        <v>0</v>
      </c>
      <c r="X697" s="35">
        <v>11643.38</v>
      </c>
    </row>
    <row r="698" spans="1:24" s="8" customFormat="1" ht="15" customHeight="1" x14ac:dyDescent="0.4">
      <c r="A698" s="34"/>
      <c r="B698" s="10">
        <v>10003511</v>
      </c>
      <c r="C698" s="9" t="s">
        <v>297</v>
      </c>
      <c r="D698" s="9">
        <v>2194656.2199999997</v>
      </c>
      <c r="E698" s="9">
        <v>2150878.96</v>
      </c>
      <c r="F698" s="9">
        <v>9504</v>
      </c>
      <c r="G698" s="9">
        <v>9504</v>
      </c>
      <c r="H698" s="9">
        <v>101596.79000000001</v>
      </c>
      <c r="I698" s="9">
        <v>101596.79000000001</v>
      </c>
      <c r="J698" s="9">
        <v>0</v>
      </c>
      <c r="K698" s="9">
        <v>0</v>
      </c>
      <c r="L698" s="17">
        <v>0</v>
      </c>
      <c r="M698" s="17">
        <v>0</v>
      </c>
      <c r="N698" s="17">
        <v>1780.4</v>
      </c>
      <c r="O698" s="17">
        <v>1780.4</v>
      </c>
      <c r="P698" s="17">
        <v>0</v>
      </c>
      <c r="Q698" s="17">
        <v>0</v>
      </c>
      <c r="R698" s="17">
        <v>0</v>
      </c>
      <c r="S698" s="17">
        <v>0</v>
      </c>
      <c r="T698" s="17">
        <v>0</v>
      </c>
      <c r="U698" s="17">
        <v>0</v>
      </c>
      <c r="V698" s="44">
        <v>0</v>
      </c>
      <c r="W698" s="44">
        <v>0</v>
      </c>
      <c r="X698" s="35">
        <v>0</v>
      </c>
    </row>
    <row r="699" spans="1:24" s="8" customFormat="1" ht="15" x14ac:dyDescent="0.4">
      <c r="A699" s="34"/>
      <c r="B699" s="14">
        <v>10054760</v>
      </c>
      <c r="C699" s="15" t="s">
        <v>1472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0</v>
      </c>
      <c r="P699" s="9">
        <v>0</v>
      </c>
      <c r="Q699" s="9">
        <v>0</v>
      </c>
      <c r="R699" s="9">
        <v>0</v>
      </c>
      <c r="S699" s="9">
        <v>0</v>
      </c>
      <c r="T699" s="9">
        <v>0</v>
      </c>
      <c r="U699" s="9">
        <v>0</v>
      </c>
      <c r="V699" s="44">
        <v>0</v>
      </c>
      <c r="W699" s="44">
        <v>0</v>
      </c>
      <c r="X699" s="35">
        <v>98515.479999999981</v>
      </c>
    </row>
    <row r="700" spans="1:24" s="8" customFormat="1" ht="15" x14ac:dyDescent="0.4">
      <c r="A700" s="34"/>
      <c r="B700" s="14">
        <v>10031812</v>
      </c>
      <c r="C700" s="15" t="s">
        <v>1300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  <c r="V700" s="44">
        <v>0</v>
      </c>
      <c r="W700" s="44">
        <v>0</v>
      </c>
      <c r="X700" s="35">
        <v>343331.70999999996</v>
      </c>
    </row>
    <row r="701" spans="1:24" s="6" customFormat="1" ht="15" x14ac:dyDescent="0.35">
      <c r="A701" s="36"/>
      <c r="B701" s="10">
        <v>10003526</v>
      </c>
      <c r="C701" s="9" t="s">
        <v>298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17">
        <v>0</v>
      </c>
      <c r="M701" s="17">
        <v>0</v>
      </c>
      <c r="N701" s="17">
        <v>3433.6799999999985</v>
      </c>
      <c r="O701" s="17">
        <v>3433.5599999999995</v>
      </c>
      <c r="P701" s="17">
        <v>15857905.809999999</v>
      </c>
      <c r="Q701" s="17">
        <v>15857905.810000004</v>
      </c>
      <c r="R701" s="17">
        <v>1743800.4100000001</v>
      </c>
      <c r="S701" s="17">
        <v>1743800.4100000001</v>
      </c>
      <c r="T701" s="17">
        <v>4684881.07</v>
      </c>
      <c r="U701" s="17">
        <v>4684881.07</v>
      </c>
      <c r="V701" s="44">
        <v>139856.71999999997</v>
      </c>
      <c r="W701" s="44">
        <v>134857</v>
      </c>
      <c r="X701" s="35">
        <v>3808062.2800000003</v>
      </c>
    </row>
    <row r="702" spans="1:24" s="8" customFormat="1" ht="15" customHeight="1" x14ac:dyDescent="0.4">
      <c r="A702" s="34"/>
      <c r="B702" s="14">
        <v>10063435</v>
      </c>
      <c r="C702" s="15" t="s">
        <v>1584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9">
        <v>0</v>
      </c>
      <c r="S702" s="9">
        <v>0</v>
      </c>
      <c r="T702" s="9">
        <v>0</v>
      </c>
      <c r="U702" s="9">
        <v>0</v>
      </c>
      <c r="V702" s="44">
        <v>0</v>
      </c>
      <c r="W702" s="44">
        <v>0</v>
      </c>
      <c r="X702" s="35">
        <v>477597.08</v>
      </c>
    </row>
    <row r="703" spans="1:24" s="8" customFormat="1" ht="15" customHeight="1" x14ac:dyDescent="0.4">
      <c r="A703" s="34"/>
      <c r="B703" s="10">
        <v>10003529</v>
      </c>
      <c r="C703" s="9" t="s">
        <v>808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>
        <v>292484.20000000007</v>
      </c>
      <c r="K703" s="9">
        <v>292484.03000000003</v>
      </c>
      <c r="L703" s="17">
        <v>0</v>
      </c>
      <c r="M703" s="17">
        <v>0</v>
      </c>
      <c r="N703" s="17">
        <v>0</v>
      </c>
      <c r="O703" s="17">
        <v>0</v>
      </c>
      <c r="P703" s="17">
        <v>0</v>
      </c>
      <c r="Q703" s="17">
        <v>0</v>
      </c>
      <c r="R703" s="17">
        <v>56608.500000000007</v>
      </c>
      <c r="S703" s="17">
        <v>56608.500000000007</v>
      </c>
      <c r="T703" s="17">
        <v>219196.77000000002</v>
      </c>
      <c r="U703" s="17">
        <v>219196.77000000002</v>
      </c>
      <c r="V703" s="44">
        <v>0</v>
      </c>
      <c r="W703" s="44">
        <v>0</v>
      </c>
      <c r="X703" s="35">
        <v>215056.94</v>
      </c>
    </row>
    <row r="704" spans="1:24" s="8" customFormat="1" ht="15" customHeight="1" x14ac:dyDescent="0.4">
      <c r="A704" s="34"/>
      <c r="B704" s="10">
        <v>10034940</v>
      </c>
      <c r="C704" s="9" t="s">
        <v>88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  <c r="I704" s="9">
        <v>0</v>
      </c>
      <c r="J704" s="9">
        <v>142889.62999999998</v>
      </c>
      <c r="K704" s="9">
        <v>142889.63</v>
      </c>
      <c r="L704" s="17">
        <v>0</v>
      </c>
      <c r="M704" s="17">
        <v>0</v>
      </c>
      <c r="N704" s="17">
        <v>0</v>
      </c>
      <c r="O704" s="17">
        <v>0</v>
      </c>
      <c r="P704" s="17">
        <v>0</v>
      </c>
      <c r="Q704" s="17">
        <v>0</v>
      </c>
      <c r="R704" s="17">
        <v>243256.51</v>
      </c>
      <c r="S704" s="17">
        <v>243256.51</v>
      </c>
      <c r="T704" s="17">
        <v>374224.55</v>
      </c>
      <c r="U704" s="17">
        <v>374224.55</v>
      </c>
      <c r="V704" s="44">
        <v>0</v>
      </c>
      <c r="W704" s="44">
        <v>0</v>
      </c>
      <c r="X704" s="35">
        <v>1808673.3399999996</v>
      </c>
    </row>
    <row r="705" spans="1:24" s="8" customFormat="1" ht="15" x14ac:dyDescent="0.4">
      <c r="A705" s="34"/>
      <c r="B705" s="10">
        <v>10036736</v>
      </c>
      <c r="C705" s="9" t="s">
        <v>963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17">
        <v>0</v>
      </c>
      <c r="M705" s="17">
        <v>0</v>
      </c>
      <c r="N705" s="17">
        <v>0</v>
      </c>
      <c r="O705" s="17">
        <v>0</v>
      </c>
      <c r="P705" s="17">
        <v>0</v>
      </c>
      <c r="Q705" s="17">
        <v>0</v>
      </c>
      <c r="R705" s="17">
        <v>165318.6</v>
      </c>
      <c r="S705" s="17">
        <v>165318.6</v>
      </c>
      <c r="T705" s="17">
        <v>12861.820000000002</v>
      </c>
      <c r="U705" s="17">
        <v>12861.820000000002</v>
      </c>
      <c r="V705" s="44">
        <v>0</v>
      </c>
      <c r="W705" s="44">
        <v>0</v>
      </c>
      <c r="X705" s="35">
        <v>13269.109999999999</v>
      </c>
    </row>
    <row r="706" spans="1:24" s="8" customFormat="1" ht="15" customHeight="1" x14ac:dyDescent="0.4">
      <c r="A706" s="34"/>
      <c r="B706" s="10">
        <v>10000446</v>
      </c>
      <c r="C706" s="9" t="s">
        <v>1049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  <c r="I706" s="9">
        <v>0</v>
      </c>
      <c r="J706" s="9">
        <v>971347.83000000007</v>
      </c>
      <c r="K706" s="9">
        <v>971347.83000000007</v>
      </c>
      <c r="L706" s="17">
        <v>0</v>
      </c>
      <c r="M706" s="17">
        <v>0</v>
      </c>
      <c r="N706" s="17">
        <v>3599.91</v>
      </c>
      <c r="O706" s="17">
        <v>3599.9099999999994</v>
      </c>
      <c r="P706" s="17">
        <v>2228012.79</v>
      </c>
      <c r="Q706" s="17">
        <v>2228012.4800000004</v>
      </c>
      <c r="R706" s="17">
        <v>6269112.1399999997</v>
      </c>
      <c r="S706" s="17">
        <v>6269112.1399999997</v>
      </c>
      <c r="T706" s="17">
        <v>1110110.98</v>
      </c>
      <c r="U706" s="17">
        <v>1110110.98</v>
      </c>
      <c r="V706" s="44">
        <v>0</v>
      </c>
      <c r="W706" s="44">
        <v>0</v>
      </c>
      <c r="X706" s="35">
        <v>23129691.300000004</v>
      </c>
    </row>
    <row r="707" spans="1:24" s="8" customFormat="1" ht="15" customHeight="1" x14ac:dyDescent="0.4">
      <c r="A707" s="34"/>
      <c r="B707" s="14">
        <v>10003538</v>
      </c>
      <c r="C707" s="15" t="s">
        <v>1134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2556</v>
      </c>
      <c r="S707" s="9">
        <v>0</v>
      </c>
      <c r="T707" s="9">
        <v>15574.07</v>
      </c>
      <c r="U707" s="9">
        <v>15574.07</v>
      </c>
      <c r="V707" s="44">
        <v>0</v>
      </c>
      <c r="W707" s="44">
        <v>0</v>
      </c>
      <c r="X707" s="35">
        <v>32907.22</v>
      </c>
    </row>
    <row r="708" spans="1:24" s="8" customFormat="1" ht="15" customHeight="1" x14ac:dyDescent="0.4">
      <c r="A708" s="34"/>
      <c r="B708" s="14">
        <v>10036036</v>
      </c>
      <c r="C708" s="15" t="s">
        <v>1332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9">
        <v>0</v>
      </c>
      <c r="S708" s="9">
        <v>0</v>
      </c>
      <c r="T708" s="9">
        <v>0</v>
      </c>
      <c r="U708" s="9">
        <v>0</v>
      </c>
      <c r="V708" s="44">
        <v>0</v>
      </c>
      <c r="W708" s="44">
        <v>0</v>
      </c>
      <c r="X708" s="35">
        <v>25116.890000000003</v>
      </c>
    </row>
    <row r="709" spans="1:24" s="8" customFormat="1" ht="15" customHeight="1" x14ac:dyDescent="0.4">
      <c r="A709" s="34"/>
      <c r="B709" s="10">
        <v>10003571</v>
      </c>
      <c r="C709" s="9" t="s">
        <v>302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  <c r="I709" s="9">
        <v>0</v>
      </c>
      <c r="J709" s="9">
        <v>388582.25999999995</v>
      </c>
      <c r="K709" s="9">
        <v>388581.95000000007</v>
      </c>
      <c r="L709" s="17">
        <v>310</v>
      </c>
      <c r="M709" s="17">
        <v>310</v>
      </c>
      <c r="N709" s="17">
        <v>42499.939999999995</v>
      </c>
      <c r="O709" s="17">
        <v>42499.589999999982</v>
      </c>
      <c r="P709" s="17">
        <v>496300.76000000007</v>
      </c>
      <c r="Q709" s="17">
        <v>496300.75999999978</v>
      </c>
      <c r="R709" s="17">
        <v>343433.95</v>
      </c>
      <c r="S709" s="17">
        <v>343433.95</v>
      </c>
      <c r="T709" s="17">
        <v>793248.11</v>
      </c>
      <c r="U709" s="17">
        <v>793248.11</v>
      </c>
      <c r="V709" s="44">
        <v>149942.61000000002</v>
      </c>
      <c r="W709" s="44">
        <v>149942.60999999999</v>
      </c>
      <c r="X709" s="35">
        <v>389552.93</v>
      </c>
    </row>
    <row r="710" spans="1:24" s="8" customFormat="1" ht="15" x14ac:dyDescent="0.4">
      <c r="A710" s="34"/>
      <c r="B710" s="14">
        <v>10043728</v>
      </c>
      <c r="C710" s="15" t="s">
        <v>1395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9">
        <v>0</v>
      </c>
      <c r="S710" s="9">
        <v>0</v>
      </c>
      <c r="T710" s="9">
        <v>0</v>
      </c>
      <c r="U710" s="9">
        <v>0</v>
      </c>
      <c r="V710" s="44">
        <v>0</v>
      </c>
      <c r="W710" s="44">
        <v>0</v>
      </c>
      <c r="X710" s="35">
        <v>36847.31</v>
      </c>
    </row>
    <row r="711" spans="1:24" s="8" customFormat="1" ht="15" customHeight="1" x14ac:dyDescent="0.4">
      <c r="A711" s="34"/>
      <c r="B711" s="10">
        <v>10003558</v>
      </c>
      <c r="C711" s="9" t="s">
        <v>299</v>
      </c>
      <c r="D711" s="9">
        <v>687478.42999999993</v>
      </c>
      <c r="E711" s="9">
        <v>687478.42999999993</v>
      </c>
      <c r="F711" s="9">
        <v>0</v>
      </c>
      <c r="G711" s="9">
        <v>0</v>
      </c>
      <c r="H711" s="9">
        <v>18237.45</v>
      </c>
      <c r="I711" s="9">
        <v>18237.45</v>
      </c>
      <c r="J711" s="9">
        <v>0</v>
      </c>
      <c r="K711" s="9">
        <v>0</v>
      </c>
      <c r="L711" s="17">
        <v>0</v>
      </c>
      <c r="M711" s="17">
        <v>0</v>
      </c>
      <c r="N711" s="17">
        <v>21278.85</v>
      </c>
      <c r="O711" s="17">
        <v>21278.85</v>
      </c>
      <c r="P711" s="17">
        <v>605596.46000000008</v>
      </c>
      <c r="Q711" s="17">
        <v>605596.46000000008</v>
      </c>
      <c r="R711" s="17">
        <v>249915.32</v>
      </c>
      <c r="S711" s="17">
        <v>249915.32</v>
      </c>
      <c r="T711" s="17">
        <v>499665.45000000007</v>
      </c>
      <c r="U711" s="17">
        <v>499665.45000000007</v>
      </c>
      <c r="V711" s="44">
        <v>0</v>
      </c>
      <c r="W711" s="44">
        <v>0</v>
      </c>
      <c r="X711" s="35">
        <v>810059.17</v>
      </c>
    </row>
    <row r="712" spans="1:24" s="8" customFormat="1" ht="15" x14ac:dyDescent="0.4">
      <c r="A712" s="34"/>
      <c r="B712" s="10">
        <v>10003564</v>
      </c>
      <c r="C712" s="9" t="s">
        <v>300</v>
      </c>
      <c r="D712" s="9">
        <v>3851457.8600000003</v>
      </c>
      <c r="E712" s="9">
        <v>3850395.8600000003</v>
      </c>
      <c r="F712" s="9">
        <v>0</v>
      </c>
      <c r="G712" s="9">
        <v>0</v>
      </c>
      <c r="H712" s="9">
        <v>386792.99000000005</v>
      </c>
      <c r="I712" s="9">
        <v>386792.99000000005</v>
      </c>
      <c r="J712" s="9">
        <v>0</v>
      </c>
      <c r="K712" s="9">
        <v>0</v>
      </c>
      <c r="L712" s="17">
        <v>0</v>
      </c>
      <c r="M712" s="17">
        <v>0</v>
      </c>
      <c r="N712" s="17">
        <v>118934.5</v>
      </c>
      <c r="O712" s="17">
        <v>118934.5</v>
      </c>
      <c r="P712" s="17">
        <v>0</v>
      </c>
      <c r="Q712" s="17">
        <v>0</v>
      </c>
      <c r="R712" s="17">
        <v>0</v>
      </c>
      <c r="S712" s="17">
        <v>0</v>
      </c>
      <c r="T712" s="17">
        <v>0</v>
      </c>
      <c r="U712" s="17">
        <v>0</v>
      </c>
      <c r="V712" s="44">
        <v>0</v>
      </c>
      <c r="W712" s="44">
        <v>0</v>
      </c>
      <c r="X712" s="35">
        <v>0</v>
      </c>
    </row>
    <row r="713" spans="1:24" s="8" customFormat="1" ht="15" customHeight="1" x14ac:dyDescent="0.4">
      <c r="A713" s="34"/>
      <c r="B713" s="10">
        <v>10003570</v>
      </c>
      <c r="C713" s="9" t="s">
        <v>301</v>
      </c>
      <c r="D713" s="9">
        <v>8788029.5299999975</v>
      </c>
      <c r="E713" s="9">
        <v>8788029.5299999975</v>
      </c>
      <c r="F713" s="9">
        <v>6199560</v>
      </c>
      <c r="G713" s="9">
        <v>6199560</v>
      </c>
      <c r="H713" s="9">
        <v>58338.95</v>
      </c>
      <c r="I713" s="9">
        <v>58338.95</v>
      </c>
      <c r="J713" s="9">
        <v>0</v>
      </c>
      <c r="K713" s="9">
        <v>0</v>
      </c>
      <c r="L713" s="17">
        <v>0</v>
      </c>
      <c r="M713" s="17">
        <v>0</v>
      </c>
      <c r="N713" s="17">
        <v>8430.84</v>
      </c>
      <c r="O713" s="17">
        <v>8430.84</v>
      </c>
      <c r="P713" s="17">
        <v>260556.52000000011</v>
      </c>
      <c r="Q713" s="17">
        <v>260556.52000000005</v>
      </c>
      <c r="R713" s="17">
        <v>163677.46999999997</v>
      </c>
      <c r="S713" s="17">
        <v>163677.46999999997</v>
      </c>
      <c r="T713" s="17">
        <v>293004.77</v>
      </c>
      <c r="U713" s="17">
        <v>293004.77</v>
      </c>
      <c r="V713" s="44">
        <v>0</v>
      </c>
      <c r="W713" s="44">
        <v>0</v>
      </c>
      <c r="X713" s="35">
        <v>695614.97000000009</v>
      </c>
    </row>
    <row r="714" spans="1:24" s="8" customFormat="1" ht="15" customHeight="1" x14ac:dyDescent="0.4">
      <c r="A714" s="34"/>
      <c r="B714" s="14">
        <v>10064589</v>
      </c>
      <c r="C714" s="15" t="s">
        <v>1599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9">
        <v>0</v>
      </c>
      <c r="S714" s="9">
        <v>0</v>
      </c>
      <c r="T714" s="9">
        <v>0</v>
      </c>
      <c r="U714" s="9">
        <v>0</v>
      </c>
      <c r="V714" s="44">
        <v>0</v>
      </c>
      <c r="W714" s="44">
        <v>0</v>
      </c>
      <c r="X714" s="35">
        <v>60681.09</v>
      </c>
    </row>
    <row r="715" spans="1:24" s="8" customFormat="1" ht="15" x14ac:dyDescent="0.4">
      <c r="A715" s="34"/>
      <c r="B715" s="14">
        <v>10003586</v>
      </c>
      <c r="C715" s="15" t="s">
        <v>1135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9">
        <v>0</v>
      </c>
      <c r="S715" s="9">
        <v>0</v>
      </c>
      <c r="T715" s="9">
        <v>0</v>
      </c>
      <c r="U715" s="9">
        <v>0</v>
      </c>
      <c r="V715" s="44">
        <v>0</v>
      </c>
      <c r="W715" s="44">
        <v>0</v>
      </c>
      <c r="X715" s="35">
        <v>117771.78</v>
      </c>
    </row>
    <row r="716" spans="1:24" s="8" customFormat="1" ht="15" customHeight="1" x14ac:dyDescent="0.4">
      <c r="A716" s="34"/>
      <c r="B716" s="10">
        <v>10003593</v>
      </c>
      <c r="C716" s="9" t="s">
        <v>303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  <c r="I716" s="9">
        <v>0</v>
      </c>
      <c r="J716" s="9">
        <v>242191.63000000003</v>
      </c>
      <c r="K716" s="9">
        <v>241342.99999999997</v>
      </c>
      <c r="L716" s="17">
        <v>0</v>
      </c>
      <c r="M716" s="17">
        <v>0</v>
      </c>
      <c r="N716" s="17">
        <v>0</v>
      </c>
      <c r="O716" s="17">
        <v>0</v>
      </c>
      <c r="P716" s="17">
        <v>600790.51999999979</v>
      </c>
      <c r="Q716" s="17">
        <v>600790.30000000005</v>
      </c>
      <c r="R716" s="17">
        <v>293870.53999999998</v>
      </c>
      <c r="S716" s="17">
        <v>293870.53999999998</v>
      </c>
      <c r="T716" s="17">
        <v>1947769.81</v>
      </c>
      <c r="U716" s="17">
        <v>1947769.81</v>
      </c>
      <c r="V716" s="44">
        <v>0</v>
      </c>
      <c r="W716" s="44">
        <v>0</v>
      </c>
      <c r="X716" s="35">
        <v>1505181.75</v>
      </c>
    </row>
    <row r="717" spans="1:24" s="6" customFormat="1" ht="15" x14ac:dyDescent="0.35">
      <c r="A717" s="36"/>
      <c r="B717" s="14">
        <v>10024415</v>
      </c>
      <c r="C717" s="15" t="s">
        <v>1257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9">
        <v>0</v>
      </c>
      <c r="S717" s="9">
        <v>0</v>
      </c>
      <c r="T717" s="9">
        <v>0</v>
      </c>
      <c r="U717" s="9">
        <v>0</v>
      </c>
      <c r="V717" s="44">
        <v>0</v>
      </c>
      <c r="W717" s="44">
        <v>0</v>
      </c>
      <c r="X717" s="35">
        <v>258493.76</v>
      </c>
    </row>
    <row r="718" spans="1:24" s="8" customFormat="1" ht="15" customHeight="1" x14ac:dyDescent="0.4">
      <c r="A718" s="34"/>
      <c r="B718" s="14">
        <v>10025748</v>
      </c>
      <c r="C718" s="15" t="s">
        <v>1262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0</v>
      </c>
      <c r="N718" s="9">
        <v>0</v>
      </c>
      <c r="O718" s="9">
        <v>0</v>
      </c>
      <c r="P718" s="9">
        <v>0</v>
      </c>
      <c r="Q718" s="9">
        <v>0</v>
      </c>
      <c r="R718" s="9">
        <v>0</v>
      </c>
      <c r="S718" s="9">
        <v>0</v>
      </c>
      <c r="T718" s="9">
        <v>0</v>
      </c>
      <c r="U718" s="9">
        <v>0</v>
      </c>
      <c r="V718" s="44">
        <v>0</v>
      </c>
      <c r="W718" s="44">
        <v>0</v>
      </c>
      <c r="X718" s="35">
        <v>28030.95</v>
      </c>
    </row>
    <row r="719" spans="1:24" s="8" customFormat="1" ht="15" x14ac:dyDescent="0.4">
      <c r="A719" s="34"/>
      <c r="B719" s="14">
        <v>10053742</v>
      </c>
      <c r="C719" s="15" t="s">
        <v>1461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9">
        <v>0</v>
      </c>
      <c r="S719" s="9">
        <v>0</v>
      </c>
      <c r="T719" s="9">
        <v>0</v>
      </c>
      <c r="U719" s="9">
        <v>0</v>
      </c>
      <c r="V719" s="44">
        <v>0</v>
      </c>
      <c r="W719" s="44">
        <v>0</v>
      </c>
      <c r="X719" s="35">
        <v>14647.65</v>
      </c>
    </row>
    <row r="720" spans="1:24" s="8" customFormat="1" ht="15" customHeight="1" x14ac:dyDescent="0.4">
      <c r="A720" s="34"/>
      <c r="B720" s="10">
        <v>10046705</v>
      </c>
      <c r="C720" s="9" t="s">
        <v>809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>
        <v>325352.49</v>
      </c>
      <c r="K720" s="9">
        <v>325352.49</v>
      </c>
      <c r="L720" s="17">
        <v>0</v>
      </c>
      <c r="M720" s="17">
        <v>0</v>
      </c>
      <c r="N720" s="17">
        <v>0</v>
      </c>
      <c r="O720" s="17">
        <v>0</v>
      </c>
      <c r="P720" s="17">
        <v>0</v>
      </c>
      <c r="Q720" s="17">
        <v>0</v>
      </c>
      <c r="R720" s="17">
        <v>10459.469999999999</v>
      </c>
      <c r="S720" s="17">
        <v>10459.469999999999</v>
      </c>
      <c r="T720" s="17">
        <v>4621</v>
      </c>
      <c r="U720" s="17">
        <v>4621</v>
      </c>
      <c r="V720" s="44">
        <v>0</v>
      </c>
      <c r="W720" s="44">
        <v>0</v>
      </c>
      <c r="X720" s="35">
        <v>29264.529999999995</v>
      </c>
    </row>
    <row r="721" spans="1:24" s="6" customFormat="1" ht="15" x14ac:dyDescent="0.35">
      <c r="A721" s="36"/>
      <c r="B721" s="14">
        <v>10029478</v>
      </c>
      <c r="C721" s="15" t="s">
        <v>1285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</v>
      </c>
      <c r="R721" s="9">
        <v>0</v>
      </c>
      <c r="S721" s="9">
        <v>0</v>
      </c>
      <c r="T721" s="9">
        <v>0</v>
      </c>
      <c r="U721" s="9">
        <v>0</v>
      </c>
      <c r="V721" s="44">
        <v>0</v>
      </c>
      <c r="W721" s="44">
        <v>0</v>
      </c>
      <c r="X721" s="35">
        <v>181484.38</v>
      </c>
    </row>
    <row r="722" spans="1:24" s="8" customFormat="1" ht="15" customHeight="1" x14ac:dyDescent="0.4">
      <c r="A722" s="34"/>
      <c r="B722" s="10">
        <v>10003676</v>
      </c>
      <c r="C722" s="9" t="s">
        <v>305</v>
      </c>
      <c r="D722" s="9">
        <v>527542.79</v>
      </c>
      <c r="E722" s="9">
        <v>527091.45791</v>
      </c>
      <c r="F722" s="9">
        <v>0</v>
      </c>
      <c r="G722" s="9">
        <v>0</v>
      </c>
      <c r="H722" s="9">
        <v>66942.39</v>
      </c>
      <c r="I722" s="9">
        <v>66942.39</v>
      </c>
      <c r="J722" s="9">
        <v>0</v>
      </c>
      <c r="K722" s="9">
        <v>0</v>
      </c>
      <c r="L722" s="17">
        <v>0</v>
      </c>
      <c r="M722" s="17">
        <v>0</v>
      </c>
      <c r="N722" s="17">
        <v>28641.73</v>
      </c>
      <c r="O722" s="17">
        <v>28641.73</v>
      </c>
      <c r="P722" s="17">
        <v>190673.15999999995</v>
      </c>
      <c r="Q722" s="17">
        <v>190673.16000000006</v>
      </c>
      <c r="R722" s="17">
        <v>71648.959999999992</v>
      </c>
      <c r="S722" s="17">
        <v>71648.959999999992</v>
      </c>
      <c r="T722" s="17">
        <v>220984.88</v>
      </c>
      <c r="U722" s="17">
        <v>220984.88</v>
      </c>
      <c r="V722" s="44">
        <v>0</v>
      </c>
      <c r="W722" s="44">
        <v>0</v>
      </c>
      <c r="X722" s="35">
        <v>252824.36</v>
      </c>
    </row>
    <row r="723" spans="1:24" s="8" customFormat="1" ht="15" customHeight="1" x14ac:dyDescent="0.4">
      <c r="A723" s="34"/>
      <c r="B723" s="14">
        <v>10003678</v>
      </c>
      <c r="C723" s="15" t="s">
        <v>1089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17">
        <v>0</v>
      </c>
      <c r="M723" s="17">
        <v>0</v>
      </c>
      <c r="N723" s="17">
        <v>0</v>
      </c>
      <c r="O723" s="17">
        <v>0</v>
      </c>
      <c r="P723" s="17">
        <v>0</v>
      </c>
      <c r="Q723" s="17">
        <v>0</v>
      </c>
      <c r="R723" s="17">
        <v>0</v>
      </c>
      <c r="S723" s="17">
        <v>0</v>
      </c>
      <c r="T723" s="17">
        <v>0</v>
      </c>
      <c r="U723" s="17">
        <v>0</v>
      </c>
      <c r="V723" s="44">
        <v>0</v>
      </c>
      <c r="W723" s="44">
        <v>0</v>
      </c>
      <c r="X723" s="35">
        <v>425045.27999999997</v>
      </c>
    </row>
    <row r="724" spans="1:24" s="8" customFormat="1" ht="15" customHeight="1" x14ac:dyDescent="0.4">
      <c r="A724" s="34"/>
      <c r="B724" s="10">
        <v>10003198</v>
      </c>
      <c r="C724" s="9" t="s">
        <v>275</v>
      </c>
      <c r="D724" s="9">
        <v>2542965.25</v>
      </c>
      <c r="E724" s="9">
        <v>2542965.25</v>
      </c>
      <c r="F724" s="9">
        <v>1320542</v>
      </c>
      <c r="G724" s="9">
        <v>1320542</v>
      </c>
      <c r="H724" s="9">
        <v>164460</v>
      </c>
      <c r="I724" s="9">
        <v>164460</v>
      </c>
      <c r="J724" s="9">
        <v>0</v>
      </c>
      <c r="K724" s="9">
        <v>0</v>
      </c>
      <c r="L724" s="17">
        <v>0</v>
      </c>
      <c r="M724" s="17">
        <v>0</v>
      </c>
      <c r="N724" s="17">
        <v>1500</v>
      </c>
      <c r="O724" s="17">
        <v>1500</v>
      </c>
      <c r="P724" s="17">
        <v>817745.09000000032</v>
      </c>
      <c r="Q724" s="17">
        <v>817745.08999999985</v>
      </c>
      <c r="R724" s="17">
        <v>170031.05</v>
      </c>
      <c r="S724" s="17">
        <v>170031.05</v>
      </c>
      <c r="T724" s="17">
        <v>444724.32999999996</v>
      </c>
      <c r="U724" s="17">
        <v>444724.32999999996</v>
      </c>
      <c r="V724" s="44">
        <v>0</v>
      </c>
      <c r="W724" s="44">
        <v>0</v>
      </c>
      <c r="X724" s="35">
        <v>777373.49999999988</v>
      </c>
    </row>
    <row r="725" spans="1:24" s="8" customFormat="1" ht="15" customHeight="1" x14ac:dyDescent="0.4">
      <c r="A725" s="34"/>
      <c r="B725" s="14">
        <v>10042014</v>
      </c>
      <c r="C725" s="15" t="s">
        <v>1376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9">
        <v>0</v>
      </c>
      <c r="S725" s="9">
        <v>0</v>
      </c>
      <c r="T725" s="9">
        <v>0</v>
      </c>
      <c r="U725" s="9">
        <v>0</v>
      </c>
      <c r="V725" s="44">
        <v>0</v>
      </c>
      <c r="W725" s="44">
        <v>0</v>
      </c>
      <c r="X725" s="35">
        <v>379224.13</v>
      </c>
    </row>
    <row r="726" spans="1:24" s="8" customFormat="1" ht="15" customHeight="1" x14ac:dyDescent="0.4">
      <c r="A726" s="34"/>
      <c r="B726" s="10">
        <v>10003688</v>
      </c>
      <c r="C726" s="9" t="s">
        <v>306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17">
        <v>0</v>
      </c>
      <c r="M726" s="17">
        <v>0</v>
      </c>
      <c r="N726" s="17">
        <v>0</v>
      </c>
      <c r="O726" s="17">
        <v>0</v>
      </c>
      <c r="P726" s="17">
        <v>510413.90999999974</v>
      </c>
      <c r="Q726" s="17">
        <v>510413.90999999986</v>
      </c>
      <c r="R726" s="17">
        <v>84261.56</v>
      </c>
      <c r="S726" s="17">
        <v>84261.56</v>
      </c>
      <c r="T726" s="17">
        <v>421635.55</v>
      </c>
      <c r="U726" s="17">
        <v>421635.55</v>
      </c>
      <c r="V726" s="44">
        <v>0</v>
      </c>
      <c r="W726" s="44">
        <v>0</v>
      </c>
      <c r="X726" s="35">
        <v>179784.24000000002</v>
      </c>
    </row>
    <row r="727" spans="1:24" s="8" customFormat="1" ht="15" customHeight="1" x14ac:dyDescent="0.4">
      <c r="A727" s="34"/>
      <c r="B727" s="10">
        <v>10003189</v>
      </c>
      <c r="C727" s="9" t="s">
        <v>272</v>
      </c>
      <c r="D727" s="9">
        <v>6693698.0800000001</v>
      </c>
      <c r="E727" s="9">
        <v>6883967</v>
      </c>
      <c r="F727" s="9">
        <v>700216</v>
      </c>
      <c r="G727" s="9">
        <v>700216</v>
      </c>
      <c r="H727" s="9">
        <v>617461.94999999995</v>
      </c>
      <c r="I727" s="9">
        <v>617461.94999999995</v>
      </c>
      <c r="J727" s="9">
        <v>0</v>
      </c>
      <c r="K727" s="9">
        <v>0</v>
      </c>
      <c r="L727" s="17">
        <v>0</v>
      </c>
      <c r="M727" s="17">
        <v>0</v>
      </c>
      <c r="N727" s="17">
        <v>122677.8</v>
      </c>
      <c r="O727" s="17">
        <v>122677.8</v>
      </c>
      <c r="P727" s="17">
        <v>1927739.2199999995</v>
      </c>
      <c r="Q727" s="17">
        <v>1927739.2199999988</v>
      </c>
      <c r="R727" s="17">
        <v>382683.31</v>
      </c>
      <c r="S727" s="17">
        <v>382683.31</v>
      </c>
      <c r="T727" s="17">
        <v>1194716.6200000001</v>
      </c>
      <c r="U727" s="17">
        <v>1194716.6200000001</v>
      </c>
      <c r="V727" s="44">
        <v>0</v>
      </c>
      <c r="W727" s="44">
        <v>0</v>
      </c>
      <c r="X727" s="35">
        <v>2054952.6000000003</v>
      </c>
    </row>
    <row r="728" spans="1:24" s="8" customFormat="1" ht="15" customHeight="1" x14ac:dyDescent="0.4">
      <c r="A728" s="34"/>
      <c r="B728" s="10">
        <v>10003692</v>
      </c>
      <c r="C728" s="9" t="s">
        <v>307</v>
      </c>
      <c r="D728" s="9">
        <v>274698.22000000003</v>
      </c>
      <c r="E728" s="9">
        <v>274971</v>
      </c>
      <c r="F728" s="9">
        <v>257485.48</v>
      </c>
      <c r="G728" s="9">
        <v>257058</v>
      </c>
      <c r="H728" s="9">
        <v>0</v>
      </c>
      <c r="I728" s="9">
        <v>0</v>
      </c>
      <c r="J728" s="9">
        <v>0</v>
      </c>
      <c r="K728" s="9">
        <v>0</v>
      </c>
      <c r="L728" s="17">
        <v>0</v>
      </c>
      <c r="M728" s="17">
        <v>0</v>
      </c>
      <c r="N728" s="17">
        <v>0</v>
      </c>
      <c r="O728" s="17">
        <v>0</v>
      </c>
      <c r="P728" s="17">
        <v>0</v>
      </c>
      <c r="Q728" s="17">
        <v>0</v>
      </c>
      <c r="R728" s="17">
        <v>0</v>
      </c>
      <c r="S728" s="17">
        <v>0</v>
      </c>
      <c r="T728" s="17">
        <v>0</v>
      </c>
      <c r="U728" s="17">
        <v>0</v>
      </c>
      <c r="V728" s="44">
        <v>0</v>
      </c>
      <c r="W728" s="44">
        <v>0</v>
      </c>
      <c r="X728" s="35">
        <v>0</v>
      </c>
    </row>
    <row r="729" spans="1:24" s="8" customFormat="1" ht="15" x14ac:dyDescent="0.4">
      <c r="A729" s="34"/>
      <c r="B729" s="10">
        <v>10045085</v>
      </c>
      <c r="C729" s="9" t="s">
        <v>989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17">
        <v>0</v>
      </c>
      <c r="M729" s="17">
        <v>0</v>
      </c>
      <c r="N729" s="17">
        <v>0</v>
      </c>
      <c r="O729" s="17">
        <v>0</v>
      </c>
      <c r="P729" s="17">
        <v>0</v>
      </c>
      <c r="Q729" s="17">
        <v>0</v>
      </c>
      <c r="R729" s="17">
        <v>373881.81</v>
      </c>
      <c r="S729" s="17">
        <v>373881.81</v>
      </c>
      <c r="T729" s="17">
        <v>0</v>
      </c>
      <c r="U729" s="17">
        <v>0</v>
      </c>
      <c r="V729" s="44">
        <v>0</v>
      </c>
      <c r="W729" s="44">
        <v>0</v>
      </c>
      <c r="X729" s="35">
        <v>276766.65999999997</v>
      </c>
    </row>
    <row r="730" spans="1:24" s="6" customFormat="1" ht="15" x14ac:dyDescent="0.35">
      <c r="A730" s="36"/>
      <c r="B730" s="14">
        <v>10025969</v>
      </c>
      <c r="C730" s="15" t="s">
        <v>1265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  <c r="Q730" s="9">
        <v>0</v>
      </c>
      <c r="R730" s="9">
        <v>0</v>
      </c>
      <c r="S730" s="9">
        <v>0</v>
      </c>
      <c r="T730" s="9">
        <v>0</v>
      </c>
      <c r="U730" s="9">
        <v>0</v>
      </c>
      <c r="V730" s="44">
        <v>0</v>
      </c>
      <c r="W730" s="44">
        <v>0</v>
      </c>
      <c r="X730" s="35">
        <v>112052.10999999999</v>
      </c>
    </row>
    <row r="731" spans="1:24" s="8" customFormat="1" ht="15" customHeight="1" x14ac:dyDescent="0.4">
      <c r="A731" s="34"/>
      <c r="B731" s="10">
        <v>10032896</v>
      </c>
      <c r="C731" s="9" t="s">
        <v>950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17">
        <v>0</v>
      </c>
      <c r="M731" s="17">
        <v>0</v>
      </c>
      <c r="N731" s="17">
        <v>0</v>
      </c>
      <c r="O731" s="17">
        <v>0</v>
      </c>
      <c r="P731" s="17">
        <v>0</v>
      </c>
      <c r="Q731" s="17">
        <v>0</v>
      </c>
      <c r="R731" s="17">
        <v>115228.98000000001</v>
      </c>
      <c r="S731" s="17">
        <v>115228.98000000001</v>
      </c>
      <c r="T731" s="17">
        <v>41153.310000000005</v>
      </c>
      <c r="U731" s="17">
        <v>41153.310000000005</v>
      </c>
      <c r="V731" s="44">
        <v>0</v>
      </c>
      <c r="W731" s="44">
        <v>0</v>
      </c>
      <c r="X731" s="35">
        <v>42718.47</v>
      </c>
    </row>
    <row r="732" spans="1:24" s="6" customFormat="1" ht="15" x14ac:dyDescent="0.35">
      <c r="A732" s="36"/>
      <c r="B732" s="10">
        <v>10038982</v>
      </c>
      <c r="C732" s="9" t="s">
        <v>969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17">
        <v>0</v>
      </c>
      <c r="M732" s="17">
        <v>0</v>
      </c>
      <c r="N732" s="17">
        <v>0</v>
      </c>
      <c r="O732" s="17">
        <v>0</v>
      </c>
      <c r="P732" s="17">
        <v>0</v>
      </c>
      <c r="Q732" s="17">
        <v>0</v>
      </c>
      <c r="R732" s="17">
        <v>27018.9</v>
      </c>
      <c r="S732" s="17">
        <v>27018.9</v>
      </c>
      <c r="T732" s="17">
        <v>0</v>
      </c>
      <c r="U732" s="17">
        <v>0</v>
      </c>
      <c r="V732" s="44">
        <v>0</v>
      </c>
      <c r="W732" s="44">
        <v>0</v>
      </c>
      <c r="X732" s="35">
        <v>1082867.5099999998</v>
      </c>
    </row>
    <row r="733" spans="1:24" s="6" customFormat="1" ht="15" x14ac:dyDescent="0.35">
      <c r="A733" s="36"/>
      <c r="B733" s="10">
        <v>10003708</v>
      </c>
      <c r="C733" s="9" t="s">
        <v>28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17">
        <v>0</v>
      </c>
      <c r="M733" s="17">
        <v>0</v>
      </c>
      <c r="N733" s="17">
        <v>0</v>
      </c>
      <c r="O733" s="17">
        <v>0</v>
      </c>
      <c r="P733" s="17">
        <v>0</v>
      </c>
      <c r="Q733" s="17">
        <v>0</v>
      </c>
      <c r="R733" s="17">
        <v>0</v>
      </c>
      <c r="S733" s="17">
        <v>0</v>
      </c>
      <c r="T733" s="17">
        <v>0</v>
      </c>
      <c r="U733" s="17">
        <v>0</v>
      </c>
      <c r="V733" s="44">
        <v>0</v>
      </c>
      <c r="W733" s="44">
        <v>0</v>
      </c>
      <c r="X733" s="35">
        <v>36.229999999999997</v>
      </c>
    </row>
    <row r="734" spans="1:24" s="8" customFormat="1" ht="15" x14ac:dyDescent="0.4">
      <c r="A734" s="34"/>
      <c r="B734" s="10">
        <v>10003709</v>
      </c>
      <c r="C734" s="9" t="s">
        <v>308</v>
      </c>
      <c r="D734" s="9">
        <v>940131.7</v>
      </c>
      <c r="E734" s="9">
        <v>898578.18</v>
      </c>
      <c r="F734" s="9">
        <v>615319</v>
      </c>
      <c r="G734" s="9">
        <v>615319</v>
      </c>
      <c r="H734" s="9">
        <v>4157.3</v>
      </c>
      <c r="I734" s="9">
        <v>4157.3</v>
      </c>
      <c r="J734" s="9">
        <v>0</v>
      </c>
      <c r="K734" s="9">
        <v>0</v>
      </c>
      <c r="L734" s="17">
        <v>0</v>
      </c>
      <c r="M734" s="17">
        <v>0</v>
      </c>
      <c r="N734" s="17">
        <v>293.71000000000004</v>
      </c>
      <c r="O734" s="17">
        <v>293.71000000000004</v>
      </c>
      <c r="P734" s="17">
        <v>0</v>
      </c>
      <c r="Q734" s="17">
        <v>0</v>
      </c>
      <c r="R734" s="17">
        <v>0</v>
      </c>
      <c r="S734" s="17">
        <v>0</v>
      </c>
      <c r="T734" s="17">
        <v>0</v>
      </c>
      <c r="U734" s="17">
        <v>0</v>
      </c>
      <c r="V734" s="44">
        <v>0</v>
      </c>
      <c r="W734" s="44">
        <v>0</v>
      </c>
      <c r="X734" s="35">
        <v>0</v>
      </c>
    </row>
    <row r="735" spans="1:24" s="6" customFormat="1" ht="15" x14ac:dyDescent="0.35">
      <c r="A735" s="36"/>
      <c r="B735" s="14">
        <v>10003717</v>
      </c>
      <c r="C735" s="15" t="s">
        <v>1136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  <c r="Q735" s="9">
        <v>0</v>
      </c>
      <c r="R735" s="9">
        <v>0</v>
      </c>
      <c r="S735" s="9">
        <v>0</v>
      </c>
      <c r="T735" s="9">
        <v>0</v>
      </c>
      <c r="U735" s="9">
        <v>0</v>
      </c>
      <c r="V735" s="44">
        <v>0</v>
      </c>
      <c r="W735" s="44">
        <v>0</v>
      </c>
      <c r="X735" s="35">
        <v>5155033.3899999997</v>
      </c>
    </row>
    <row r="736" spans="1:24" s="8" customFormat="1" ht="15" customHeight="1" x14ac:dyDescent="0.4">
      <c r="A736" s="34"/>
      <c r="B736" s="14">
        <v>10061591</v>
      </c>
      <c r="C736" s="15" t="s">
        <v>1530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0</v>
      </c>
      <c r="O736" s="9">
        <v>0</v>
      </c>
      <c r="P736" s="9">
        <v>0</v>
      </c>
      <c r="Q736" s="9">
        <v>0</v>
      </c>
      <c r="R736" s="9">
        <v>0</v>
      </c>
      <c r="S736" s="9">
        <v>0</v>
      </c>
      <c r="T736" s="9">
        <v>0</v>
      </c>
      <c r="U736" s="9">
        <v>0</v>
      </c>
      <c r="V736" s="44">
        <v>0</v>
      </c>
      <c r="W736" s="44">
        <v>0</v>
      </c>
      <c r="X736" s="35">
        <v>401775.22000000003</v>
      </c>
    </row>
    <row r="737" spans="1:24" s="6" customFormat="1" ht="15" x14ac:dyDescent="0.35">
      <c r="A737" s="36"/>
      <c r="B737" s="10">
        <v>10003724</v>
      </c>
      <c r="C737" s="9" t="s">
        <v>309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17">
        <v>0</v>
      </c>
      <c r="M737" s="17">
        <v>0</v>
      </c>
      <c r="N737" s="17">
        <v>0</v>
      </c>
      <c r="O737" s="17">
        <v>0</v>
      </c>
      <c r="P737" s="17">
        <v>225330.16</v>
      </c>
      <c r="Q737" s="17">
        <v>225330.16000000003</v>
      </c>
      <c r="R737" s="17">
        <v>0</v>
      </c>
      <c r="S737" s="17">
        <v>0</v>
      </c>
      <c r="T737" s="17">
        <v>0</v>
      </c>
      <c r="U737" s="17">
        <v>0</v>
      </c>
      <c r="V737" s="44">
        <v>0</v>
      </c>
      <c r="W737" s="44">
        <v>0</v>
      </c>
      <c r="X737" s="35">
        <v>1012693.6600000001</v>
      </c>
    </row>
    <row r="738" spans="1:24" s="8" customFormat="1" ht="15" customHeight="1" x14ac:dyDescent="0.4">
      <c r="A738" s="34"/>
      <c r="B738" s="14">
        <v>10061160</v>
      </c>
      <c r="C738" s="15" t="s">
        <v>1516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9">
        <v>0</v>
      </c>
      <c r="S738" s="9">
        <v>0</v>
      </c>
      <c r="T738" s="9">
        <v>0</v>
      </c>
      <c r="U738" s="9">
        <v>0</v>
      </c>
      <c r="V738" s="44">
        <v>0</v>
      </c>
      <c r="W738" s="44">
        <v>0</v>
      </c>
      <c r="X738" s="35">
        <v>22434.129999999997</v>
      </c>
    </row>
    <row r="739" spans="1:24" s="6" customFormat="1" ht="15" x14ac:dyDescent="0.35">
      <c r="A739" s="36"/>
      <c r="B739" s="10">
        <v>10003728</v>
      </c>
      <c r="C739" s="9" t="s">
        <v>310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17">
        <v>0</v>
      </c>
      <c r="M739" s="17">
        <v>0</v>
      </c>
      <c r="N739" s="17">
        <v>0</v>
      </c>
      <c r="O739" s="17">
        <v>0</v>
      </c>
      <c r="P739" s="17">
        <v>51548.22000000003</v>
      </c>
      <c r="Q739" s="17">
        <v>51548.220000000023</v>
      </c>
      <c r="R739" s="17">
        <v>0</v>
      </c>
      <c r="S739" s="17">
        <v>0</v>
      </c>
      <c r="T739" s="17">
        <v>0</v>
      </c>
      <c r="U739" s="17">
        <v>0</v>
      </c>
      <c r="V739" s="44">
        <v>0</v>
      </c>
      <c r="W739" s="44">
        <v>0</v>
      </c>
      <c r="X739" s="35">
        <v>167493.42000000001</v>
      </c>
    </row>
    <row r="740" spans="1:24" s="8" customFormat="1" ht="15" x14ac:dyDescent="0.4">
      <c r="A740" s="34"/>
      <c r="B740" s="10">
        <v>10003744</v>
      </c>
      <c r="C740" s="9" t="s">
        <v>311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17">
        <v>0</v>
      </c>
      <c r="M740" s="17">
        <v>0</v>
      </c>
      <c r="N740" s="17">
        <v>0</v>
      </c>
      <c r="O740" s="17">
        <v>0</v>
      </c>
      <c r="P740" s="17">
        <v>119573.16</v>
      </c>
      <c r="Q740" s="17">
        <v>119573.16</v>
      </c>
      <c r="R740" s="17">
        <v>90187.459999999992</v>
      </c>
      <c r="S740" s="17">
        <v>90187.459999999992</v>
      </c>
      <c r="T740" s="17">
        <v>253018.16000000003</v>
      </c>
      <c r="U740" s="17">
        <v>253018.16000000003</v>
      </c>
      <c r="V740" s="44">
        <v>128608.41999999998</v>
      </c>
      <c r="W740" s="44">
        <v>128608.42</v>
      </c>
      <c r="X740" s="35">
        <v>104994.76999999999</v>
      </c>
    </row>
    <row r="741" spans="1:24" s="8" customFormat="1" ht="15" customHeight="1" x14ac:dyDescent="0.4">
      <c r="A741" s="34"/>
      <c r="B741" s="10">
        <v>10003753</v>
      </c>
      <c r="C741" s="9" t="s">
        <v>313</v>
      </c>
      <c r="D741" s="9">
        <v>1023011.62</v>
      </c>
      <c r="E741" s="9">
        <v>1023011.62</v>
      </c>
      <c r="F741" s="9">
        <v>0</v>
      </c>
      <c r="G741" s="9">
        <v>0</v>
      </c>
      <c r="H741" s="9">
        <v>16329.39</v>
      </c>
      <c r="I741" s="9">
        <v>16329.39</v>
      </c>
      <c r="J741" s="9">
        <v>0</v>
      </c>
      <c r="K741" s="9">
        <v>0</v>
      </c>
      <c r="L741" s="17">
        <v>0</v>
      </c>
      <c r="M741" s="17">
        <v>0</v>
      </c>
      <c r="N741" s="17">
        <v>16507.97</v>
      </c>
      <c r="O741" s="17">
        <v>16507.97</v>
      </c>
      <c r="P741" s="17">
        <v>510477.3000000001</v>
      </c>
      <c r="Q741" s="17">
        <v>510477.3</v>
      </c>
      <c r="R741" s="17">
        <v>373530.02</v>
      </c>
      <c r="S741" s="17">
        <v>373530.02</v>
      </c>
      <c r="T741" s="17">
        <v>511448.1</v>
      </c>
      <c r="U741" s="17">
        <v>511448.1</v>
      </c>
      <c r="V741" s="44">
        <v>0</v>
      </c>
      <c r="W741" s="44">
        <v>0</v>
      </c>
      <c r="X741" s="35">
        <v>1156463.1499999999</v>
      </c>
    </row>
    <row r="742" spans="1:24" s="6" customFormat="1" ht="15" x14ac:dyDescent="0.35">
      <c r="A742" s="36"/>
      <c r="B742" s="10">
        <v>10003995</v>
      </c>
      <c r="C742" s="9" t="s">
        <v>340</v>
      </c>
      <c r="D742" s="9">
        <v>2223675.86</v>
      </c>
      <c r="E742" s="9">
        <v>2124733.4399999999</v>
      </c>
      <c r="F742" s="9">
        <v>1436564</v>
      </c>
      <c r="G742" s="9">
        <v>1436564</v>
      </c>
      <c r="H742" s="9">
        <v>0</v>
      </c>
      <c r="I742" s="9">
        <v>0</v>
      </c>
      <c r="J742" s="9">
        <v>0</v>
      </c>
      <c r="K742" s="9">
        <v>0</v>
      </c>
      <c r="L742" s="17">
        <v>0</v>
      </c>
      <c r="M742" s="17">
        <v>0</v>
      </c>
      <c r="N742" s="17">
        <v>0</v>
      </c>
      <c r="O742" s="17">
        <v>0</v>
      </c>
      <c r="P742" s="17">
        <v>0</v>
      </c>
      <c r="Q742" s="17">
        <v>0</v>
      </c>
      <c r="R742" s="17">
        <v>0</v>
      </c>
      <c r="S742" s="17">
        <v>0</v>
      </c>
      <c r="T742" s="17">
        <v>0</v>
      </c>
      <c r="U742" s="17">
        <v>0</v>
      </c>
      <c r="V742" s="44">
        <v>0</v>
      </c>
      <c r="W742" s="44">
        <v>0</v>
      </c>
      <c r="X742" s="35">
        <v>0</v>
      </c>
    </row>
    <row r="743" spans="1:24" s="8" customFormat="1" ht="15" x14ac:dyDescent="0.4">
      <c r="A743" s="34"/>
      <c r="B743" s="14">
        <v>10011018</v>
      </c>
      <c r="C743" s="15" t="s">
        <v>1202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  <c r="Q743" s="9">
        <v>0</v>
      </c>
      <c r="R743" s="9">
        <v>0</v>
      </c>
      <c r="S743" s="9">
        <v>0</v>
      </c>
      <c r="T743" s="9">
        <v>0</v>
      </c>
      <c r="U743" s="9">
        <v>0</v>
      </c>
      <c r="V743" s="44">
        <v>0</v>
      </c>
      <c r="W743" s="44">
        <v>0</v>
      </c>
      <c r="X743" s="35">
        <v>518971.36</v>
      </c>
    </row>
    <row r="744" spans="1:24" s="8" customFormat="1" ht="15" x14ac:dyDescent="0.4">
      <c r="A744" s="34"/>
      <c r="B744" s="10">
        <v>10003768</v>
      </c>
      <c r="C744" s="9" t="s">
        <v>314</v>
      </c>
      <c r="D744" s="9">
        <v>1550490.42</v>
      </c>
      <c r="E744" s="9">
        <v>1549646.673</v>
      </c>
      <c r="F744" s="9">
        <v>0</v>
      </c>
      <c r="G744" s="9">
        <v>0</v>
      </c>
      <c r="H744" s="9">
        <v>150886</v>
      </c>
      <c r="I744" s="9">
        <v>150886</v>
      </c>
      <c r="J744" s="9">
        <v>0</v>
      </c>
      <c r="K744" s="9">
        <v>0</v>
      </c>
      <c r="L744" s="17">
        <v>0</v>
      </c>
      <c r="M744" s="17">
        <v>0</v>
      </c>
      <c r="N744" s="17">
        <v>54687</v>
      </c>
      <c r="O744" s="17">
        <v>54687</v>
      </c>
      <c r="P744" s="17">
        <v>499958.87</v>
      </c>
      <c r="Q744" s="17">
        <v>499958.86999999988</v>
      </c>
      <c r="R744" s="17">
        <v>324709.86</v>
      </c>
      <c r="S744" s="17">
        <v>324709.86</v>
      </c>
      <c r="T744" s="17">
        <v>654625.2699999999</v>
      </c>
      <c r="U744" s="17">
        <v>654625.2699999999</v>
      </c>
      <c r="V744" s="44">
        <v>0</v>
      </c>
      <c r="W744" s="44">
        <v>0</v>
      </c>
      <c r="X744" s="35">
        <v>310802.38</v>
      </c>
    </row>
    <row r="745" spans="1:24" s="8" customFormat="1" ht="15" customHeight="1" x14ac:dyDescent="0.4">
      <c r="A745" s="34"/>
      <c r="B745" s="10">
        <v>10003771</v>
      </c>
      <c r="C745" s="9" t="s">
        <v>315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17">
        <v>0</v>
      </c>
      <c r="M745" s="17">
        <v>0</v>
      </c>
      <c r="N745" s="17">
        <v>0</v>
      </c>
      <c r="O745" s="17">
        <v>0</v>
      </c>
      <c r="P745" s="17">
        <v>118660.27000000002</v>
      </c>
      <c r="Q745" s="17">
        <v>118660.27000000002</v>
      </c>
      <c r="R745" s="17">
        <v>0</v>
      </c>
      <c r="S745" s="17">
        <v>0</v>
      </c>
      <c r="T745" s="17">
        <v>0</v>
      </c>
      <c r="U745" s="17">
        <v>0</v>
      </c>
      <c r="V745" s="44">
        <v>0</v>
      </c>
      <c r="W745" s="44">
        <v>0</v>
      </c>
      <c r="X745" s="35">
        <v>66532.55</v>
      </c>
    </row>
    <row r="746" spans="1:24" s="8" customFormat="1" ht="15" customHeight="1" x14ac:dyDescent="0.4">
      <c r="A746" s="34"/>
      <c r="B746" s="14">
        <v>10036772</v>
      </c>
      <c r="C746" s="15" t="s">
        <v>1335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  <c r="Q746" s="9">
        <v>0</v>
      </c>
      <c r="R746" s="9">
        <v>0</v>
      </c>
      <c r="S746" s="9">
        <v>0</v>
      </c>
      <c r="T746" s="9">
        <v>0</v>
      </c>
      <c r="U746" s="9">
        <v>0</v>
      </c>
      <c r="V746" s="44">
        <v>0</v>
      </c>
      <c r="W746" s="44">
        <v>0</v>
      </c>
      <c r="X746" s="35">
        <v>30698.2</v>
      </c>
    </row>
    <row r="747" spans="1:24" s="8" customFormat="1" ht="15" customHeight="1" x14ac:dyDescent="0.4">
      <c r="A747" s="34"/>
      <c r="B747" s="10">
        <v>10027803</v>
      </c>
      <c r="C747" s="9" t="s">
        <v>810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  <c r="I747" s="9">
        <v>0</v>
      </c>
      <c r="J747" s="9">
        <v>904118.15999999992</v>
      </c>
      <c r="K747" s="9">
        <v>901516</v>
      </c>
      <c r="L747" s="17">
        <v>0</v>
      </c>
      <c r="M747" s="17">
        <v>0</v>
      </c>
      <c r="N747" s="17">
        <v>83849.430000000008</v>
      </c>
      <c r="O747" s="17">
        <v>83849.09</v>
      </c>
      <c r="P747" s="17">
        <v>0</v>
      </c>
      <c r="Q747" s="17">
        <v>0</v>
      </c>
      <c r="R747" s="17">
        <v>65055.64</v>
      </c>
      <c r="S747" s="17">
        <v>65055.64</v>
      </c>
      <c r="T747" s="17">
        <v>0</v>
      </c>
      <c r="U747" s="17">
        <v>0</v>
      </c>
      <c r="V747" s="44">
        <v>0</v>
      </c>
      <c r="W747" s="44">
        <v>0</v>
      </c>
      <c r="X747" s="35">
        <v>1499.9799999999998</v>
      </c>
    </row>
    <row r="748" spans="1:24" s="6" customFormat="1" ht="15" x14ac:dyDescent="0.35">
      <c r="A748" s="36"/>
      <c r="B748" s="14">
        <v>10031971</v>
      </c>
      <c r="C748" s="15" t="s">
        <v>1301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9">
        <v>0</v>
      </c>
      <c r="S748" s="9">
        <v>0</v>
      </c>
      <c r="T748" s="9">
        <v>0</v>
      </c>
      <c r="U748" s="9">
        <v>0</v>
      </c>
      <c r="V748" s="44">
        <v>0</v>
      </c>
      <c r="W748" s="44">
        <v>0</v>
      </c>
      <c r="X748" s="35">
        <v>509567.62999999995</v>
      </c>
    </row>
    <row r="749" spans="1:24" s="8" customFormat="1" ht="15" x14ac:dyDescent="0.4">
      <c r="A749" s="34"/>
      <c r="B749" s="14">
        <v>10065654</v>
      </c>
      <c r="C749" s="15" t="s">
        <v>1607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9">
        <v>0</v>
      </c>
      <c r="S749" s="9">
        <v>0</v>
      </c>
      <c r="T749" s="9">
        <v>0</v>
      </c>
      <c r="U749" s="9">
        <v>0</v>
      </c>
      <c r="V749" s="44">
        <v>0</v>
      </c>
      <c r="W749" s="44">
        <v>0</v>
      </c>
      <c r="X749" s="35">
        <v>106255.09</v>
      </c>
    </row>
    <row r="750" spans="1:24" s="8" customFormat="1" ht="15" customHeight="1" x14ac:dyDescent="0.4">
      <c r="A750" s="34"/>
      <c r="B750" s="14">
        <v>10057497</v>
      </c>
      <c r="C750" s="15" t="s">
        <v>1504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  <c r="Q750" s="9">
        <v>0</v>
      </c>
      <c r="R750" s="9">
        <v>0</v>
      </c>
      <c r="S750" s="9">
        <v>0</v>
      </c>
      <c r="T750" s="9">
        <v>0</v>
      </c>
      <c r="U750" s="9">
        <v>0</v>
      </c>
      <c r="V750" s="44">
        <v>0</v>
      </c>
      <c r="W750" s="44">
        <v>0</v>
      </c>
      <c r="X750" s="35">
        <v>118113.27</v>
      </c>
    </row>
    <row r="751" spans="1:24" s="8" customFormat="1" ht="15" customHeight="1" x14ac:dyDescent="0.4">
      <c r="A751" s="34"/>
      <c r="B751" s="10">
        <v>10003808</v>
      </c>
      <c r="C751" s="9" t="s">
        <v>316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17">
        <v>0</v>
      </c>
      <c r="M751" s="17">
        <v>0</v>
      </c>
      <c r="N751" s="17">
        <v>0</v>
      </c>
      <c r="O751" s="17">
        <v>0</v>
      </c>
      <c r="P751" s="17">
        <v>659448.54999999981</v>
      </c>
      <c r="Q751" s="17">
        <v>659448.55000000005</v>
      </c>
      <c r="R751" s="17">
        <v>0</v>
      </c>
      <c r="S751" s="17">
        <v>0</v>
      </c>
      <c r="T751" s="17">
        <v>821014.66000000015</v>
      </c>
      <c r="U751" s="17">
        <v>821014.66000000015</v>
      </c>
      <c r="V751" s="44">
        <v>0</v>
      </c>
      <c r="W751" s="44">
        <v>0</v>
      </c>
      <c r="X751" s="35">
        <v>2918604.02</v>
      </c>
    </row>
    <row r="752" spans="1:24" s="8" customFormat="1" ht="15" customHeight="1" x14ac:dyDescent="0.4">
      <c r="A752" s="34"/>
      <c r="B752" s="14">
        <v>10003274</v>
      </c>
      <c r="C752" s="15" t="s">
        <v>1130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  <c r="Q752" s="9">
        <v>0</v>
      </c>
      <c r="R752" s="9">
        <v>0</v>
      </c>
      <c r="S752" s="9">
        <v>0</v>
      </c>
      <c r="T752" s="9">
        <v>0</v>
      </c>
      <c r="U752" s="9">
        <v>0</v>
      </c>
      <c r="V752" s="44">
        <v>0</v>
      </c>
      <c r="W752" s="44">
        <v>0</v>
      </c>
      <c r="X752" s="35">
        <v>2674538.7500000005</v>
      </c>
    </row>
    <row r="753" spans="1:24" s="8" customFormat="1" ht="15" customHeight="1" x14ac:dyDescent="0.4">
      <c r="A753" s="34"/>
      <c r="B753" s="10">
        <v>10040240</v>
      </c>
      <c r="C753" s="9" t="s">
        <v>974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17">
        <v>0</v>
      </c>
      <c r="M753" s="17">
        <v>0</v>
      </c>
      <c r="N753" s="17">
        <v>0</v>
      </c>
      <c r="O753" s="17">
        <v>0</v>
      </c>
      <c r="P753" s="17">
        <v>0</v>
      </c>
      <c r="Q753" s="17">
        <v>0</v>
      </c>
      <c r="R753" s="17">
        <v>91756.25</v>
      </c>
      <c r="S753" s="17">
        <v>91756.25</v>
      </c>
      <c r="T753" s="17">
        <v>687758.44</v>
      </c>
      <c r="U753" s="17">
        <v>687758.44</v>
      </c>
      <c r="V753" s="44">
        <v>0</v>
      </c>
      <c r="W753" s="44">
        <v>0</v>
      </c>
      <c r="X753" s="35">
        <v>148502.39000000001</v>
      </c>
    </row>
    <row r="754" spans="1:24" s="8" customFormat="1" ht="15" x14ac:dyDescent="0.4">
      <c r="A754" s="34"/>
      <c r="B754" s="14">
        <v>10047966</v>
      </c>
      <c r="C754" s="15" t="s">
        <v>1427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9">
        <v>0</v>
      </c>
      <c r="S754" s="9">
        <v>0</v>
      </c>
      <c r="T754" s="9">
        <v>0</v>
      </c>
      <c r="U754" s="9">
        <v>0</v>
      </c>
      <c r="V754" s="44">
        <v>0</v>
      </c>
      <c r="W754" s="44">
        <v>0</v>
      </c>
      <c r="X754" s="35">
        <v>6933.3099999999995</v>
      </c>
    </row>
    <row r="755" spans="1:24" s="8" customFormat="1" ht="15" customHeight="1" x14ac:dyDescent="0.4">
      <c r="A755" s="34"/>
      <c r="B755" s="10">
        <v>10010534</v>
      </c>
      <c r="C755" s="9" t="s">
        <v>811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9">
        <v>431084.67</v>
      </c>
      <c r="K755" s="9">
        <v>380759.78</v>
      </c>
      <c r="L755" s="17">
        <v>0</v>
      </c>
      <c r="M755" s="17">
        <v>0</v>
      </c>
      <c r="N755" s="17">
        <v>0</v>
      </c>
      <c r="O755" s="17">
        <v>0</v>
      </c>
      <c r="P755" s="17">
        <v>0</v>
      </c>
      <c r="Q755" s="17">
        <v>0</v>
      </c>
      <c r="R755" s="17">
        <v>0</v>
      </c>
      <c r="S755" s="17">
        <v>0</v>
      </c>
      <c r="T755" s="17">
        <v>0</v>
      </c>
      <c r="U755" s="17">
        <v>0</v>
      </c>
      <c r="V755" s="44">
        <v>0</v>
      </c>
      <c r="W755" s="44">
        <v>0</v>
      </c>
      <c r="X755" s="35">
        <v>0</v>
      </c>
    </row>
    <row r="756" spans="1:24" s="8" customFormat="1" ht="15" customHeight="1" x14ac:dyDescent="0.4">
      <c r="A756" s="34"/>
      <c r="B756" s="10">
        <v>10008935</v>
      </c>
      <c r="C756" s="9" t="s">
        <v>608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  <c r="I756" s="9">
        <v>0</v>
      </c>
      <c r="J756" s="9">
        <v>5895908.7300000004</v>
      </c>
      <c r="K756" s="9">
        <v>5645014.5299999993</v>
      </c>
      <c r="L756" s="17">
        <v>0</v>
      </c>
      <c r="M756" s="17">
        <v>0</v>
      </c>
      <c r="N756" s="17">
        <v>96.050000000000011</v>
      </c>
      <c r="O756" s="17">
        <v>96.050000000000068</v>
      </c>
      <c r="P756" s="17">
        <v>389576.44</v>
      </c>
      <c r="Q756" s="17">
        <v>389576.44000000006</v>
      </c>
      <c r="R756" s="17">
        <v>289410.91000000003</v>
      </c>
      <c r="S756" s="17">
        <v>289410.91000000003</v>
      </c>
      <c r="T756" s="17">
        <v>229926.35</v>
      </c>
      <c r="U756" s="17">
        <v>229926.35</v>
      </c>
      <c r="V756" s="44">
        <v>0</v>
      </c>
      <c r="W756" s="44">
        <v>0</v>
      </c>
      <c r="X756" s="35">
        <v>2274151.6199999996</v>
      </c>
    </row>
    <row r="757" spans="1:24" s="6" customFormat="1" ht="15" x14ac:dyDescent="0.35">
      <c r="A757" s="36"/>
      <c r="B757" s="14">
        <v>10065578</v>
      </c>
      <c r="C757" s="15" t="s">
        <v>1603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0</v>
      </c>
      <c r="Q757" s="9">
        <v>0</v>
      </c>
      <c r="R757" s="9">
        <v>0</v>
      </c>
      <c r="S757" s="9">
        <v>0</v>
      </c>
      <c r="T757" s="9">
        <v>0</v>
      </c>
      <c r="U757" s="9">
        <v>0</v>
      </c>
      <c r="V757" s="44">
        <v>0</v>
      </c>
      <c r="W757" s="44">
        <v>0</v>
      </c>
      <c r="X757" s="35">
        <v>57520.880000000005</v>
      </c>
    </row>
    <row r="758" spans="1:24" s="8" customFormat="1" ht="15" x14ac:dyDescent="0.4">
      <c r="A758" s="34"/>
      <c r="B758" s="14">
        <v>10003834</v>
      </c>
      <c r="C758" s="15" t="s">
        <v>1137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v>0</v>
      </c>
      <c r="P758" s="9">
        <v>0</v>
      </c>
      <c r="Q758" s="9">
        <v>0</v>
      </c>
      <c r="R758" s="9">
        <v>0</v>
      </c>
      <c r="S758" s="9">
        <v>0</v>
      </c>
      <c r="T758" s="9">
        <v>0</v>
      </c>
      <c r="U758" s="9">
        <v>0</v>
      </c>
      <c r="V758" s="44">
        <v>0</v>
      </c>
      <c r="W758" s="44">
        <v>0</v>
      </c>
      <c r="X758" s="35">
        <v>255776.69999999998</v>
      </c>
    </row>
    <row r="759" spans="1:24" s="8" customFormat="1" ht="15" x14ac:dyDescent="0.4">
      <c r="A759" s="34"/>
      <c r="B759" s="10">
        <v>10032740</v>
      </c>
      <c r="C759" s="9" t="s">
        <v>711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17">
        <v>0</v>
      </c>
      <c r="M759" s="17">
        <v>0</v>
      </c>
      <c r="N759" s="17">
        <v>0</v>
      </c>
      <c r="O759" s="17">
        <v>0</v>
      </c>
      <c r="P759" s="17">
        <v>83754.690000000031</v>
      </c>
      <c r="Q759" s="17">
        <v>83754.23000000004</v>
      </c>
      <c r="R759" s="17">
        <v>35128.82</v>
      </c>
      <c r="S759" s="17">
        <v>35128.82</v>
      </c>
      <c r="T759" s="17">
        <v>109498.76999999999</v>
      </c>
      <c r="U759" s="17">
        <v>109498.76999999999</v>
      </c>
      <c r="V759" s="44">
        <v>0</v>
      </c>
      <c r="W759" s="44">
        <v>0</v>
      </c>
      <c r="X759" s="35">
        <v>1834800.44</v>
      </c>
    </row>
    <row r="760" spans="1:24" s="6" customFormat="1" ht="15" x14ac:dyDescent="0.35">
      <c r="A760" s="36"/>
      <c r="B760" s="14">
        <v>10045077</v>
      </c>
      <c r="C760" s="15" t="s">
        <v>1402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  <c r="V760" s="44">
        <v>0</v>
      </c>
      <c r="W760" s="44">
        <v>0</v>
      </c>
      <c r="X760" s="35">
        <v>247416.4</v>
      </c>
    </row>
    <row r="761" spans="1:24" s="8" customFormat="1" ht="15" x14ac:dyDescent="0.4">
      <c r="A761" s="34"/>
      <c r="B761" s="10">
        <v>10003854</v>
      </c>
      <c r="C761" s="9" t="s">
        <v>319</v>
      </c>
      <c r="D761" s="9">
        <v>100181.87</v>
      </c>
      <c r="E761" s="9">
        <v>100181.87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17">
        <v>0</v>
      </c>
      <c r="M761" s="17">
        <v>0</v>
      </c>
      <c r="N761" s="17">
        <v>47730</v>
      </c>
      <c r="O761" s="17">
        <v>47730</v>
      </c>
      <c r="P761" s="17">
        <v>0</v>
      </c>
      <c r="Q761" s="17">
        <v>0</v>
      </c>
      <c r="R761" s="17">
        <v>0</v>
      </c>
      <c r="S761" s="17">
        <v>0</v>
      </c>
      <c r="T761" s="17">
        <v>0</v>
      </c>
      <c r="U761" s="17">
        <v>0</v>
      </c>
      <c r="V761" s="44">
        <v>0</v>
      </c>
      <c r="W761" s="44">
        <v>0</v>
      </c>
      <c r="X761" s="35">
        <v>0</v>
      </c>
    </row>
    <row r="762" spans="1:24" s="8" customFormat="1" ht="15" customHeight="1" x14ac:dyDescent="0.4">
      <c r="A762" s="34"/>
      <c r="B762" s="10">
        <v>10003861</v>
      </c>
      <c r="C762" s="9" t="s">
        <v>888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  <c r="I762" s="9">
        <v>0</v>
      </c>
      <c r="J762" s="9">
        <v>0</v>
      </c>
      <c r="K762" s="9">
        <v>0</v>
      </c>
      <c r="L762" s="17">
        <v>0</v>
      </c>
      <c r="M762" s="17">
        <v>0</v>
      </c>
      <c r="N762" s="17">
        <v>0</v>
      </c>
      <c r="O762" s="17">
        <v>0</v>
      </c>
      <c r="P762" s="17">
        <v>0</v>
      </c>
      <c r="Q762" s="17">
        <v>0</v>
      </c>
      <c r="R762" s="17">
        <v>167821.71999999997</v>
      </c>
      <c r="S762" s="17">
        <v>167821.71999999997</v>
      </c>
      <c r="T762" s="17">
        <v>49780.75</v>
      </c>
      <c r="U762" s="17">
        <v>49780.75</v>
      </c>
      <c r="V762" s="44">
        <v>0</v>
      </c>
      <c r="W762" s="44">
        <v>0</v>
      </c>
      <c r="X762" s="35">
        <v>852805.94</v>
      </c>
    </row>
    <row r="763" spans="1:24" s="8" customFormat="1" ht="15" x14ac:dyDescent="0.4">
      <c r="A763" s="34"/>
      <c r="B763" s="10">
        <v>10024962</v>
      </c>
      <c r="C763" s="9" t="s">
        <v>681</v>
      </c>
      <c r="D763" s="9">
        <v>15224606.040000001</v>
      </c>
      <c r="E763" s="9">
        <v>15049731.199999999</v>
      </c>
      <c r="F763" s="9">
        <v>379159</v>
      </c>
      <c r="G763" s="9">
        <v>379159</v>
      </c>
      <c r="H763" s="9">
        <v>1952842.5</v>
      </c>
      <c r="I763" s="9">
        <v>1952842.5</v>
      </c>
      <c r="J763" s="9">
        <v>0</v>
      </c>
      <c r="K763" s="9">
        <v>0</v>
      </c>
      <c r="L763" s="17">
        <v>0</v>
      </c>
      <c r="M763" s="17">
        <v>0</v>
      </c>
      <c r="N763" s="17">
        <v>702067.69</v>
      </c>
      <c r="O763" s="17">
        <v>702067.69</v>
      </c>
      <c r="P763" s="17">
        <v>1001920.9600000002</v>
      </c>
      <c r="Q763" s="17">
        <v>1001920.9599999997</v>
      </c>
      <c r="R763" s="17">
        <v>670179.79</v>
      </c>
      <c r="S763" s="17">
        <v>670179.79</v>
      </c>
      <c r="T763" s="17">
        <v>1036050.0700000001</v>
      </c>
      <c r="U763" s="17">
        <v>1036050.0700000001</v>
      </c>
      <c r="V763" s="44">
        <v>0</v>
      </c>
      <c r="W763" s="44">
        <v>0</v>
      </c>
      <c r="X763" s="35">
        <v>2319617.9300000002</v>
      </c>
    </row>
    <row r="764" spans="1:24" s="6" customFormat="1" ht="15" x14ac:dyDescent="0.35">
      <c r="A764" s="36"/>
      <c r="B764" s="10">
        <v>10003853</v>
      </c>
      <c r="C764" s="9" t="s">
        <v>318</v>
      </c>
      <c r="D764" s="9">
        <v>2189848.61</v>
      </c>
      <c r="E764" s="9">
        <v>2191234</v>
      </c>
      <c r="F764" s="9">
        <v>2175258</v>
      </c>
      <c r="G764" s="9">
        <v>2175258</v>
      </c>
      <c r="H764" s="9">
        <v>0</v>
      </c>
      <c r="I764" s="9">
        <v>0</v>
      </c>
      <c r="J764" s="9">
        <v>0</v>
      </c>
      <c r="K764" s="9">
        <v>0</v>
      </c>
      <c r="L764" s="17">
        <v>0</v>
      </c>
      <c r="M764" s="17">
        <v>0</v>
      </c>
      <c r="N764" s="17">
        <v>0</v>
      </c>
      <c r="O764" s="17">
        <v>0</v>
      </c>
      <c r="P764" s="17">
        <v>0</v>
      </c>
      <c r="Q764" s="17">
        <v>0</v>
      </c>
      <c r="R764" s="17">
        <v>0</v>
      </c>
      <c r="S764" s="17">
        <v>0</v>
      </c>
      <c r="T764" s="17">
        <v>0</v>
      </c>
      <c r="U764" s="17">
        <v>0</v>
      </c>
      <c r="V764" s="44">
        <v>0</v>
      </c>
      <c r="W764" s="44">
        <v>0</v>
      </c>
      <c r="X764" s="35">
        <v>529004</v>
      </c>
    </row>
    <row r="765" spans="1:24" s="6" customFormat="1" ht="15" x14ac:dyDescent="0.35">
      <c r="A765" s="36"/>
      <c r="B765" s="10">
        <v>10003855</v>
      </c>
      <c r="C765" s="9" t="s">
        <v>320</v>
      </c>
      <c r="D765" s="9">
        <v>1656002.3</v>
      </c>
      <c r="E765" s="9">
        <v>1653374.54</v>
      </c>
      <c r="F765" s="9">
        <v>0</v>
      </c>
      <c r="G765" s="9">
        <v>0</v>
      </c>
      <c r="H765" s="9">
        <v>44101</v>
      </c>
      <c r="I765" s="9">
        <v>44101</v>
      </c>
      <c r="J765" s="9">
        <v>0</v>
      </c>
      <c r="K765" s="9">
        <v>0</v>
      </c>
      <c r="L765" s="17">
        <v>0</v>
      </c>
      <c r="M765" s="17">
        <v>0</v>
      </c>
      <c r="N765" s="17">
        <v>3675</v>
      </c>
      <c r="O765" s="17">
        <v>3675</v>
      </c>
      <c r="P765" s="17">
        <v>2013859.5799999996</v>
      </c>
      <c r="Q765" s="17">
        <v>2013859.580000001</v>
      </c>
      <c r="R765" s="17">
        <v>941070.77</v>
      </c>
      <c r="S765" s="17">
        <v>941070.77</v>
      </c>
      <c r="T765" s="17">
        <v>1402441.71</v>
      </c>
      <c r="U765" s="17">
        <v>1402441.71</v>
      </c>
      <c r="V765" s="44">
        <v>0</v>
      </c>
      <c r="W765" s="44">
        <v>0</v>
      </c>
      <c r="X765" s="35">
        <v>2875906.21</v>
      </c>
    </row>
    <row r="766" spans="1:24" s="8" customFormat="1" ht="15" x14ac:dyDescent="0.4">
      <c r="A766" s="34"/>
      <c r="B766" s="14">
        <v>10011138</v>
      </c>
      <c r="C766" s="15" t="s">
        <v>1208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9">
        <v>0</v>
      </c>
      <c r="P766" s="9">
        <v>0</v>
      </c>
      <c r="Q766" s="9">
        <v>0</v>
      </c>
      <c r="R766" s="9">
        <v>0</v>
      </c>
      <c r="S766" s="9">
        <v>0</v>
      </c>
      <c r="T766" s="9">
        <v>0</v>
      </c>
      <c r="U766" s="9">
        <v>0</v>
      </c>
      <c r="V766" s="44">
        <v>0</v>
      </c>
      <c r="W766" s="44">
        <v>0</v>
      </c>
      <c r="X766" s="35">
        <v>78012.179999999993</v>
      </c>
    </row>
    <row r="767" spans="1:24" s="8" customFormat="1" ht="15" customHeight="1" x14ac:dyDescent="0.4">
      <c r="A767" s="34"/>
      <c r="B767" s="14">
        <v>10003863</v>
      </c>
      <c r="C767" s="15" t="s">
        <v>1138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0</v>
      </c>
      <c r="O767" s="9">
        <v>0</v>
      </c>
      <c r="P767" s="9">
        <v>0</v>
      </c>
      <c r="Q767" s="9">
        <v>0</v>
      </c>
      <c r="R767" s="9">
        <v>0</v>
      </c>
      <c r="S767" s="9">
        <v>0</v>
      </c>
      <c r="T767" s="9">
        <v>0</v>
      </c>
      <c r="U767" s="9">
        <v>0</v>
      </c>
      <c r="V767" s="44">
        <v>0</v>
      </c>
      <c r="W767" s="44">
        <v>0</v>
      </c>
      <c r="X767" s="35">
        <v>432050.9</v>
      </c>
    </row>
    <row r="768" spans="1:24" s="6" customFormat="1" ht="15" x14ac:dyDescent="0.35">
      <c r="A768" s="36"/>
      <c r="B768" s="10">
        <v>10003866</v>
      </c>
      <c r="C768" s="9" t="s">
        <v>321</v>
      </c>
      <c r="D768" s="9">
        <v>4604076.25</v>
      </c>
      <c r="E768" s="9">
        <v>4603514.2659999998</v>
      </c>
      <c r="F768" s="9">
        <v>3054203</v>
      </c>
      <c r="G768" s="9">
        <v>3054203</v>
      </c>
      <c r="H768" s="9">
        <v>20904.289999999997</v>
      </c>
      <c r="I768" s="9">
        <v>20904.289999999997</v>
      </c>
      <c r="J768" s="9">
        <v>0</v>
      </c>
      <c r="K768" s="9">
        <v>0</v>
      </c>
      <c r="L768" s="17">
        <v>0</v>
      </c>
      <c r="M768" s="17">
        <v>0</v>
      </c>
      <c r="N768" s="17">
        <v>3599.76</v>
      </c>
      <c r="O768" s="17">
        <v>3599.76</v>
      </c>
      <c r="P768" s="17">
        <v>0</v>
      </c>
      <c r="Q768" s="17">
        <v>0</v>
      </c>
      <c r="R768" s="17">
        <v>0</v>
      </c>
      <c r="S768" s="17">
        <v>0</v>
      </c>
      <c r="T768" s="17">
        <v>0</v>
      </c>
      <c r="U768" s="17">
        <v>0</v>
      </c>
      <c r="V768" s="44">
        <v>0</v>
      </c>
      <c r="W768" s="44">
        <v>0</v>
      </c>
      <c r="X768" s="35">
        <v>0</v>
      </c>
    </row>
    <row r="769" spans="1:24" s="8" customFormat="1" ht="15" x14ac:dyDescent="0.4">
      <c r="A769" s="34"/>
      <c r="B769" s="10">
        <v>10003867</v>
      </c>
      <c r="C769" s="9" t="s">
        <v>322</v>
      </c>
      <c r="D769" s="9">
        <v>11681388.890000001</v>
      </c>
      <c r="E769" s="9">
        <v>11294910.99</v>
      </c>
      <c r="F769" s="9">
        <v>200036</v>
      </c>
      <c r="G769" s="9">
        <v>200036</v>
      </c>
      <c r="H769" s="9">
        <v>906946</v>
      </c>
      <c r="I769" s="9">
        <v>906946</v>
      </c>
      <c r="J769" s="9">
        <v>0</v>
      </c>
      <c r="K769" s="9">
        <v>0</v>
      </c>
      <c r="L769" s="17">
        <v>0</v>
      </c>
      <c r="M769" s="17">
        <v>0</v>
      </c>
      <c r="N769" s="17">
        <v>167566</v>
      </c>
      <c r="O769" s="17">
        <v>167566</v>
      </c>
      <c r="P769" s="17">
        <v>1459399.8199999991</v>
      </c>
      <c r="Q769" s="17">
        <v>1459399.8199999998</v>
      </c>
      <c r="R769" s="17">
        <v>602558.99</v>
      </c>
      <c r="S769" s="17">
        <v>602558.99</v>
      </c>
      <c r="T769" s="17">
        <v>1465338.37</v>
      </c>
      <c r="U769" s="17">
        <v>1465338.37</v>
      </c>
      <c r="V769" s="44">
        <v>0</v>
      </c>
      <c r="W769" s="44">
        <v>0</v>
      </c>
      <c r="X769" s="35">
        <v>1478824.83</v>
      </c>
    </row>
    <row r="770" spans="1:24" s="8" customFormat="1" ht="15" customHeight="1" x14ac:dyDescent="0.4">
      <c r="A770" s="34"/>
      <c r="B770" s="10">
        <v>10003872</v>
      </c>
      <c r="C770" s="9" t="s">
        <v>323</v>
      </c>
      <c r="D770" s="9">
        <v>4041627.01</v>
      </c>
      <c r="E770" s="9">
        <v>4041627.01</v>
      </c>
      <c r="F770" s="9">
        <v>2946096</v>
      </c>
      <c r="G770" s="9">
        <v>2946096</v>
      </c>
      <c r="H770" s="9">
        <v>32166.75</v>
      </c>
      <c r="I770" s="9">
        <v>32166.75</v>
      </c>
      <c r="J770" s="9">
        <v>229449.20000000004</v>
      </c>
      <c r="K770" s="9">
        <v>186822.70000000004</v>
      </c>
      <c r="L770" s="17">
        <v>4382.7</v>
      </c>
      <c r="M770" s="17">
        <v>4382.7</v>
      </c>
      <c r="N770" s="17">
        <v>0</v>
      </c>
      <c r="O770" s="17">
        <v>0</v>
      </c>
      <c r="P770" s="17">
        <v>37290.04</v>
      </c>
      <c r="Q770" s="17">
        <v>37290.04</v>
      </c>
      <c r="R770" s="17">
        <v>0</v>
      </c>
      <c r="S770" s="17">
        <v>0</v>
      </c>
      <c r="T770" s="17">
        <v>0</v>
      </c>
      <c r="U770" s="17">
        <v>0</v>
      </c>
      <c r="V770" s="44">
        <v>0</v>
      </c>
      <c r="W770" s="44">
        <v>0</v>
      </c>
      <c r="X770" s="35">
        <v>143900.69999999998</v>
      </c>
    </row>
    <row r="771" spans="1:24" s="8" customFormat="1" ht="15" customHeight="1" x14ac:dyDescent="0.4">
      <c r="A771" s="34"/>
      <c r="B771" s="14">
        <v>10061421</v>
      </c>
      <c r="C771" s="15" t="s">
        <v>1522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0</v>
      </c>
      <c r="P771" s="9">
        <v>0</v>
      </c>
      <c r="Q771" s="9">
        <v>0</v>
      </c>
      <c r="R771" s="9">
        <v>0</v>
      </c>
      <c r="S771" s="9">
        <v>0</v>
      </c>
      <c r="T771" s="9">
        <v>0</v>
      </c>
      <c r="U771" s="9">
        <v>0</v>
      </c>
      <c r="V771" s="44">
        <v>0</v>
      </c>
      <c r="W771" s="44">
        <v>0</v>
      </c>
      <c r="X771" s="35">
        <v>385172.72000000003</v>
      </c>
    </row>
    <row r="772" spans="1:24" s="6" customFormat="1" ht="15" x14ac:dyDescent="0.35">
      <c r="A772" s="36"/>
      <c r="B772" s="10">
        <v>10003889</v>
      </c>
      <c r="C772" s="9" t="s">
        <v>324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  <c r="I772" s="9">
        <v>0</v>
      </c>
      <c r="J772" s="9">
        <v>0</v>
      </c>
      <c r="K772" s="9">
        <v>0</v>
      </c>
      <c r="L772" s="17">
        <v>0</v>
      </c>
      <c r="M772" s="17">
        <v>0</v>
      </c>
      <c r="N772" s="17">
        <v>0</v>
      </c>
      <c r="O772" s="17">
        <v>0</v>
      </c>
      <c r="P772" s="17">
        <v>143861.38</v>
      </c>
      <c r="Q772" s="17">
        <v>143861.38</v>
      </c>
      <c r="R772" s="17">
        <v>24948.31</v>
      </c>
      <c r="S772" s="17">
        <v>24948.31</v>
      </c>
      <c r="T772" s="17">
        <v>187022.81</v>
      </c>
      <c r="U772" s="17">
        <v>187022.81</v>
      </c>
      <c r="V772" s="44">
        <v>0</v>
      </c>
      <c r="W772" s="44">
        <v>0</v>
      </c>
      <c r="X772" s="35">
        <v>0</v>
      </c>
    </row>
    <row r="773" spans="1:24" s="8" customFormat="1" ht="15" customHeight="1" x14ac:dyDescent="0.4">
      <c r="A773" s="34"/>
      <c r="B773" s="10">
        <v>10040664</v>
      </c>
      <c r="C773" s="9" t="s">
        <v>977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17">
        <v>0</v>
      </c>
      <c r="M773" s="17">
        <v>0</v>
      </c>
      <c r="N773" s="17">
        <v>0</v>
      </c>
      <c r="O773" s="17">
        <v>0</v>
      </c>
      <c r="P773" s="17">
        <v>0</v>
      </c>
      <c r="Q773" s="17">
        <v>0</v>
      </c>
      <c r="R773" s="17">
        <v>229066.17</v>
      </c>
      <c r="S773" s="17">
        <v>229066.17</v>
      </c>
      <c r="T773" s="17">
        <v>268407.02</v>
      </c>
      <c r="U773" s="17">
        <v>268407.02</v>
      </c>
      <c r="V773" s="44">
        <v>0</v>
      </c>
      <c r="W773" s="44">
        <v>0</v>
      </c>
      <c r="X773" s="35">
        <v>1045560.85</v>
      </c>
    </row>
    <row r="774" spans="1:24" s="8" customFormat="1" ht="15" customHeight="1" x14ac:dyDescent="0.4">
      <c r="A774" s="34"/>
      <c r="B774" s="10">
        <v>10003895</v>
      </c>
      <c r="C774" s="9" t="s">
        <v>325</v>
      </c>
      <c r="D774" s="9">
        <v>3333940.75</v>
      </c>
      <c r="E774" s="9">
        <v>3333940.75</v>
      </c>
      <c r="F774" s="9">
        <v>1881081</v>
      </c>
      <c r="G774" s="9">
        <v>1881081</v>
      </c>
      <c r="H774" s="9">
        <v>19144</v>
      </c>
      <c r="I774" s="9">
        <v>19144</v>
      </c>
      <c r="J774" s="9">
        <v>0</v>
      </c>
      <c r="K774" s="9">
        <v>0</v>
      </c>
      <c r="L774" s="17">
        <v>0</v>
      </c>
      <c r="M774" s="17">
        <v>0</v>
      </c>
      <c r="N774" s="17">
        <v>0</v>
      </c>
      <c r="O774" s="17">
        <v>0</v>
      </c>
      <c r="P774" s="17">
        <v>0</v>
      </c>
      <c r="Q774" s="17">
        <v>0</v>
      </c>
      <c r="R774" s="17">
        <v>0</v>
      </c>
      <c r="S774" s="17">
        <v>0</v>
      </c>
      <c r="T774" s="17">
        <v>0</v>
      </c>
      <c r="U774" s="17">
        <v>0</v>
      </c>
      <c r="V774" s="44">
        <v>0</v>
      </c>
      <c r="W774" s="44">
        <v>0</v>
      </c>
      <c r="X774" s="35">
        <v>0</v>
      </c>
    </row>
    <row r="775" spans="1:24" s="8" customFormat="1" ht="15" customHeight="1" x14ac:dyDescent="0.4">
      <c r="A775" s="34"/>
      <c r="B775" s="14">
        <v>10043533</v>
      </c>
      <c r="C775" s="15" t="s">
        <v>1391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0</v>
      </c>
      <c r="P775" s="9">
        <v>0</v>
      </c>
      <c r="Q775" s="9">
        <v>0</v>
      </c>
      <c r="R775" s="9">
        <v>0</v>
      </c>
      <c r="S775" s="9">
        <v>0</v>
      </c>
      <c r="T775" s="9">
        <v>0</v>
      </c>
      <c r="U775" s="9">
        <v>0</v>
      </c>
      <c r="V775" s="44">
        <v>0</v>
      </c>
      <c r="W775" s="44">
        <v>0</v>
      </c>
      <c r="X775" s="35">
        <v>148322.89000000001</v>
      </c>
    </row>
    <row r="776" spans="1:24" s="8" customFormat="1" ht="15" x14ac:dyDescent="0.4">
      <c r="A776" s="34"/>
      <c r="B776" s="10">
        <v>10003899</v>
      </c>
      <c r="C776" s="9" t="s">
        <v>326</v>
      </c>
      <c r="D776" s="9">
        <v>11271.75</v>
      </c>
      <c r="E776" s="9">
        <v>11271.75</v>
      </c>
      <c r="F776" s="9">
        <v>0</v>
      </c>
      <c r="G776" s="9">
        <v>0</v>
      </c>
      <c r="H776" s="9">
        <v>11271.75</v>
      </c>
      <c r="I776" s="9">
        <v>11271.75</v>
      </c>
      <c r="J776" s="9">
        <v>0</v>
      </c>
      <c r="K776" s="9">
        <v>0</v>
      </c>
      <c r="L776" s="17">
        <v>0</v>
      </c>
      <c r="M776" s="17">
        <v>0</v>
      </c>
      <c r="N776" s="17">
        <v>0</v>
      </c>
      <c r="O776" s="17">
        <v>0</v>
      </c>
      <c r="P776" s="17">
        <v>0</v>
      </c>
      <c r="Q776" s="17">
        <v>0</v>
      </c>
      <c r="R776" s="17">
        <v>0</v>
      </c>
      <c r="S776" s="17">
        <v>0</v>
      </c>
      <c r="T776" s="17">
        <v>0</v>
      </c>
      <c r="U776" s="17">
        <v>0</v>
      </c>
      <c r="V776" s="44">
        <v>0</v>
      </c>
      <c r="W776" s="44">
        <v>0</v>
      </c>
      <c r="X776" s="35">
        <v>0</v>
      </c>
    </row>
    <row r="777" spans="1:24" s="8" customFormat="1" ht="15" customHeight="1" x14ac:dyDescent="0.4">
      <c r="A777" s="34"/>
      <c r="B777" s="10">
        <v>10003915</v>
      </c>
      <c r="C777" s="9" t="s">
        <v>327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  <c r="I777" s="9">
        <v>0</v>
      </c>
      <c r="J777" s="9">
        <v>82151.89</v>
      </c>
      <c r="K777" s="9">
        <v>82151.89</v>
      </c>
      <c r="L777" s="17">
        <v>0</v>
      </c>
      <c r="M777" s="17">
        <v>0</v>
      </c>
      <c r="N777" s="17">
        <v>544106.21</v>
      </c>
      <c r="O777" s="17">
        <v>544106.21</v>
      </c>
      <c r="P777" s="17">
        <v>2729484.4099999997</v>
      </c>
      <c r="Q777" s="17">
        <v>2729484.4099999997</v>
      </c>
      <c r="R777" s="17">
        <v>2698008.58</v>
      </c>
      <c r="S777" s="17">
        <v>2698008.58</v>
      </c>
      <c r="T777" s="17">
        <v>1670524.72</v>
      </c>
      <c r="U777" s="17">
        <v>1670524.72</v>
      </c>
      <c r="V777" s="44">
        <v>0</v>
      </c>
      <c r="W777" s="44">
        <v>0</v>
      </c>
      <c r="X777" s="35">
        <v>57980977.119999997</v>
      </c>
    </row>
    <row r="778" spans="1:24" s="8" customFormat="1" ht="15" customHeight="1" x14ac:dyDescent="0.4">
      <c r="A778" s="34"/>
      <c r="B778" s="10">
        <v>10034315</v>
      </c>
      <c r="C778" s="9" t="s">
        <v>720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17">
        <v>0</v>
      </c>
      <c r="M778" s="17">
        <v>0</v>
      </c>
      <c r="N778" s="17">
        <v>0</v>
      </c>
      <c r="O778" s="17">
        <v>0</v>
      </c>
      <c r="P778" s="17">
        <v>99423.180000000008</v>
      </c>
      <c r="Q778" s="17">
        <v>99423.179999999978</v>
      </c>
      <c r="R778" s="17">
        <v>133917.57999999999</v>
      </c>
      <c r="S778" s="17">
        <v>133917.57999999999</v>
      </c>
      <c r="T778" s="17">
        <v>262355.28999999998</v>
      </c>
      <c r="U778" s="17">
        <v>262355.28999999998</v>
      </c>
      <c r="V778" s="44">
        <v>0</v>
      </c>
      <c r="W778" s="44">
        <v>0</v>
      </c>
      <c r="X778" s="35">
        <v>123262.54999999999</v>
      </c>
    </row>
    <row r="779" spans="1:24" s="8" customFormat="1" ht="15" customHeight="1" x14ac:dyDescent="0.4">
      <c r="A779" s="34"/>
      <c r="B779" s="10">
        <v>10053869</v>
      </c>
      <c r="C779" s="9" t="s">
        <v>997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17">
        <v>0</v>
      </c>
      <c r="M779" s="17">
        <v>0</v>
      </c>
      <c r="N779" s="17">
        <v>0</v>
      </c>
      <c r="O779" s="17">
        <v>0</v>
      </c>
      <c r="P779" s="17">
        <v>0</v>
      </c>
      <c r="Q779" s="17">
        <v>0</v>
      </c>
      <c r="R779" s="17">
        <v>136631.52000000002</v>
      </c>
      <c r="S779" s="17">
        <v>136631.52000000002</v>
      </c>
      <c r="T779" s="17">
        <v>0</v>
      </c>
      <c r="U779" s="17">
        <v>0</v>
      </c>
      <c r="V779" s="44">
        <v>0</v>
      </c>
      <c r="W779" s="44">
        <v>0</v>
      </c>
      <c r="X779" s="35">
        <v>680674.11</v>
      </c>
    </row>
    <row r="780" spans="1:24" s="6" customFormat="1" ht="15" x14ac:dyDescent="0.35">
      <c r="A780" s="36"/>
      <c r="B780" s="10">
        <v>10066107</v>
      </c>
      <c r="C780" s="9" t="s">
        <v>764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17">
        <v>0</v>
      </c>
      <c r="M780" s="17">
        <v>0</v>
      </c>
      <c r="N780" s="17">
        <v>0</v>
      </c>
      <c r="O780" s="17">
        <v>0</v>
      </c>
      <c r="P780" s="17">
        <v>11244.130000000003</v>
      </c>
      <c r="Q780" s="17">
        <v>11244.13</v>
      </c>
      <c r="R780" s="17">
        <v>0</v>
      </c>
      <c r="S780" s="17">
        <v>0</v>
      </c>
      <c r="T780" s="17">
        <v>0</v>
      </c>
      <c r="U780" s="17">
        <v>0</v>
      </c>
      <c r="V780" s="44">
        <v>0</v>
      </c>
      <c r="W780" s="44">
        <v>0</v>
      </c>
      <c r="X780" s="35">
        <v>0</v>
      </c>
    </row>
    <row r="781" spans="1:24" s="8" customFormat="1" ht="15" customHeight="1" x14ac:dyDescent="0.4">
      <c r="A781" s="34"/>
      <c r="B781" s="14">
        <v>10043823</v>
      </c>
      <c r="C781" s="15" t="s">
        <v>1396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9">
        <v>0</v>
      </c>
      <c r="S781" s="9">
        <v>0</v>
      </c>
      <c r="T781" s="9">
        <v>0</v>
      </c>
      <c r="U781" s="9">
        <v>0</v>
      </c>
      <c r="V781" s="44">
        <v>0</v>
      </c>
      <c r="W781" s="44">
        <v>0</v>
      </c>
      <c r="X781" s="35">
        <v>11045.519999999999</v>
      </c>
    </row>
    <row r="782" spans="1:24" s="6" customFormat="1" ht="15" x14ac:dyDescent="0.35">
      <c r="A782" s="36"/>
      <c r="B782" s="10">
        <v>10003928</v>
      </c>
      <c r="C782" s="9" t="s">
        <v>329</v>
      </c>
      <c r="D782" s="9">
        <v>3252381.2800000003</v>
      </c>
      <c r="E782" s="9">
        <v>3327640</v>
      </c>
      <c r="F782" s="9">
        <v>117419</v>
      </c>
      <c r="G782" s="9">
        <v>117419</v>
      </c>
      <c r="H782" s="9">
        <v>109457.23999999999</v>
      </c>
      <c r="I782" s="9">
        <v>109457.23999999999</v>
      </c>
      <c r="J782" s="9">
        <v>0</v>
      </c>
      <c r="K782" s="9">
        <v>0</v>
      </c>
      <c r="L782" s="17">
        <v>0</v>
      </c>
      <c r="M782" s="17">
        <v>0</v>
      </c>
      <c r="N782" s="17">
        <v>168499.46</v>
      </c>
      <c r="O782" s="17">
        <v>168499.46</v>
      </c>
      <c r="P782" s="17">
        <v>1209321.6700000002</v>
      </c>
      <c r="Q782" s="17">
        <v>1209321.6699999997</v>
      </c>
      <c r="R782" s="17">
        <v>388084.05</v>
      </c>
      <c r="S782" s="17">
        <v>388084.05</v>
      </c>
      <c r="T782" s="17">
        <v>1056841.8700000001</v>
      </c>
      <c r="U782" s="17">
        <v>1056841.8700000001</v>
      </c>
      <c r="V782" s="44">
        <v>0</v>
      </c>
      <c r="W782" s="44">
        <v>0</v>
      </c>
      <c r="X782" s="35">
        <v>1376164.6</v>
      </c>
    </row>
    <row r="783" spans="1:24" s="8" customFormat="1" ht="15" x14ac:dyDescent="0.4">
      <c r="A783" s="34"/>
      <c r="B783" s="14">
        <v>10056018</v>
      </c>
      <c r="C783" s="15" t="s">
        <v>1488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0</v>
      </c>
      <c r="N783" s="9">
        <v>0</v>
      </c>
      <c r="O783" s="9">
        <v>0</v>
      </c>
      <c r="P783" s="9">
        <v>0</v>
      </c>
      <c r="Q783" s="9">
        <v>0</v>
      </c>
      <c r="R783" s="9">
        <v>0</v>
      </c>
      <c r="S783" s="9">
        <v>0</v>
      </c>
      <c r="T783" s="9">
        <v>0</v>
      </c>
      <c r="U783" s="9">
        <v>0</v>
      </c>
      <c r="V783" s="44">
        <v>0</v>
      </c>
      <c r="W783" s="44">
        <v>0</v>
      </c>
      <c r="X783" s="35">
        <v>80604.53</v>
      </c>
    </row>
    <row r="784" spans="1:24" s="8" customFormat="1" ht="15" customHeight="1" x14ac:dyDescent="0.4">
      <c r="A784" s="34"/>
      <c r="B784" s="10">
        <v>10003932</v>
      </c>
      <c r="C784" s="9" t="s">
        <v>330</v>
      </c>
      <c r="D784" s="9">
        <v>1924954</v>
      </c>
      <c r="E784" s="9">
        <v>1924954</v>
      </c>
      <c r="F784" s="9">
        <v>1461647.74</v>
      </c>
      <c r="G784" s="9">
        <v>1461647.74</v>
      </c>
      <c r="H784" s="9">
        <v>0</v>
      </c>
      <c r="I784" s="9">
        <v>0</v>
      </c>
      <c r="J784" s="9">
        <v>0</v>
      </c>
      <c r="K784" s="9">
        <v>0</v>
      </c>
      <c r="L784" s="17">
        <v>0</v>
      </c>
      <c r="M784" s="17">
        <v>0</v>
      </c>
      <c r="N784" s="17">
        <v>0</v>
      </c>
      <c r="O784" s="17">
        <v>0</v>
      </c>
      <c r="P784" s="17">
        <v>4169.25</v>
      </c>
      <c r="Q784" s="17">
        <v>4169</v>
      </c>
      <c r="R784" s="17">
        <v>0</v>
      </c>
      <c r="S784" s="17">
        <v>0</v>
      </c>
      <c r="T784" s="17">
        <v>0</v>
      </c>
      <c r="U784" s="17">
        <v>0</v>
      </c>
      <c r="V784" s="44">
        <v>0</v>
      </c>
      <c r="W784" s="44">
        <v>0</v>
      </c>
      <c r="X784" s="35">
        <v>95395.560000000012</v>
      </c>
    </row>
    <row r="785" spans="1:24" s="8" customFormat="1" ht="15" customHeight="1" x14ac:dyDescent="0.4">
      <c r="A785" s="34"/>
      <c r="B785" s="10">
        <v>10027616</v>
      </c>
      <c r="C785" s="9" t="s">
        <v>931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17">
        <v>0</v>
      </c>
      <c r="M785" s="17">
        <v>0</v>
      </c>
      <c r="N785" s="17">
        <v>0</v>
      </c>
      <c r="O785" s="17">
        <v>0</v>
      </c>
      <c r="P785" s="17">
        <v>0</v>
      </c>
      <c r="Q785" s="17">
        <v>0</v>
      </c>
      <c r="R785" s="17">
        <v>114163.42000000001</v>
      </c>
      <c r="S785" s="17">
        <v>114163.42000000001</v>
      </c>
      <c r="T785" s="17">
        <v>97399.33</v>
      </c>
      <c r="U785" s="17">
        <v>97399.33</v>
      </c>
      <c r="V785" s="44">
        <v>0</v>
      </c>
      <c r="W785" s="44">
        <v>0</v>
      </c>
      <c r="X785" s="35">
        <v>539264.71</v>
      </c>
    </row>
    <row r="786" spans="1:24" s="8" customFormat="1" ht="15" customHeight="1" x14ac:dyDescent="0.4">
      <c r="A786" s="34"/>
      <c r="B786" s="10">
        <v>10032250</v>
      </c>
      <c r="C786" s="9" t="s">
        <v>812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  <c r="I786" s="9">
        <v>0</v>
      </c>
      <c r="J786" s="9">
        <v>24542.809999999998</v>
      </c>
      <c r="K786" s="9">
        <v>24542.81</v>
      </c>
      <c r="L786" s="17">
        <v>0</v>
      </c>
      <c r="M786" s="17">
        <v>0</v>
      </c>
      <c r="N786" s="17">
        <v>399670.22000000003</v>
      </c>
      <c r="O786" s="17">
        <v>399669.75</v>
      </c>
      <c r="P786" s="17">
        <v>0</v>
      </c>
      <c r="Q786" s="17">
        <v>0</v>
      </c>
      <c r="R786" s="17">
        <v>0</v>
      </c>
      <c r="S786" s="17">
        <v>0</v>
      </c>
      <c r="T786" s="17">
        <v>0</v>
      </c>
      <c r="U786" s="17">
        <v>0</v>
      </c>
      <c r="V786" s="44">
        <v>0</v>
      </c>
      <c r="W786" s="44">
        <v>0</v>
      </c>
      <c r="X786" s="35">
        <v>0</v>
      </c>
    </row>
    <row r="787" spans="1:24" s="8" customFormat="1" ht="15" x14ac:dyDescent="0.4">
      <c r="A787" s="34"/>
      <c r="B787" s="10">
        <v>10022410</v>
      </c>
      <c r="C787" s="9" t="s">
        <v>813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  <c r="I787" s="9">
        <v>0</v>
      </c>
      <c r="J787" s="9">
        <v>143836.55000000002</v>
      </c>
      <c r="K787" s="9">
        <v>143836.55000000002</v>
      </c>
      <c r="L787" s="17">
        <v>0</v>
      </c>
      <c r="M787" s="17">
        <v>0</v>
      </c>
      <c r="N787" s="17">
        <v>0</v>
      </c>
      <c r="O787" s="17">
        <v>0</v>
      </c>
      <c r="P787" s="17">
        <v>0</v>
      </c>
      <c r="Q787" s="17">
        <v>0</v>
      </c>
      <c r="R787" s="17">
        <v>0</v>
      </c>
      <c r="S787" s="17">
        <v>0</v>
      </c>
      <c r="T787" s="17">
        <v>0</v>
      </c>
      <c r="U787" s="17">
        <v>0</v>
      </c>
      <c r="V787" s="44">
        <v>0</v>
      </c>
      <c r="W787" s="44">
        <v>0</v>
      </c>
      <c r="X787" s="35">
        <v>0</v>
      </c>
    </row>
    <row r="788" spans="1:24" s="8" customFormat="1" ht="15" customHeight="1" x14ac:dyDescent="0.4">
      <c r="A788" s="34"/>
      <c r="B788" s="10">
        <v>10008354</v>
      </c>
      <c r="C788" s="9" t="s">
        <v>601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17">
        <v>0</v>
      </c>
      <c r="M788" s="17">
        <v>0</v>
      </c>
      <c r="N788" s="17">
        <v>0</v>
      </c>
      <c r="O788" s="17">
        <v>0</v>
      </c>
      <c r="P788" s="17">
        <v>132131.52999999991</v>
      </c>
      <c r="Q788" s="17">
        <v>132131.52999999997</v>
      </c>
      <c r="R788" s="17">
        <v>49002.399999999994</v>
      </c>
      <c r="S788" s="17">
        <v>49002.399999999994</v>
      </c>
      <c r="T788" s="17">
        <v>67186.44</v>
      </c>
      <c r="U788" s="17">
        <v>67186.44</v>
      </c>
      <c r="V788" s="44">
        <v>0</v>
      </c>
      <c r="W788" s="44">
        <v>0</v>
      </c>
      <c r="X788" s="35">
        <v>176814.59000000003</v>
      </c>
    </row>
    <row r="789" spans="1:24" s="6" customFormat="1" ht="15" x14ac:dyDescent="0.35">
      <c r="A789" s="36"/>
      <c r="B789" s="10">
        <v>10003954</v>
      </c>
      <c r="C789" s="9" t="s">
        <v>331</v>
      </c>
      <c r="D789" s="9">
        <v>5236219.93</v>
      </c>
      <c r="E789" s="9">
        <v>5235608.72499</v>
      </c>
      <c r="F789" s="9">
        <v>3052344</v>
      </c>
      <c r="G789" s="9">
        <v>3052344</v>
      </c>
      <c r="H789" s="9">
        <v>41904.449999999997</v>
      </c>
      <c r="I789" s="9">
        <v>41904.449999999997</v>
      </c>
      <c r="J789" s="9">
        <v>0</v>
      </c>
      <c r="K789" s="9">
        <v>0</v>
      </c>
      <c r="L789" s="17">
        <v>0</v>
      </c>
      <c r="M789" s="17">
        <v>0</v>
      </c>
      <c r="N789" s="17">
        <v>6117</v>
      </c>
      <c r="O789" s="17">
        <v>6117</v>
      </c>
      <c r="P789" s="17">
        <v>0</v>
      </c>
      <c r="Q789" s="17">
        <v>0</v>
      </c>
      <c r="R789" s="17">
        <v>0</v>
      </c>
      <c r="S789" s="17">
        <v>0</v>
      </c>
      <c r="T789" s="17">
        <v>0</v>
      </c>
      <c r="U789" s="17">
        <v>0</v>
      </c>
      <c r="V789" s="44">
        <v>0</v>
      </c>
      <c r="W789" s="44">
        <v>0</v>
      </c>
      <c r="X789" s="35">
        <v>0</v>
      </c>
    </row>
    <row r="790" spans="1:24" s="8" customFormat="1" ht="15" customHeight="1" x14ac:dyDescent="0.4">
      <c r="A790" s="34"/>
      <c r="B790" s="10">
        <v>10003957</v>
      </c>
      <c r="C790" s="9" t="s">
        <v>333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17">
        <v>0</v>
      </c>
      <c r="M790" s="17">
        <v>0</v>
      </c>
      <c r="N790" s="17">
        <v>0</v>
      </c>
      <c r="O790" s="17">
        <v>0</v>
      </c>
      <c r="P790" s="17">
        <v>211502.72999999995</v>
      </c>
      <c r="Q790" s="17">
        <v>211502.37</v>
      </c>
      <c r="R790" s="17">
        <v>227485.03999999998</v>
      </c>
      <c r="S790" s="17">
        <v>227485.03999999998</v>
      </c>
      <c r="T790" s="17">
        <v>46610</v>
      </c>
      <c r="U790" s="17">
        <v>46610</v>
      </c>
      <c r="V790" s="44">
        <v>0</v>
      </c>
      <c r="W790" s="44">
        <v>0</v>
      </c>
      <c r="X790" s="35">
        <v>1776833.04</v>
      </c>
    </row>
    <row r="791" spans="1:24" s="6" customFormat="1" ht="15" x14ac:dyDescent="0.35">
      <c r="A791" s="36"/>
      <c r="B791" s="10">
        <v>10003959</v>
      </c>
      <c r="C791" s="9" t="s">
        <v>1011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17">
        <v>0</v>
      </c>
      <c r="M791" s="17">
        <v>0</v>
      </c>
      <c r="N791" s="17">
        <v>8750</v>
      </c>
      <c r="O791" s="17">
        <v>8750</v>
      </c>
      <c r="P791" s="17">
        <v>0</v>
      </c>
      <c r="Q791" s="17">
        <v>0</v>
      </c>
      <c r="R791" s="17">
        <v>0</v>
      </c>
      <c r="S791" s="17">
        <v>0</v>
      </c>
      <c r="T791" s="17">
        <v>0</v>
      </c>
      <c r="U791" s="17">
        <v>0</v>
      </c>
      <c r="V791" s="44">
        <v>0</v>
      </c>
      <c r="W791" s="44">
        <v>0</v>
      </c>
      <c r="X791" s="35">
        <v>0</v>
      </c>
    </row>
    <row r="792" spans="1:24" s="8" customFormat="1" ht="15" x14ac:dyDescent="0.4">
      <c r="A792" s="34"/>
      <c r="B792" s="10">
        <v>10003976</v>
      </c>
      <c r="C792" s="9" t="s">
        <v>334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17">
        <v>0</v>
      </c>
      <c r="M792" s="17">
        <v>0</v>
      </c>
      <c r="N792" s="17">
        <v>0</v>
      </c>
      <c r="O792" s="17">
        <v>0</v>
      </c>
      <c r="P792" s="17">
        <v>75498.369999999952</v>
      </c>
      <c r="Q792" s="17">
        <v>75498.369999999952</v>
      </c>
      <c r="R792" s="17">
        <v>92238.87999999999</v>
      </c>
      <c r="S792" s="17">
        <v>92238.87999999999</v>
      </c>
      <c r="T792" s="17">
        <v>83822.960000000006</v>
      </c>
      <c r="U792" s="17">
        <v>83822.960000000006</v>
      </c>
      <c r="V792" s="44">
        <v>0</v>
      </c>
      <c r="W792" s="44">
        <v>0</v>
      </c>
      <c r="X792" s="35">
        <v>365744.33</v>
      </c>
    </row>
    <row r="793" spans="1:24" s="8" customFormat="1" ht="15" x14ac:dyDescent="0.4">
      <c r="A793" s="34"/>
      <c r="B793" s="10">
        <v>10003981</v>
      </c>
      <c r="C793" s="9" t="s">
        <v>814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  <c r="I793" s="9">
        <v>0</v>
      </c>
      <c r="J793" s="9">
        <v>230029.06999999998</v>
      </c>
      <c r="K793" s="9">
        <v>230029.06999999998</v>
      </c>
      <c r="L793" s="17">
        <v>0</v>
      </c>
      <c r="M793" s="17">
        <v>0</v>
      </c>
      <c r="N793" s="17">
        <v>0</v>
      </c>
      <c r="O793" s="17">
        <v>0</v>
      </c>
      <c r="P793" s="17">
        <v>0</v>
      </c>
      <c r="Q793" s="17">
        <v>0</v>
      </c>
      <c r="R793" s="17">
        <v>61414.750000000007</v>
      </c>
      <c r="S793" s="17">
        <v>61414.750000000007</v>
      </c>
      <c r="T793" s="17">
        <v>40392.03</v>
      </c>
      <c r="U793" s="17">
        <v>40392.03</v>
      </c>
      <c r="V793" s="44">
        <v>0</v>
      </c>
      <c r="W793" s="44">
        <v>0</v>
      </c>
      <c r="X793" s="35">
        <v>37800</v>
      </c>
    </row>
    <row r="794" spans="1:24" s="6" customFormat="1" ht="15" x14ac:dyDescent="0.35">
      <c r="A794" s="36"/>
      <c r="B794" s="14">
        <v>10042155</v>
      </c>
      <c r="C794" s="15" t="s">
        <v>1379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9">
        <v>0</v>
      </c>
      <c r="S794" s="9">
        <v>0</v>
      </c>
      <c r="T794" s="9">
        <v>0</v>
      </c>
      <c r="U794" s="9">
        <v>0</v>
      </c>
      <c r="V794" s="44">
        <v>0</v>
      </c>
      <c r="W794" s="44">
        <v>0</v>
      </c>
      <c r="X794" s="35">
        <v>1558077.98</v>
      </c>
    </row>
    <row r="795" spans="1:24" s="8" customFormat="1" ht="15" customHeight="1" x14ac:dyDescent="0.4">
      <c r="A795" s="34"/>
      <c r="B795" s="10">
        <v>10031745</v>
      </c>
      <c r="C795" s="9" t="s">
        <v>1024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17">
        <v>0</v>
      </c>
      <c r="M795" s="17">
        <v>0</v>
      </c>
      <c r="N795" s="17">
        <v>42130.03</v>
      </c>
      <c r="O795" s="17">
        <v>42130</v>
      </c>
      <c r="P795" s="17">
        <v>0</v>
      </c>
      <c r="Q795" s="17">
        <v>0</v>
      </c>
      <c r="R795" s="17">
        <v>0</v>
      </c>
      <c r="S795" s="17">
        <v>0</v>
      </c>
      <c r="T795" s="17">
        <v>0</v>
      </c>
      <c r="U795" s="17">
        <v>0</v>
      </c>
      <c r="V795" s="44">
        <v>0</v>
      </c>
      <c r="W795" s="44">
        <v>0</v>
      </c>
      <c r="X795" s="35">
        <v>0</v>
      </c>
    </row>
    <row r="796" spans="1:24" s="8" customFormat="1" ht="15" customHeight="1" x14ac:dyDescent="0.4">
      <c r="A796" s="34"/>
      <c r="B796" s="14">
        <v>10008379</v>
      </c>
      <c r="C796" s="15" t="s">
        <v>1191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0</v>
      </c>
      <c r="R796" s="9">
        <v>0</v>
      </c>
      <c r="S796" s="9">
        <v>0</v>
      </c>
      <c r="T796" s="9">
        <v>0</v>
      </c>
      <c r="U796" s="9">
        <v>0</v>
      </c>
      <c r="V796" s="44">
        <v>0</v>
      </c>
      <c r="W796" s="44">
        <v>0</v>
      </c>
      <c r="X796" s="35">
        <v>17070.62</v>
      </c>
    </row>
    <row r="797" spans="1:24" s="8" customFormat="1" ht="15" customHeight="1" x14ac:dyDescent="0.4">
      <c r="A797" s="34"/>
      <c r="B797" s="10">
        <v>10057010</v>
      </c>
      <c r="C797" s="9" t="s">
        <v>1005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17">
        <v>0</v>
      </c>
      <c r="M797" s="17">
        <v>0</v>
      </c>
      <c r="N797" s="17">
        <v>0</v>
      </c>
      <c r="O797" s="17">
        <v>0</v>
      </c>
      <c r="P797" s="17">
        <v>0</v>
      </c>
      <c r="Q797" s="17">
        <v>0</v>
      </c>
      <c r="R797" s="17">
        <v>17449.23</v>
      </c>
      <c r="S797" s="17">
        <v>17449.23</v>
      </c>
      <c r="T797" s="17">
        <v>32437.97</v>
      </c>
      <c r="U797" s="17">
        <v>32437.97</v>
      </c>
      <c r="V797" s="44">
        <v>0</v>
      </c>
      <c r="W797" s="44">
        <v>0</v>
      </c>
      <c r="X797" s="35">
        <v>161800.59000000003</v>
      </c>
    </row>
    <row r="798" spans="1:24" s="8" customFormat="1" ht="15" customHeight="1" x14ac:dyDescent="0.4">
      <c r="A798" s="34"/>
      <c r="B798" s="10">
        <v>10021684</v>
      </c>
      <c r="C798" s="9" t="s">
        <v>653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  <c r="I798" s="9">
        <v>0</v>
      </c>
      <c r="J798" s="9">
        <v>3340630.43</v>
      </c>
      <c r="K798" s="9">
        <v>3333206.1100000008</v>
      </c>
      <c r="L798" s="17">
        <v>8542.1</v>
      </c>
      <c r="M798" s="17">
        <v>8542.1</v>
      </c>
      <c r="N798" s="17">
        <v>53965.23</v>
      </c>
      <c r="O798" s="17">
        <v>53965.23</v>
      </c>
      <c r="P798" s="17">
        <v>36765.57</v>
      </c>
      <c r="Q798" s="17">
        <v>36765.57</v>
      </c>
      <c r="R798" s="17">
        <v>0</v>
      </c>
      <c r="S798" s="17">
        <v>0</v>
      </c>
      <c r="T798" s="17">
        <v>0</v>
      </c>
      <c r="U798" s="17">
        <v>0</v>
      </c>
      <c r="V798" s="44">
        <v>650616.83000000007</v>
      </c>
      <c r="W798" s="44">
        <v>650616.83000000007</v>
      </c>
      <c r="X798" s="35">
        <v>39851.4</v>
      </c>
    </row>
    <row r="799" spans="1:24" s="8" customFormat="1" ht="15" customHeight="1" x14ac:dyDescent="0.4">
      <c r="A799" s="34"/>
      <c r="B799" s="14">
        <v>10064332</v>
      </c>
      <c r="C799" s="15" t="s">
        <v>1597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  <c r="Q799" s="9">
        <v>0</v>
      </c>
      <c r="R799" s="9">
        <v>0</v>
      </c>
      <c r="S799" s="9">
        <v>0</v>
      </c>
      <c r="T799" s="9">
        <v>0</v>
      </c>
      <c r="U799" s="9">
        <v>0</v>
      </c>
      <c r="V799" s="44">
        <v>0</v>
      </c>
      <c r="W799" s="44">
        <v>0</v>
      </c>
      <c r="X799" s="35">
        <v>66066.64</v>
      </c>
    </row>
    <row r="800" spans="1:24" s="8" customFormat="1" ht="15" customHeight="1" x14ac:dyDescent="0.4">
      <c r="A800" s="34"/>
      <c r="B800" s="14">
        <v>10004048</v>
      </c>
      <c r="C800" s="15" t="s">
        <v>1140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  <c r="V800" s="44">
        <v>0</v>
      </c>
      <c r="W800" s="44">
        <v>0</v>
      </c>
      <c r="X800" s="35">
        <v>98391.12</v>
      </c>
    </row>
    <row r="801" spans="1:24" s="8" customFormat="1" ht="15" customHeight="1" x14ac:dyDescent="0.4">
      <c r="A801" s="34"/>
      <c r="B801" s="10">
        <v>10027453</v>
      </c>
      <c r="C801" s="9" t="s">
        <v>1021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17">
        <v>0</v>
      </c>
      <c r="M801" s="17">
        <v>0</v>
      </c>
      <c r="N801" s="17">
        <v>77379.61</v>
      </c>
      <c r="O801" s="17">
        <v>77379.609999999986</v>
      </c>
      <c r="P801" s="17">
        <v>0</v>
      </c>
      <c r="Q801" s="17">
        <v>0</v>
      </c>
      <c r="R801" s="17">
        <v>0</v>
      </c>
      <c r="S801" s="17">
        <v>0</v>
      </c>
      <c r="T801" s="17">
        <v>0</v>
      </c>
      <c r="U801" s="17">
        <v>0</v>
      </c>
      <c r="V801" s="44">
        <v>0</v>
      </c>
      <c r="W801" s="44">
        <v>0</v>
      </c>
      <c r="X801" s="35">
        <v>0</v>
      </c>
    </row>
    <row r="802" spans="1:24" s="8" customFormat="1" ht="15" x14ac:dyDescent="0.4">
      <c r="A802" s="34"/>
      <c r="B802" s="10">
        <v>10023434</v>
      </c>
      <c r="C802" s="9" t="s">
        <v>815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  <c r="J802" s="9">
        <v>150089.66</v>
      </c>
      <c r="K802" s="9">
        <v>150089.66</v>
      </c>
      <c r="L802" s="17">
        <v>0</v>
      </c>
      <c r="M802" s="17">
        <v>0</v>
      </c>
      <c r="N802" s="17">
        <v>0</v>
      </c>
      <c r="O802" s="17">
        <v>0</v>
      </c>
      <c r="P802" s="17">
        <v>0</v>
      </c>
      <c r="Q802" s="17">
        <v>0</v>
      </c>
      <c r="R802" s="17">
        <v>0</v>
      </c>
      <c r="S802" s="17">
        <v>0</v>
      </c>
      <c r="T802" s="17">
        <v>0</v>
      </c>
      <c r="U802" s="17">
        <v>0</v>
      </c>
      <c r="V802" s="44">
        <v>0</v>
      </c>
      <c r="W802" s="44">
        <v>0</v>
      </c>
      <c r="X802" s="35">
        <v>0</v>
      </c>
    </row>
    <row r="803" spans="1:24" s="6" customFormat="1" ht="15" x14ac:dyDescent="0.35">
      <c r="A803" s="36"/>
      <c r="B803" s="10">
        <v>10008362</v>
      </c>
      <c r="C803" s="9" t="s">
        <v>1085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  <c r="I803" s="9">
        <v>0</v>
      </c>
      <c r="J803" s="9">
        <v>418076.49000000005</v>
      </c>
      <c r="K803" s="9">
        <v>291455</v>
      </c>
      <c r="L803" s="17">
        <v>0</v>
      </c>
      <c r="M803" s="17">
        <v>0</v>
      </c>
      <c r="N803" s="17">
        <v>0</v>
      </c>
      <c r="O803" s="17">
        <v>0</v>
      </c>
      <c r="P803" s="17">
        <v>0</v>
      </c>
      <c r="Q803" s="17">
        <v>0</v>
      </c>
      <c r="R803" s="17">
        <v>0</v>
      </c>
      <c r="S803" s="17">
        <v>0</v>
      </c>
      <c r="T803" s="17">
        <v>0</v>
      </c>
      <c r="U803" s="17">
        <v>0</v>
      </c>
      <c r="V803" s="44">
        <v>0</v>
      </c>
      <c r="W803" s="44">
        <v>0</v>
      </c>
      <c r="X803" s="35">
        <v>0</v>
      </c>
    </row>
    <row r="804" spans="1:24" s="8" customFormat="1" ht="15" customHeight="1" x14ac:dyDescent="0.4">
      <c r="A804" s="34"/>
      <c r="B804" s="10">
        <v>10022507</v>
      </c>
      <c r="C804" s="9" t="s">
        <v>126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  <c r="I804" s="9">
        <v>0</v>
      </c>
      <c r="J804" s="9">
        <v>826356.92999999993</v>
      </c>
      <c r="K804" s="9">
        <v>826356.92999999993</v>
      </c>
      <c r="L804" s="17">
        <v>13714.369999999999</v>
      </c>
      <c r="M804" s="17">
        <v>13714.369999999999</v>
      </c>
      <c r="N804" s="17">
        <v>15921.52</v>
      </c>
      <c r="O804" s="17">
        <v>15921.52</v>
      </c>
      <c r="P804" s="17">
        <v>590.13</v>
      </c>
      <c r="Q804" s="17">
        <v>590.13</v>
      </c>
      <c r="R804" s="17">
        <v>0</v>
      </c>
      <c r="S804" s="17">
        <v>0</v>
      </c>
      <c r="T804" s="17">
        <v>0</v>
      </c>
      <c r="U804" s="17">
        <v>0</v>
      </c>
      <c r="V804" s="44">
        <v>0</v>
      </c>
      <c r="W804" s="44">
        <v>0</v>
      </c>
      <c r="X804" s="35">
        <v>0</v>
      </c>
    </row>
    <row r="805" spans="1:24" s="6" customFormat="1" ht="15" x14ac:dyDescent="0.35">
      <c r="A805" s="36"/>
      <c r="B805" s="10">
        <v>10000673</v>
      </c>
      <c r="C805" s="9" t="s">
        <v>99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17">
        <v>0</v>
      </c>
      <c r="M805" s="17">
        <v>0</v>
      </c>
      <c r="N805" s="17">
        <v>0</v>
      </c>
      <c r="O805" s="17">
        <v>0</v>
      </c>
      <c r="P805" s="17">
        <v>224706.50000000003</v>
      </c>
      <c r="Q805" s="17">
        <v>224706.50000000006</v>
      </c>
      <c r="R805" s="17">
        <v>100102.61</v>
      </c>
      <c r="S805" s="17">
        <v>100102.61</v>
      </c>
      <c r="T805" s="17">
        <v>481797.35</v>
      </c>
      <c r="U805" s="17">
        <v>481797.35</v>
      </c>
      <c r="V805" s="44">
        <v>0</v>
      </c>
      <c r="W805" s="44">
        <v>0</v>
      </c>
      <c r="X805" s="35">
        <v>361918.76</v>
      </c>
    </row>
    <row r="806" spans="1:24" s="6" customFormat="1" ht="15" x14ac:dyDescent="0.35">
      <c r="A806" s="36"/>
      <c r="B806" s="10">
        <v>10004078</v>
      </c>
      <c r="C806" s="9" t="s">
        <v>346</v>
      </c>
      <c r="D806" s="9">
        <v>0</v>
      </c>
      <c r="E806" s="9">
        <v>0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17">
        <v>0</v>
      </c>
      <c r="M806" s="17">
        <v>0</v>
      </c>
      <c r="N806" s="17">
        <v>0</v>
      </c>
      <c r="O806" s="17">
        <v>0</v>
      </c>
      <c r="P806" s="17">
        <v>202501.61999999994</v>
      </c>
      <c r="Q806" s="17">
        <v>202501.61999999991</v>
      </c>
      <c r="R806" s="17">
        <v>183408.40999999997</v>
      </c>
      <c r="S806" s="17">
        <v>183408.40999999997</v>
      </c>
      <c r="T806" s="17">
        <v>72442.460000000006</v>
      </c>
      <c r="U806" s="17">
        <v>72442.460000000006</v>
      </c>
      <c r="V806" s="44">
        <v>0</v>
      </c>
      <c r="W806" s="44">
        <v>0</v>
      </c>
      <c r="X806" s="35">
        <v>2421369.0800000005</v>
      </c>
    </row>
    <row r="807" spans="1:24" s="6" customFormat="1" ht="15" x14ac:dyDescent="0.35">
      <c r="A807" s="36"/>
      <c r="B807" s="10">
        <v>10024404</v>
      </c>
      <c r="C807" s="9" t="s">
        <v>677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17">
        <v>0</v>
      </c>
      <c r="M807" s="17">
        <v>0</v>
      </c>
      <c r="N807" s="17">
        <v>0</v>
      </c>
      <c r="O807" s="17">
        <v>0</v>
      </c>
      <c r="P807" s="17">
        <v>30661.539999999997</v>
      </c>
      <c r="Q807" s="17">
        <v>30662</v>
      </c>
      <c r="R807" s="17">
        <v>0</v>
      </c>
      <c r="S807" s="17">
        <v>0</v>
      </c>
      <c r="T807" s="17">
        <v>0</v>
      </c>
      <c r="U807" s="17">
        <v>0</v>
      </c>
      <c r="V807" s="44">
        <v>275743.11000000004</v>
      </c>
      <c r="W807" s="44">
        <v>275743.11</v>
      </c>
      <c r="X807" s="35">
        <v>44349.83</v>
      </c>
    </row>
    <row r="808" spans="1:24" s="8" customFormat="1" ht="15" customHeight="1" x14ac:dyDescent="0.4">
      <c r="A808" s="34"/>
      <c r="B808" s="10">
        <v>10012477</v>
      </c>
      <c r="C808" s="9" t="s">
        <v>632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17">
        <v>0</v>
      </c>
      <c r="M808" s="17">
        <v>0</v>
      </c>
      <c r="N808" s="17">
        <v>51.1</v>
      </c>
      <c r="O808" s="17">
        <v>51.099999999999994</v>
      </c>
      <c r="P808" s="17">
        <v>243610.08999999991</v>
      </c>
      <c r="Q808" s="17">
        <v>243610.08999999997</v>
      </c>
      <c r="R808" s="17">
        <v>198436.58999999997</v>
      </c>
      <c r="S808" s="17">
        <v>198436.58999999997</v>
      </c>
      <c r="T808" s="17">
        <v>492428.18000000005</v>
      </c>
      <c r="U808" s="17">
        <v>492428.18000000005</v>
      </c>
      <c r="V808" s="44">
        <v>0</v>
      </c>
      <c r="W808" s="44">
        <v>0</v>
      </c>
      <c r="X808" s="35">
        <v>0</v>
      </c>
    </row>
    <row r="809" spans="1:24" s="8" customFormat="1" ht="15" customHeight="1" x14ac:dyDescent="0.4">
      <c r="A809" s="34"/>
      <c r="B809" s="10">
        <v>10004112</v>
      </c>
      <c r="C809" s="9" t="s">
        <v>29</v>
      </c>
      <c r="D809" s="9">
        <v>1326328.52</v>
      </c>
      <c r="E809" s="9">
        <v>1324592</v>
      </c>
      <c r="F809" s="9">
        <v>0</v>
      </c>
      <c r="G809" s="9">
        <v>0</v>
      </c>
      <c r="H809" s="9">
        <v>149589</v>
      </c>
      <c r="I809" s="9">
        <v>149589</v>
      </c>
      <c r="J809" s="9">
        <v>0</v>
      </c>
      <c r="K809" s="9">
        <v>0</v>
      </c>
      <c r="L809" s="17">
        <v>0</v>
      </c>
      <c r="M809" s="17">
        <v>0</v>
      </c>
      <c r="N809" s="17">
        <v>74179.95</v>
      </c>
      <c r="O809" s="17">
        <v>74179.95</v>
      </c>
      <c r="P809" s="17">
        <v>600529.76999999979</v>
      </c>
      <c r="Q809" s="17">
        <v>600529.32000000007</v>
      </c>
      <c r="R809" s="17">
        <v>145105.10999999999</v>
      </c>
      <c r="S809" s="17">
        <v>145105.10999999999</v>
      </c>
      <c r="T809" s="17">
        <v>398137.63</v>
      </c>
      <c r="U809" s="17">
        <v>398137.63</v>
      </c>
      <c r="V809" s="44">
        <v>0</v>
      </c>
      <c r="W809" s="44">
        <v>0</v>
      </c>
      <c r="X809" s="35">
        <v>795345.92999999993</v>
      </c>
    </row>
    <row r="810" spans="1:24" s="8" customFormat="1" ht="15" customHeight="1" x14ac:dyDescent="0.4">
      <c r="A810" s="34"/>
      <c r="B810" s="10">
        <v>10004113</v>
      </c>
      <c r="C810" s="9" t="s">
        <v>347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17">
        <v>0</v>
      </c>
      <c r="M810" s="17">
        <v>0</v>
      </c>
      <c r="N810" s="17">
        <v>0</v>
      </c>
      <c r="O810" s="17">
        <v>0</v>
      </c>
      <c r="P810" s="17">
        <v>0</v>
      </c>
      <c r="Q810" s="17">
        <v>0</v>
      </c>
      <c r="R810" s="17">
        <v>0</v>
      </c>
      <c r="S810" s="17">
        <v>0</v>
      </c>
      <c r="T810" s="17">
        <v>0</v>
      </c>
      <c r="U810" s="17">
        <v>0</v>
      </c>
      <c r="V810" s="44">
        <v>0</v>
      </c>
      <c r="W810" s="44">
        <v>0</v>
      </c>
      <c r="X810" s="35">
        <v>244417.09999999998</v>
      </c>
    </row>
    <row r="811" spans="1:24" s="8" customFormat="1" ht="15" customHeight="1" x14ac:dyDescent="0.4">
      <c r="A811" s="34"/>
      <c r="B811" s="10">
        <v>10032653</v>
      </c>
      <c r="C811" s="9" t="s">
        <v>948</v>
      </c>
      <c r="D811" s="9">
        <v>0</v>
      </c>
      <c r="E811" s="9">
        <v>0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17">
        <v>0</v>
      </c>
      <c r="M811" s="17">
        <v>0</v>
      </c>
      <c r="N811" s="17">
        <v>0</v>
      </c>
      <c r="O811" s="17">
        <v>0</v>
      </c>
      <c r="P811" s="17">
        <v>0</v>
      </c>
      <c r="Q811" s="17">
        <v>0</v>
      </c>
      <c r="R811" s="17">
        <v>348276.38</v>
      </c>
      <c r="S811" s="17">
        <v>348276.38</v>
      </c>
      <c r="T811" s="17">
        <v>0</v>
      </c>
      <c r="U811" s="17">
        <v>0</v>
      </c>
      <c r="V811" s="44">
        <v>0</v>
      </c>
      <c r="W811" s="44">
        <v>0</v>
      </c>
      <c r="X811" s="35">
        <v>368011.24000000005</v>
      </c>
    </row>
    <row r="812" spans="1:24" s="8" customFormat="1" ht="15" customHeight="1" x14ac:dyDescent="0.4">
      <c r="A812" s="34"/>
      <c r="B812" s="14">
        <v>10020604</v>
      </c>
      <c r="C812" s="15" t="s">
        <v>1231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  <c r="Q812" s="9">
        <v>0</v>
      </c>
      <c r="R812" s="9">
        <v>0</v>
      </c>
      <c r="S812" s="9">
        <v>0</v>
      </c>
      <c r="T812" s="9">
        <v>0</v>
      </c>
      <c r="U812" s="9">
        <v>0</v>
      </c>
      <c r="V812" s="44">
        <v>0</v>
      </c>
      <c r="W812" s="44">
        <v>0</v>
      </c>
      <c r="X812" s="35">
        <v>1067214.46</v>
      </c>
    </row>
    <row r="813" spans="1:24" s="8" customFormat="1" ht="15" customHeight="1" x14ac:dyDescent="0.4">
      <c r="A813" s="34"/>
      <c r="B813" s="10">
        <v>10023139</v>
      </c>
      <c r="C813" s="9" t="s">
        <v>666</v>
      </c>
      <c r="D813" s="9">
        <v>18818936.850000001</v>
      </c>
      <c r="E813" s="9">
        <v>18450094.390000001</v>
      </c>
      <c r="F813" s="9">
        <v>0</v>
      </c>
      <c r="G813" s="9">
        <v>0</v>
      </c>
      <c r="H813" s="9">
        <v>3161774.13</v>
      </c>
      <c r="I813" s="9">
        <v>3161774.13</v>
      </c>
      <c r="J813" s="9">
        <v>0</v>
      </c>
      <c r="K813" s="9">
        <v>0</v>
      </c>
      <c r="L813" s="17">
        <v>0</v>
      </c>
      <c r="M813" s="17">
        <v>0</v>
      </c>
      <c r="N813" s="17">
        <v>985127.06</v>
      </c>
      <c r="O813" s="17">
        <v>985127.06</v>
      </c>
      <c r="P813" s="17">
        <v>0</v>
      </c>
      <c r="Q813" s="17">
        <v>0</v>
      </c>
      <c r="R813" s="17">
        <v>0</v>
      </c>
      <c r="S813" s="17">
        <v>0</v>
      </c>
      <c r="T813" s="17">
        <v>0</v>
      </c>
      <c r="U813" s="17">
        <v>0</v>
      </c>
      <c r="V813" s="44">
        <v>0</v>
      </c>
      <c r="W813" s="44">
        <v>0</v>
      </c>
      <c r="X813" s="35">
        <v>0</v>
      </c>
    </row>
    <row r="814" spans="1:24" s="8" customFormat="1" ht="15" customHeight="1" x14ac:dyDescent="0.4">
      <c r="A814" s="34"/>
      <c r="B814" s="14">
        <v>10026311</v>
      </c>
      <c r="C814" s="15" t="s">
        <v>1271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  <c r="Q814" s="9">
        <v>0</v>
      </c>
      <c r="R814" s="9">
        <v>0</v>
      </c>
      <c r="S814" s="9">
        <v>0</v>
      </c>
      <c r="T814" s="9">
        <v>0</v>
      </c>
      <c r="U814" s="9">
        <v>0</v>
      </c>
      <c r="V814" s="44">
        <v>0</v>
      </c>
      <c r="W814" s="44">
        <v>0</v>
      </c>
      <c r="X814" s="35">
        <v>265333.52</v>
      </c>
    </row>
    <row r="815" spans="1:24" s="8" customFormat="1" ht="15" customHeight="1" x14ac:dyDescent="0.4">
      <c r="A815" s="34"/>
      <c r="B815" s="10">
        <v>10004124</v>
      </c>
      <c r="C815" s="9" t="s">
        <v>349</v>
      </c>
      <c r="D815" s="9">
        <v>1588939.8900000001</v>
      </c>
      <c r="E815" s="9">
        <v>1588939.8900000001</v>
      </c>
      <c r="F815" s="9">
        <v>918344</v>
      </c>
      <c r="G815" s="9">
        <v>918344</v>
      </c>
      <c r="H815" s="9">
        <v>10412</v>
      </c>
      <c r="I815" s="9">
        <v>10412</v>
      </c>
      <c r="J815" s="9">
        <v>0</v>
      </c>
      <c r="K815" s="9">
        <v>0</v>
      </c>
      <c r="L815" s="17">
        <v>0</v>
      </c>
      <c r="M815" s="17">
        <v>0</v>
      </c>
      <c r="N815" s="17">
        <v>496.65</v>
      </c>
      <c r="O815" s="17">
        <v>496.65</v>
      </c>
      <c r="P815" s="17">
        <v>30609.330000000005</v>
      </c>
      <c r="Q815" s="17">
        <v>30609.330000000005</v>
      </c>
      <c r="R815" s="17">
        <v>16270.99</v>
      </c>
      <c r="S815" s="17">
        <v>16270.99</v>
      </c>
      <c r="T815" s="17">
        <v>24482.329999999998</v>
      </c>
      <c r="U815" s="17">
        <v>24482.329999999998</v>
      </c>
      <c r="V815" s="44">
        <v>0</v>
      </c>
      <c r="W815" s="44">
        <v>0</v>
      </c>
      <c r="X815" s="35">
        <v>304209.84999999998</v>
      </c>
    </row>
    <row r="816" spans="1:24" s="8" customFormat="1" ht="15" customHeight="1" x14ac:dyDescent="0.4">
      <c r="A816" s="34"/>
      <c r="B816" s="14">
        <v>10042291</v>
      </c>
      <c r="C816" s="15" t="s">
        <v>1382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0</v>
      </c>
      <c r="R816" s="9">
        <v>0</v>
      </c>
      <c r="S816" s="9">
        <v>0</v>
      </c>
      <c r="T816" s="9">
        <v>0</v>
      </c>
      <c r="U816" s="9">
        <v>0</v>
      </c>
      <c r="V816" s="44">
        <v>0</v>
      </c>
      <c r="W816" s="44">
        <v>0</v>
      </c>
      <c r="X816" s="35">
        <v>15110.329999999998</v>
      </c>
    </row>
    <row r="817" spans="1:24" s="8" customFormat="1" ht="15" customHeight="1" x14ac:dyDescent="0.4">
      <c r="A817" s="34"/>
      <c r="B817" s="14">
        <v>10055021</v>
      </c>
      <c r="C817" s="15" t="s">
        <v>1480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  <c r="Q817" s="9">
        <v>0</v>
      </c>
      <c r="R817" s="9">
        <v>0</v>
      </c>
      <c r="S817" s="9">
        <v>0</v>
      </c>
      <c r="T817" s="9">
        <v>0</v>
      </c>
      <c r="U817" s="9">
        <v>0</v>
      </c>
      <c r="V817" s="44">
        <v>0</v>
      </c>
      <c r="W817" s="44">
        <v>0</v>
      </c>
      <c r="X817" s="35">
        <v>95212.77</v>
      </c>
    </row>
    <row r="818" spans="1:24" s="8" customFormat="1" ht="15" x14ac:dyDescent="0.4">
      <c r="A818" s="34"/>
      <c r="B818" s="10">
        <v>10004144</v>
      </c>
      <c r="C818" s="9" t="s">
        <v>350</v>
      </c>
      <c r="D818" s="9">
        <v>711017.19</v>
      </c>
      <c r="E818" s="9">
        <v>711017.19</v>
      </c>
      <c r="F818" s="9">
        <v>79760</v>
      </c>
      <c r="G818" s="9">
        <v>79760</v>
      </c>
      <c r="H818" s="9">
        <v>14068.32</v>
      </c>
      <c r="I818" s="9">
        <v>14068.32</v>
      </c>
      <c r="J818" s="9">
        <v>0</v>
      </c>
      <c r="K818" s="9">
        <v>0</v>
      </c>
      <c r="L818" s="17">
        <v>0</v>
      </c>
      <c r="M818" s="17">
        <v>0</v>
      </c>
      <c r="N818" s="17">
        <v>36036.400000000001</v>
      </c>
      <c r="O818" s="17">
        <v>36036.400000000001</v>
      </c>
      <c r="P818" s="17">
        <v>342099.40999999992</v>
      </c>
      <c r="Q818" s="17">
        <v>342099.41000000003</v>
      </c>
      <c r="R818" s="17">
        <v>264799.24000000005</v>
      </c>
      <c r="S818" s="17">
        <v>264799.24000000005</v>
      </c>
      <c r="T818" s="17">
        <v>388623.89</v>
      </c>
      <c r="U818" s="17">
        <v>388623.89</v>
      </c>
      <c r="V818" s="44">
        <v>0</v>
      </c>
      <c r="W818" s="44">
        <v>0</v>
      </c>
      <c r="X818" s="35">
        <v>739113.55999999994</v>
      </c>
    </row>
    <row r="819" spans="1:24" s="8" customFormat="1" ht="15" customHeight="1" x14ac:dyDescent="0.4">
      <c r="A819" s="34"/>
      <c r="B819" s="10">
        <v>10009491</v>
      </c>
      <c r="C819" s="9" t="s">
        <v>618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17">
        <v>0</v>
      </c>
      <c r="M819" s="17">
        <v>0</v>
      </c>
      <c r="N819" s="17">
        <v>0</v>
      </c>
      <c r="O819" s="17">
        <v>0</v>
      </c>
      <c r="P819" s="17">
        <v>7128.920000000001</v>
      </c>
      <c r="Q819" s="17">
        <v>7128.920000000001</v>
      </c>
      <c r="R819" s="17">
        <v>0</v>
      </c>
      <c r="S819" s="17">
        <v>0</v>
      </c>
      <c r="T819" s="17">
        <v>0</v>
      </c>
      <c r="U819" s="17">
        <v>0</v>
      </c>
      <c r="V819" s="44">
        <v>0</v>
      </c>
      <c r="W819" s="44">
        <v>0</v>
      </c>
      <c r="X819" s="35">
        <v>27182.02</v>
      </c>
    </row>
    <row r="820" spans="1:24" s="8" customFormat="1" ht="15" customHeight="1" x14ac:dyDescent="0.4">
      <c r="A820" s="34"/>
      <c r="B820" s="14">
        <v>10041057</v>
      </c>
      <c r="C820" s="15" t="s">
        <v>1365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  <c r="V820" s="44">
        <v>0</v>
      </c>
      <c r="W820" s="44">
        <v>0</v>
      </c>
      <c r="X820" s="35">
        <v>1011624.8300000001</v>
      </c>
    </row>
    <row r="821" spans="1:24" s="8" customFormat="1" ht="15" customHeight="1" x14ac:dyDescent="0.4">
      <c r="A821" s="34"/>
      <c r="B821" s="10">
        <v>10008947</v>
      </c>
      <c r="C821" s="9" t="s">
        <v>899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17">
        <v>0</v>
      </c>
      <c r="M821" s="17">
        <v>0</v>
      </c>
      <c r="N821" s="17">
        <v>0</v>
      </c>
      <c r="O821" s="17">
        <v>0</v>
      </c>
      <c r="P821" s="17">
        <v>0</v>
      </c>
      <c r="Q821" s="17">
        <v>0</v>
      </c>
      <c r="R821" s="17">
        <v>819577.74</v>
      </c>
      <c r="S821" s="17">
        <v>819577.74</v>
      </c>
      <c r="T821" s="17">
        <v>49067.51</v>
      </c>
      <c r="U821" s="17">
        <v>49067.51</v>
      </c>
      <c r="V821" s="44">
        <v>0</v>
      </c>
      <c r="W821" s="44">
        <v>0</v>
      </c>
      <c r="X821" s="35">
        <v>93057.55</v>
      </c>
    </row>
    <row r="822" spans="1:24" s="6" customFormat="1" ht="15" x14ac:dyDescent="0.35">
      <c r="A822" s="36"/>
      <c r="B822" s="10">
        <v>10004175</v>
      </c>
      <c r="C822" s="9" t="s">
        <v>351</v>
      </c>
      <c r="D822" s="9">
        <v>9220728.7400000002</v>
      </c>
      <c r="E822" s="9">
        <v>7877026.9699999997</v>
      </c>
      <c r="F822" s="9">
        <v>5105723</v>
      </c>
      <c r="G822" s="9">
        <v>3827601</v>
      </c>
      <c r="H822" s="9">
        <v>277353</v>
      </c>
      <c r="I822" s="9">
        <v>277353</v>
      </c>
      <c r="J822" s="9">
        <v>0</v>
      </c>
      <c r="K822" s="9">
        <v>0</v>
      </c>
      <c r="L822" s="17">
        <v>0</v>
      </c>
      <c r="M822" s="17">
        <v>0</v>
      </c>
      <c r="N822" s="17">
        <v>0</v>
      </c>
      <c r="O822" s="17">
        <v>0</v>
      </c>
      <c r="P822" s="17">
        <v>0</v>
      </c>
      <c r="Q822" s="17">
        <v>0</v>
      </c>
      <c r="R822" s="17">
        <v>0</v>
      </c>
      <c r="S822" s="17">
        <v>0</v>
      </c>
      <c r="T822" s="17">
        <v>0</v>
      </c>
      <c r="U822" s="17">
        <v>0</v>
      </c>
      <c r="V822" s="44">
        <v>0</v>
      </c>
      <c r="W822" s="44">
        <v>0</v>
      </c>
      <c r="X822" s="35">
        <v>0</v>
      </c>
    </row>
    <row r="823" spans="1:24" s="8" customFormat="1" ht="15" x14ac:dyDescent="0.4">
      <c r="A823" s="34"/>
      <c r="B823" s="10">
        <v>10004180</v>
      </c>
      <c r="C823" s="9" t="s">
        <v>352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  <c r="I823" s="9">
        <v>0</v>
      </c>
      <c r="J823" s="9">
        <v>0</v>
      </c>
      <c r="K823" s="9">
        <v>0</v>
      </c>
      <c r="L823" s="17">
        <v>0</v>
      </c>
      <c r="M823" s="17">
        <v>0</v>
      </c>
      <c r="N823" s="17">
        <v>2257.5</v>
      </c>
      <c r="O823" s="17">
        <v>2257.5</v>
      </c>
      <c r="P823" s="17">
        <v>990213.77000000025</v>
      </c>
      <c r="Q823" s="17">
        <v>990213.77000000025</v>
      </c>
      <c r="R823" s="17">
        <v>242954.44</v>
      </c>
      <c r="S823" s="17">
        <v>242954.44</v>
      </c>
      <c r="T823" s="17">
        <v>47520</v>
      </c>
      <c r="U823" s="17">
        <v>47520</v>
      </c>
      <c r="V823" s="44">
        <v>0</v>
      </c>
      <c r="W823" s="44">
        <v>0</v>
      </c>
      <c r="X823" s="35">
        <v>4074665.7</v>
      </c>
    </row>
    <row r="824" spans="1:24" s="6" customFormat="1" ht="15" x14ac:dyDescent="0.35">
      <c r="A824" s="36"/>
      <c r="B824" s="10">
        <v>10065854</v>
      </c>
      <c r="C824" s="9" t="s">
        <v>1086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17">
        <v>0</v>
      </c>
      <c r="M824" s="17">
        <v>0</v>
      </c>
      <c r="N824" s="17">
        <v>0</v>
      </c>
      <c r="O824" s="17">
        <v>0</v>
      </c>
      <c r="P824" s="17">
        <v>19755.87</v>
      </c>
      <c r="Q824" s="17">
        <v>19755.799999999996</v>
      </c>
      <c r="R824" s="17">
        <v>0</v>
      </c>
      <c r="S824" s="17">
        <v>0</v>
      </c>
      <c r="T824" s="17">
        <v>0</v>
      </c>
      <c r="U824" s="17">
        <v>0</v>
      </c>
      <c r="V824" s="44">
        <v>0</v>
      </c>
      <c r="W824" s="44">
        <v>0</v>
      </c>
      <c r="X824" s="35">
        <v>555955</v>
      </c>
    </row>
    <row r="825" spans="1:24" s="8" customFormat="1" ht="15" customHeight="1" x14ac:dyDescent="0.4">
      <c r="A825" s="34"/>
      <c r="B825" s="10">
        <v>10004181</v>
      </c>
      <c r="C825" s="9" t="s">
        <v>353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  <c r="I825" s="9">
        <v>0</v>
      </c>
      <c r="J825" s="9">
        <v>2556401.5700000003</v>
      </c>
      <c r="K825" s="9">
        <v>2556401.3900000006</v>
      </c>
      <c r="L825" s="17">
        <v>67206</v>
      </c>
      <c r="M825" s="17">
        <v>67206</v>
      </c>
      <c r="N825" s="17">
        <v>0</v>
      </c>
      <c r="O825" s="17">
        <v>0</v>
      </c>
      <c r="P825" s="17">
        <v>91586.959999999977</v>
      </c>
      <c r="Q825" s="17">
        <v>91586.48</v>
      </c>
      <c r="R825" s="17">
        <v>160121.13</v>
      </c>
      <c r="S825" s="17">
        <v>160121.13</v>
      </c>
      <c r="T825" s="17">
        <v>308562.87</v>
      </c>
      <c r="U825" s="17">
        <v>308562.87</v>
      </c>
      <c r="V825" s="44">
        <v>337221.57999999996</v>
      </c>
      <c r="W825" s="44">
        <v>337221.58</v>
      </c>
      <c r="X825" s="35">
        <v>312362.21000000002</v>
      </c>
    </row>
    <row r="826" spans="1:24" s="8" customFormat="1" ht="15" customHeight="1" x14ac:dyDescent="0.4">
      <c r="A826" s="34"/>
      <c r="B826" s="10">
        <v>10016399</v>
      </c>
      <c r="C826" s="9" t="s">
        <v>904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17">
        <v>0</v>
      </c>
      <c r="M826" s="17">
        <v>0</v>
      </c>
      <c r="N826" s="17">
        <v>0</v>
      </c>
      <c r="O826" s="17">
        <v>0</v>
      </c>
      <c r="P826" s="17">
        <v>0</v>
      </c>
      <c r="Q826" s="17">
        <v>0</v>
      </c>
      <c r="R826" s="17">
        <v>507029.18999999994</v>
      </c>
      <c r="S826" s="17">
        <v>507029.18999999994</v>
      </c>
      <c r="T826" s="17">
        <v>10319.859999999999</v>
      </c>
      <c r="U826" s="17">
        <v>10319.859999999999</v>
      </c>
      <c r="V826" s="44">
        <v>0</v>
      </c>
      <c r="W826" s="44">
        <v>0</v>
      </c>
      <c r="X826" s="35">
        <v>819423.67000000016</v>
      </c>
    </row>
    <row r="827" spans="1:24" s="8" customFormat="1" ht="15" customHeight="1" x14ac:dyDescent="0.4">
      <c r="A827" s="34"/>
      <c r="B827" s="14">
        <v>10005926</v>
      </c>
      <c r="C827" s="15" t="s">
        <v>1154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  <c r="Q827" s="9">
        <v>0</v>
      </c>
      <c r="R827" s="9">
        <v>0</v>
      </c>
      <c r="S827" s="9">
        <v>0</v>
      </c>
      <c r="T827" s="9">
        <v>0</v>
      </c>
      <c r="U827" s="9">
        <v>0</v>
      </c>
      <c r="V827" s="44">
        <v>0</v>
      </c>
      <c r="W827" s="44">
        <v>0</v>
      </c>
      <c r="X827" s="35">
        <v>2000</v>
      </c>
    </row>
    <row r="828" spans="1:24" s="8" customFormat="1" ht="15" customHeight="1" x14ac:dyDescent="0.4">
      <c r="A828" s="34"/>
      <c r="B828" s="10">
        <v>10003748</v>
      </c>
      <c r="C828" s="9" t="s">
        <v>312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17">
        <v>0</v>
      </c>
      <c r="M828" s="17">
        <v>0</v>
      </c>
      <c r="N828" s="17">
        <v>0</v>
      </c>
      <c r="O828" s="17">
        <v>0</v>
      </c>
      <c r="P828" s="17">
        <v>613407.75999999943</v>
      </c>
      <c r="Q828" s="17">
        <v>613407.75999999978</v>
      </c>
      <c r="R828" s="17">
        <v>110776.62999999999</v>
      </c>
      <c r="S828" s="17">
        <v>110776.62999999999</v>
      </c>
      <c r="T828" s="17">
        <v>235862.69</v>
      </c>
      <c r="U828" s="17">
        <v>235862.69</v>
      </c>
      <c r="V828" s="44">
        <v>186985.55999999997</v>
      </c>
      <c r="W828" s="44">
        <v>186985.55999999997</v>
      </c>
      <c r="X828" s="35">
        <v>368214.03</v>
      </c>
    </row>
    <row r="829" spans="1:24" s="6" customFormat="1" ht="15" x14ac:dyDescent="0.35">
      <c r="A829" s="36"/>
      <c r="B829" s="10">
        <v>10024124</v>
      </c>
      <c r="C829" s="9" t="s">
        <v>108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17">
        <v>0</v>
      </c>
      <c r="M829" s="17">
        <v>0</v>
      </c>
      <c r="N829" s="17">
        <v>22536.97</v>
      </c>
      <c r="O829" s="17">
        <v>22536.880000000001</v>
      </c>
      <c r="P829" s="17">
        <v>1322872.2900000003</v>
      </c>
      <c r="Q829" s="17">
        <v>1322872.29</v>
      </c>
      <c r="R829" s="17">
        <v>2679726.92</v>
      </c>
      <c r="S829" s="17">
        <v>2679726.92</v>
      </c>
      <c r="T829" s="17">
        <v>208967.52000000002</v>
      </c>
      <c r="U829" s="17">
        <v>208967.52000000002</v>
      </c>
      <c r="V829" s="44">
        <v>0</v>
      </c>
      <c r="W829" s="44">
        <v>0</v>
      </c>
      <c r="X829" s="35">
        <v>1552864.0899999999</v>
      </c>
    </row>
    <row r="830" spans="1:24" s="8" customFormat="1" ht="15" customHeight="1" x14ac:dyDescent="0.4">
      <c r="A830" s="34"/>
      <c r="B830" s="14">
        <v>10004222</v>
      </c>
      <c r="C830" s="15" t="s">
        <v>1141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0</v>
      </c>
      <c r="N830" s="9">
        <v>0</v>
      </c>
      <c r="O830" s="9">
        <v>0</v>
      </c>
      <c r="P830" s="9">
        <v>0</v>
      </c>
      <c r="Q830" s="9">
        <v>0</v>
      </c>
      <c r="R830" s="9">
        <v>0</v>
      </c>
      <c r="S830" s="9">
        <v>0</v>
      </c>
      <c r="T830" s="9">
        <v>0</v>
      </c>
      <c r="U830" s="9">
        <v>0</v>
      </c>
      <c r="V830" s="44">
        <v>0</v>
      </c>
      <c r="W830" s="44">
        <v>0</v>
      </c>
      <c r="X830" s="35">
        <v>455954.58</v>
      </c>
    </row>
    <row r="831" spans="1:24" s="8" customFormat="1" ht="15" customHeight="1" x14ac:dyDescent="0.4">
      <c r="A831" s="34"/>
      <c r="B831" s="14">
        <v>10004223</v>
      </c>
      <c r="C831" s="15" t="s">
        <v>1142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0</v>
      </c>
      <c r="Q831" s="9">
        <v>0</v>
      </c>
      <c r="R831" s="9">
        <v>0</v>
      </c>
      <c r="S831" s="9">
        <v>0</v>
      </c>
      <c r="T831" s="9">
        <v>0</v>
      </c>
      <c r="U831" s="9">
        <v>0</v>
      </c>
      <c r="V831" s="44">
        <v>0</v>
      </c>
      <c r="W831" s="44">
        <v>0</v>
      </c>
      <c r="X831" s="35">
        <v>17174.73</v>
      </c>
    </row>
    <row r="832" spans="1:24" s="8" customFormat="1" ht="15" customHeight="1" x14ac:dyDescent="0.4">
      <c r="A832" s="34"/>
      <c r="B832" s="10">
        <v>10000994</v>
      </c>
      <c r="C832" s="9" t="s">
        <v>816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  <c r="I832" s="9">
        <v>0</v>
      </c>
      <c r="J832" s="9">
        <v>261798.14</v>
      </c>
      <c r="K832" s="9">
        <v>254236.99999999997</v>
      </c>
      <c r="L832" s="17">
        <v>0</v>
      </c>
      <c r="M832" s="17">
        <v>0</v>
      </c>
      <c r="N832" s="17">
        <v>0</v>
      </c>
      <c r="O832" s="17">
        <v>0</v>
      </c>
      <c r="P832" s="17">
        <v>0</v>
      </c>
      <c r="Q832" s="17">
        <v>0</v>
      </c>
      <c r="R832" s="17">
        <v>0</v>
      </c>
      <c r="S832" s="17">
        <v>0</v>
      </c>
      <c r="T832" s="17">
        <v>0</v>
      </c>
      <c r="U832" s="17">
        <v>0</v>
      </c>
      <c r="V832" s="44">
        <v>0</v>
      </c>
      <c r="W832" s="44">
        <v>0</v>
      </c>
      <c r="X832" s="35">
        <v>0</v>
      </c>
    </row>
    <row r="833" spans="1:24" s="6" customFormat="1" ht="15" x14ac:dyDescent="0.35">
      <c r="A833" s="36"/>
      <c r="B833" s="10">
        <v>10007875</v>
      </c>
      <c r="C833" s="9" t="s">
        <v>590</v>
      </c>
      <c r="D833" s="9">
        <v>2265728.2400000002</v>
      </c>
      <c r="E833" s="9">
        <v>2196207.2000000002</v>
      </c>
      <c r="F833" s="9">
        <v>1782696</v>
      </c>
      <c r="G833" s="9">
        <v>1782696</v>
      </c>
      <c r="H833" s="9">
        <v>17605.349999999999</v>
      </c>
      <c r="I833" s="9">
        <v>17605.349999999999</v>
      </c>
      <c r="J833" s="9">
        <v>0</v>
      </c>
      <c r="K833" s="9">
        <v>0</v>
      </c>
      <c r="L833" s="17">
        <v>0</v>
      </c>
      <c r="M833" s="17">
        <v>0</v>
      </c>
      <c r="N833" s="17">
        <v>63705.96</v>
      </c>
      <c r="O833" s="17">
        <v>63705.96</v>
      </c>
      <c r="P833" s="17">
        <v>0</v>
      </c>
      <c r="Q833" s="17">
        <v>0</v>
      </c>
      <c r="R833" s="17">
        <v>0</v>
      </c>
      <c r="S833" s="17">
        <v>0</v>
      </c>
      <c r="T833" s="17">
        <v>0</v>
      </c>
      <c r="U833" s="17">
        <v>0</v>
      </c>
      <c r="V833" s="44">
        <v>0</v>
      </c>
      <c r="W833" s="44">
        <v>0</v>
      </c>
      <c r="X833" s="35">
        <v>0</v>
      </c>
    </row>
    <row r="834" spans="1:24" s="6" customFormat="1" ht="15" x14ac:dyDescent="0.35">
      <c r="A834" s="36"/>
      <c r="B834" s="14">
        <v>10007661</v>
      </c>
      <c r="C834" s="15" t="s">
        <v>1171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9">
        <v>0</v>
      </c>
      <c r="S834" s="9">
        <v>0</v>
      </c>
      <c r="T834" s="9">
        <v>0</v>
      </c>
      <c r="U834" s="9">
        <v>0</v>
      </c>
      <c r="V834" s="44">
        <v>0</v>
      </c>
      <c r="W834" s="44">
        <v>0</v>
      </c>
      <c r="X834" s="35">
        <v>243177.78000000003</v>
      </c>
    </row>
    <row r="835" spans="1:24" s="8" customFormat="1" ht="15" customHeight="1" x14ac:dyDescent="0.4">
      <c r="A835" s="34"/>
      <c r="B835" s="14">
        <v>10061842</v>
      </c>
      <c r="C835" s="15" t="s">
        <v>1542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9">
        <v>0</v>
      </c>
      <c r="M835" s="9">
        <v>0</v>
      </c>
      <c r="N835" s="9">
        <v>0</v>
      </c>
      <c r="O835" s="9">
        <v>0</v>
      </c>
      <c r="P835" s="9">
        <v>0</v>
      </c>
      <c r="Q835" s="9">
        <v>0</v>
      </c>
      <c r="R835" s="9">
        <v>0</v>
      </c>
      <c r="S835" s="9">
        <v>0</v>
      </c>
      <c r="T835" s="9">
        <v>0</v>
      </c>
      <c r="U835" s="9">
        <v>0</v>
      </c>
      <c r="V835" s="44">
        <v>0</v>
      </c>
      <c r="W835" s="44">
        <v>0</v>
      </c>
      <c r="X835" s="35">
        <v>43630</v>
      </c>
    </row>
    <row r="836" spans="1:24" s="8" customFormat="1" ht="15" customHeight="1" x14ac:dyDescent="0.4">
      <c r="A836" s="34"/>
      <c r="B836" s="10">
        <v>10054216</v>
      </c>
      <c r="C836" s="9" t="s">
        <v>757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  <c r="I836" s="9">
        <v>0</v>
      </c>
      <c r="J836" s="9">
        <v>155188.48999999996</v>
      </c>
      <c r="K836" s="9">
        <v>155188.46999999997</v>
      </c>
      <c r="L836" s="17">
        <v>0</v>
      </c>
      <c r="M836" s="17">
        <v>0</v>
      </c>
      <c r="N836" s="17">
        <v>0</v>
      </c>
      <c r="O836" s="17">
        <v>0</v>
      </c>
      <c r="P836" s="17">
        <v>6757.5</v>
      </c>
      <c r="Q836" s="17">
        <v>6757.5</v>
      </c>
      <c r="R836" s="17">
        <v>0</v>
      </c>
      <c r="S836" s="17">
        <v>0</v>
      </c>
      <c r="T836" s="17">
        <v>0</v>
      </c>
      <c r="U836" s="17">
        <v>0</v>
      </c>
      <c r="V836" s="44">
        <v>0</v>
      </c>
      <c r="W836" s="44">
        <v>0</v>
      </c>
      <c r="X836" s="35">
        <v>574752.06999999995</v>
      </c>
    </row>
    <row r="837" spans="1:24" s="8" customFormat="1" ht="15" customHeight="1" x14ac:dyDescent="0.4">
      <c r="A837" s="34"/>
      <c r="B837" s="10">
        <v>10004257</v>
      </c>
      <c r="C837" s="9" t="s">
        <v>355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17">
        <v>0</v>
      </c>
      <c r="M837" s="17">
        <v>0</v>
      </c>
      <c r="N837" s="17">
        <v>0</v>
      </c>
      <c r="O837" s="17">
        <v>0</v>
      </c>
      <c r="P837" s="17">
        <v>109613.87999999993</v>
      </c>
      <c r="Q837" s="17">
        <v>109613.87999999993</v>
      </c>
      <c r="R837" s="17">
        <v>132461.64000000001</v>
      </c>
      <c r="S837" s="17">
        <v>132461.64000000001</v>
      </c>
      <c r="T837" s="17">
        <v>360582.95</v>
      </c>
      <c r="U837" s="17">
        <v>360582.95</v>
      </c>
      <c r="V837" s="44">
        <v>143172.76999999999</v>
      </c>
      <c r="W837" s="44">
        <v>143172.77000000002</v>
      </c>
      <c r="X837" s="35">
        <v>276627.06</v>
      </c>
    </row>
    <row r="838" spans="1:24" s="8" customFormat="1" ht="15" x14ac:dyDescent="0.4">
      <c r="A838" s="34"/>
      <c r="B838" s="10">
        <v>10010905</v>
      </c>
      <c r="C838" s="9" t="s">
        <v>625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17">
        <v>0</v>
      </c>
      <c r="M838" s="17">
        <v>0</v>
      </c>
      <c r="N838" s="17">
        <v>0</v>
      </c>
      <c r="O838" s="17">
        <v>0</v>
      </c>
      <c r="P838" s="17">
        <v>160573.28000000006</v>
      </c>
      <c r="Q838" s="17">
        <v>160573.28</v>
      </c>
      <c r="R838" s="17">
        <v>151128.42000000001</v>
      </c>
      <c r="S838" s="17">
        <v>151128.42000000001</v>
      </c>
      <c r="T838" s="17">
        <v>311198.74</v>
      </c>
      <c r="U838" s="17">
        <v>311198.74</v>
      </c>
      <c r="V838" s="44">
        <v>93177.78</v>
      </c>
      <c r="W838" s="44">
        <v>88178.000000000015</v>
      </c>
      <c r="X838" s="35">
        <v>734349.55</v>
      </c>
    </row>
    <row r="839" spans="1:24" s="8" customFormat="1" ht="15" x14ac:dyDescent="0.4">
      <c r="A839" s="34"/>
      <c r="B839" s="14">
        <v>10054499</v>
      </c>
      <c r="C839" s="15" t="s">
        <v>1467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0</v>
      </c>
      <c r="R839" s="9">
        <v>0</v>
      </c>
      <c r="S839" s="9">
        <v>0</v>
      </c>
      <c r="T839" s="9">
        <v>0</v>
      </c>
      <c r="U839" s="9">
        <v>0</v>
      </c>
      <c r="V839" s="44">
        <v>0</v>
      </c>
      <c r="W839" s="44">
        <v>0</v>
      </c>
      <c r="X839" s="35">
        <v>77120.830000000016</v>
      </c>
    </row>
    <row r="840" spans="1:24" s="8" customFormat="1" ht="15" customHeight="1" x14ac:dyDescent="0.4">
      <c r="A840" s="34"/>
      <c r="B840" s="10">
        <v>10004140</v>
      </c>
      <c r="C840" s="9" t="s">
        <v>889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17">
        <v>0</v>
      </c>
      <c r="M840" s="17">
        <v>0</v>
      </c>
      <c r="N840" s="17">
        <v>0</v>
      </c>
      <c r="O840" s="17">
        <v>0</v>
      </c>
      <c r="P840" s="17">
        <v>0</v>
      </c>
      <c r="Q840" s="17">
        <v>0</v>
      </c>
      <c r="R840" s="17">
        <v>157315.22</v>
      </c>
      <c r="S840" s="17">
        <v>157315.22</v>
      </c>
      <c r="T840" s="17">
        <v>227216.46</v>
      </c>
      <c r="U840" s="17">
        <v>227216.46</v>
      </c>
      <c r="V840" s="44">
        <v>0</v>
      </c>
      <c r="W840" s="44">
        <v>0</v>
      </c>
      <c r="X840" s="35">
        <v>35465.399999999994</v>
      </c>
    </row>
    <row r="841" spans="1:24" s="8" customFormat="1" ht="15" customHeight="1" x14ac:dyDescent="0.4">
      <c r="A841" s="34"/>
      <c r="B841" s="10">
        <v>10028909</v>
      </c>
      <c r="C841" s="9" t="s">
        <v>817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  <c r="I841" s="9">
        <v>0</v>
      </c>
      <c r="J841" s="9">
        <v>136876.35</v>
      </c>
      <c r="K841" s="9">
        <v>136876.34999999998</v>
      </c>
      <c r="L841" s="17">
        <v>0</v>
      </c>
      <c r="M841" s="17">
        <v>0</v>
      </c>
      <c r="N841" s="17">
        <v>256094.23</v>
      </c>
      <c r="O841" s="17">
        <v>256094.23</v>
      </c>
      <c r="P841" s="17">
        <v>0</v>
      </c>
      <c r="Q841" s="17">
        <v>0</v>
      </c>
      <c r="R841" s="17">
        <v>0</v>
      </c>
      <c r="S841" s="17">
        <v>0</v>
      </c>
      <c r="T841" s="17">
        <v>24455.839999999997</v>
      </c>
      <c r="U841" s="17">
        <v>24455.839999999997</v>
      </c>
      <c r="V841" s="44">
        <v>0</v>
      </c>
      <c r="W841" s="44">
        <v>0</v>
      </c>
      <c r="X841" s="35">
        <v>1660.0300000000007</v>
      </c>
    </row>
    <row r="842" spans="1:24" s="8" customFormat="1" ht="15" x14ac:dyDescent="0.4">
      <c r="A842" s="34"/>
      <c r="B842" s="14">
        <v>10004283</v>
      </c>
      <c r="C842" s="15" t="s">
        <v>1143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9">
        <v>0</v>
      </c>
      <c r="S842" s="9">
        <v>0</v>
      </c>
      <c r="T842" s="9">
        <v>0</v>
      </c>
      <c r="U842" s="9">
        <v>0</v>
      </c>
      <c r="V842" s="44">
        <v>0</v>
      </c>
      <c r="W842" s="44">
        <v>0</v>
      </c>
      <c r="X842" s="35">
        <v>183335.72</v>
      </c>
    </row>
    <row r="843" spans="1:24" s="6" customFormat="1" ht="15" x14ac:dyDescent="0.35">
      <c r="A843" s="36"/>
      <c r="B843" s="10">
        <v>10004285</v>
      </c>
      <c r="C843" s="9" t="s">
        <v>356</v>
      </c>
      <c r="D843" s="9">
        <v>1744504.19</v>
      </c>
      <c r="E843" s="9">
        <v>1712417.23</v>
      </c>
      <c r="F843" s="9">
        <v>1102078</v>
      </c>
      <c r="G843" s="9">
        <v>1102078</v>
      </c>
      <c r="H843" s="9">
        <v>8394.5700000000015</v>
      </c>
      <c r="I843" s="9">
        <v>8394.5700000000015</v>
      </c>
      <c r="J843" s="9">
        <v>0</v>
      </c>
      <c r="K843" s="9">
        <v>0</v>
      </c>
      <c r="L843" s="17">
        <v>0</v>
      </c>
      <c r="M843" s="17">
        <v>0</v>
      </c>
      <c r="N843" s="17">
        <v>2657.23</v>
      </c>
      <c r="O843" s="17">
        <v>2657.2299999999996</v>
      </c>
      <c r="P843" s="17">
        <v>1234.74</v>
      </c>
      <c r="Q843" s="17">
        <v>1234.74</v>
      </c>
      <c r="R843" s="17">
        <v>0</v>
      </c>
      <c r="S843" s="17">
        <v>0</v>
      </c>
      <c r="T843" s="17">
        <v>0</v>
      </c>
      <c r="U843" s="17">
        <v>0</v>
      </c>
      <c r="V843" s="44">
        <v>0</v>
      </c>
      <c r="W843" s="44">
        <v>0</v>
      </c>
      <c r="X843" s="35">
        <v>81746.559999999998</v>
      </c>
    </row>
    <row r="844" spans="1:24" s="8" customFormat="1" ht="15" customHeight="1" x14ac:dyDescent="0.4">
      <c r="A844" s="34"/>
      <c r="B844" s="14">
        <v>10063556</v>
      </c>
      <c r="C844" s="15" t="s">
        <v>1590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  <c r="V844" s="44">
        <v>0</v>
      </c>
      <c r="W844" s="44">
        <v>0</v>
      </c>
      <c r="X844" s="35">
        <v>52237.36</v>
      </c>
    </row>
    <row r="845" spans="1:24" s="8" customFormat="1" ht="15" customHeight="1" x14ac:dyDescent="0.4">
      <c r="A845" s="34"/>
      <c r="B845" s="14">
        <v>10056323</v>
      </c>
      <c r="C845" s="15" t="s">
        <v>1491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  <c r="Q845" s="9">
        <v>0</v>
      </c>
      <c r="R845" s="9">
        <v>0</v>
      </c>
      <c r="S845" s="9">
        <v>0</v>
      </c>
      <c r="T845" s="9">
        <v>0</v>
      </c>
      <c r="U845" s="9">
        <v>0</v>
      </c>
      <c r="V845" s="44">
        <v>0</v>
      </c>
      <c r="W845" s="44">
        <v>0</v>
      </c>
      <c r="X845" s="35">
        <v>109317.36</v>
      </c>
    </row>
    <row r="846" spans="1:24" s="8" customFormat="1" ht="15" x14ac:dyDescent="0.4">
      <c r="A846" s="34"/>
      <c r="B846" s="10">
        <v>10022856</v>
      </c>
      <c r="C846" s="9" t="s">
        <v>664</v>
      </c>
      <c r="D846" s="9">
        <v>0</v>
      </c>
      <c r="E846" s="9">
        <v>0</v>
      </c>
      <c r="F846" s="9">
        <v>0</v>
      </c>
      <c r="G846" s="9">
        <v>0</v>
      </c>
      <c r="H846" s="9">
        <v>0</v>
      </c>
      <c r="I846" s="9">
        <v>0</v>
      </c>
      <c r="J846" s="9">
        <v>0</v>
      </c>
      <c r="K846" s="9">
        <v>0</v>
      </c>
      <c r="L846" s="17">
        <v>0</v>
      </c>
      <c r="M846" s="17">
        <v>0</v>
      </c>
      <c r="N846" s="17">
        <v>0</v>
      </c>
      <c r="O846" s="17">
        <v>0</v>
      </c>
      <c r="P846" s="17">
        <v>7890.7300000000014</v>
      </c>
      <c r="Q846" s="17">
        <v>7890.73</v>
      </c>
      <c r="R846" s="17">
        <v>0</v>
      </c>
      <c r="S846" s="17">
        <v>0</v>
      </c>
      <c r="T846" s="17">
        <v>0</v>
      </c>
      <c r="U846" s="17">
        <v>0</v>
      </c>
      <c r="V846" s="44">
        <v>0</v>
      </c>
      <c r="W846" s="44">
        <v>0</v>
      </c>
      <c r="X846" s="35">
        <v>2989998.49</v>
      </c>
    </row>
    <row r="847" spans="1:24" s="8" customFormat="1" ht="15" customHeight="1" x14ac:dyDescent="0.4">
      <c r="A847" s="34"/>
      <c r="B847" s="10">
        <v>10031230</v>
      </c>
      <c r="C847" s="9" t="s">
        <v>943</v>
      </c>
      <c r="D847" s="9">
        <v>0</v>
      </c>
      <c r="E847" s="9">
        <v>0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17">
        <v>0</v>
      </c>
      <c r="M847" s="17">
        <v>0</v>
      </c>
      <c r="N847" s="17">
        <v>0</v>
      </c>
      <c r="O847" s="17">
        <v>0</v>
      </c>
      <c r="P847" s="17">
        <v>0</v>
      </c>
      <c r="Q847" s="17">
        <v>0</v>
      </c>
      <c r="R847" s="17">
        <v>114743.04000000001</v>
      </c>
      <c r="S847" s="17">
        <v>114743.04000000001</v>
      </c>
      <c r="T847" s="17">
        <v>51259.01</v>
      </c>
      <c r="U847" s="17">
        <v>51259.01</v>
      </c>
      <c r="V847" s="44">
        <v>0</v>
      </c>
      <c r="W847" s="44">
        <v>0</v>
      </c>
      <c r="X847" s="35">
        <v>111335.03000000001</v>
      </c>
    </row>
    <row r="848" spans="1:24" s="6" customFormat="1" ht="15" x14ac:dyDescent="0.35">
      <c r="A848" s="36"/>
      <c r="B848" s="10">
        <v>10004303</v>
      </c>
      <c r="C848" s="9" t="s">
        <v>101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17">
        <v>0</v>
      </c>
      <c r="M848" s="17">
        <v>0</v>
      </c>
      <c r="N848" s="17">
        <v>10167.369999999999</v>
      </c>
      <c r="O848" s="17">
        <v>10167.369999999999</v>
      </c>
      <c r="P848" s="17">
        <v>69164.099999999991</v>
      </c>
      <c r="Q848" s="17">
        <v>69163.820000000022</v>
      </c>
      <c r="R848" s="17">
        <v>500292</v>
      </c>
      <c r="S848" s="17">
        <v>500292</v>
      </c>
      <c r="T848" s="17">
        <v>255200</v>
      </c>
      <c r="U848" s="17">
        <v>255200</v>
      </c>
      <c r="V848" s="44">
        <v>0</v>
      </c>
      <c r="W848" s="44">
        <v>0</v>
      </c>
      <c r="X848" s="35">
        <v>51325.43</v>
      </c>
    </row>
    <row r="849" spans="1:24" s="8" customFormat="1" ht="15" customHeight="1" x14ac:dyDescent="0.4">
      <c r="A849" s="34"/>
      <c r="B849" s="10">
        <v>10023787</v>
      </c>
      <c r="C849" s="9" t="s">
        <v>818</v>
      </c>
      <c r="D849" s="9">
        <v>0</v>
      </c>
      <c r="E849" s="9">
        <v>0</v>
      </c>
      <c r="F849" s="9">
        <v>0</v>
      </c>
      <c r="G849" s="9">
        <v>0</v>
      </c>
      <c r="H849" s="9">
        <v>0</v>
      </c>
      <c r="I849" s="9">
        <v>0</v>
      </c>
      <c r="J849" s="9">
        <v>143317.44999999998</v>
      </c>
      <c r="K849" s="9">
        <v>143317.18000000002</v>
      </c>
      <c r="L849" s="17">
        <v>0</v>
      </c>
      <c r="M849" s="17">
        <v>0</v>
      </c>
      <c r="N849" s="17">
        <v>0</v>
      </c>
      <c r="O849" s="17">
        <v>0</v>
      </c>
      <c r="P849" s="17">
        <v>0</v>
      </c>
      <c r="Q849" s="17">
        <v>0</v>
      </c>
      <c r="R849" s="17">
        <v>0</v>
      </c>
      <c r="S849" s="17">
        <v>0</v>
      </c>
      <c r="T849" s="17">
        <v>0</v>
      </c>
      <c r="U849" s="17">
        <v>0</v>
      </c>
      <c r="V849" s="44">
        <v>0</v>
      </c>
      <c r="W849" s="44">
        <v>0</v>
      </c>
      <c r="X849" s="35">
        <v>37046.800000000003</v>
      </c>
    </row>
    <row r="850" spans="1:24" s="8" customFormat="1" ht="15" customHeight="1" x14ac:dyDescent="0.4">
      <c r="A850" s="34"/>
      <c r="B850" s="10">
        <v>10030102</v>
      </c>
      <c r="C850" s="9" t="s">
        <v>939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17">
        <v>0</v>
      </c>
      <c r="M850" s="17">
        <v>0</v>
      </c>
      <c r="N850" s="17">
        <v>0</v>
      </c>
      <c r="O850" s="17">
        <v>0</v>
      </c>
      <c r="P850" s="17">
        <v>0</v>
      </c>
      <c r="Q850" s="17">
        <v>0</v>
      </c>
      <c r="R850" s="17">
        <v>0</v>
      </c>
      <c r="S850" s="17">
        <v>0</v>
      </c>
      <c r="T850" s="17">
        <v>0</v>
      </c>
      <c r="U850" s="17">
        <v>0</v>
      </c>
      <c r="V850" s="44">
        <v>0</v>
      </c>
      <c r="W850" s="44">
        <v>0</v>
      </c>
      <c r="X850" s="35">
        <v>438027.99999999994</v>
      </c>
    </row>
    <row r="851" spans="1:24" s="6" customFormat="1" ht="15" x14ac:dyDescent="0.35">
      <c r="A851" s="36"/>
      <c r="B851" s="10">
        <v>10055259</v>
      </c>
      <c r="C851" s="9" t="s">
        <v>1002</v>
      </c>
      <c r="D851" s="9">
        <v>0</v>
      </c>
      <c r="E851" s="9">
        <v>0</v>
      </c>
      <c r="F851" s="9">
        <v>0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17">
        <v>0</v>
      </c>
      <c r="M851" s="17">
        <v>0</v>
      </c>
      <c r="N851" s="17">
        <v>0</v>
      </c>
      <c r="O851" s="17">
        <v>0</v>
      </c>
      <c r="P851" s="17">
        <v>0</v>
      </c>
      <c r="Q851" s="17">
        <v>0</v>
      </c>
      <c r="R851" s="17">
        <v>12600</v>
      </c>
      <c r="S851" s="17">
        <v>12600</v>
      </c>
      <c r="T851" s="17">
        <v>0</v>
      </c>
      <c r="U851" s="17">
        <v>0</v>
      </c>
      <c r="V851" s="44">
        <v>0</v>
      </c>
      <c r="W851" s="44">
        <v>0</v>
      </c>
      <c r="X851" s="35">
        <v>59991.9</v>
      </c>
    </row>
    <row r="852" spans="1:24" s="8" customFormat="1" ht="15" customHeight="1" x14ac:dyDescent="0.4">
      <c r="A852" s="34"/>
      <c r="B852" s="14">
        <v>10021221</v>
      </c>
      <c r="C852" s="15" t="s">
        <v>1233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9">
        <v>0</v>
      </c>
      <c r="S852" s="9">
        <v>0</v>
      </c>
      <c r="T852" s="9">
        <v>0</v>
      </c>
      <c r="U852" s="9">
        <v>0</v>
      </c>
      <c r="V852" s="44">
        <v>0</v>
      </c>
      <c r="W852" s="44">
        <v>0</v>
      </c>
      <c r="X852" s="35">
        <v>162829.95000000001</v>
      </c>
    </row>
    <row r="853" spans="1:24" s="8" customFormat="1" ht="15" customHeight="1" x14ac:dyDescent="0.4">
      <c r="A853" s="34"/>
      <c r="B853" s="10">
        <v>10003996</v>
      </c>
      <c r="C853" s="9" t="s">
        <v>341</v>
      </c>
      <c r="D853" s="9">
        <v>1407097.19</v>
      </c>
      <c r="E853" s="9">
        <v>1407004.19</v>
      </c>
      <c r="F853" s="9">
        <v>794271</v>
      </c>
      <c r="G853" s="9">
        <v>794271</v>
      </c>
      <c r="H853" s="9">
        <v>27696.59</v>
      </c>
      <c r="I853" s="9">
        <v>27696.59</v>
      </c>
      <c r="J853" s="9">
        <v>0</v>
      </c>
      <c r="K853" s="9">
        <v>0</v>
      </c>
      <c r="L853" s="17">
        <v>0</v>
      </c>
      <c r="M853" s="17">
        <v>0</v>
      </c>
      <c r="N853" s="17">
        <v>0</v>
      </c>
      <c r="O853" s="17">
        <v>0</v>
      </c>
      <c r="P853" s="17">
        <v>0</v>
      </c>
      <c r="Q853" s="17">
        <v>0</v>
      </c>
      <c r="R853" s="17">
        <v>0</v>
      </c>
      <c r="S853" s="17">
        <v>0</v>
      </c>
      <c r="T853" s="17">
        <v>0</v>
      </c>
      <c r="U853" s="17">
        <v>0</v>
      </c>
      <c r="V853" s="44">
        <v>0</v>
      </c>
      <c r="W853" s="44">
        <v>0</v>
      </c>
      <c r="X853" s="35">
        <v>0</v>
      </c>
    </row>
    <row r="854" spans="1:24" s="8" customFormat="1" ht="15" customHeight="1" x14ac:dyDescent="0.4">
      <c r="A854" s="34"/>
      <c r="B854" s="14">
        <v>10026165</v>
      </c>
      <c r="C854" s="15" t="s">
        <v>1269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0</v>
      </c>
      <c r="R854" s="9">
        <v>0</v>
      </c>
      <c r="S854" s="9">
        <v>0</v>
      </c>
      <c r="T854" s="9">
        <v>0</v>
      </c>
      <c r="U854" s="9">
        <v>0</v>
      </c>
      <c r="V854" s="44">
        <v>0</v>
      </c>
      <c r="W854" s="44">
        <v>0</v>
      </c>
      <c r="X854" s="35">
        <v>14844.33</v>
      </c>
    </row>
    <row r="855" spans="1:24" s="8" customFormat="1" ht="15" customHeight="1" x14ac:dyDescent="0.4">
      <c r="A855" s="34"/>
      <c r="B855" s="14">
        <v>10056801</v>
      </c>
      <c r="C855" s="15" t="s">
        <v>1498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0</v>
      </c>
      <c r="N855" s="9">
        <v>0</v>
      </c>
      <c r="O855" s="9">
        <v>0</v>
      </c>
      <c r="P855" s="9">
        <v>0</v>
      </c>
      <c r="Q855" s="9">
        <v>0</v>
      </c>
      <c r="R855" s="9">
        <v>0</v>
      </c>
      <c r="S855" s="9">
        <v>0</v>
      </c>
      <c r="T855" s="9">
        <v>0</v>
      </c>
      <c r="U855" s="9">
        <v>0</v>
      </c>
      <c r="V855" s="44">
        <v>0</v>
      </c>
      <c r="W855" s="44">
        <v>0</v>
      </c>
      <c r="X855" s="35">
        <v>219933.11999999997</v>
      </c>
    </row>
    <row r="856" spans="1:24" s="8" customFormat="1" ht="15" x14ac:dyDescent="0.4">
      <c r="A856" s="34"/>
      <c r="B856" s="14">
        <v>10004319</v>
      </c>
      <c r="C856" s="15" t="s">
        <v>1144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658189</v>
      </c>
      <c r="Q856" s="9">
        <v>658189</v>
      </c>
      <c r="R856" s="9">
        <v>0</v>
      </c>
      <c r="S856" s="9">
        <v>0</v>
      </c>
      <c r="T856" s="9">
        <v>0</v>
      </c>
      <c r="U856" s="9">
        <v>0</v>
      </c>
      <c r="V856" s="44">
        <v>0</v>
      </c>
      <c r="W856" s="44">
        <v>0</v>
      </c>
      <c r="X856" s="35">
        <v>589446.00000000012</v>
      </c>
    </row>
    <row r="857" spans="1:24" s="8" customFormat="1" ht="15" customHeight="1" x14ac:dyDescent="0.4">
      <c r="A857" s="34"/>
      <c r="B857" s="10">
        <v>10018328</v>
      </c>
      <c r="C857" s="9" t="s">
        <v>125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  <c r="I857" s="9">
        <v>0</v>
      </c>
      <c r="J857" s="9">
        <v>1008829.97</v>
      </c>
      <c r="K857" s="9">
        <v>859261.68000000017</v>
      </c>
      <c r="L857" s="17">
        <v>22054</v>
      </c>
      <c r="M857" s="17">
        <v>22054</v>
      </c>
      <c r="N857" s="17">
        <v>28846.040000000005</v>
      </c>
      <c r="O857" s="17">
        <v>28846.04</v>
      </c>
      <c r="P857" s="17">
        <v>27222.63</v>
      </c>
      <c r="Q857" s="17">
        <v>27222.629999999997</v>
      </c>
      <c r="R857" s="17">
        <v>3927.5</v>
      </c>
      <c r="S857" s="17">
        <v>3927.5</v>
      </c>
      <c r="T857" s="17">
        <v>2440</v>
      </c>
      <c r="U857" s="17">
        <v>2440</v>
      </c>
      <c r="V857" s="44">
        <v>4376.51</v>
      </c>
      <c r="W857" s="44">
        <v>4376.51</v>
      </c>
      <c r="X857" s="35">
        <v>0</v>
      </c>
    </row>
    <row r="858" spans="1:24" s="8" customFormat="1" ht="15" customHeight="1" x14ac:dyDescent="0.4">
      <c r="A858" s="34"/>
      <c r="B858" s="14">
        <v>10014196</v>
      </c>
      <c r="C858" s="15" t="s">
        <v>1217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0</v>
      </c>
      <c r="M858" s="9">
        <v>0</v>
      </c>
      <c r="N858" s="9">
        <v>0</v>
      </c>
      <c r="O858" s="9">
        <v>0</v>
      </c>
      <c r="P858" s="9">
        <v>146518</v>
      </c>
      <c r="Q858" s="9">
        <v>146518</v>
      </c>
      <c r="R858" s="9">
        <v>27249</v>
      </c>
      <c r="S858" s="9">
        <v>27249</v>
      </c>
      <c r="T858" s="9">
        <v>183546.52</v>
      </c>
      <c r="U858" s="9">
        <v>183546.52</v>
      </c>
      <c r="V858" s="44">
        <v>0</v>
      </c>
      <c r="W858" s="44">
        <v>0</v>
      </c>
      <c r="X858" s="35">
        <v>5362.35</v>
      </c>
    </row>
    <row r="859" spans="1:24" s="8" customFormat="1" ht="15" x14ac:dyDescent="0.4">
      <c r="A859" s="34"/>
      <c r="B859" s="10">
        <v>10012892</v>
      </c>
      <c r="C859" s="9" t="s">
        <v>634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17">
        <v>0</v>
      </c>
      <c r="M859" s="17">
        <v>0</v>
      </c>
      <c r="N859" s="17">
        <v>0</v>
      </c>
      <c r="O859" s="17">
        <v>0</v>
      </c>
      <c r="P859" s="17">
        <v>438773.79000000004</v>
      </c>
      <c r="Q859" s="17">
        <v>438773.79000000021</v>
      </c>
      <c r="R859" s="17">
        <v>101301.47999999998</v>
      </c>
      <c r="S859" s="17">
        <v>101301.47999999998</v>
      </c>
      <c r="T859" s="17">
        <v>748754.74</v>
      </c>
      <c r="U859" s="17">
        <v>748754.74</v>
      </c>
      <c r="V859" s="44">
        <v>72281.099999999991</v>
      </c>
      <c r="W859" s="44">
        <v>67281</v>
      </c>
      <c r="X859" s="35">
        <v>0</v>
      </c>
    </row>
    <row r="860" spans="1:24" s="8" customFormat="1" ht="15" customHeight="1" x14ac:dyDescent="0.4">
      <c r="A860" s="34"/>
      <c r="B860" s="10">
        <v>10004344</v>
      </c>
      <c r="C860" s="9" t="s">
        <v>360</v>
      </c>
      <c r="D860" s="9">
        <v>4363044.2</v>
      </c>
      <c r="E860" s="9">
        <v>4359286.51</v>
      </c>
      <c r="F860" s="9">
        <v>194933</v>
      </c>
      <c r="G860" s="9">
        <v>194933</v>
      </c>
      <c r="H860" s="9">
        <v>410088.19</v>
      </c>
      <c r="I860" s="9">
        <v>410088.19</v>
      </c>
      <c r="J860" s="9">
        <v>417239.45</v>
      </c>
      <c r="K860" s="9">
        <v>417239.08999999997</v>
      </c>
      <c r="L860" s="17">
        <v>23825</v>
      </c>
      <c r="M860" s="17">
        <v>23825</v>
      </c>
      <c r="N860" s="17">
        <v>234653</v>
      </c>
      <c r="O860" s="17">
        <v>234653</v>
      </c>
      <c r="P860" s="17">
        <v>1232282.0299999998</v>
      </c>
      <c r="Q860" s="17">
        <v>1232282.0299999996</v>
      </c>
      <c r="R860" s="17">
        <v>699028.24</v>
      </c>
      <c r="S860" s="17">
        <v>699028.24</v>
      </c>
      <c r="T860" s="17">
        <v>1096280.78</v>
      </c>
      <c r="U860" s="17">
        <v>1096280.78</v>
      </c>
      <c r="V860" s="44">
        <v>0</v>
      </c>
      <c r="W860" s="44">
        <v>0</v>
      </c>
      <c r="X860" s="35">
        <v>1358962.97</v>
      </c>
    </row>
    <row r="861" spans="1:24" s="8" customFormat="1" ht="15" customHeight="1" x14ac:dyDescent="0.4">
      <c r="A861" s="34"/>
      <c r="B861" s="10">
        <v>10004343</v>
      </c>
      <c r="C861" s="9" t="s">
        <v>359</v>
      </c>
      <c r="D861" s="9">
        <v>1568953.38</v>
      </c>
      <c r="E861" s="9">
        <v>1568953.38</v>
      </c>
      <c r="F861" s="9">
        <v>659688</v>
      </c>
      <c r="G861" s="9">
        <v>659688</v>
      </c>
      <c r="H861" s="9">
        <v>11396.939999999999</v>
      </c>
      <c r="I861" s="9">
        <v>11396.939999999999</v>
      </c>
      <c r="J861" s="9">
        <v>0</v>
      </c>
      <c r="K861" s="9">
        <v>0</v>
      </c>
      <c r="L861" s="17">
        <v>0</v>
      </c>
      <c r="M861" s="17">
        <v>0</v>
      </c>
      <c r="N861" s="17">
        <v>152.69</v>
      </c>
      <c r="O861" s="17">
        <v>152.69</v>
      </c>
      <c r="P861" s="17">
        <v>18906.280000000002</v>
      </c>
      <c r="Q861" s="17">
        <v>18906.280000000002</v>
      </c>
      <c r="R861" s="17">
        <v>38250.960000000006</v>
      </c>
      <c r="S861" s="17">
        <v>38250.960000000006</v>
      </c>
      <c r="T861" s="17">
        <v>75023.569999999992</v>
      </c>
      <c r="U861" s="17">
        <v>75023.569999999992</v>
      </c>
      <c r="V861" s="44">
        <v>0</v>
      </c>
      <c r="W861" s="44">
        <v>0</v>
      </c>
      <c r="X861" s="35">
        <v>328784.81999999995</v>
      </c>
    </row>
    <row r="862" spans="1:24" s="6" customFormat="1" ht="15" x14ac:dyDescent="0.35">
      <c r="A862" s="36"/>
      <c r="B862" s="10">
        <v>10004351</v>
      </c>
      <c r="C862" s="9" t="s">
        <v>361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17">
        <v>0</v>
      </c>
      <c r="M862" s="17">
        <v>0</v>
      </c>
      <c r="N862" s="17">
        <v>0</v>
      </c>
      <c r="O862" s="17">
        <v>0</v>
      </c>
      <c r="P862" s="17">
        <v>0</v>
      </c>
      <c r="Q862" s="17">
        <v>0</v>
      </c>
      <c r="R862" s="17">
        <v>0</v>
      </c>
      <c r="S862" s="17">
        <v>0</v>
      </c>
      <c r="T862" s="17">
        <v>0</v>
      </c>
      <c r="U862" s="17">
        <v>0</v>
      </c>
      <c r="V862" s="44">
        <v>0</v>
      </c>
      <c r="W862" s="44">
        <v>0</v>
      </c>
      <c r="X862" s="35">
        <v>990054.4800000001</v>
      </c>
    </row>
    <row r="863" spans="1:24" s="8" customFormat="1" ht="15" customHeight="1" x14ac:dyDescent="0.4">
      <c r="A863" s="34"/>
      <c r="B863" s="10">
        <v>10036176</v>
      </c>
      <c r="C863" s="9" t="s">
        <v>819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  <c r="I863" s="9">
        <v>0</v>
      </c>
      <c r="J863" s="9">
        <v>258021.16999999998</v>
      </c>
      <c r="K863" s="9">
        <v>258021</v>
      </c>
      <c r="L863" s="17">
        <v>0</v>
      </c>
      <c r="M863" s="17">
        <v>0</v>
      </c>
      <c r="N863" s="17">
        <v>0</v>
      </c>
      <c r="O863" s="17">
        <v>0</v>
      </c>
      <c r="P863" s="17">
        <v>0</v>
      </c>
      <c r="Q863" s="17">
        <v>0</v>
      </c>
      <c r="R863" s="17">
        <v>136618.05000000002</v>
      </c>
      <c r="S863" s="17">
        <v>136618.05000000002</v>
      </c>
      <c r="T863" s="17">
        <v>15865.05</v>
      </c>
      <c r="U863" s="17">
        <v>15865.05</v>
      </c>
      <c r="V863" s="44">
        <v>0</v>
      </c>
      <c r="W863" s="44">
        <v>0</v>
      </c>
      <c r="X863" s="35">
        <v>327705.32</v>
      </c>
    </row>
    <row r="864" spans="1:24" s="6" customFormat="1" ht="15" x14ac:dyDescent="0.35">
      <c r="A864" s="36"/>
      <c r="B864" s="10">
        <v>10004340</v>
      </c>
      <c r="C864" s="9" t="s">
        <v>358</v>
      </c>
      <c r="D864" s="9">
        <v>2240657.6900000004</v>
      </c>
      <c r="E864" s="9">
        <v>2240417.6900000004</v>
      </c>
      <c r="F864" s="9">
        <v>0</v>
      </c>
      <c r="G864" s="9">
        <v>0</v>
      </c>
      <c r="H864" s="9">
        <v>67063.22</v>
      </c>
      <c r="I864" s="9">
        <v>67063.22</v>
      </c>
      <c r="J864" s="9">
        <v>0</v>
      </c>
      <c r="K864" s="9">
        <v>0</v>
      </c>
      <c r="L864" s="17">
        <v>0</v>
      </c>
      <c r="M864" s="17">
        <v>0</v>
      </c>
      <c r="N864" s="17">
        <v>70364.19</v>
      </c>
      <c r="O864" s="17">
        <v>70364.19</v>
      </c>
      <c r="P864" s="17">
        <v>979150.40000000049</v>
      </c>
      <c r="Q864" s="17">
        <v>979150.39999999979</v>
      </c>
      <c r="R864" s="17">
        <v>160819.22</v>
      </c>
      <c r="S864" s="17">
        <v>160819.22</v>
      </c>
      <c r="T864" s="17">
        <v>501076.70999999996</v>
      </c>
      <c r="U864" s="17">
        <v>501076.70999999996</v>
      </c>
      <c r="V864" s="44">
        <v>0</v>
      </c>
      <c r="W864" s="44">
        <v>0</v>
      </c>
      <c r="X864" s="35">
        <v>689854.64</v>
      </c>
    </row>
    <row r="865" spans="1:24" s="6" customFormat="1" ht="15" x14ac:dyDescent="0.35">
      <c r="A865" s="36"/>
      <c r="B865" s="10">
        <v>10004355</v>
      </c>
      <c r="C865" s="9" t="s">
        <v>362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17">
        <v>0</v>
      </c>
      <c r="M865" s="17">
        <v>0</v>
      </c>
      <c r="N865" s="17">
        <v>0</v>
      </c>
      <c r="O865" s="17">
        <v>0</v>
      </c>
      <c r="P865" s="17">
        <v>855802.17999999993</v>
      </c>
      <c r="Q865" s="17">
        <v>855801.72999999986</v>
      </c>
      <c r="R865" s="17">
        <v>0</v>
      </c>
      <c r="S865" s="17">
        <v>0</v>
      </c>
      <c r="T865" s="17">
        <v>0</v>
      </c>
      <c r="U865" s="17">
        <v>0</v>
      </c>
      <c r="V865" s="44">
        <v>0</v>
      </c>
      <c r="W865" s="44">
        <v>0</v>
      </c>
      <c r="X865" s="35">
        <v>1795675.1999999995</v>
      </c>
    </row>
    <row r="866" spans="1:24" s="8" customFormat="1" ht="15" x14ac:dyDescent="0.4">
      <c r="A866" s="34"/>
      <c r="B866" s="10">
        <v>10005264</v>
      </c>
      <c r="C866" s="9" t="s">
        <v>427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17">
        <v>0</v>
      </c>
      <c r="M866" s="17">
        <v>0</v>
      </c>
      <c r="N866" s="17">
        <v>0</v>
      </c>
      <c r="O866" s="17">
        <v>0</v>
      </c>
      <c r="P866" s="17">
        <v>61689.189999999995</v>
      </c>
      <c r="Q866" s="17">
        <v>61689.189999999995</v>
      </c>
      <c r="R866" s="17">
        <v>77920.67</v>
      </c>
      <c r="S866" s="17">
        <v>77920.67</v>
      </c>
      <c r="T866" s="17">
        <v>78380.549999999988</v>
      </c>
      <c r="U866" s="17">
        <v>78380.549999999988</v>
      </c>
      <c r="V866" s="44">
        <v>0</v>
      </c>
      <c r="W866" s="44">
        <v>0</v>
      </c>
      <c r="X866" s="35">
        <v>499447.18999999994</v>
      </c>
    </row>
    <row r="867" spans="1:24" s="6" customFormat="1" ht="15" x14ac:dyDescent="0.35">
      <c r="A867" s="36"/>
      <c r="B867" s="10">
        <v>10004375</v>
      </c>
      <c r="C867" s="9" t="s">
        <v>364</v>
      </c>
      <c r="D867" s="9">
        <v>3182665.9</v>
      </c>
      <c r="E867" s="9">
        <v>3178163.5971900001</v>
      </c>
      <c r="F867" s="9">
        <v>0</v>
      </c>
      <c r="G867" s="9">
        <v>0</v>
      </c>
      <c r="H867" s="9">
        <v>354257.51999999996</v>
      </c>
      <c r="I867" s="9">
        <v>354257.51999999996</v>
      </c>
      <c r="J867" s="9">
        <v>0</v>
      </c>
      <c r="K867" s="9">
        <v>0</v>
      </c>
      <c r="L867" s="17">
        <v>0</v>
      </c>
      <c r="M867" s="17">
        <v>0</v>
      </c>
      <c r="N867" s="17">
        <v>210727.33000000002</v>
      </c>
      <c r="O867" s="17">
        <v>210727.33000000002</v>
      </c>
      <c r="P867" s="17">
        <v>355503.74000000005</v>
      </c>
      <c r="Q867" s="17">
        <v>355503.74000000017</v>
      </c>
      <c r="R867" s="17">
        <v>216715.57</v>
      </c>
      <c r="S867" s="17">
        <v>216715.57</v>
      </c>
      <c r="T867" s="17">
        <v>546092.74</v>
      </c>
      <c r="U867" s="17">
        <v>546092.74</v>
      </c>
      <c r="V867" s="44">
        <v>0</v>
      </c>
      <c r="W867" s="44">
        <v>0</v>
      </c>
      <c r="X867" s="35">
        <v>693681.06</v>
      </c>
    </row>
    <row r="868" spans="1:24" s="8" customFormat="1" ht="15" customHeight="1" x14ac:dyDescent="0.4">
      <c r="A868" s="34"/>
      <c r="B868" s="10">
        <v>10004376</v>
      </c>
      <c r="C868" s="9" t="s">
        <v>365</v>
      </c>
      <c r="D868" s="9">
        <v>1061464.3700000001</v>
      </c>
      <c r="E868" s="9">
        <v>1061464.3700000001</v>
      </c>
      <c r="F868" s="9">
        <v>715955</v>
      </c>
      <c r="G868" s="9">
        <v>715955</v>
      </c>
      <c r="H868" s="9">
        <v>276.36</v>
      </c>
      <c r="I868" s="9">
        <v>276.36</v>
      </c>
      <c r="J868" s="9">
        <v>0</v>
      </c>
      <c r="K868" s="9">
        <v>0</v>
      </c>
      <c r="L868" s="17">
        <v>0</v>
      </c>
      <c r="M868" s="17">
        <v>0</v>
      </c>
      <c r="N868" s="17">
        <v>0</v>
      </c>
      <c r="O868" s="17">
        <v>0</v>
      </c>
      <c r="P868" s="17">
        <v>8563.5600000000013</v>
      </c>
      <c r="Q868" s="17">
        <v>8563.5599999999977</v>
      </c>
      <c r="R868" s="17">
        <v>0</v>
      </c>
      <c r="S868" s="17">
        <v>0</v>
      </c>
      <c r="T868" s="17">
        <v>0</v>
      </c>
      <c r="U868" s="17">
        <v>0</v>
      </c>
      <c r="V868" s="44">
        <v>0</v>
      </c>
      <c r="W868" s="44">
        <v>0</v>
      </c>
      <c r="X868" s="35">
        <v>10145.699999999999</v>
      </c>
    </row>
    <row r="869" spans="1:24" s="6" customFormat="1" ht="15" x14ac:dyDescent="0.35">
      <c r="A869" s="36"/>
      <c r="B869" s="10">
        <v>10055995</v>
      </c>
      <c r="C869" s="9" t="s">
        <v>759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17">
        <v>0</v>
      </c>
      <c r="M869" s="17">
        <v>0</v>
      </c>
      <c r="N869" s="17">
        <v>0</v>
      </c>
      <c r="O869" s="17">
        <v>0</v>
      </c>
      <c r="P869" s="17">
        <v>16361.98</v>
      </c>
      <c r="Q869" s="17">
        <v>16361.98</v>
      </c>
      <c r="R869" s="17">
        <v>0</v>
      </c>
      <c r="S869" s="17">
        <v>0</v>
      </c>
      <c r="T869" s="17">
        <v>0</v>
      </c>
      <c r="U869" s="17">
        <v>0</v>
      </c>
      <c r="V869" s="44">
        <v>0</v>
      </c>
      <c r="W869" s="44">
        <v>0</v>
      </c>
      <c r="X869" s="35">
        <v>0</v>
      </c>
    </row>
    <row r="870" spans="1:24" s="8" customFormat="1" ht="15" customHeight="1" x14ac:dyDescent="0.4">
      <c r="A870" s="34"/>
      <c r="B870" s="10">
        <v>10024055</v>
      </c>
      <c r="C870" s="9" t="s">
        <v>820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  <c r="I870" s="9">
        <v>0</v>
      </c>
      <c r="J870" s="9">
        <v>259765.15000000002</v>
      </c>
      <c r="K870" s="9">
        <v>259765.14999999997</v>
      </c>
      <c r="L870" s="17">
        <v>0</v>
      </c>
      <c r="M870" s="17">
        <v>0</v>
      </c>
      <c r="N870" s="17">
        <v>0</v>
      </c>
      <c r="O870" s="17">
        <v>0</v>
      </c>
      <c r="P870" s="17">
        <v>0</v>
      </c>
      <c r="Q870" s="17">
        <v>0</v>
      </c>
      <c r="R870" s="17">
        <v>29456.95</v>
      </c>
      <c r="S870" s="17">
        <v>29456.95</v>
      </c>
      <c r="T870" s="17">
        <v>47631.24</v>
      </c>
      <c r="U870" s="17">
        <v>47631.24</v>
      </c>
      <c r="V870" s="44">
        <v>0</v>
      </c>
      <c r="W870" s="44">
        <v>0</v>
      </c>
      <c r="X870" s="35">
        <v>75979.62</v>
      </c>
    </row>
    <row r="871" spans="1:24" s="8" customFormat="1" ht="15" customHeight="1" x14ac:dyDescent="0.4">
      <c r="A871" s="34"/>
      <c r="B871" s="10">
        <v>10004406</v>
      </c>
      <c r="C871" s="9" t="s">
        <v>890</v>
      </c>
      <c r="D871" s="9">
        <v>0</v>
      </c>
      <c r="E871" s="9">
        <v>0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17">
        <v>0</v>
      </c>
      <c r="M871" s="17">
        <v>0</v>
      </c>
      <c r="N871" s="17">
        <v>0</v>
      </c>
      <c r="O871" s="17">
        <v>0</v>
      </c>
      <c r="P871" s="17">
        <v>0</v>
      </c>
      <c r="Q871" s="17">
        <v>0</v>
      </c>
      <c r="R871" s="17">
        <v>50567.98</v>
      </c>
      <c r="S871" s="17">
        <v>50567.98</v>
      </c>
      <c r="T871" s="17">
        <v>217834.71999999997</v>
      </c>
      <c r="U871" s="17">
        <v>217834.71999999997</v>
      </c>
      <c r="V871" s="44">
        <v>0</v>
      </c>
      <c r="W871" s="44">
        <v>0</v>
      </c>
      <c r="X871" s="35">
        <v>0</v>
      </c>
    </row>
    <row r="872" spans="1:24" s="8" customFormat="1" ht="15" customHeight="1" x14ac:dyDescent="0.4">
      <c r="A872" s="34"/>
      <c r="B872" s="10">
        <v>10044729</v>
      </c>
      <c r="C872" s="9" t="s">
        <v>748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  <c r="I872" s="9">
        <v>0</v>
      </c>
      <c r="J872" s="9">
        <v>71948.87000000001</v>
      </c>
      <c r="K872" s="9">
        <v>71948.87</v>
      </c>
      <c r="L872" s="17">
        <v>0</v>
      </c>
      <c r="M872" s="17">
        <v>0</v>
      </c>
      <c r="N872" s="17">
        <v>0</v>
      </c>
      <c r="O872" s="17">
        <v>0</v>
      </c>
      <c r="P872" s="17">
        <v>292345.82</v>
      </c>
      <c r="Q872" s="17">
        <v>292345.82</v>
      </c>
      <c r="R872" s="17">
        <v>287102.49</v>
      </c>
      <c r="S872" s="17">
        <v>287102.49</v>
      </c>
      <c r="T872" s="17">
        <v>441587.97</v>
      </c>
      <c r="U872" s="17">
        <v>441587.97</v>
      </c>
      <c r="V872" s="44">
        <v>458324.91</v>
      </c>
      <c r="W872" s="44">
        <v>458324.91000000003</v>
      </c>
      <c r="X872" s="35">
        <v>140169.79999999999</v>
      </c>
    </row>
    <row r="873" spans="1:24" s="6" customFormat="1" ht="15" x14ac:dyDescent="0.35">
      <c r="A873" s="36"/>
      <c r="B873" s="14">
        <v>10061548</v>
      </c>
      <c r="C873" s="15" t="s">
        <v>1528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  <c r="Q873" s="9">
        <v>0</v>
      </c>
      <c r="R873" s="9">
        <v>0</v>
      </c>
      <c r="S873" s="9">
        <v>0</v>
      </c>
      <c r="T873" s="9">
        <v>0</v>
      </c>
      <c r="U873" s="9">
        <v>0</v>
      </c>
      <c r="V873" s="44">
        <v>0</v>
      </c>
      <c r="W873" s="44">
        <v>0</v>
      </c>
      <c r="X873" s="35">
        <v>264644.85000000003</v>
      </c>
    </row>
    <row r="874" spans="1:24" s="8" customFormat="1" ht="15" customHeight="1" x14ac:dyDescent="0.4">
      <c r="A874" s="34"/>
      <c r="B874" s="14">
        <v>10042357</v>
      </c>
      <c r="C874" s="15" t="s">
        <v>1383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  <c r="Q874" s="9">
        <v>0</v>
      </c>
      <c r="R874" s="9">
        <v>0</v>
      </c>
      <c r="S874" s="9">
        <v>0</v>
      </c>
      <c r="T874" s="9">
        <v>0</v>
      </c>
      <c r="U874" s="9">
        <v>0</v>
      </c>
      <c r="V874" s="44">
        <v>0</v>
      </c>
      <c r="W874" s="44">
        <v>0</v>
      </c>
      <c r="X874" s="35">
        <v>409950.43999999994</v>
      </c>
    </row>
    <row r="875" spans="1:24" s="8" customFormat="1" ht="15" customHeight="1" x14ac:dyDescent="0.4">
      <c r="A875" s="34"/>
      <c r="B875" s="10">
        <v>10004432</v>
      </c>
      <c r="C875" s="9" t="s">
        <v>367</v>
      </c>
      <c r="D875" s="9">
        <v>5547316.4400000004</v>
      </c>
      <c r="E875" s="9">
        <v>5547316.4400000004</v>
      </c>
      <c r="F875" s="9">
        <v>4053820</v>
      </c>
      <c r="G875" s="9">
        <v>4053820</v>
      </c>
      <c r="H875" s="9">
        <v>125210.4</v>
      </c>
      <c r="I875" s="9">
        <v>125210.4</v>
      </c>
      <c r="J875" s="9">
        <v>240455.84</v>
      </c>
      <c r="K875" s="9">
        <v>170536.79</v>
      </c>
      <c r="L875" s="17">
        <v>9171</v>
      </c>
      <c r="M875" s="17">
        <v>9171</v>
      </c>
      <c r="N875" s="17">
        <v>206259.05</v>
      </c>
      <c r="O875" s="17">
        <v>206259.05</v>
      </c>
      <c r="P875" s="17">
        <v>0</v>
      </c>
      <c r="Q875" s="17">
        <v>0</v>
      </c>
      <c r="R875" s="17">
        <v>0</v>
      </c>
      <c r="S875" s="17">
        <v>0</v>
      </c>
      <c r="T875" s="17">
        <v>0</v>
      </c>
      <c r="U875" s="17">
        <v>0</v>
      </c>
      <c r="V875" s="44">
        <v>0</v>
      </c>
      <c r="W875" s="44">
        <v>0</v>
      </c>
      <c r="X875" s="35">
        <v>0</v>
      </c>
    </row>
    <row r="876" spans="1:24" s="6" customFormat="1" ht="15" x14ac:dyDescent="0.35">
      <c r="A876" s="36"/>
      <c r="B876" s="10">
        <v>10004434</v>
      </c>
      <c r="C876" s="9" t="s">
        <v>821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>
        <v>81131.27</v>
      </c>
      <c r="K876" s="9">
        <v>81131.06</v>
      </c>
      <c r="L876" s="17">
        <v>0</v>
      </c>
      <c r="M876" s="17">
        <v>0</v>
      </c>
      <c r="N876" s="17">
        <v>0</v>
      </c>
      <c r="O876" s="17">
        <v>0</v>
      </c>
      <c r="P876" s="17">
        <v>0</v>
      </c>
      <c r="Q876" s="17">
        <v>0</v>
      </c>
      <c r="R876" s="17">
        <v>0</v>
      </c>
      <c r="S876" s="17">
        <v>0</v>
      </c>
      <c r="T876" s="17">
        <v>0</v>
      </c>
      <c r="U876" s="17">
        <v>0</v>
      </c>
      <c r="V876" s="44">
        <v>0</v>
      </c>
      <c r="W876" s="44">
        <v>0</v>
      </c>
      <c r="X876" s="35">
        <v>0</v>
      </c>
    </row>
    <row r="877" spans="1:24" s="8" customFormat="1" ht="15" customHeight="1" x14ac:dyDescent="0.4">
      <c r="A877" s="34"/>
      <c r="B877" s="14">
        <v>10002489</v>
      </c>
      <c r="C877" s="15" t="s">
        <v>1127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  <c r="I877" s="9">
        <v>0</v>
      </c>
      <c r="J877" s="9">
        <v>0</v>
      </c>
      <c r="K877" s="9">
        <v>0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  <c r="Q877" s="9">
        <v>0</v>
      </c>
      <c r="R877" s="9">
        <v>0</v>
      </c>
      <c r="S877" s="9">
        <v>0</v>
      </c>
      <c r="T877" s="9">
        <v>0</v>
      </c>
      <c r="U877" s="9">
        <v>0</v>
      </c>
      <c r="V877" s="44">
        <v>0</v>
      </c>
      <c r="W877" s="44">
        <v>0</v>
      </c>
      <c r="X877" s="35">
        <v>114888.87</v>
      </c>
    </row>
    <row r="878" spans="1:24" s="8" customFormat="1" ht="15" customHeight="1" x14ac:dyDescent="0.4">
      <c r="A878" s="34"/>
      <c r="B878" s="10">
        <v>10004442</v>
      </c>
      <c r="C878" s="9" t="s">
        <v>31</v>
      </c>
      <c r="D878" s="9">
        <v>1063947.3800000001</v>
      </c>
      <c r="E878" s="9">
        <v>1091350</v>
      </c>
      <c r="F878" s="9">
        <v>12221</v>
      </c>
      <c r="G878" s="9">
        <v>12221</v>
      </c>
      <c r="H878" s="9">
        <v>58894.700000000004</v>
      </c>
      <c r="I878" s="9">
        <v>58894.700000000004</v>
      </c>
      <c r="J878" s="9">
        <v>0</v>
      </c>
      <c r="K878" s="9">
        <v>0</v>
      </c>
      <c r="L878" s="17">
        <v>0</v>
      </c>
      <c r="M878" s="17">
        <v>0</v>
      </c>
      <c r="N878" s="17">
        <v>10141.5</v>
      </c>
      <c r="O878" s="17">
        <v>10141.5</v>
      </c>
      <c r="P878" s="17">
        <v>747706.6</v>
      </c>
      <c r="Q878" s="17">
        <v>747706.60000000021</v>
      </c>
      <c r="R878" s="17">
        <v>13298.27</v>
      </c>
      <c r="S878" s="17">
        <v>13298.27</v>
      </c>
      <c r="T878" s="17">
        <v>30772.410000000003</v>
      </c>
      <c r="U878" s="17">
        <v>30772.410000000003</v>
      </c>
      <c r="V878" s="44">
        <v>0</v>
      </c>
      <c r="W878" s="44">
        <v>0</v>
      </c>
      <c r="X878" s="35">
        <v>141915.21000000002</v>
      </c>
    </row>
    <row r="879" spans="1:24" s="8" customFormat="1" ht="15" customHeight="1" x14ac:dyDescent="0.4">
      <c r="A879" s="34"/>
      <c r="B879" s="14">
        <v>10061797</v>
      </c>
      <c r="C879" s="15" t="s">
        <v>1536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0</v>
      </c>
      <c r="R879" s="9">
        <v>0</v>
      </c>
      <c r="S879" s="9">
        <v>0</v>
      </c>
      <c r="T879" s="9">
        <v>0</v>
      </c>
      <c r="U879" s="9">
        <v>0</v>
      </c>
      <c r="V879" s="44">
        <v>0</v>
      </c>
      <c r="W879" s="44">
        <v>0</v>
      </c>
      <c r="X879" s="35">
        <v>85417.549999999988</v>
      </c>
    </row>
    <row r="880" spans="1:24" s="8" customFormat="1" ht="15" customHeight="1" x14ac:dyDescent="0.4">
      <c r="A880" s="34"/>
      <c r="B880" s="10">
        <v>10023896</v>
      </c>
      <c r="C880" s="9" t="s">
        <v>670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  <c r="I880" s="9">
        <v>0</v>
      </c>
      <c r="J880" s="9">
        <v>151303.30000000002</v>
      </c>
      <c r="K880" s="9">
        <v>151303.30000000002</v>
      </c>
      <c r="L880" s="17">
        <v>0</v>
      </c>
      <c r="M880" s="17">
        <v>0</v>
      </c>
      <c r="N880" s="17">
        <v>69514.759999999995</v>
      </c>
      <c r="O880" s="17">
        <v>69514.759999999995</v>
      </c>
      <c r="P880" s="17">
        <v>10661.199999999999</v>
      </c>
      <c r="Q880" s="17">
        <v>10661.179999999998</v>
      </c>
      <c r="R880" s="17">
        <v>53715.54</v>
      </c>
      <c r="S880" s="17">
        <v>53715.54</v>
      </c>
      <c r="T880" s="17">
        <v>8272.0400000000009</v>
      </c>
      <c r="U880" s="17">
        <v>8272.0400000000009</v>
      </c>
      <c r="V880" s="44">
        <v>0</v>
      </c>
      <c r="W880" s="44">
        <v>0</v>
      </c>
      <c r="X880" s="35">
        <v>54642.76</v>
      </c>
    </row>
    <row r="881" spans="1:24" s="8" customFormat="1" ht="15" customHeight="1" x14ac:dyDescent="0.4">
      <c r="A881" s="34"/>
      <c r="B881" s="14">
        <v>10034185</v>
      </c>
      <c r="C881" s="15" t="s">
        <v>1320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  <c r="Q881" s="9">
        <v>0</v>
      </c>
      <c r="R881" s="9">
        <v>0</v>
      </c>
      <c r="S881" s="9">
        <v>0</v>
      </c>
      <c r="T881" s="9">
        <v>0</v>
      </c>
      <c r="U881" s="9">
        <v>0</v>
      </c>
      <c r="V881" s="44">
        <v>0</v>
      </c>
      <c r="W881" s="44">
        <v>0</v>
      </c>
      <c r="X881" s="35">
        <v>120975.23000000001</v>
      </c>
    </row>
    <row r="882" spans="1:24" s="8" customFormat="1" ht="15" customHeight="1" x14ac:dyDescent="0.4">
      <c r="A882" s="34"/>
      <c r="B882" s="14">
        <v>10062950</v>
      </c>
      <c r="C882" s="15" t="s">
        <v>1568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0</v>
      </c>
      <c r="R882" s="9">
        <v>0</v>
      </c>
      <c r="S882" s="9">
        <v>0</v>
      </c>
      <c r="T882" s="9">
        <v>0</v>
      </c>
      <c r="U882" s="9">
        <v>0</v>
      </c>
      <c r="V882" s="44">
        <v>0</v>
      </c>
      <c r="W882" s="44">
        <v>0</v>
      </c>
      <c r="X882" s="35">
        <v>120693.72</v>
      </c>
    </row>
    <row r="883" spans="1:24" s="6" customFormat="1" ht="15" x14ac:dyDescent="0.35">
      <c r="A883" s="36"/>
      <c r="B883" s="10">
        <v>10004478</v>
      </c>
      <c r="C883" s="9" t="s">
        <v>368</v>
      </c>
      <c r="D883" s="9">
        <v>955105.89999999991</v>
      </c>
      <c r="E883" s="9">
        <v>952158.05565999995</v>
      </c>
      <c r="F883" s="9">
        <v>0</v>
      </c>
      <c r="G883" s="9">
        <v>0</v>
      </c>
      <c r="H883" s="9">
        <v>96526.290000000008</v>
      </c>
      <c r="I883" s="9">
        <v>96526.290000000008</v>
      </c>
      <c r="J883" s="9">
        <v>0</v>
      </c>
      <c r="K883" s="9">
        <v>0</v>
      </c>
      <c r="L883" s="17">
        <v>0</v>
      </c>
      <c r="M883" s="17">
        <v>0</v>
      </c>
      <c r="N883" s="17">
        <v>66367.12</v>
      </c>
      <c r="O883" s="17">
        <v>66367.12</v>
      </c>
      <c r="P883" s="17">
        <v>900031.06999999983</v>
      </c>
      <c r="Q883" s="17">
        <v>900031.07000000007</v>
      </c>
      <c r="R883" s="17">
        <v>313367.27999999997</v>
      </c>
      <c r="S883" s="17">
        <v>313367.27999999997</v>
      </c>
      <c r="T883" s="17">
        <v>413910.22000000003</v>
      </c>
      <c r="U883" s="17">
        <v>413910.22000000003</v>
      </c>
      <c r="V883" s="44">
        <v>0</v>
      </c>
      <c r="W883" s="44">
        <v>0</v>
      </c>
      <c r="X883" s="35">
        <v>729843.88</v>
      </c>
    </row>
    <row r="884" spans="1:24" s="8" customFormat="1" ht="15" x14ac:dyDescent="0.4">
      <c r="A884" s="34"/>
      <c r="B884" s="14">
        <v>10032126</v>
      </c>
      <c r="C884" s="15" t="s">
        <v>1303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  <c r="V884" s="44">
        <v>0</v>
      </c>
      <c r="W884" s="44">
        <v>0</v>
      </c>
      <c r="X884" s="35">
        <v>189617.95</v>
      </c>
    </row>
    <row r="885" spans="1:24" s="8" customFormat="1" ht="15" customHeight="1" x14ac:dyDescent="0.4">
      <c r="A885" s="34"/>
      <c r="B885" s="10">
        <v>10004484</v>
      </c>
      <c r="C885" s="9" t="s">
        <v>369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  <c r="I885" s="9">
        <v>0</v>
      </c>
      <c r="J885" s="9">
        <v>142036.26</v>
      </c>
      <c r="K885" s="9">
        <v>142036.25999999998</v>
      </c>
      <c r="L885" s="17">
        <v>0</v>
      </c>
      <c r="M885" s="17">
        <v>0</v>
      </c>
      <c r="N885" s="17">
        <v>0</v>
      </c>
      <c r="O885" s="17">
        <v>0</v>
      </c>
      <c r="P885" s="17">
        <v>50764.330000000016</v>
      </c>
      <c r="Q885" s="17">
        <v>50764.330000000016</v>
      </c>
      <c r="R885" s="17">
        <v>61358.590000000004</v>
      </c>
      <c r="S885" s="17">
        <v>61358.590000000004</v>
      </c>
      <c r="T885" s="17">
        <v>65635.39</v>
      </c>
      <c r="U885" s="17">
        <v>65635.39</v>
      </c>
      <c r="V885" s="44">
        <v>0</v>
      </c>
      <c r="W885" s="44">
        <v>0</v>
      </c>
      <c r="X885" s="35">
        <v>75586.829999999987</v>
      </c>
    </row>
    <row r="886" spans="1:24" s="8" customFormat="1" ht="15" customHeight="1" x14ac:dyDescent="0.4">
      <c r="A886" s="34"/>
      <c r="B886" s="10">
        <v>10029234</v>
      </c>
      <c r="C886" s="9" t="s">
        <v>822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  <c r="I886" s="9">
        <v>0</v>
      </c>
      <c r="J886" s="9">
        <v>1158582.92</v>
      </c>
      <c r="K886" s="9">
        <v>1158582.8299999998</v>
      </c>
      <c r="L886" s="17">
        <v>0</v>
      </c>
      <c r="M886" s="17">
        <v>0</v>
      </c>
      <c r="N886" s="17">
        <v>0</v>
      </c>
      <c r="O886" s="17">
        <v>0</v>
      </c>
      <c r="P886" s="17">
        <v>0</v>
      </c>
      <c r="Q886" s="17">
        <v>0</v>
      </c>
      <c r="R886" s="17">
        <v>68920.500000000015</v>
      </c>
      <c r="S886" s="17">
        <v>68920.500000000015</v>
      </c>
      <c r="T886" s="17">
        <v>87364.72</v>
      </c>
      <c r="U886" s="17">
        <v>87364.72</v>
      </c>
      <c r="V886" s="44">
        <v>0</v>
      </c>
      <c r="W886" s="44">
        <v>0</v>
      </c>
      <c r="X886" s="35">
        <v>1698197.25</v>
      </c>
    </row>
    <row r="887" spans="1:24" s="8" customFormat="1" ht="15" customHeight="1" x14ac:dyDescent="0.4">
      <c r="A887" s="34"/>
      <c r="B887" s="10">
        <v>10004486</v>
      </c>
      <c r="C887" s="9" t="s">
        <v>370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  <c r="I887" s="9">
        <v>0</v>
      </c>
      <c r="J887" s="9">
        <v>687035.41</v>
      </c>
      <c r="K887" s="9">
        <v>662838.21</v>
      </c>
      <c r="L887" s="17">
        <v>9276.2099999999991</v>
      </c>
      <c r="M887" s="17">
        <v>9276.2099999999991</v>
      </c>
      <c r="N887" s="17">
        <v>929.91000000000008</v>
      </c>
      <c r="O887" s="17">
        <v>929.91000000000008</v>
      </c>
      <c r="P887" s="17">
        <v>50311.660000000018</v>
      </c>
      <c r="Q887" s="17">
        <v>50311.659999999989</v>
      </c>
      <c r="R887" s="17">
        <v>25026.329999999998</v>
      </c>
      <c r="S887" s="17">
        <v>25026.329999999998</v>
      </c>
      <c r="T887" s="17">
        <v>106479.93</v>
      </c>
      <c r="U887" s="17">
        <v>106479.93</v>
      </c>
      <c r="V887" s="44">
        <v>0</v>
      </c>
      <c r="W887" s="44">
        <v>0</v>
      </c>
      <c r="X887" s="35">
        <v>27842.63</v>
      </c>
    </row>
    <row r="888" spans="1:24" s="8" customFormat="1" ht="15" x14ac:dyDescent="0.4">
      <c r="A888" s="34"/>
      <c r="B888" s="10">
        <v>10004499</v>
      </c>
      <c r="C888" s="9" t="s">
        <v>371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17">
        <v>0</v>
      </c>
      <c r="M888" s="17">
        <v>0</v>
      </c>
      <c r="N888" s="17">
        <v>0</v>
      </c>
      <c r="O888" s="17">
        <v>0</v>
      </c>
      <c r="P888" s="17">
        <v>73587.200000000026</v>
      </c>
      <c r="Q888" s="17">
        <v>73587.200000000055</v>
      </c>
      <c r="R888" s="17">
        <v>32717.29</v>
      </c>
      <c r="S888" s="17">
        <v>32717.29</v>
      </c>
      <c r="T888" s="17">
        <v>125219.84</v>
      </c>
      <c r="U888" s="17">
        <v>125219.84</v>
      </c>
      <c r="V888" s="44">
        <v>0</v>
      </c>
      <c r="W888" s="44">
        <v>0</v>
      </c>
      <c r="X888" s="35">
        <v>29411.679999999997</v>
      </c>
    </row>
    <row r="889" spans="1:24" s="8" customFormat="1" ht="15" customHeight="1" x14ac:dyDescent="0.4">
      <c r="A889" s="34"/>
      <c r="B889" s="10">
        <v>10004512</v>
      </c>
      <c r="C889" s="11" t="s">
        <v>1075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17">
        <v>0</v>
      </c>
      <c r="M889" s="17">
        <v>0</v>
      </c>
      <c r="N889" s="17">
        <v>0</v>
      </c>
      <c r="O889" s="17">
        <v>0</v>
      </c>
      <c r="P889" s="17">
        <v>175134.44999999995</v>
      </c>
      <c r="Q889" s="17">
        <v>175134.44999999995</v>
      </c>
      <c r="R889" s="17">
        <v>0</v>
      </c>
      <c r="S889" s="17">
        <v>0</v>
      </c>
      <c r="T889" s="17">
        <v>0</v>
      </c>
      <c r="U889" s="17">
        <v>0</v>
      </c>
      <c r="V889" s="44">
        <v>0</v>
      </c>
      <c r="W889" s="44">
        <v>0</v>
      </c>
      <c r="X889" s="35">
        <v>520646.1</v>
      </c>
    </row>
    <row r="890" spans="1:24" s="8" customFormat="1" ht="15" customHeight="1" x14ac:dyDescent="0.4">
      <c r="A890" s="34"/>
      <c r="B890" s="10">
        <v>10056735</v>
      </c>
      <c r="C890" s="9" t="s">
        <v>1004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17">
        <v>0</v>
      </c>
      <c r="M890" s="17">
        <v>0</v>
      </c>
      <c r="N890" s="17">
        <v>0</v>
      </c>
      <c r="O890" s="17">
        <v>0</v>
      </c>
      <c r="P890" s="17">
        <v>0</v>
      </c>
      <c r="Q890" s="17">
        <v>0</v>
      </c>
      <c r="R890" s="17">
        <v>219238.12</v>
      </c>
      <c r="S890" s="17">
        <v>219238.12</v>
      </c>
      <c r="T890" s="17">
        <v>11276.79</v>
      </c>
      <c r="U890" s="17">
        <v>11276.79</v>
      </c>
      <c r="V890" s="44">
        <v>0</v>
      </c>
      <c r="W890" s="44">
        <v>0</v>
      </c>
      <c r="X890" s="35">
        <v>0</v>
      </c>
    </row>
    <row r="891" spans="1:24" s="8" customFormat="1" ht="15" customHeight="1" x14ac:dyDescent="0.4">
      <c r="A891" s="34"/>
      <c r="B891" s="10">
        <v>10004530</v>
      </c>
      <c r="C891" s="9" t="s">
        <v>372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17">
        <v>0</v>
      </c>
      <c r="M891" s="17">
        <v>0</v>
      </c>
      <c r="N891" s="17">
        <v>0</v>
      </c>
      <c r="O891" s="17">
        <v>0</v>
      </c>
      <c r="P891" s="17">
        <v>0</v>
      </c>
      <c r="Q891" s="17">
        <v>0</v>
      </c>
      <c r="R891" s="17">
        <v>0</v>
      </c>
      <c r="S891" s="17">
        <v>0</v>
      </c>
      <c r="T891" s="17">
        <v>0</v>
      </c>
      <c r="U891" s="17">
        <v>0</v>
      </c>
      <c r="V891" s="44">
        <v>0</v>
      </c>
      <c r="W891" s="44">
        <v>0</v>
      </c>
      <c r="X891" s="35">
        <v>145009.19</v>
      </c>
    </row>
    <row r="892" spans="1:24" s="8" customFormat="1" ht="15" customHeight="1" x14ac:dyDescent="0.4">
      <c r="A892" s="34"/>
      <c r="B892" s="14">
        <v>10046315</v>
      </c>
      <c r="C892" s="15" t="s">
        <v>1409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0</v>
      </c>
      <c r="R892" s="9">
        <v>0</v>
      </c>
      <c r="S892" s="9">
        <v>0</v>
      </c>
      <c r="T892" s="9">
        <v>0</v>
      </c>
      <c r="U892" s="9">
        <v>0</v>
      </c>
      <c r="V892" s="44">
        <v>0</v>
      </c>
      <c r="W892" s="44">
        <v>0</v>
      </c>
      <c r="X892" s="35">
        <v>27133.019999999997</v>
      </c>
    </row>
    <row r="893" spans="1:24" s="8" customFormat="1" ht="15" customHeight="1" x14ac:dyDescent="0.4">
      <c r="A893" s="34"/>
      <c r="B893" s="14">
        <v>10041236</v>
      </c>
      <c r="C893" s="15" t="s">
        <v>1370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0</v>
      </c>
      <c r="Q893" s="9">
        <v>0</v>
      </c>
      <c r="R893" s="9">
        <v>0</v>
      </c>
      <c r="S893" s="9">
        <v>0</v>
      </c>
      <c r="T893" s="9">
        <v>0</v>
      </c>
      <c r="U893" s="9">
        <v>0</v>
      </c>
      <c r="V893" s="44">
        <v>0</v>
      </c>
      <c r="W893" s="44">
        <v>0</v>
      </c>
      <c r="X893" s="35">
        <v>168254.31999999998</v>
      </c>
    </row>
    <row r="894" spans="1:24" s="8" customFormat="1" ht="15" customHeight="1" x14ac:dyDescent="0.4">
      <c r="A894" s="34"/>
      <c r="B894" s="10">
        <v>10004599</v>
      </c>
      <c r="C894" s="9" t="s">
        <v>34</v>
      </c>
      <c r="D894" s="9">
        <v>25241923.899999999</v>
      </c>
      <c r="E894" s="9">
        <v>25678337</v>
      </c>
      <c r="F894" s="9">
        <v>200888</v>
      </c>
      <c r="G894" s="9">
        <v>200888</v>
      </c>
      <c r="H894" s="9">
        <v>2387470.83</v>
      </c>
      <c r="I894" s="9">
        <v>2387470.83</v>
      </c>
      <c r="J894" s="9">
        <v>0</v>
      </c>
      <c r="K894" s="9">
        <v>0</v>
      </c>
      <c r="L894" s="17">
        <v>0</v>
      </c>
      <c r="M894" s="17">
        <v>0</v>
      </c>
      <c r="N894" s="17">
        <v>896523.86</v>
      </c>
      <c r="O894" s="17">
        <v>896523.86</v>
      </c>
      <c r="P894" s="17">
        <v>2053816.8000000003</v>
      </c>
      <c r="Q894" s="17">
        <v>2053816.8000000003</v>
      </c>
      <c r="R894" s="17">
        <v>1080882.94</v>
      </c>
      <c r="S894" s="17">
        <v>1080882.94</v>
      </c>
      <c r="T894" s="17">
        <v>2092695.13</v>
      </c>
      <c r="U894" s="17">
        <v>2092695.13</v>
      </c>
      <c r="V894" s="44">
        <v>0</v>
      </c>
      <c r="W894" s="44">
        <v>0</v>
      </c>
      <c r="X894" s="35">
        <v>2042501.7599999998</v>
      </c>
    </row>
    <row r="895" spans="1:24" s="8" customFormat="1" ht="15" customHeight="1" x14ac:dyDescent="0.4">
      <c r="A895" s="34"/>
      <c r="B895" s="14">
        <v>10065593</v>
      </c>
      <c r="C895" s="15" t="s">
        <v>1604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0</v>
      </c>
      <c r="N895" s="9">
        <v>0</v>
      </c>
      <c r="O895" s="9">
        <v>0</v>
      </c>
      <c r="P895" s="9">
        <v>0</v>
      </c>
      <c r="Q895" s="9">
        <v>0</v>
      </c>
      <c r="R895" s="9">
        <v>0</v>
      </c>
      <c r="S895" s="9">
        <v>0</v>
      </c>
      <c r="T895" s="9">
        <v>0</v>
      </c>
      <c r="U895" s="9">
        <v>0</v>
      </c>
      <c r="V895" s="44">
        <v>0</v>
      </c>
      <c r="W895" s="44">
        <v>0</v>
      </c>
      <c r="X895" s="35">
        <v>137989.23000000001</v>
      </c>
    </row>
    <row r="896" spans="1:24" s="8" customFormat="1" ht="15" customHeight="1" x14ac:dyDescent="0.4">
      <c r="A896" s="34"/>
      <c r="B896" s="14">
        <v>10004557</v>
      </c>
      <c r="C896" s="15" t="s">
        <v>1145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0</v>
      </c>
      <c r="N896" s="9">
        <v>0</v>
      </c>
      <c r="O896" s="9">
        <v>0</v>
      </c>
      <c r="P896" s="9">
        <v>0</v>
      </c>
      <c r="Q896" s="9">
        <v>0</v>
      </c>
      <c r="R896" s="9">
        <v>0</v>
      </c>
      <c r="S896" s="9">
        <v>0</v>
      </c>
      <c r="T896" s="9">
        <v>0</v>
      </c>
      <c r="U896" s="9">
        <v>0</v>
      </c>
      <c r="V896" s="44">
        <v>0</v>
      </c>
      <c r="W896" s="44">
        <v>0</v>
      </c>
      <c r="X896" s="35">
        <v>9094.69</v>
      </c>
    </row>
    <row r="897" spans="1:24" s="8" customFormat="1" ht="15" customHeight="1" x14ac:dyDescent="0.4">
      <c r="A897" s="34"/>
      <c r="B897" s="10">
        <v>10045231</v>
      </c>
      <c r="C897" s="9" t="s">
        <v>823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  <c r="I897" s="9">
        <v>0</v>
      </c>
      <c r="J897" s="9">
        <v>228184.49999999997</v>
      </c>
      <c r="K897" s="9">
        <v>189822</v>
      </c>
      <c r="L897" s="17">
        <v>0</v>
      </c>
      <c r="M897" s="17">
        <v>0</v>
      </c>
      <c r="N897" s="17">
        <v>0</v>
      </c>
      <c r="O897" s="17">
        <v>0</v>
      </c>
      <c r="P897" s="17">
        <v>0</v>
      </c>
      <c r="Q897" s="17">
        <v>0</v>
      </c>
      <c r="R897" s="17">
        <v>0</v>
      </c>
      <c r="S897" s="17">
        <v>0</v>
      </c>
      <c r="T897" s="17">
        <v>0</v>
      </c>
      <c r="U897" s="17">
        <v>0</v>
      </c>
      <c r="V897" s="44">
        <v>0</v>
      </c>
      <c r="W897" s="44">
        <v>0</v>
      </c>
      <c r="X897" s="35">
        <v>1173.33</v>
      </c>
    </row>
    <row r="898" spans="1:24" s="8" customFormat="1" ht="15" customHeight="1" x14ac:dyDescent="0.4">
      <c r="A898" s="34"/>
      <c r="B898" s="10">
        <v>10004576</v>
      </c>
      <c r="C898" s="9" t="s">
        <v>374</v>
      </c>
      <c r="D898" s="9">
        <v>3262208.8200000003</v>
      </c>
      <c r="E898" s="9">
        <v>3262208.8200000003</v>
      </c>
      <c r="F898" s="9">
        <v>63053</v>
      </c>
      <c r="G898" s="9">
        <v>63053</v>
      </c>
      <c r="H898" s="9">
        <v>111830.36</v>
      </c>
      <c r="I898" s="9">
        <v>111830.36</v>
      </c>
      <c r="J898" s="9">
        <v>0</v>
      </c>
      <c r="K898" s="9">
        <v>0</v>
      </c>
      <c r="L898" s="17">
        <v>0</v>
      </c>
      <c r="M898" s="17">
        <v>0</v>
      </c>
      <c r="N898" s="17">
        <v>65587.850000000006</v>
      </c>
      <c r="O898" s="17">
        <v>65587.850000000006</v>
      </c>
      <c r="P898" s="17">
        <v>1010154.3399999996</v>
      </c>
      <c r="Q898" s="17">
        <v>1010154.3399999996</v>
      </c>
      <c r="R898" s="17">
        <v>397848.43</v>
      </c>
      <c r="S898" s="17">
        <v>397848.43</v>
      </c>
      <c r="T898" s="17">
        <v>555971.88</v>
      </c>
      <c r="U898" s="17">
        <v>555971.88</v>
      </c>
      <c r="V898" s="44">
        <v>0</v>
      </c>
      <c r="W898" s="44">
        <v>0</v>
      </c>
      <c r="X898" s="35">
        <v>1469072.3599999996</v>
      </c>
    </row>
    <row r="899" spans="1:24" s="8" customFormat="1" ht="15" customHeight="1" x14ac:dyDescent="0.4">
      <c r="A899" s="34"/>
      <c r="B899" s="10">
        <v>10006303</v>
      </c>
      <c r="C899" s="9" t="s">
        <v>480</v>
      </c>
      <c r="D899" s="9">
        <v>1639609.85</v>
      </c>
      <c r="E899" s="9">
        <v>1639609.85</v>
      </c>
      <c r="F899" s="9">
        <v>68211</v>
      </c>
      <c r="G899" s="9">
        <v>68211</v>
      </c>
      <c r="H899" s="9">
        <v>24058.27</v>
      </c>
      <c r="I899" s="9">
        <v>24058.27</v>
      </c>
      <c r="J899" s="9">
        <v>0</v>
      </c>
      <c r="K899" s="9">
        <v>0</v>
      </c>
      <c r="L899" s="17">
        <v>0</v>
      </c>
      <c r="M899" s="17">
        <v>0</v>
      </c>
      <c r="N899" s="17">
        <v>5198.3999999999996</v>
      </c>
      <c r="O899" s="17">
        <v>5198.3999999999996</v>
      </c>
      <c r="P899" s="17">
        <v>364484.92000000016</v>
      </c>
      <c r="Q899" s="17">
        <v>364484.92</v>
      </c>
      <c r="R899" s="17">
        <v>122667.79999999999</v>
      </c>
      <c r="S899" s="17">
        <v>122667.79999999999</v>
      </c>
      <c r="T899" s="17">
        <v>405972.48000000004</v>
      </c>
      <c r="U899" s="17">
        <v>405972.48000000004</v>
      </c>
      <c r="V899" s="44">
        <v>0</v>
      </c>
      <c r="W899" s="44">
        <v>0</v>
      </c>
      <c r="X899" s="35">
        <v>232542.88</v>
      </c>
    </row>
    <row r="900" spans="1:24" s="8" customFormat="1" ht="15" customHeight="1" x14ac:dyDescent="0.4">
      <c r="A900" s="34"/>
      <c r="B900" s="10">
        <v>10004579</v>
      </c>
      <c r="C900" s="9" t="s">
        <v>375</v>
      </c>
      <c r="D900" s="9">
        <v>3249579.05</v>
      </c>
      <c r="E900" s="9">
        <v>3236727.1597599997</v>
      </c>
      <c r="F900" s="9">
        <v>66612</v>
      </c>
      <c r="G900" s="9">
        <v>54226</v>
      </c>
      <c r="H900" s="9">
        <v>8636.1299999999992</v>
      </c>
      <c r="I900" s="9">
        <v>8636.1299999999992</v>
      </c>
      <c r="J900" s="9">
        <v>0</v>
      </c>
      <c r="K900" s="9">
        <v>0</v>
      </c>
      <c r="L900" s="17">
        <v>0</v>
      </c>
      <c r="M900" s="17">
        <v>0</v>
      </c>
      <c r="N900" s="17">
        <v>18869.7</v>
      </c>
      <c r="O900" s="17">
        <v>18869.699999999997</v>
      </c>
      <c r="P900" s="17">
        <v>242894.40999999997</v>
      </c>
      <c r="Q900" s="17">
        <v>242894.41</v>
      </c>
      <c r="R900" s="17">
        <v>74349.48</v>
      </c>
      <c r="S900" s="17">
        <v>74349.48</v>
      </c>
      <c r="T900" s="17">
        <v>151824.71999999997</v>
      </c>
      <c r="U900" s="17">
        <v>151824.71999999997</v>
      </c>
      <c r="V900" s="44">
        <v>0</v>
      </c>
      <c r="W900" s="44">
        <v>0</v>
      </c>
      <c r="X900" s="35">
        <v>483119.1</v>
      </c>
    </row>
    <row r="901" spans="1:24" s="8" customFormat="1" ht="15" customHeight="1" x14ac:dyDescent="0.4">
      <c r="A901" s="34"/>
      <c r="B901" s="10">
        <v>10025712</v>
      </c>
      <c r="C901" s="9" t="s">
        <v>923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17">
        <v>0</v>
      </c>
      <c r="M901" s="17">
        <v>0</v>
      </c>
      <c r="N901" s="17">
        <v>0</v>
      </c>
      <c r="O901" s="17">
        <v>0</v>
      </c>
      <c r="P901" s="17">
        <v>0</v>
      </c>
      <c r="Q901" s="17">
        <v>0</v>
      </c>
      <c r="R901" s="17">
        <v>70792.2</v>
      </c>
      <c r="S901" s="17">
        <v>70792.2</v>
      </c>
      <c r="T901" s="17">
        <v>0</v>
      </c>
      <c r="U901" s="17">
        <v>0</v>
      </c>
      <c r="V901" s="44">
        <v>0</v>
      </c>
      <c r="W901" s="44">
        <v>0</v>
      </c>
      <c r="X901" s="35">
        <v>1235.5</v>
      </c>
    </row>
    <row r="902" spans="1:24" s="8" customFormat="1" ht="15" customHeight="1" x14ac:dyDescent="0.4">
      <c r="A902" s="34"/>
      <c r="B902" s="10">
        <v>10034044</v>
      </c>
      <c r="C902" s="9" t="s">
        <v>953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17">
        <v>0</v>
      </c>
      <c r="M902" s="17">
        <v>0</v>
      </c>
      <c r="N902" s="17">
        <v>110134.1</v>
      </c>
      <c r="O902" s="17">
        <v>110134.1</v>
      </c>
      <c r="P902" s="17">
        <v>0</v>
      </c>
      <c r="Q902" s="17">
        <v>0</v>
      </c>
      <c r="R902" s="17">
        <v>298571.27</v>
      </c>
      <c r="S902" s="17">
        <v>298571.27</v>
      </c>
      <c r="T902" s="17">
        <v>90200.25</v>
      </c>
      <c r="U902" s="17">
        <v>90200.25</v>
      </c>
      <c r="V902" s="44">
        <v>0</v>
      </c>
      <c r="W902" s="44">
        <v>0</v>
      </c>
      <c r="X902" s="35">
        <v>0</v>
      </c>
    </row>
    <row r="903" spans="1:24" s="8" customFormat="1" ht="15" customHeight="1" x14ac:dyDescent="0.4">
      <c r="A903" s="34"/>
      <c r="B903" s="10">
        <v>10061867</v>
      </c>
      <c r="C903" s="9" t="s">
        <v>1008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17">
        <v>0</v>
      </c>
      <c r="M903" s="17">
        <v>0</v>
      </c>
      <c r="N903" s="17">
        <v>0</v>
      </c>
      <c r="O903" s="17">
        <v>0</v>
      </c>
      <c r="P903" s="17">
        <v>0</v>
      </c>
      <c r="Q903" s="17">
        <v>0</v>
      </c>
      <c r="R903" s="17">
        <v>282305.65000000002</v>
      </c>
      <c r="S903" s="17">
        <v>282305.65000000002</v>
      </c>
      <c r="T903" s="17">
        <v>41760</v>
      </c>
      <c r="U903" s="17">
        <v>41760</v>
      </c>
      <c r="V903" s="44">
        <v>0</v>
      </c>
      <c r="W903" s="44">
        <v>0</v>
      </c>
      <c r="X903" s="35">
        <v>6036.7999999999993</v>
      </c>
    </row>
    <row r="904" spans="1:24" s="8" customFormat="1" ht="15" customHeight="1" x14ac:dyDescent="0.4">
      <c r="A904" s="34"/>
      <c r="B904" s="10">
        <v>10004596</v>
      </c>
      <c r="C904" s="9" t="s">
        <v>377</v>
      </c>
      <c r="D904" s="9">
        <v>1176602</v>
      </c>
      <c r="E904" s="9">
        <v>1176602</v>
      </c>
      <c r="F904" s="9">
        <v>45197</v>
      </c>
      <c r="G904" s="9">
        <v>45197</v>
      </c>
      <c r="H904" s="9">
        <v>101238.95999999999</v>
      </c>
      <c r="I904" s="9">
        <v>101238.95999999999</v>
      </c>
      <c r="J904" s="9">
        <v>0</v>
      </c>
      <c r="K904" s="9">
        <v>0</v>
      </c>
      <c r="L904" s="17">
        <v>0</v>
      </c>
      <c r="M904" s="17">
        <v>0</v>
      </c>
      <c r="N904" s="17">
        <v>24371.61</v>
      </c>
      <c r="O904" s="17">
        <v>24371.61</v>
      </c>
      <c r="P904" s="17">
        <v>169127.55000000016</v>
      </c>
      <c r="Q904" s="17">
        <v>169127.54999999993</v>
      </c>
      <c r="R904" s="17">
        <v>0</v>
      </c>
      <c r="S904" s="17">
        <v>0</v>
      </c>
      <c r="T904" s="17">
        <v>0</v>
      </c>
      <c r="U904" s="17">
        <v>0</v>
      </c>
      <c r="V904" s="44">
        <v>0</v>
      </c>
      <c r="W904" s="44">
        <v>0</v>
      </c>
      <c r="X904" s="35">
        <v>306825.53000000003</v>
      </c>
    </row>
    <row r="905" spans="1:24" s="6" customFormat="1" ht="15" x14ac:dyDescent="0.35">
      <c r="A905" s="36"/>
      <c r="B905" s="10">
        <v>10004603</v>
      </c>
      <c r="C905" s="9" t="s">
        <v>35</v>
      </c>
      <c r="D905" s="9">
        <v>2860088.8</v>
      </c>
      <c r="E905" s="9">
        <v>2838057.88</v>
      </c>
      <c r="F905" s="9">
        <v>147624</v>
      </c>
      <c r="G905" s="9">
        <v>147624</v>
      </c>
      <c r="H905" s="9">
        <v>248559.05000000002</v>
      </c>
      <c r="I905" s="9">
        <v>248559.05000000002</v>
      </c>
      <c r="J905" s="9">
        <v>0</v>
      </c>
      <c r="K905" s="9">
        <v>0</v>
      </c>
      <c r="L905" s="17">
        <v>0</v>
      </c>
      <c r="M905" s="17">
        <v>0</v>
      </c>
      <c r="N905" s="17">
        <v>80031</v>
      </c>
      <c r="O905" s="17">
        <v>80031</v>
      </c>
      <c r="P905" s="17">
        <v>1613743.38</v>
      </c>
      <c r="Q905" s="17">
        <v>1613743.3799999997</v>
      </c>
      <c r="R905" s="17">
        <v>0</v>
      </c>
      <c r="S905" s="17">
        <v>0</v>
      </c>
      <c r="T905" s="17">
        <v>0</v>
      </c>
      <c r="U905" s="17">
        <v>0</v>
      </c>
      <c r="V905" s="44">
        <v>0</v>
      </c>
      <c r="W905" s="44">
        <v>0</v>
      </c>
      <c r="X905" s="35">
        <v>1398775.83</v>
      </c>
    </row>
    <row r="906" spans="1:24" s="8" customFormat="1" ht="15" customHeight="1" x14ac:dyDescent="0.4">
      <c r="A906" s="34"/>
      <c r="B906" s="10">
        <v>10004601</v>
      </c>
      <c r="C906" s="9" t="s">
        <v>378</v>
      </c>
      <c r="D906" s="9">
        <v>3259836.4799999995</v>
      </c>
      <c r="E906" s="9">
        <v>3259836.4799999995</v>
      </c>
      <c r="F906" s="9">
        <v>1085090</v>
      </c>
      <c r="G906" s="9">
        <v>1085090</v>
      </c>
      <c r="H906" s="9">
        <v>97486.290000000008</v>
      </c>
      <c r="I906" s="9">
        <v>97486.290000000008</v>
      </c>
      <c r="J906" s="9">
        <v>0</v>
      </c>
      <c r="K906" s="9">
        <v>0</v>
      </c>
      <c r="L906" s="17">
        <v>0</v>
      </c>
      <c r="M906" s="17">
        <v>0</v>
      </c>
      <c r="N906" s="17">
        <v>0</v>
      </c>
      <c r="O906" s="17">
        <v>0</v>
      </c>
      <c r="P906" s="17">
        <v>13959.510000000002</v>
      </c>
      <c r="Q906" s="17">
        <v>13959.510000000002</v>
      </c>
      <c r="R906" s="17">
        <v>0</v>
      </c>
      <c r="S906" s="17">
        <v>0</v>
      </c>
      <c r="T906" s="17">
        <v>0</v>
      </c>
      <c r="U906" s="17">
        <v>0</v>
      </c>
      <c r="V906" s="44">
        <v>0</v>
      </c>
      <c r="W906" s="44">
        <v>0</v>
      </c>
      <c r="X906" s="35">
        <v>134588.71</v>
      </c>
    </row>
    <row r="907" spans="1:24" s="8" customFormat="1" ht="15" customHeight="1" x14ac:dyDescent="0.4">
      <c r="A907" s="34"/>
      <c r="B907" s="10">
        <v>10004607</v>
      </c>
      <c r="C907" s="9" t="s">
        <v>379</v>
      </c>
      <c r="D907" s="9">
        <v>13069033.680000002</v>
      </c>
      <c r="E907" s="9">
        <v>13045605.710960001</v>
      </c>
      <c r="F907" s="9">
        <v>0</v>
      </c>
      <c r="G907" s="9">
        <v>0</v>
      </c>
      <c r="H907" s="9">
        <v>1691874.98</v>
      </c>
      <c r="I907" s="9">
        <v>1691874.98</v>
      </c>
      <c r="J907" s="9">
        <v>183463.28</v>
      </c>
      <c r="K907" s="9">
        <v>178860</v>
      </c>
      <c r="L907" s="17">
        <v>12679</v>
      </c>
      <c r="M907" s="17">
        <v>12679</v>
      </c>
      <c r="N907" s="17">
        <v>1076028.6200000001</v>
      </c>
      <c r="O907" s="17">
        <v>1076028.6200000001</v>
      </c>
      <c r="P907" s="17">
        <v>453959.00999999995</v>
      </c>
      <c r="Q907" s="17">
        <v>453959.01</v>
      </c>
      <c r="R907" s="17">
        <v>53315.199999999997</v>
      </c>
      <c r="S907" s="17">
        <v>53315.199999999997</v>
      </c>
      <c r="T907" s="17">
        <v>53852.859999999993</v>
      </c>
      <c r="U907" s="17">
        <v>53852.859999999993</v>
      </c>
      <c r="V907" s="44">
        <v>0</v>
      </c>
      <c r="W907" s="44">
        <v>0</v>
      </c>
      <c r="X907" s="35">
        <v>183659.92</v>
      </c>
    </row>
    <row r="908" spans="1:24" s="8" customFormat="1" ht="15" customHeight="1" x14ac:dyDescent="0.4">
      <c r="A908" s="34"/>
      <c r="B908" s="10">
        <v>10003997</v>
      </c>
      <c r="C908" s="9" t="s">
        <v>342</v>
      </c>
      <c r="D908" s="9">
        <v>3722053.2800000003</v>
      </c>
      <c r="E908" s="9">
        <v>3720669.36938</v>
      </c>
      <c r="F908" s="9">
        <v>1425788</v>
      </c>
      <c r="G908" s="9">
        <v>1425788</v>
      </c>
      <c r="H908" s="9">
        <v>0</v>
      </c>
      <c r="I908" s="9">
        <v>0</v>
      </c>
      <c r="J908" s="9">
        <v>0</v>
      </c>
      <c r="K908" s="9">
        <v>0</v>
      </c>
      <c r="L908" s="17">
        <v>0</v>
      </c>
      <c r="M908" s="17">
        <v>0</v>
      </c>
      <c r="N908" s="17">
        <v>0</v>
      </c>
      <c r="O908" s="17">
        <v>0</v>
      </c>
      <c r="P908" s="17">
        <v>0</v>
      </c>
      <c r="Q908" s="17">
        <v>0</v>
      </c>
      <c r="R908" s="17">
        <v>0</v>
      </c>
      <c r="S908" s="17">
        <v>0</v>
      </c>
      <c r="T908" s="17">
        <v>0</v>
      </c>
      <c r="U908" s="17">
        <v>0</v>
      </c>
      <c r="V908" s="44">
        <v>0</v>
      </c>
      <c r="W908" s="44">
        <v>0</v>
      </c>
      <c r="X908" s="35">
        <v>0</v>
      </c>
    </row>
    <row r="909" spans="1:24" s="8" customFormat="1" ht="15" customHeight="1" x14ac:dyDescent="0.4">
      <c r="A909" s="34"/>
      <c r="B909" s="10">
        <v>10004608</v>
      </c>
      <c r="C909" s="9" t="s">
        <v>380</v>
      </c>
      <c r="D909" s="9">
        <v>37060.42</v>
      </c>
      <c r="E909" s="9">
        <v>37060.42</v>
      </c>
      <c r="F909" s="9">
        <v>0</v>
      </c>
      <c r="G909" s="9">
        <v>0</v>
      </c>
      <c r="H909" s="9">
        <v>1764.1</v>
      </c>
      <c r="I909" s="9">
        <v>1764.1</v>
      </c>
      <c r="J909" s="9">
        <v>0</v>
      </c>
      <c r="K909" s="9">
        <v>0</v>
      </c>
      <c r="L909" s="17">
        <v>0</v>
      </c>
      <c r="M909" s="17">
        <v>0</v>
      </c>
      <c r="N909" s="17">
        <v>0</v>
      </c>
      <c r="O909" s="17">
        <v>0</v>
      </c>
      <c r="P909" s="17">
        <v>0</v>
      </c>
      <c r="Q909" s="17">
        <v>0</v>
      </c>
      <c r="R909" s="17">
        <v>0</v>
      </c>
      <c r="S909" s="17">
        <v>0</v>
      </c>
      <c r="T909" s="17">
        <v>0</v>
      </c>
      <c r="U909" s="17">
        <v>0</v>
      </c>
      <c r="V909" s="44">
        <v>0</v>
      </c>
      <c r="W909" s="44">
        <v>0</v>
      </c>
      <c r="X909" s="35">
        <v>0</v>
      </c>
    </row>
    <row r="910" spans="1:24" s="8" customFormat="1" ht="15" customHeight="1" x14ac:dyDescent="0.4">
      <c r="A910" s="34"/>
      <c r="B910" s="10">
        <v>10004609</v>
      </c>
      <c r="C910" s="9" t="s">
        <v>824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  <c r="I910" s="9">
        <v>0</v>
      </c>
      <c r="J910" s="9">
        <v>77761.48</v>
      </c>
      <c r="K910" s="9">
        <v>77761.48</v>
      </c>
      <c r="L910" s="17">
        <v>840</v>
      </c>
      <c r="M910" s="17">
        <v>840</v>
      </c>
      <c r="N910" s="17">
        <v>0</v>
      </c>
      <c r="O910" s="17">
        <v>0</v>
      </c>
      <c r="P910" s="17">
        <v>0</v>
      </c>
      <c r="Q910" s="17">
        <v>0</v>
      </c>
      <c r="R910" s="17">
        <v>115388.9</v>
      </c>
      <c r="S910" s="17">
        <v>115388.9</v>
      </c>
      <c r="T910" s="17">
        <v>119255.11</v>
      </c>
      <c r="U910" s="17">
        <v>119255.11</v>
      </c>
      <c r="V910" s="44">
        <v>0</v>
      </c>
      <c r="W910" s="44">
        <v>0</v>
      </c>
      <c r="X910" s="35">
        <v>15367.49</v>
      </c>
    </row>
    <row r="911" spans="1:24" s="8" customFormat="1" ht="15" customHeight="1" x14ac:dyDescent="0.4">
      <c r="A911" s="34"/>
      <c r="B911" s="10">
        <v>10004632</v>
      </c>
      <c r="C911" s="9" t="s">
        <v>381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17">
        <v>0</v>
      </c>
      <c r="M911" s="17">
        <v>0</v>
      </c>
      <c r="N911" s="17">
        <v>0</v>
      </c>
      <c r="O911" s="17">
        <v>0</v>
      </c>
      <c r="P911" s="17">
        <v>155230.39000000007</v>
      </c>
      <c r="Q911" s="17">
        <v>155230.39000000007</v>
      </c>
      <c r="R911" s="17">
        <v>101658.23</v>
      </c>
      <c r="S911" s="17">
        <v>101658.23</v>
      </c>
      <c r="T911" s="17">
        <v>466450.37999999995</v>
      </c>
      <c r="U911" s="17">
        <v>466450.37999999995</v>
      </c>
      <c r="V911" s="44">
        <v>0</v>
      </c>
      <c r="W911" s="44">
        <v>0</v>
      </c>
      <c r="X911" s="35">
        <v>170507.18</v>
      </c>
    </row>
    <row r="912" spans="1:24" s="6" customFormat="1" ht="15" x14ac:dyDescent="0.35">
      <c r="A912" s="36"/>
      <c r="B912" s="10">
        <v>10026702</v>
      </c>
      <c r="C912" s="9" t="s">
        <v>687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  <c r="I912" s="9">
        <v>0</v>
      </c>
      <c r="J912" s="9">
        <v>821552.8899999999</v>
      </c>
      <c r="K912" s="9">
        <v>821552.8899999999</v>
      </c>
      <c r="L912" s="17">
        <v>0</v>
      </c>
      <c r="M912" s="17">
        <v>0</v>
      </c>
      <c r="N912" s="17">
        <v>0</v>
      </c>
      <c r="O912" s="17">
        <v>0</v>
      </c>
      <c r="P912" s="17">
        <v>366704.8899999999</v>
      </c>
      <c r="Q912" s="17">
        <v>366704.82000000007</v>
      </c>
      <c r="R912" s="17">
        <v>0</v>
      </c>
      <c r="S912" s="17">
        <v>0</v>
      </c>
      <c r="T912" s="17">
        <v>0</v>
      </c>
      <c r="U912" s="17">
        <v>0</v>
      </c>
      <c r="V912" s="44">
        <v>0</v>
      </c>
      <c r="W912" s="44">
        <v>0</v>
      </c>
      <c r="X912" s="35">
        <v>0</v>
      </c>
    </row>
    <row r="913" spans="1:24" s="8" customFormat="1" ht="15" customHeight="1" x14ac:dyDescent="0.4">
      <c r="A913" s="34"/>
      <c r="B913" s="14">
        <v>10061832</v>
      </c>
      <c r="C913" s="15" t="s">
        <v>1539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0</v>
      </c>
      <c r="Q913" s="9">
        <v>0</v>
      </c>
      <c r="R913" s="9">
        <v>0</v>
      </c>
      <c r="S913" s="9">
        <v>0</v>
      </c>
      <c r="T913" s="9">
        <v>0</v>
      </c>
      <c r="U913" s="9">
        <v>0</v>
      </c>
      <c r="V913" s="44">
        <v>0</v>
      </c>
      <c r="W913" s="44">
        <v>0</v>
      </c>
      <c r="X913" s="35">
        <v>17066.669999999998</v>
      </c>
    </row>
    <row r="914" spans="1:24" s="8" customFormat="1" ht="15" customHeight="1" x14ac:dyDescent="0.4">
      <c r="A914" s="34"/>
      <c r="B914" s="14">
        <v>10004645</v>
      </c>
      <c r="C914" s="15" t="s">
        <v>1146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  <c r="I914" s="9">
        <v>0</v>
      </c>
      <c r="J914" s="9">
        <v>0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9">
        <v>0</v>
      </c>
      <c r="S914" s="9">
        <v>0</v>
      </c>
      <c r="T914" s="9">
        <v>0</v>
      </c>
      <c r="U914" s="9">
        <v>0</v>
      </c>
      <c r="V914" s="44">
        <v>0</v>
      </c>
      <c r="W914" s="44">
        <v>0</v>
      </c>
      <c r="X914" s="35">
        <v>292.38</v>
      </c>
    </row>
    <row r="915" spans="1:24" s="6" customFormat="1" ht="15" x14ac:dyDescent="0.35">
      <c r="A915" s="36"/>
      <c r="B915" s="10">
        <v>10004657</v>
      </c>
      <c r="C915" s="9" t="s">
        <v>383</v>
      </c>
      <c r="D915" s="9">
        <v>3721403.21</v>
      </c>
      <c r="E915" s="9">
        <v>3763799</v>
      </c>
      <c r="F915" s="9">
        <v>1658655</v>
      </c>
      <c r="G915" s="9">
        <v>1658655</v>
      </c>
      <c r="H915" s="9">
        <v>33003.64</v>
      </c>
      <c r="I915" s="9">
        <v>33003.64</v>
      </c>
      <c r="J915" s="9">
        <v>0</v>
      </c>
      <c r="K915" s="9">
        <v>0</v>
      </c>
      <c r="L915" s="17">
        <v>0</v>
      </c>
      <c r="M915" s="17">
        <v>0</v>
      </c>
      <c r="N915" s="17">
        <v>44072.33</v>
      </c>
      <c r="O915" s="17">
        <v>44072.33</v>
      </c>
      <c r="P915" s="17">
        <v>33900.199999999997</v>
      </c>
      <c r="Q915" s="17">
        <v>33900.19999999999</v>
      </c>
      <c r="R915" s="17">
        <v>10311.559999999998</v>
      </c>
      <c r="S915" s="17">
        <v>10311.559999999998</v>
      </c>
      <c r="T915" s="17">
        <v>15726.69</v>
      </c>
      <c r="U915" s="17">
        <v>15726.69</v>
      </c>
      <c r="V915" s="44">
        <v>0</v>
      </c>
      <c r="W915" s="44">
        <v>0</v>
      </c>
      <c r="X915" s="35">
        <v>248650.75</v>
      </c>
    </row>
    <row r="916" spans="1:24" s="6" customFormat="1" ht="15" x14ac:dyDescent="0.35">
      <c r="A916" s="36"/>
      <c r="B916" s="14">
        <v>10034387</v>
      </c>
      <c r="C916" s="15" t="s">
        <v>1325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  <c r="Q916" s="9">
        <v>0</v>
      </c>
      <c r="R916" s="9">
        <v>0</v>
      </c>
      <c r="S916" s="9">
        <v>0</v>
      </c>
      <c r="T916" s="9">
        <v>0</v>
      </c>
      <c r="U916" s="9">
        <v>0</v>
      </c>
      <c r="V916" s="44">
        <v>0</v>
      </c>
      <c r="W916" s="44">
        <v>0</v>
      </c>
      <c r="X916" s="35">
        <v>210861.68</v>
      </c>
    </row>
    <row r="917" spans="1:24" s="8" customFormat="1" ht="15" customHeight="1" x14ac:dyDescent="0.4">
      <c r="A917" s="34"/>
      <c r="B917" s="14">
        <v>10046499</v>
      </c>
      <c r="C917" s="15" t="s">
        <v>1413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v>0</v>
      </c>
      <c r="Q917" s="9">
        <v>0</v>
      </c>
      <c r="R917" s="9">
        <v>0</v>
      </c>
      <c r="S917" s="9">
        <v>0</v>
      </c>
      <c r="T917" s="9">
        <v>0</v>
      </c>
      <c r="U917" s="9">
        <v>0</v>
      </c>
      <c r="V917" s="44">
        <v>0</v>
      </c>
      <c r="W917" s="44">
        <v>0</v>
      </c>
      <c r="X917" s="35">
        <v>102390.29999999999</v>
      </c>
    </row>
    <row r="918" spans="1:24" s="8" customFormat="1" ht="15" customHeight="1" x14ac:dyDescent="0.4">
      <c r="A918" s="34"/>
      <c r="B918" s="10">
        <v>10004547</v>
      </c>
      <c r="C918" s="9" t="s">
        <v>373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17">
        <v>0</v>
      </c>
      <c r="M918" s="17">
        <v>0</v>
      </c>
      <c r="N918" s="17">
        <v>0</v>
      </c>
      <c r="O918" s="17">
        <v>0</v>
      </c>
      <c r="P918" s="17">
        <v>223540.69999999995</v>
      </c>
      <c r="Q918" s="17">
        <v>223540.69999999987</v>
      </c>
      <c r="R918" s="17">
        <v>0</v>
      </c>
      <c r="S918" s="17">
        <v>0</v>
      </c>
      <c r="T918" s="17">
        <v>0</v>
      </c>
      <c r="U918" s="17">
        <v>0</v>
      </c>
      <c r="V918" s="44">
        <v>20800.21</v>
      </c>
      <c r="W918" s="44">
        <v>20800.209999999995</v>
      </c>
      <c r="X918" s="35">
        <v>0</v>
      </c>
    </row>
    <row r="919" spans="1:24" s="8" customFormat="1" ht="15" customHeight="1" x14ac:dyDescent="0.35">
      <c r="A919" s="34"/>
      <c r="B919" s="10">
        <v>10004684</v>
      </c>
      <c r="C919" s="21" t="s">
        <v>1090</v>
      </c>
      <c r="D919" s="9">
        <v>921400.47</v>
      </c>
      <c r="E919" s="9">
        <v>921291.37910000002</v>
      </c>
      <c r="F919" s="9">
        <v>455683</v>
      </c>
      <c r="G919" s="9">
        <v>455683</v>
      </c>
      <c r="H919" s="9">
        <v>73500</v>
      </c>
      <c r="I919" s="9">
        <v>73500</v>
      </c>
      <c r="J919" s="9">
        <v>0</v>
      </c>
      <c r="K919" s="9">
        <v>0</v>
      </c>
      <c r="L919" s="17">
        <v>0</v>
      </c>
      <c r="M919" s="17">
        <v>0</v>
      </c>
      <c r="N919" s="17">
        <v>0</v>
      </c>
      <c r="O919" s="17">
        <v>0</v>
      </c>
      <c r="P919" s="17">
        <v>0</v>
      </c>
      <c r="Q919" s="17">
        <v>0</v>
      </c>
      <c r="R919" s="17">
        <v>0</v>
      </c>
      <c r="S919" s="17">
        <v>0</v>
      </c>
      <c r="T919" s="17">
        <v>0</v>
      </c>
      <c r="U919" s="17">
        <v>0</v>
      </c>
      <c r="V919" s="44">
        <v>0</v>
      </c>
      <c r="W919" s="44">
        <v>0</v>
      </c>
      <c r="X919" s="35">
        <v>0</v>
      </c>
    </row>
    <row r="920" spans="1:24" s="8" customFormat="1" ht="15" customHeight="1" x14ac:dyDescent="0.4">
      <c r="A920" s="34"/>
      <c r="B920" s="10">
        <v>10004686</v>
      </c>
      <c r="C920" s="9" t="s">
        <v>385</v>
      </c>
      <c r="D920" s="9">
        <v>4744764.93</v>
      </c>
      <c r="E920" s="9">
        <v>4688413.74</v>
      </c>
      <c r="F920" s="9">
        <v>104117</v>
      </c>
      <c r="G920" s="9">
        <v>104117</v>
      </c>
      <c r="H920" s="9">
        <v>31030.370000000003</v>
      </c>
      <c r="I920" s="9">
        <v>31030.370000000003</v>
      </c>
      <c r="J920" s="9">
        <v>704407.52</v>
      </c>
      <c r="K920" s="9">
        <v>703121.00000000012</v>
      </c>
      <c r="L920" s="17">
        <v>0</v>
      </c>
      <c r="M920" s="17">
        <v>0</v>
      </c>
      <c r="N920" s="17">
        <v>223297.1</v>
      </c>
      <c r="O920" s="17">
        <v>223297.1</v>
      </c>
      <c r="P920" s="17">
        <v>1237860.6699999997</v>
      </c>
      <c r="Q920" s="17">
        <v>1237860.6100000003</v>
      </c>
      <c r="R920" s="17">
        <v>586241.79</v>
      </c>
      <c r="S920" s="17">
        <v>586241.79</v>
      </c>
      <c r="T920" s="17">
        <v>561231.04999999993</v>
      </c>
      <c r="U920" s="17">
        <v>561231.04999999993</v>
      </c>
      <c r="V920" s="44">
        <v>0</v>
      </c>
      <c r="W920" s="44">
        <v>0</v>
      </c>
      <c r="X920" s="35">
        <v>383772.4</v>
      </c>
    </row>
    <row r="921" spans="1:24" s="8" customFormat="1" ht="15" customHeight="1" x14ac:dyDescent="0.4">
      <c r="A921" s="34"/>
      <c r="B921" s="10">
        <v>10004690</v>
      </c>
      <c r="C921" s="9" t="s">
        <v>386</v>
      </c>
      <c r="D921" s="9">
        <v>5413058.1699999999</v>
      </c>
      <c r="E921" s="9">
        <v>5442147</v>
      </c>
      <c r="F921" s="9">
        <v>0</v>
      </c>
      <c r="G921" s="9">
        <v>0</v>
      </c>
      <c r="H921" s="9">
        <v>128102.78</v>
      </c>
      <c r="I921" s="9">
        <v>128102.78</v>
      </c>
      <c r="J921" s="9">
        <v>184350.05000000005</v>
      </c>
      <c r="K921" s="9">
        <v>184349.57000000004</v>
      </c>
      <c r="L921" s="17">
        <v>0</v>
      </c>
      <c r="M921" s="17">
        <v>0</v>
      </c>
      <c r="N921" s="17">
        <v>113486.51000000001</v>
      </c>
      <c r="O921" s="17">
        <v>113486.51000000001</v>
      </c>
      <c r="P921" s="17">
        <v>541782.16</v>
      </c>
      <c r="Q921" s="17">
        <v>541782.16</v>
      </c>
      <c r="R921" s="17">
        <v>170680.25</v>
      </c>
      <c r="S921" s="17">
        <v>170680.25</v>
      </c>
      <c r="T921" s="17">
        <v>369943.28</v>
      </c>
      <c r="U921" s="17">
        <v>369943.28</v>
      </c>
      <c r="V921" s="44">
        <v>0</v>
      </c>
      <c r="W921" s="44">
        <v>0</v>
      </c>
      <c r="X921" s="35">
        <v>1779914.7200000002</v>
      </c>
    </row>
    <row r="922" spans="1:24" s="8" customFormat="1" ht="15" customHeight="1" x14ac:dyDescent="0.4">
      <c r="A922" s="34"/>
      <c r="B922" s="14">
        <v>10009085</v>
      </c>
      <c r="C922" s="15" t="s">
        <v>1193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  <c r="Q922" s="9">
        <v>0</v>
      </c>
      <c r="R922" s="9">
        <v>0</v>
      </c>
      <c r="S922" s="9">
        <v>0</v>
      </c>
      <c r="T922" s="9">
        <v>0</v>
      </c>
      <c r="U922" s="9">
        <v>0</v>
      </c>
      <c r="V922" s="44">
        <v>0</v>
      </c>
      <c r="W922" s="44">
        <v>0</v>
      </c>
      <c r="X922" s="35">
        <v>95030.00999999998</v>
      </c>
    </row>
    <row r="923" spans="1:24" s="8" customFormat="1" ht="15" x14ac:dyDescent="0.4">
      <c r="A923" s="34"/>
      <c r="B923" s="10">
        <v>10004721</v>
      </c>
      <c r="C923" s="9" t="s">
        <v>391</v>
      </c>
      <c r="D923" s="9">
        <v>654617.36</v>
      </c>
      <c r="E923" s="9">
        <v>654617.36</v>
      </c>
      <c r="F923" s="9">
        <v>305317</v>
      </c>
      <c r="G923" s="9">
        <v>305317</v>
      </c>
      <c r="H923" s="9">
        <v>40490.42</v>
      </c>
      <c r="I923" s="9">
        <v>40490.42</v>
      </c>
      <c r="J923" s="9">
        <v>0</v>
      </c>
      <c r="K923" s="9">
        <v>0</v>
      </c>
      <c r="L923" s="17">
        <v>0</v>
      </c>
      <c r="M923" s="17">
        <v>0</v>
      </c>
      <c r="N923" s="17">
        <v>124594.79000000001</v>
      </c>
      <c r="O923" s="17">
        <v>124594.79000000001</v>
      </c>
      <c r="P923" s="17">
        <v>815160.39</v>
      </c>
      <c r="Q923" s="17">
        <v>815160.3899999999</v>
      </c>
      <c r="R923" s="17">
        <v>110585.34999999999</v>
      </c>
      <c r="S923" s="17">
        <v>110585.34999999999</v>
      </c>
      <c r="T923" s="17">
        <v>474140.33999999997</v>
      </c>
      <c r="U923" s="17">
        <v>474140.33999999997</v>
      </c>
      <c r="V923" s="44">
        <v>0</v>
      </c>
      <c r="W923" s="44">
        <v>0</v>
      </c>
      <c r="X923" s="35">
        <v>334431.54000000004</v>
      </c>
    </row>
    <row r="924" spans="1:24" s="8" customFormat="1" ht="15" customHeight="1" x14ac:dyDescent="0.4">
      <c r="A924" s="34"/>
      <c r="B924" s="10">
        <v>10004692</v>
      </c>
      <c r="C924" s="9" t="s">
        <v>387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  <c r="K924" s="9">
        <v>0</v>
      </c>
      <c r="L924" s="17">
        <v>0</v>
      </c>
      <c r="M924" s="17">
        <v>0</v>
      </c>
      <c r="N924" s="17">
        <v>0</v>
      </c>
      <c r="O924" s="17">
        <v>0</v>
      </c>
      <c r="P924" s="17">
        <v>1341639.9299999997</v>
      </c>
      <c r="Q924" s="17">
        <v>1341639.9300000004</v>
      </c>
      <c r="R924" s="17">
        <v>885435</v>
      </c>
      <c r="S924" s="17">
        <v>885435</v>
      </c>
      <c r="T924" s="17">
        <v>1637654.28</v>
      </c>
      <c r="U924" s="17">
        <v>1637654.28</v>
      </c>
      <c r="V924" s="44">
        <v>0</v>
      </c>
      <c r="W924" s="44">
        <v>0</v>
      </c>
      <c r="X924" s="35">
        <v>1416503.0500000003</v>
      </c>
    </row>
    <row r="925" spans="1:24" s="8" customFormat="1" ht="15" customHeight="1" x14ac:dyDescent="0.4">
      <c r="A925" s="34"/>
      <c r="B925" s="10">
        <v>10004694</v>
      </c>
      <c r="C925" s="9" t="s">
        <v>388</v>
      </c>
      <c r="D925" s="9">
        <v>1150723.33</v>
      </c>
      <c r="E925" s="9">
        <v>1150723.33</v>
      </c>
      <c r="F925" s="9">
        <v>762830</v>
      </c>
      <c r="G925" s="9">
        <v>762830</v>
      </c>
      <c r="H925" s="9">
        <v>0</v>
      </c>
      <c r="I925" s="9">
        <v>0</v>
      </c>
      <c r="J925" s="9">
        <v>0</v>
      </c>
      <c r="K925" s="9">
        <v>0</v>
      </c>
      <c r="L925" s="17">
        <v>0</v>
      </c>
      <c r="M925" s="17">
        <v>0</v>
      </c>
      <c r="N925" s="17">
        <v>0</v>
      </c>
      <c r="O925" s="17">
        <v>0</v>
      </c>
      <c r="P925" s="17">
        <v>0</v>
      </c>
      <c r="Q925" s="17">
        <v>0</v>
      </c>
      <c r="R925" s="17">
        <v>0</v>
      </c>
      <c r="S925" s="17">
        <v>0</v>
      </c>
      <c r="T925" s="17">
        <v>0</v>
      </c>
      <c r="U925" s="17">
        <v>0</v>
      </c>
      <c r="V925" s="44">
        <v>0</v>
      </c>
      <c r="W925" s="44">
        <v>0</v>
      </c>
      <c r="X925" s="35">
        <v>13389.549999999997</v>
      </c>
    </row>
    <row r="926" spans="1:24" s="8" customFormat="1" ht="15" customHeight="1" x14ac:dyDescent="0.4">
      <c r="A926" s="34"/>
      <c r="B926" s="10">
        <v>10009257</v>
      </c>
      <c r="C926" s="9" t="s">
        <v>900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17">
        <v>0</v>
      </c>
      <c r="M926" s="17">
        <v>0</v>
      </c>
      <c r="N926" s="17">
        <v>0</v>
      </c>
      <c r="O926" s="17">
        <v>0</v>
      </c>
      <c r="P926" s="17">
        <v>0</v>
      </c>
      <c r="Q926" s="17">
        <v>0</v>
      </c>
      <c r="R926" s="17">
        <v>205654.45</v>
      </c>
      <c r="S926" s="17">
        <v>205654.45</v>
      </c>
      <c r="T926" s="17">
        <v>327845.83999999997</v>
      </c>
      <c r="U926" s="17">
        <v>327845.83999999997</v>
      </c>
      <c r="V926" s="44">
        <v>0</v>
      </c>
      <c r="W926" s="44">
        <v>0</v>
      </c>
      <c r="X926" s="35">
        <v>22680.539999999994</v>
      </c>
    </row>
    <row r="927" spans="1:24" s="8" customFormat="1" ht="15" customHeight="1" x14ac:dyDescent="0.4">
      <c r="A927" s="34"/>
      <c r="B927" s="14">
        <v>10034302</v>
      </c>
      <c r="C927" s="15" t="s">
        <v>1321</v>
      </c>
      <c r="D927" s="9">
        <v>0</v>
      </c>
      <c r="E927" s="9">
        <v>0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9">
        <v>0</v>
      </c>
      <c r="T927" s="9">
        <v>0</v>
      </c>
      <c r="U927" s="9">
        <v>0</v>
      </c>
      <c r="V927" s="44">
        <v>0</v>
      </c>
      <c r="W927" s="44">
        <v>0</v>
      </c>
      <c r="X927" s="35">
        <v>4612.5700000000015</v>
      </c>
    </row>
    <row r="928" spans="1:24" s="8" customFormat="1" ht="15" customHeight="1" x14ac:dyDescent="0.4">
      <c r="A928" s="34"/>
      <c r="B928" s="10">
        <v>10004714</v>
      </c>
      <c r="C928" s="9" t="s">
        <v>389</v>
      </c>
      <c r="D928" s="9">
        <v>1951865.11</v>
      </c>
      <c r="E928" s="9">
        <v>1996620</v>
      </c>
      <c r="F928" s="9">
        <v>1034922</v>
      </c>
      <c r="G928" s="9">
        <v>1034922</v>
      </c>
      <c r="H928" s="9">
        <v>90586.37</v>
      </c>
      <c r="I928" s="9">
        <v>90586.37</v>
      </c>
      <c r="J928" s="9">
        <v>0</v>
      </c>
      <c r="K928" s="9">
        <v>0</v>
      </c>
      <c r="L928" s="17">
        <v>0</v>
      </c>
      <c r="M928" s="17">
        <v>0</v>
      </c>
      <c r="N928" s="17">
        <v>0</v>
      </c>
      <c r="O928" s="17">
        <v>0</v>
      </c>
      <c r="P928" s="17">
        <v>13463.340000000002</v>
      </c>
      <c r="Q928" s="17">
        <v>13463.339999999998</v>
      </c>
      <c r="R928" s="17">
        <v>0</v>
      </c>
      <c r="S928" s="17">
        <v>0</v>
      </c>
      <c r="T928" s="17">
        <v>0</v>
      </c>
      <c r="U928" s="17">
        <v>0</v>
      </c>
      <c r="V928" s="44">
        <v>0</v>
      </c>
      <c r="W928" s="44">
        <v>0</v>
      </c>
      <c r="X928" s="35">
        <v>68389.78</v>
      </c>
    </row>
    <row r="929" spans="1:24" s="8" customFormat="1" ht="15" customHeight="1" x14ac:dyDescent="0.4">
      <c r="A929" s="34"/>
      <c r="B929" s="10">
        <v>10004718</v>
      </c>
      <c r="C929" s="9" t="s">
        <v>37</v>
      </c>
      <c r="D929" s="9">
        <v>6336984.1600000001</v>
      </c>
      <c r="E929" s="9">
        <v>6488697</v>
      </c>
      <c r="F929" s="9">
        <v>0</v>
      </c>
      <c r="G929" s="9">
        <v>0</v>
      </c>
      <c r="H929" s="9">
        <v>163264.5</v>
      </c>
      <c r="I929" s="9">
        <v>163264.5</v>
      </c>
      <c r="J929" s="9">
        <v>0</v>
      </c>
      <c r="K929" s="9">
        <v>0</v>
      </c>
      <c r="L929" s="17">
        <v>0</v>
      </c>
      <c r="M929" s="17">
        <v>0</v>
      </c>
      <c r="N929" s="17">
        <v>228688.5</v>
      </c>
      <c r="O929" s="17">
        <v>228688.5</v>
      </c>
      <c r="P929" s="17">
        <v>868417.1599999998</v>
      </c>
      <c r="Q929" s="17">
        <v>868416.80999999982</v>
      </c>
      <c r="R929" s="17">
        <v>247586.38</v>
      </c>
      <c r="S929" s="17">
        <v>247586.38</v>
      </c>
      <c r="T929" s="17">
        <v>675007.2699999999</v>
      </c>
      <c r="U929" s="17">
        <v>675007.2699999999</v>
      </c>
      <c r="V929" s="44">
        <v>0</v>
      </c>
      <c r="W929" s="44">
        <v>0</v>
      </c>
      <c r="X929" s="35">
        <v>905848.9099999998</v>
      </c>
    </row>
    <row r="930" spans="1:24" s="8" customFormat="1" ht="15" customHeight="1" x14ac:dyDescent="0.4">
      <c r="A930" s="34"/>
      <c r="B930" s="14">
        <v>10021306</v>
      </c>
      <c r="C930" s="15" t="s">
        <v>1235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  <c r="Q930" s="9">
        <v>0</v>
      </c>
      <c r="R930" s="9">
        <v>0</v>
      </c>
      <c r="S930" s="9">
        <v>0</v>
      </c>
      <c r="T930" s="9">
        <v>0</v>
      </c>
      <c r="U930" s="9">
        <v>0</v>
      </c>
      <c r="V930" s="44">
        <v>0</v>
      </c>
      <c r="W930" s="44">
        <v>0</v>
      </c>
      <c r="X930" s="35">
        <v>2043909.47</v>
      </c>
    </row>
    <row r="931" spans="1:24" s="8" customFormat="1" ht="15" customHeight="1" x14ac:dyDescent="0.4">
      <c r="A931" s="34"/>
      <c r="B931" s="10">
        <v>10004720</v>
      </c>
      <c r="C931" s="9" t="s">
        <v>390</v>
      </c>
      <c r="D931" s="9">
        <v>0</v>
      </c>
      <c r="E931" s="9">
        <v>0</v>
      </c>
      <c r="F931" s="9">
        <v>0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17">
        <v>0</v>
      </c>
      <c r="M931" s="17">
        <v>0</v>
      </c>
      <c r="N931" s="17">
        <v>0</v>
      </c>
      <c r="O931" s="17">
        <v>0</v>
      </c>
      <c r="P931" s="17">
        <v>107668.87000000001</v>
      </c>
      <c r="Q931" s="17">
        <v>107668.87</v>
      </c>
      <c r="R931" s="17">
        <v>68701.429999999993</v>
      </c>
      <c r="S931" s="17">
        <v>68701.429999999993</v>
      </c>
      <c r="T931" s="17">
        <v>145405.40000000002</v>
      </c>
      <c r="U931" s="17">
        <v>145405.40000000002</v>
      </c>
      <c r="V931" s="44">
        <v>139513.92000000001</v>
      </c>
      <c r="W931" s="44">
        <v>139513.72</v>
      </c>
      <c r="X931" s="35">
        <v>156963.32</v>
      </c>
    </row>
    <row r="932" spans="1:24" s="8" customFormat="1" ht="15" customHeight="1" x14ac:dyDescent="0.4">
      <c r="A932" s="34"/>
      <c r="B932" s="10">
        <v>10004723</v>
      </c>
      <c r="C932" s="9" t="s">
        <v>392</v>
      </c>
      <c r="D932" s="9">
        <v>0</v>
      </c>
      <c r="E932" s="9">
        <v>0</v>
      </c>
      <c r="F932" s="9">
        <v>0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  <c r="L932" s="17">
        <v>0</v>
      </c>
      <c r="M932" s="17">
        <v>0</v>
      </c>
      <c r="N932" s="17">
        <v>0</v>
      </c>
      <c r="O932" s="17">
        <v>0</v>
      </c>
      <c r="P932" s="17">
        <v>592195.1799999997</v>
      </c>
      <c r="Q932" s="17">
        <v>592195.17999999982</v>
      </c>
      <c r="R932" s="17">
        <v>83208</v>
      </c>
      <c r="S932" s="17">
        <v>83208</v>
      </c>
      <c r="T932" s="17">
        <v>116747</v>
      </c>
      <c r="U932" s="17">
        <v>116747</v>
      </c>
      <c r="V932" s="44">
        <v>0</v>
      </c>
      <c r="W932" s="44">
        <v>0</v>
      </c>
      <c r="X932" s="35">
        <v>438835.06</v>
      </c>
    </row>
    <row r="933" spans="1:24" s="6" customFormat="1" ht="15" x14ac:dyDescent="0.35">
      <c r="A933" s="36"/>
      <c r="B933" s="10">
        <v>10004727</v>
      </c>
      <c r="C933" s="9" t="s">
        <v>393</v>
      </c>
      <c r="D933" s="9">
        <v>2972316.73</v>
      </c>
      <c r="E933" s="9">
        <v>3030410</v>
      </c>
      <c r="F933" s="9">
        <v>1980507</v>
      </c>
      <c r="G933" s="9">
        <v>1980507</v>
      </c>
      <c r="H933" s="9">
        <v>10973.13</v>
      </c>
      <c r="I933" s="9">
        <v>10973.13</v>
      </c>
      <c r="J933" s="9">
        <v>0</v>
      </c>
      <c r="K933" s="9">
        <v>0</v>
      </c>
      <c r="L933" s="17">
        <v>0</v>
      </c>
      <c r="M933" s="17">
        <v>0</v>
      </c>
      <c r="N933" s="17">
        <v>1500</v>
      </c>
      <c r="O933" s="17">
        <v>1500</v>
      </c>
      <c r="P933" s="17">
        <v>40628.469999999994</v>
      </c>
      <c r="Q933" s="17">
        <v>40628.470000000008</v>
      </c>
      <c r="R933" s="17">
        <v>0</v>
      </c>
      <c r="S933" s="17">
        <v>0</v>
      </c>
      <c r="T933" s="17">
        <v>0</v>
      </c>
      <c r="U933" s="17">
        <v>0</v>
      </c>
      <c r="V933" s="44">
        <v>0</v>
      </c>
      <c r="W933" s="44">
        <v>0</v>
      </c>
      <c r="X933" s="35">
        <v>218533.55</v>
      </c>
    </row>
    <row r="934" spans="1:24" s="8" customFormat="1" ht="15" customHeight="1" x14ac:dyDescent="0.4">
      <c r="A934" s="34"/>
      <c r="B934" s="10">
        <v>10007011</v>
      </c>
      <c r="C934" s="9" t="s">
        <v>517</v>
      </c>
      <c r="D934" s="9">
        <v>3427100.88</v>
      </c>
      <c r="E934" s="9">
        <v>3462420</v>
      </c>
      <c r="F934" s="9">
        <v>61128</v>
      </c>
      <c r="G934" s="9">
        <v>61128</v>
      </c>
      <c r="H934" s="9">
        <v>270560.26</v>
      </c>
      <c r="I934" s="9">
        <v>270560.26</v>
      </c>
      <c r="J934" s="9">
        <v>0</v>
      </c>
      <c r="K934" s="9">
        <v>0</v>
      </c>
      <c r="L934" s="17">
        <v>0</v>
      </c>
      <c r="M934" s="17">
        <v>0</v>
      </c>
      <c r="N934" s="17">
        <v>68779.760000000009</v>
      </c>
      <c r="O934" s="17">
        <v>68779.760000000009</v>
      </c>
      <c r="P934" s="17">
        <v>799509.74000000011</v>
      </c>
      <c r="Q934" s="17">
        <v>799509.74000000022</v>
      </c>
      <c r="R934" s="17">
        <v>140803.12</v>
      </c>
      <c r="S934" s="17">
        <v>140803.12</v>
      </c>
      <c r="T934" s="17">
        <v>532867.94999999995</v>
      </c>
      <c r="U934" s="17">
        <v>532867.94999999995</v>
      </c>
      <c r="V934" s="44">
        <v>0</v>
      </c>
      <c r="W934" s="44">
        <v>0</v>
      </c>
      <c r="X934" s="35">
        <v>652765.38</v>
      </c>
    </row>
    <row r="935" spans="1:24" s="8" customFormat="1" ht="15" customHeight="1" x14ac:dyDescent="0.4">
      <c r="A935" s="34"/>
      <c r="B935" s="10">
        <v>10004733</v>
      </c>
      <c r="C935" s="9" t="s">
        <v>394</v>
      </c>
      <c r="D935" s="9">
        <v>2240275.7599999998</v>
      </c>
      <c r="E935" s="9">
        <v>2192996.5790999997</v>
      </c>
      <c r="F935" s="9">
        <v>2112395</v>
      </c>
      <c r="G935" s="9">
        <v>2066881</v>
      </c>
      <c r="H935" s="9">
        <v>0</v>
      </c>
      <c r="I935" s="9">
        <v>0</v>
      </c>
      <c r="J935" s="9">
        <v>0</v>
      </c>
      <c r="K935" s="9">
        <v>0</v>
      </c>
      <c r="L935" s="17">
        <v>0</v>
      </c>
      <c r="M935" s="17">
        <v>0</v>
      </c>
      <c r="N935" s="17">
        <v>0</v>
      </c>
      <c r="O935" s="17">
        <v>0</v>
      </c>
      <c r="P935" s="17">
        <v>29187.600000000002</v>
      </c>
      <c r="Q935" s="17">
        <v>29187.600000000009</v>
      </c>
      <c r="R935" s="17">
        <v>0</v>
      </c>
      <c r="S935" s="17">
        <v>0</v>
      </c>
      <c r="T935" s="17">
        <v>0</v>
      </c>
      <c r="U935" s="17">
        <v>0</v>
      </c>
      <c r="V935" s="44">
        <v>0</v>
      </c>
      <c r="W935" s="44">
        <v>0</v>
      </c>
      <c r="X935" s="35">
        <v>147256.99</v>
      </c>
    </row>
    <row r="936" spans="1:24" s="8" customFormat="1" ht="15" customHeight="1" x14ac:dyDescent="0.4">
      <c r="A936" s="34"/>
      <c r="B936" s="10">
        <v>10004643</v>
      </c>
      <c r="C936" s="9" t="s">
        <v>382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  <c r="L936" s="17">
        <v>0</v>
      </c>
      <c r="M936" s="17">
        <v>0</v>
      </c>
      <c r="N936" s="17">
        <v>0</v>
      </c>
      <c r="O936" s="17">
        <v>0</v>
      </c>
      <c r="P936" s="17">
        <v>339441.22000000003</v>
      </c>
      <c r="Q936" s="17">
        <v>339441.22000000026</v>
      </c>
      <c r="R936" s="17">
        <v>0</v>
      </c>
      <c r="S936" s="17">
        <v>0</v>
      </c>
      <c r="T936" s="17">
        <v>0</v>
      </c>
      <c r="U936" s="17">
        <v>0</v>
      </c>
      <c r="V936" s="44">
        <v>0</v>
      </c>
      <c r="W936" s="44">
        <v>0</v>
      </c>
      <c r="X936" s="35">
        <v>116901.90000000002</v>
      </c>
    </row>
    <row r="937" spans="1:24" s="8" customFormat="1" ht="15" customHeight="1" x14ac:dyDescent="0.4">
      <c r="A937" s="34"/>
      <c r="B937" s="10">
        <v>10013515</v>
      </c>
      <c r="C937" s="9" t="s">
        <v>104</v>
      </c>
      <c r="D937" s="9">
        <v>0</v>
      </c>
      <c r="E937" s="9">
        <v>0</v>
      </c>
      <c r="F937" s="9">
        <v>0</v>
      </c>
      <c r="G937" s="9">
        <v>0</v>
      </c>
      <c r="H937" s="9">
        <v>0</v>
      </c>
      <c r="I937" s="9">
        <v>0</v>
      </c>
      <c r="J937" s="9">
        <v>612805.1</v>
      </c>
      <c r="K937" s="9">
        <v>593250</v>
      </c>
      <c r="L937" s="17">
        <v>0</v>
      </c>
      <c r="M937" s="17">
        <v>0</v>
      </c>
      <c r="N937" s="17">
        <v>0</v>
      </c>
      <c r="O937" s="17">
        <v>0</v>
      </c>
      <c r="P937" s="17">
        <v>57634.87</v>
      </c>
      <c r="Q937" s="17">
        <v>57634.87000000001</v>
      </c>
      <c r="R937" s="17">
        <v>49880.729999999996</v>
      </c>
      <c r="S937" s="17">
        <v>49880.729999999996</v>
      </c>
      <c r="T937" s="17">
        <v>52785.98</v>
      </c>
      <c r="U937" s="17">
        <v>52785.98</v>
      </c>
      <c r="V937" s="44">
        <v>623695.32000000007</v>
      </c>
      <c r="W937" s="44">
        <v>623695.31999999995</v>
      </c>
      <c r="X937" s="35">
        <v>164257.05000000005</v>
      </c>
    </row>
    <row r="938" spans="1:24" s="8" customFormat="1" ht="15" customHeight="1" x14ac:dyDescent="0.4">
      <c r="A938" s="34"/>
      <c r="B938" s="10">
        <v>10004739</v>
      </c>
      <c r="C938" s="9" t="s">
        <v>395</v>
      </c>
      <c r="D938" s="9">
        <v>3871112.28</v>
      </c>
      <c r="E938" s="9">
        <v>3611903.06</v>
      </c>
      <c r="F938" s="9">
        <v>1784849</v>
      </c>
      <c r="G938" s="9">
        <v>1784849</v>
      </c>
      <c r="H938" s="9">
        <v>794820.4</v>
      </c>
      <c r="I938" s="9">
        <v>794820.4</v>
      </c>
      <c r="J938" s="9">
        <v>0</v>
      </c>
      <c r="K938" s="9">
        <v>0</v>
      </c>
      <c r="L938" s="17">
        <v>0</v>
      </c>
      <c r="M938" s="17">
        <v>0</v>
      </c>
      <c r="N938" s="17">
        <v>1003338.2900000002</v>
      </c>
      <c r="O938" s="17">
        <v>1003338.2900000002</v>
      </c>
      <c r="P938" s="17">
        <v>0</v>
      </c>
      <c r="Q938" s="17">
        <v>0</v>
      </c>
      <c r="R938" s="17">
        <v>0</v>
      </c>
      <c r="S938" s="17">
        <v>0</v>
      </c>
      <c r="T938" s="17">
        <v>0</v>
      </c>
      <c r="U938" s="17">
        <v>0</v>
      </c>
      <c r="V938" s="44">
        <v>0</v>
      </c>
      <c r="W938" s="44">
        <v>0</v>
      </c>
      <c r="X938" s="35">
        <v>0</v>
      </c>
    </row>
    <row r="939" spans="1:24" s="8" customFormat="1" ht="15" customHeight="1" x14ac:dyDescent="0.4">
      <c r="A939" s="34"/>
      <c r="B939" s="14">
        <v>10063508</v>
      </c>
      <c r="C939" s="15" t="s">
        <v>1587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9">
        <v>0</v>
      </c>
      <c r="S939" s="9">
        <v>0</v>
      </c>
      <c r="T939" s="9">
        <v>0</v>
      </c>
      <c r="U939" s="9">
        <v>0</v>
      </c>
      <c r="V939" s="44">
        <v>0</v>
      </c>
      <c r="W939" s="44">
        <v>0</v>
      </c>
      <c r="X939" s="35">
        <v>768085.74</v>
      </c>
    </row>
    <row r="940" spans="1:24" s="8" customFormat="1" ht="15" customHeight="1" x14ac:dyDescent="0.4">
      <c r="A940" s="34"/>
      <c r="B940" s="10">
        <v>10004748</v>
      </c>
      <c r="C940" s="9" t="s">
        <v>396</v>
      </c>
      <c r="D940" s="9">
        <v>0</v>
      </c>
      <c r="E940" s="9">
        <v>0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17">
        <v>0</v>
      </c>
      <c r="M940" s="17">
        <v>0</v>
      </c>
      <c r="N940" s="17">
        <v>0</v>
      </c>
      <c r="O940" s="17">
        <v>0</v>
      </c>
      <c r="P940" s="17">
        <v>84263.44</v>
      </c>
      <c r="Q940" s="17">
        <v>84263.44</v>
      </c>
      <c r="R940" s="17">
        <v>29379.07</v>
      </c>
      <c r="S940" s="17">
        <v>29379.07</v>
      </c>
      <c r="T940" s="17">
        <v>192155.79</v>
      </c>
      <c r="U940" s="17">
        <v>192155.79</v>
      </c>
      <c r="V940" s="44">
        <v>0</v>
      </c>
      <c r="W940" s="44">
        <v>0</v>
      </c>
      <c r="X940" s="35">
        <v>2513.8999999999996</v>
      </c>
    </row>
    <row r="941" spans="1:24" s="8" customFormat="1" ht="15" customHeight="1" x14ac:dyDescent="0.4">
      <c r="A941" s="34"/>
      <c r="B941" s="10">
        <v>10008816</v>
      </c>
      <c r="C941" s="9" t="s">
        <v>69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17">
        <v>0</v>
      </c>
      <c r="M941" s="17">
        <v>0</v>
      </c>
      <c r="N941" s="17">
        <v>3360</v>
      </c>
      <c r="O941" s="17">
        <v>3360</v>
      </c>
      <c r="P941" s="17">
        <v>0</v>
      </c>
      <c r="Q941" s="17">
        <v>0</v>
      </c>
      <c r="R941" s="17">
        <v>0</v>
      </c>
      <c r="S941" s="17">
        <v>0</v>
      </c>
      <c r="T941" s="17">
        <v>0</v>
      </c>
      <c r="U941" s="17">
        <v>0</v>
      </c>
      <c r="V941" s="44">
        <v>0</v>
      </c>
      <c r="W941" s="44">
        <v>0</v>
      </c>
      <c r="X941" s="35">
        <v>0</v>
      </c>
    </row>
    <row r="942" spans="1:24" s="6" customFormat="1" ht="15" x14ac:dyDescent="0.35">
      <c r="A942" s="36"/>
      <c r="B942" s="14">
        <v>10052585</v>
      </c>
      <c r="C942" s="15" t="s">
        <v>1450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  <c r="Q942" s="9">
        <v>0</v>
      </c>
      <c r="R942" s="9">
        <v>0</v>
      </c>
      <c r="S942" s="9">
        <v>0</v>
      </c>
      <c r="T942" s="9">
        <v>0</v>
      </c>
      <c r="U942" s="9">
        <v>0</v>
      </c>
      <c r="V942" s="44">
        <v>0</v>
      </c>
      <c r="W942" s="44">
        <v>0</v>
      </c>
      <c r="X942" s="35">
        <v>237139.39</v>
      </c>
    </row>
    <row r="943" spans="1:24" s="8" customFormat="1" ht="15" customHeight="1" x14ac:dyDescent="0.4">
      <c r="A943" s="34"/>
      <c r="B943" s="10">
        <v>10004760</v>
      </c>
      <c r="C943" s="9" t="s">
        <v>39</v>
      </c>
      <c r="D943" s="9">
        <v>2317088.52</v>
      </c>
      <c r="E943" s="9">
        <v>2367369</v>
      </c>
      <c r="F943" s="9">
        <v>25648</v>
      </c>
      <c r="G943" s="9">
        <v>25648</v>
      </c>
      <c r="H943" s="9">
        <v>116822.92</v>
      </c>
      <c r="I943" s="9">
        <v>116822.92</v>
      </c>
      <c r="J943" s="9">
        <v>0</v>
      </c>
      <c r="K943" s="9">
        <v>0</v>
      </c>
      <c r="L943" s="17">
        <v>0</v>
      </c>
      <c r="M943" s="17">
        <v>0</v>
      </c>
      <c r="N943" s="17">
        <v>112484</v>
      </c>
      <c r="O943" s="17">
        <v>112484</v>
      </c>
      <c r="P943" s="17">
        <v>665694.09999999986</v>
      </c>
      <c r="Q943" s="17">
        <v>665694.09999999986</v>
      </c>
      <c r="R943" s="17">
        <v>314338.81999999995</v>
      </c>
      <c r="S943" s="17">
        <v>314338.81999999995</v>
      </c>
      <c r="T943" s="17">
        <v>613064.10999999987</v>
      </c>
      <c r="U943" s="17">
        <v>613064.10999999987</v>
      </c>
      <c r="V943" s="44">
        <v>0</v>
      </c>
      <c r="W943" s="44">
        <v>0</v>
      </c>
      <c r="X943" s="35">
        <v>512490.54000000004</v>
      </c>
    </row>
    <row r="944" spans="1:24" s="8" customFormat="1" ht="15" customHeight="1" x14ac:dyDescent="0.4">
      <c r="A944" s="34"/>
      <c r="B944" s="14">
        <v>10049052</v>
      </c>
      <c r="C944" s="15" t="s">
        <v>1438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  <c r="V944" s="44">
        <v>0</v>
      </c>
      <c r="W944" s="44">
        <v>0</v>
      </c>
      <c r="X944" s="35">
        <v>416554.94</v>
      </c>
    </row>
    <row r="945" spans="1:24" s="8" customFormat="1" ht="15" customHeight="1" x14ac:dyDescent="0.4">
      <c r="A945" s="34"/>
      <c r="B945" s="10">
        <v>10041486</v>
      </c>
      <c r="C945" s="9" t="s">
        <v>825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  <c r="I945" s="9">
        <v>0</v>
      </c>
      <c r="J945" s="9">
        <v>317601.06999999995</v>
      </c>
      <c r="K945" s="9">
        <v>317600.64000000001</v>
      </c>
      <c r="L945" s="17">
        <v>0</v>
      </c>
      <c r="M945" s="17">
        <v>0</v>
      </c>
      <c r="N945" s="17">
        <v>0</v>
      </c>
      <c r="O945" s="17">
        <v>0</v>
      </c>
      <c r="P945" s="17">
        <v>0</v>
      </c>
      <c r="Q945" s="17">
        <v>0</v>
      </c>
      <c r="R945" s="17">
        <v>37562</v>
      </c>
      <c r="S945" s="17">
        <v>37562</v>
      </c>
      <c r="T945" s="17">
        <v>6280.34</v>
      </c>
      <c r="U945" s="17">
        <v>6280.34</v>
      </c>
      <c r="V945" s="44">
        <v>0</v>
      </c>
      <c r="W945" s="44">
        <v>0</v>
      </c>
      <c r="X945" s="35">
        <v>277392.82</v>
      </c>
    </row>
    <row r="946" spans="1:24" s="8" customFormat="1" ht="15" customHeight="1" x14ac:dyDescent="0.4">
      <c r="A946" s="34"/>
      <c r="B946" s="14">
        <v>10018297</v>
      </c>
      <c r="C946" s="15" t="s">
        <v>1220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0</v>
      </c>
      <c r="R946" s="9">
        <v>0</v>
      </c>
      <c r="S946" s="9">
        <v>0</v>
      </c>
      <c r="T946" s="9">
        <v>0</v>
      </c>
      <c r="U946" s="9">
        <v>0</v>
      </c>
      <c r="V946" s="44">
        <v>0</v>
      </c>
      <c r="W946" s="44">
        <v>0</v>
      </c>
      <c r="X946" s="35">
        <v>157668.01</v>
      </c>
    </row>
    <row r="947" spans="1:24" s="8" customFormat="1" ht="15" customHeight="1" x14ac:dyDescent="0.4">
      <c r="A947" s="34"/>
      <c r="B947" s="10">
        <v>10004791</v>
      </c>
      <c r="C947" s="9" t="s">
        <v>399</v>
      </c>
      <c r="D947" s="9">
        <v>599263</v>
      </c>
      <c r="E947" s="9">
        <v>599263</v>
      </c>
      <c r="F947" s="9">
        <v>599263</v>
      </c>
      <c r="G947" s="9">
        <v>599263</v>
      </c>
      <c r="H947" s="9">
        <v>0</v>
      </c>
      <c r="I947" s="9">
        <v>0</v>
      </c>
      <c r="J947" s="9">
        <v>0</v>
      </c>
      <c r="K947" s="9">
        <v>0</v>
      </c>
      <c r="L947" s="17">
        <v>0</v>
      </c>
      <c r="M947" s="17">
        <v>0</v>
      </c>
      <c r="N947" s="17">
        <v>0</v>
      </c>
      <c r="O947" s="17">
        <v>0</v>
      </c>
      <c r="P947" s="17">
        <v>0</v>
      </c>
      <c r="Q947" s="17">
        <v>0</v>
      </c>
      <c r="R947" s="17">
        <v>0</v>
      </c>
      <c r="S947" s="17">
        <v>0</v>
      </c>
      <c r="T947" s="17">
        <v>0</v>
      </c>
      <c r="U947" s="17">
        <v>0</v>
      </c>
      <c r="V947" s="44">
        <v>0</v>
      </c>
      <c r="W947" s="44">
        <v>0</v>
      </c>
      <c r="X947" s="35">
        <v>0</v>
      </c>
    </row>
    <row r="948" spans="1:24" s="8" customFormat="1" ht="15" customHeight="1" x14ac:dyDescent="0.4">
      <c r="A948" s="34"/>
      <c r="B948" s="10">
        <v>10004577</v>
      </c>
      <c r="C948" s="9" t="s">
        <v>33</v>
      </c>
      <c r="D948" s="9">
        <v>17817531.050000001</v>
      </c>
      <c r="E948" s="9">
        <v>18004954</v>
      </c>
      <c r="F948" s="9">
        <v>655451</v>
      </c>
      <c r="G948" s="9">
        <v>655451</v>
      </c>
      <c r="H948" s="9">
        <v>986119</v>
      </c>
      <c r="I948" s="9">
        <v>986119</v>
      </c>
      <c r="J948" s="9">
        <v>0</v>
      </c>
      <c r="K948" s="9">
        <v>0</v>
      </c>
      <c r="L948" s="17">
        <v>0</v>
      </c>
      <c r="M948" s="17">
        <v>0</v>
      </c>
      <c r="N948" s="17">
        <v>474338.8</v>
      </c>
      <c r="O948" s="17">
        <v>474338.8</v>
      </c>
      <c r="P948" s="17">
        <v>2038911.6799999992</v>
      </c>
      <c r="Q948" s="17">
        <v>2038911.6799999997</v>
      </c>
      <c r="R948" s="17">
        <v>661937.72</v>
      </c>
      <c r="S948" s="17">
        <v>661937.72</v>
      </c>
      <c r="T948" s="17">
        <v>1406860.43</v>
      </c>
      <c r="U948" s="17">
        <v>1406860.43</v>
      </c>
      <c r="V948" s="44">
        <v>0</v>
      </c>
      <c r="W948" s="44">
        <v>0</v>
      </c>
      <c r="X948" s="35">
        <v>2629562.0499999993</v>
      </c>
    </row>
    <row r="949" spans="1:24" s="8" customFormat="1" ht="15" customHeight="1" x14ac:dyDescent="0.4">
      <c r="A949" s="34"/>
      <c r="B949" s="10">
        <v>10004797</v>
      </c>
      <c r="C949" s="9" t="s">
        <v>400</v>
      </c>
      <c r="D949" s="9">
        <v>53433.9</v>
      </c>
      <c r="E949" s="9">
        <v>53433.9</v>
      </c>
      <c r="F949" s="9">
        <v>0</v>
      </c>
      <c r="G949" s="9">
        <v>0</v>
      </c>
      <c r="H949" s="9">
        <v>3045</v>
      </c>
      <c r="I949" s="9">
        <v>3045</v>
      </c>
      <c r="J949" s="9">
        <v>0</v>
      </c>
      <c r="K949" s="9">
        <v>0</v>
      </c>
      <c r="L949" s="17">
        <v>0</v>
      </c>
      <c r="M949" s="17">
        <v>0</v>
      </c>
      <c r="N949" s="17">
        <v>30764</v>
      </c>
      <c r="O949" s="17">
        <v>30764</v>
      </c>
      <c r="P949" s="17">
        <v>65901.759999999995</v>
      </c>
      <c r="Q949" s="17">
        <v>65901.760000000009</v>
      </c>
      <c r="R949" s="17">
        <v>132827.53</v>
      </c>
      <c r="S949" s="17">
        <v>132827.53</v>
      </c>
      <c r="T949" s="17">
        <v>26439.989999999998</v>
      </c>
      <c r="U949" s="17">
        <v>26439.989999999998</v>
      </c>
      <c r="V949" s="44">
        <v>0</v>
      </c>
      <c r="W949" s="44">
        <v>0</v>
      </c>
      <c r="X949" s="35">
        <v>1864159.34</v>
      </c>
    </row>
    <row r="950" spans="1:24" s="8" customFormat="1" ht="15" customHeight="1" x14ac:dyDescent="0.4">
      <c r="A950" s="34"/>
      <c r="B950" s="10">
        <v>10004801</v>
      </c>
      <c r="C950" s="9" t="s">
        <v>401</v>
      </c>
      <c r="D950" s="9">
        <v>3050111.87</v>
      </c>
      <c r="E950" s="9">
        <v>2997281.5005565817</v>
      </c>
      <c r="F950" s="9">
        <v>2283981</v>
      </c>
      <c r="G950" s="9">
        <v>2283981</v>
      </c>
      <c r="H950" s="9">
        <v>60638</v>
      </c>
      <c r="I950" s="9">
        <v>60638</v>
      </c>
      <c r="J950" s="9">
        <v>0</v>
      </c>
      <c r="K950" s="9">
        <v>0</v>
      </c>
      <c r="L950" s="17">
        <v>0</v>
      </c>
      <c r="M950" s="17">
        <v>0</v>
      </c>
      <c r="N950" s="17">
        <v>900</v>
      </c>
      <c r="O950" s="17">
        <v>900</v>
      </c>
      <c r="P950" s="17">
        <v>0</v>
      </c>
      <c r="Q950" s="17">
        <v>0</v>
      </c>
      <c r="R950" s="17">
        <v>0</v>
      </c>
      <c r="S950" s="17">
        <v>0</v>
      </c>
      <c r="T950" s="17">
        <v>0</v>
      </c>
      <c r="U950" s="17">
        <v>0</v>
      </c>
      <c r="V950" s="44">
        <v>0</v>
      </c>
      <c r="W950" s="44">
        <v>0</v>
      </c>
      <c r="X950" s="35">
        <v>0</v>
      </c>
    </row>
    <row r="951" spans="1:24" s="6" customFormat="1" ht="15" x14ac:dyDescent="0.35">
      <c r="A951" s="36"/>
      <c r="B951" s="14">
        <v>10000565</v>
      </c>
      <c r="C951" s="15" t="s">
        <v>1106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9">
        <v>0</v>
      </c>
      <c r="P951" s="9">
        <v>0</v>
      </c>
      <c r="Q951" s="9">
        <v>0</v>
      </c>
      <c r="R951" s="9">
        <v>0</v>
      </c>
      <c r="S951" s="9">
        <v>0</v>
      </c>
      <c r="T951" s="9">
        <v>0</v>
      </c>
      <c r="U951" s="9">
        <v>0</v>
      </c>
      <c r="V951" s="44">
        <v>0</v>
      </c>
      <c r="W951" s="44">
        <v>0</v>
      </c>
      <c r="X951" s="35">
        <v>2434.6000000000004</v>
      </c>
    </row>
    <row r="952" spans="1:24" s="6" customFormat="1" ht="15" customHeight="1" x14ac:dyDescent="0.35">
      <c r="A952" s="36"/>
      <c r="B952" s="22">
        <v>10004807</v>
      </c>
      <c r="C952" s="22" t="s">
        <v>1098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  <c r="I952" s="9">
        <v>0</v>
      </c>
      <c r="J952" s="9">
        <v>702174.21999999986</v>
      </c>
      <c r="K952" s="9">
        <v>702174</v>
      </c>
      <c r="L952" s="23">
        <v>0</v>
      </c>
      <c r="M952" s="23">
        <v>0</v>
      </c>
      <c r="N952" s="23">
        <v>0</v>
      </c>
      <c r="O952" s="23">
        <v>0</v>
      </c>
      <c r="P952" s="23">
        <v>181599.66000000006</v>
      </c>
      <c r="Q952" s="23">
        <v>181599.66</v>
      </c>
      <c r="R952" s="23">
        <v>86267.94</v>
      </c>
      <c r="S952" s="23">
        <v>86267.94</v>
      </c>
      <c r="T952" s="23">
        <v>15564.19</v>
      </c>
      <c r="U952" s="23">
        <v>15564.19</v>
      </c>
      <c r="V952" s="44">
        <v>283706.11999999994</v>
      </c>
      <c r="W952" s="44">
        <v>283706.12</v>
      </c>
      <c r="X952" s="35">
        <v>0</v>
      </c>
    </row>
    <row r="953" spans="1:24" s="8" customFormat="1" ht="15" customHeight="1" x14ac:dyDescent="0.4">
      <c r="A953" s="34"/>
      <c r="B953" s="10">
        <v>10038387</v>
      </c>
      <c r="C953" s="9" t="s">
        <v>826</v>
      </c>
      <c r="D953" s="9">
        <v>0</v>
      </c>
      <c r="E953" s="9">
        <v>0</v>
      </c>
      <c r="F953" s="9">
        <v>0</v>
      </c>
      <c r="G953" s="9">
        <v>0</v>
      </c>
      <c r="H953" s="9">
        <v>0</v>
      </c>
      <c r="I953" s="9">
        <v>0</v>
      </c>
      <c r="J953" s="9">
        <v>114735.75</v>
      </c>
      <c r="K953" s="9">
        <v>109072</v>
      </c>
      <c r="L953" s="17">
        <v>0</v>
      </c>
      <c r="M953" s="17">
        <v>0</v>
      </c>
      <c r="N953" s="17">
        <v>0</v>
      </c>
      <c r="O953" s="17">
        <v>0</v>
      </c>
      <c r="P953" s="17">
        <v>0</v>
      </c>
      <c r="Q953" s="17">
        <v>0</v>
      </c>
      <c r="R953" s="17">
        <v>0</v>
      </c>
      <c r="S953" s="17">
        <v>0</v>
      </c>
      <c r="T953" s="17">
        <v>0</v>
      </c>
      <c r="U953" s="17">
        <v>0</v>
      </c>
      <c r="V953" s="44">
        <v>0</v>
      </c>
      <c r="W953" s="44">
        <v>0</v>
      </c>
      <c r="X953" s="35">
        <v>55417.2</v>
      </c>
    </row>
    <row r="954" spans="1:24" s="8" customFormat="1" ht="15" customHeight="1" x14ac:dyDescent="0.4">
      <c r="A954" s="34"/>
      <c r="B954" s="10">
        <v>10040775</v>
      </c>
      <c r="C954" s="9" t="s">
        <v>1081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17">
        <v>0</v>
      </c>
      <c r="M954" s="17">
        <v>0</v>
      </c>
      <c r="N954" s="17">
        <v>0</v>
      </c>
      <c r="O954" s="17">
        <v>0</v>
      </c>
      <c r="P954" s="17">
        <v>0</v>
      </c>
      <c r="Q954" s="17">
        <v>0</v>
      </c>
      <c r="R954" s="17">
        <v>93819.46</v>
      </c>
      <c r="S954" s="17">
        <v>93819.46</v>
      </c>
      <c r="T954" s="17">
        <v>259629.11</v>
      </c>
      <c r="U954" s="17">
        <v>259629.11</v>
      </c>
      <c r="V954" s="44">
        <v>0</v>
      </c>
      <c r="W954" s="44">
        <v>0</v>
      </c>
      <c r="X954" s="35">
        <v>138285.6</v>
      </c>
    </row>
    <row r="955" spans="1:24" s="8" customFormat="1" ht="15" customHeight="1" x14ac:dyDescent="0.4">
      <c r="A955" s="34"/>
      <c r="B955" s="14">
        <v>10047973</v>
      </c>
      <c r="C955" s="15" t="s">
        <v>1428</v>
      </c>
      <c r="D955" s="9">
        <v>0</v>
      </c>
      <c r="E955" s="9">
        <v>0</v>
      </c>
      <c r="F955" s="9">
        <v>0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  <c r="L955" s="9">
        <v>0</v>
      </c>
      <c r="M955" s="9">
        <v>0</v>
      </c>
      <c r="N955" s="9">
        <v>0</v>
      </c>
      <c r="O955" s="9">
        <v>0</v>
      </c>
      <c r="P955" s="9">
        <v>0</v>
      </c>
      <c r="Q955" s="9">
        <v>0</v>
      </c>
      <c r="R955" s="9">
        <v>0</v>
      </c>
      <c r="S955" s="9">
        <v>0</v>
      </c>
      <c r="T955" s="9">
        <v>0</v>
      </c>
      <c r="U955" s="9">
        <v>0</v>
      </c>
      <c r="V955" s="44">
        <v>0</v>
      </c>
      <c r="W955" s="44">
        <v>0</v>
      </c>
      <c r="X955" s="35">
        <v>27000</v>
      </c>
    </row>
    <row r="956" spans="1:24" s="8" customFormat="1" ht="15" customHeight="1" x14ac:dyDescent="0.4">
      <c r="A956" s="34"/>
      <c r="B956" s="14">
        <v>10030740</v>
      </c>
      <c r="C956" s="15" t="s">
        <v>1291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  <c r="I956" s="9">
        <v>0</v>
      </c>
      <c r="J956" s="9">
        <v>0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  <c r="Q956" s="9">
        <v>0</v>
      </c>
      <c r="R956" s="9">
        <v>0</v>
      </c>
      <c r="S956" s="9">
        <v>0</v>
      </c>
      <c r="T956" s="9">
        <v>0</v>
      </c>
      <c r="U956" s="9">
        <v>0</v>
      </c>
      <c r="V956" s="44">
        <v>0</v>
      </c>
      <c r="W956" s="44">
        <v>0</v>
      </c>
      <c r="X956" s="35">
        <v>191305.01</v>
      </c>
    </row>
    <row r="957" spans="1:24" s="8" customFormat="1" ht="15" customHeight="1" x14ac:dyDescent="0.4">
      <c r="A957" s="34"/>
      <c r="B957" s="10">
        <v>10024833</v>
      </c>
      <c r="C957" s="9" t="s">
        <v>827</v>
      </c>
      <c r="D957" s="9">
        <v>0</v>
      </c>
      <c r="E957" s="9">
        <v>0</v>
      </c>
      <c r="F957" s="9">
        <v>0</v>
      </c>
      <c r="G957" s="9">
        <v>0</v>
      </c>
      <c r="H957" s="9">
        <v>0</v>
      </c>
      <c r="I957" s="9">
        <v>0</v>
      </c>
      <c r="J957" s="9">
        <v>435591.97</v>
      </c>
      <c r="K957" s="9">
        <v>435591.97000000003</v>
      </c>
      <c r="L957" s="17">
        <v>0</v>
      </c>
      <c r="M957" s="17">
        <v>0</v>
      </c>
      <c r="N957" s="17">
        <v>0</v>
      </c>
      <c r="O957" s="17">
        <v>0</v>
      </c>
      <c r="P957" s="17">
        <v>0</v>
      </c>
      <c r="Q957" s="17">
        <v>0</v>
      </c>
      <c r="R957" s="17">
        <v>257438.69</v>
      </c>
      <c r="S957" s="17">
        <v>257438.69</v>
      </c>
      <c r="T957" s="17">
        <v>71133.95</v>
      </c>
      <c r="U957" s="17">
        <v>71133.95</v>
      </c>
      <c r="V957" s="44">
        <v>0</v>
      </c>
      <c r="W957" s="44">
        <v>0</v>
      </c>
      <c r="X957" s="35">
        <v>224142.55</v>
      </c>
    </row>
    <row r="958" spans="1:24" s="8" customFormat="1" ht="15" x14ac:dyDescent="0.4">
      <c r="A958" s="34"/>
      <c r="B958" s="14">
        <v>10011055</v>
      </c>
      <c r="C958" s="15" t="s">
        <v>1203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  <c r="L958" s="9">
        <v>0</v>
      </c>
      <c r="M958" s="9">
        <v>0</v>
      </c>
      <c r="N958" s="9">
        <v>0</v>
      </c>
      <c r="O958" s="9">
        <v>0</v>
      </c>
      <c r="P958" s="9">
        <v>0</v>
      </c>
      <c r="Q958" s="9">
        <v>0</v>
      </c>
      <c r="R958" s="9">
        <v>0</v>
      </c>
      <c r="S958" s="9">
        <v>0</v>
      </c>
      <c r="T958" s="9">
        <v>0</v>
      </c>
      <c r="U958" s="9">
        <v>0</v>
      </c>
      <c r="V958" s="44">
        <v>0</v>
      </c>
      <c r="W958" s="44">
        <v>0</v>
      </c>
      <c r="X958" s="35">
        <v>385362.43</v>
      </c>
    </row>
    <row r="959" spans="1:24" s="8" customFormat="1" ht="15" customHeight="1" x14ac:dyDescent="0.4">
      <c r="A959" s="34"/>
      <c r="B959" s="10">
        <v>10013486</v>
      </c>
      <c r="C959" s="9" t="s">
        <v>828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  <c r="I959" s="9">
        <v>0</v>
      </c>
      <c r="J959" s="9">
        <v>272566.56</v>
      </c>
      <c r="K959" s="9">
        <v>250597.71</v>
      </c>
      <c r="L959" s="17">
        <v>0</v>
      </c>
      <c r="M959" s="17">
        <v>0</v>
      </c>
      <c r="N959" s="17">
        <v>0</v>
      </c>
      <c r="O959" s="17">
        <v>0</v>
      </c>
      <c r="P959" s="17">
        <v>0</v>
      </c>
      <c r="Q959" s="17">
        <v>0</v>
      </c>
      <c r="R959" s="17">
        <v>0</v>
      </c>
      <c r="S959" s="17">
        <v>0</v>
      </c>
      <c r="T959" s="17">
        <v>0</v>
      </c>
      <c r="U959" s="17">
        <v>0</v>
      </c>
      <c r="V959" s="44">
        <v>0</v>
      </c>
      <c r="W959" s="44">
        <v>0</v>
      </c>
      <c r="X959" s="35">
        <v>0</v>
      </c>
    </row>
    <row r="960" spans="1:24" s="8" customFormat="1" ht="15" customHeight="1" x14ac:dyDescent="0.4">
      <c r="A960" s="34"/>
      <c r="B960" s="10">
        <v>10004835</v>
      </c>
      <c r="C960" s="9" t="s">
        <v>403</v>
      </c>
      <c r="D960" s="9">
        <v>2240358.5299999998</v>
      </c>
      <c r="E960" s="9">
        <v>2240358.5299999998</v>
      </c>
      <c r="F960" s="9">
        <v>0</v>
      </c>
      <c r="G960" s="9">
        <v>0</v>
      </c>
      <c r="H960" s="9">
        <v>181800</v>
      </c>
      <c r="I960" s="9">
        <v>181800</v>
      </c>
      <c r="J960" s="9">
        <v>0</v>
      </c>
      <c r="K960" s="9">
        <v>0</v>
      </c>
      <c r="L960" s="17">
        <v>0</v>
      </c>
      <c r="M960" s="17">
        <v>0</v>
      </c>
      <c r="N960" s="17">
        <v>211645.43</v>
      </c>
      <c r="O960" s="17">
        <v>211645.43</v>
      </c>
      <c r="P960" s="17">
        <v>795175.91999999981</v>
      </c>
      <c r="Q960" s="17">
        <v>795175.92000000039</v>
      </c>
      <c r="R960" s="17">
        <v>198130.6</v>
      </c>
      <c r="S960" s="17">
        <v>198130.6</v>
      </c>
      <c r="T960" s="17">
        <v>417257.74</v>
      </c>
      <c r="U960" s="17">
        <v>417257.74</v>
      </c>
      <c r="V960" s="44">
        <v>0</v>
      </c>
      <c r="W960" s="44">
        <v>0</v>
      </c>
      <c r="X960" s="35">
        <v>894779.70000000007</v>
      </c>
    </row>
    <row r="961" spans="1:24" s="8" customFormat="1" ht="15" customHeight="1" x14ac:dyDescent="0.4">
      <c r="A961" s="34"/>
      <c r="B961" s="10">
        <v>10032256</v>
      </c>
      <c r="C961" s="9" t="s">
        <v>829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  <c r="I961" s="9">
        <v>0</v>
      </c>
      <c r="J961" s="9">
        <v>107688.57999999999</v>
      </c>
      <c r="K961" s="9">
        <v>107688.58000000002</v>
      </c>
      <c r="L961" s="17">
        <v>0</v>
      </c>
      <c r="M961" s="17">
        <v>0</v>
      </c>
      <c r="N961" s="17">
        <v>0</v>
      </c>
      <c r="O961" s="17">
        <v>0</v>
      </c>
      <c r="P961" s="17">
        <v>0</v>
      </c>
      <c r="Q961" s="17">
        <v>0</v>
      </c>
      <c r="R961" s="17">
        <v>0</v>
      </c>
      <c r="S961" s="17">
        <v>0</v>
      </c>
      <c r="T961" s="17">
        <v>0</v>
      </c>
      <c r="U961" s="17">
        <v>0</v>
      </c>
      <c r="V961" s="44">
        <v>0</v>
      </c>
      <c r="W961" s="44">
        <v>0</v>
      </c>
      <c r="X961" s="35">
        <v>11791.02</v>
      </c>
    </row>
    <row r="962" spans="1:24" s="8" customFormat="1" ht="15" customHeight="1" x14ac:dyDescent="0.4">
      <c r="A962" s="34"/>
      <c r="B962" s="10">
        <v>10004856</v>
      </c>
      <c r="C962" s="9" t="s">
        <v>404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  <c r="L962" s="17">
        <v>0</v>
      </c>
      <c r="M962" s="17">
        <v>0</v>
      </c>
      <c r="N962" s="17">
        <v>0</v>
      </c>
      <c r="O962" s="17">
        <v>0</v>
      </c>
      <c r="P962" s="17">
        <v>163826.74000000008</v>
      </c>
      <c r="Q962" s="17">
        <v>163826.74000000011</v>
      </c>
      <c r="R962" s="17">
        <v>84098</v>
      </c>
      <c r="S962" s="17">
        <v>84098</v>
      </c>
      <c r="T962" s="17">
        <v>110065.16</v>
      </c>
      <c r="U962" s="17">
        <v>110065.16</v>
      </c>
      <c r="V962" s="44">
        <v>6511.0400000000009</v>
      </c>
      <c r="W962" s="44">
        <v>6511.0400000000009</v>
      </c>
      <c r="X962" s="35">
        <v>275137.52</v>
      </c>
    </row>
    <row r="963" spans="1:24" s="8" customFormat="1" ht="15" customHeight="1" x14ac:dyDescent="0.4">
      <c r="A963" s="34"/>
      <c r="B963" s="10">
        <v>10004858</v>
      </c>
      <c r="C963" s="9" t="s">
        <v>405</v>
      </c>
      <c r="D963" s="9">
        <v>2921070.63</v>
      </c>
      <c r="E963" s="9">
        <v>2900601.54</v>
      </c>
      <c r="F963" s="9">
        <v>1082147</v>
      </c>
      <c r="G963" s="9">
        <v>1082147</v>
      </c>
      <c r="H963" s="9">
        <v>155995.99</v>
      </c>
      <c r="I963" s="9">
        <v>155995.99</v>
      </c>
      <c r="J963" s="9">
        <v>0</v>
      </c>
      <c r="K963" s="9">
        <v>0</v>
      </c>
      <c r="L963" s="17">
        <v>0</v>
      </c>
      <c r="M963" s="17">
        <v>0</v>
      </c>
      <c r="N963" s="17">
        <v>0</v>
      </c>
      <c r="O963" s="17">
        <v>0</v>
      </c>
      <c r="P963" s="17">
        <v>0</v>
      </c>
      <c r="Q963" s="17">
        <v>0</v>
      </c>
      <c r="R963" s="17">
        <v>0</v>
      </c>
      <c r="S963" s="17">
        <v>0</v>
      </c>
      <c r="T963" s="17">
        <v>0</v>
      </c>
      <c r="U963" s="17">
        <v>0</v>
      </c>
      <c r="V963" s="44">
        <v>0</v>
      </c>
      <c r="W963" s="44">
        <v>0</v>
      </c>
      <c r="X963" s="35">
        <v>0</v>
      </c>
    </row>
    <row r="964" spans="1:24" s="8" customFormat="1" ht="15" customHeight="1" x14ac:dyDescent="0.4">
      <c r="A964" s="34"/>
      <c r="B964" s="10">
        <v>10004866</v>
      </c>
      <c r="C964" s="9" t="s">
        <v>406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  <c r="I964" s="9">
        <v>0</v>
      </c>
      <c r="J964" s="9">
        <v>117497.38000000002</v>
      </c>
      <c r="K964" s="9">
        <v>117497.38000000002</v>
      </c>
      <c r="L964" s="17">
        <v>0</v>
      </c>
      <c r="M964" s="17">
        <v>0</v>
      </c>
      <c r="N964" s="17">
        <v>0</v>
      </c>
      <c r="O964" s="17">
        <v>0</v>
      </c>
      <c r="P964" s="17">
        <v>328905.6100000001</v>
      </c>
      <c r="Q964" s="17">
        <v>328905.61</v>
      </c>
      <c r="R964" s="17">
        <v>230811.88</v>
      </c>
      <c r="S964" s="17">
        <v>230811.88</v>
      </c>
      <c r="T964" s="17">
        <v>20405.91</v>
      </c>
      <c r="U964" s="17">
        <v>20405.91</v>
      </c>
      <c r="V964" s="44">
        <v>0</v>
      </c>
      <c r="W964" s="44">
        <v>0</v>
      </c>
      <c r="X964" s="35">
        <v>10587.36</v>
      </c>
    </row>
    <row r="965" spans="1:24" s="8" customFormat="1" ht="15" customHeight="1" x14ac:dyDescent="0.35">
      <c r="A965" s="34"/>
      <c r="B965" s="21">
        <v>10044879</v>
      </c>
      <c r="C965" s="21" t="s">
        <v>1091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  <c r="I965" s="9">
        <v>0</v>
      </c>
      <c r="J965" s="9">
        <v>56266.45</v>
      </c>
      <c r="K965" s="9">
        <v>56266.44999999999</v>
      </c>
      <c r="L965" s="17">
        <v>0</v>
      </c>
      <c r="M965" s="17">
        <v>0</v>
      </c>
      <c r="N965" s="17">
        <v>0</v>
      </c>
      <c r="O965" s="17">
        <v>0</v>
      </c>
      <c r="P965" s="17">
        <v>0</v>
      </c>
      <c r="Q965" s="17">
        <v>0</v>
      </c>
      <c r="R965" s="17">
        <v>0</v>
      </c>
      <c r="S965" s="17">
        <v>0</v>
      </c>
      <c r="T965" s="17">
        <v>0</v>
      </c>
      <c r="U965" s="17">
        <v>0</v>
      </c>
      <c r="V965" s="44">
        <v>0</v>
      </c>
      <c r="W965" s="44">
        <v>0</v>
      </c>
      <c r="X965" s="35">
        <v>0</v>
      </c>
    </row>
    <row r="966" spans="1:24" s="6" customFormat="1" ht="15" x14ac:dyDescent="0.35">
      <c r="A966" s="36"/>
      <c r="B966" s="10">
        <v>10022596</v>
      </c>
      <c r="C966" s="9" t="s">
        <v>914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17">
        <v>0</v>
      </c>
      <c r="M966" s="17">
        <v>0</v>
      </c>
      <c r="N966" s="17">
        <v>0</v>
      </c>
      <c r="O966" s="17">
        <v>0</v>
      </c>
      <c r="P966" s="17">
        <v>0</v>
      </c>
      <c r="Q966" s="17">
        <v>0</v>
      </c>
      <c r="R966" s="17">
        <v>20510.02</v>
      </c>
      <c r="S966" s="17">
        <v>20510.02</v>
      </c>
      <c r="T966" s="17">
        <v>14449.91</v>
      </c>
      <c r="U966" s="17">
        <v>14449.91</v>
      </c>
      <c r="V966" s="44">
        <v>0</v>
      </c>
      <c r="W966" s="44">
        <v>0</v>
      </c>
      <c r="X966" s="35">
        <v>0</v>
      </c>
    </row>
    <row r="967" spans="1:24" s="8" customFormat="1" ht="15" customHeight="1" x14ac:dyDescent="0.4">
      <c r="A967" s="34"/>
      <c r="B967" s="10">
        <v>10043661</v>
      </c>
      <c r="C967" s="9" t="s">
        <v>830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  <c r="I967" s="9">
        <v>0</v>
      </c>
      <c r="J967" s="9">
        <v>564336.66999999993</v>
      </c>
      <c r="K967" s="9">
        <v>563854.00000000012</v>
      </c>
      <c r="L967" s="17">
        <v>0</v>
      </c>
      <c r="M967" s="17">
        <v>0</v>
      </c>
      <c r="N967" s="17">
        <v>0</v>
      </c>
      <c r="O967" s="17">
        <v>0</v>
      </c>
      <c r="P967" s="17">
        <v>0</v>
      </c>
      <c r="Q967" s="17">
        <v>0</v>
      </c>
      <c r="R967" s="17">
        <v>156696.46</v>
      </c>
      <c r="S967" s="17">
        <v>156696.46</v>
      </c>
      <c r="T967" s="17">
        <v>113100.49</v>
      </c>
      <c r="U967" s="17">
        <v>113100.49</v>
      </c>
      <c r="V967" s="44">
        <v>0</v>
      </c>
      <c r="W967" s="44">
        <v>0</v>
      </c>
      <c r="X967" s="35">
        <v>26575.809999999998</v>
      </c>
    </row>
    <row r="968" spans="1:24" s="8" customFormat="1" ht="15" customHeight="1" x14ac:dyDescent="0.4">
      <c r="A968" s="34"/>
      <c r="B968" s="10">
        <v>10004895</v>
      </c>
      <c r="C968" s="9" t="s">
        <v>407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  <c r="I968" s="9">
        <v>0</v>
      </c>
      <c r="J968" s="9">
        <v>0</v>
      </c>
      <c r="K968" s="9">
        <v>0</v>
      </c>
      <c r="L968" s="17">
        <v>0</v>
      </c>
      <c r="M968" s="17">
        <v>0</v>
      </c>
      <c r="N968" s="17">
        <v>0</v>
      </c>
      <c r="O968" s="17">
        <v>0</v>
      </c>
      <c r="P968" s="17">
        <v>160974.62</v>
      </c>
      <c r="Q968" s="17">
        <v>160974.62000000002</v>
      </c>
      <c r="R968" s="17">
        <v>13573.16</v>
      </c>
      <c r="S968" s="17">
        <v>13573.16</v>
      </c>
      <c r="T968" s="17">
        <v>220001.81</v>
      </c>
      <c r="U968" s="17">
        <v>220001.81</v>
      </c>
      <c r="V968" s="44">
        <v>133730.82</v>
      </c>
      <c r="W968" s="44">
        <v>133730.79999999999</v>
      </c>
      <c r="X968" s="35">
        <v>0</v>
      </c>
    </row>
    <row r="969" spans="1:24" s="8" customFormat="1" ht="15" customHeight="1" x14ac:dyDescent="0.4">
      <c r="A969" s="34"/>
      <c r="B969" s="14">
        <v>10054833</v>
      </c>
      <c r="C969" s="15" t="s">
        <v>1476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</v>
      </c>
      <c r="R969" s="9">
        <v>0</v>
      </c>
      <c r="S969" s="9">
        <v>0</v>
      </c>
      <c r="T969" s="9">
        <v>0</v>
      </c>
      <c r="U969" s="9">
        <v>0</v>
      </c>
      <c r="V969" s="44">
        <v>0</v>
      </c>
      <c r="W969" s="44">
        <v>0</v>
      </c>
      <c r="X969" s="35">
        <v>5078.84</v>
      </c>
    </row>
    <row r="970" spans="1:24" s="8" customFormat="1" ht="15" customHeight="1" x14ac:dyDescent="0.4">
      <c r="A970" s="34"/>
      <c r="B970" s="10">
        <v>10054747</v>
      </c>
      <c r="C970" s="9" t="s">
        <v>758</v>
      </c>
      <c r="D970" s="9">
        <v>1163920.5899999999</v>
      </c>
      <c r="E970" s="9">
        <v>1128410.8499999999</v>
      </c>
      <c r="F970" s="9">
        <v>0</v>
      </c>
      <c r="G970" s="9">
        <v>0</v>
      </c>
      <c r="H970" s="9">
        <v>767.29</v>
      </c>
      <c r="I970" s="9">
        <v>767.29</v>
      </c>
      <c r="J970" s="9">
        <v>0</v>
      </c>
      <c r="K970" s="9">
        <v>0</v>
      </c>
      <c r="L970" s="17">
        <v>0</v>
      </c>
      <c r="M970" s="17">
        <v>0</v>
      </c>
      <c r="N970" s="17">
        <v>0</v>
      </c>
      <c r="O970" s="17">
        <v>0</v>
      </c>
      <c r="P970" s="17">
        <v>0</v>
      </c>
      <c r="Q970" s="17">
        <v>0</v>
      </c>
      <c r="R970" s="17">
        <v>0</v>
      </c>
      <c r="S970" s="17">
        <v>0</v>
      </c>
      <c r="T970" s="17">
        <v>0</v>
      </c>
      <c r="U970" s="17">
        <v>0</v>
      </c>
      <c r="V970" s="44">
        <v>0</v>
      </c>
      <c r="W970" s="44">
        <v>0</v>
      </c>
      <c r="X970" s="35">
        <v>33747.000000000007</v>
      </c>
    </row>
    <row r="971" spans="1:24" s="8" customFormat="1" ht="15" customHeight="1" x14ac:dyDescent="0.4">
      <c r="A971" s="34"/>
      <c r="B971" s="10">
        <v>10022439</v>
      </c>
      <c r="C971" s="9" t="s">
        <v>658</v>
      </c>
      <c r="D971" s="9">
        <v>0</v>
      </c>
      <c r="E971" s="9">
        <v>0</v>
      </c>
      <c r="F971" s="9">
        <v>0</v>
      </c>
      <c r="G971" s="9">
        <v>0</v>
      </c>
      <c r="H971" s="9">
        <v>0</v>
      </c>
      <c r="I971" s="9">
        <v>0</v>
      </c>
      <c r="J971" s="9">
        <v>773298.1</v>
      </c>
      <c r="K971" s="9">
        <v>773298.1</v>
      </c>
      <c r="L971" s="17">
        <v>0</v>
      </c>
      <c r="M971" s="17">
        <v>0</v>
      </c>
      <c r="N971" s="17">
        <v>0</v>
      </c>
      <c r="O971" s="17">
        <v>0</v>
      </c>
      <c r="P971" s="17">
        <v>72051.060000000012</v>
      </c>
      <c r="Q971" s="17">
        <v>72051.060000000027</v>
      </c>
      <c r="R971" s="17">
        <v>102368.13999999998</v>
      </c>
      <c r="S971" s="17">
        <v>102368.13999999998</v>
      </c>
      <c r="T971" s="17">
        <v>141626.11000000002</v>
      </c>
      <c r="U971" s="17">
        <v>141626.11000000002</v>
      </c>
      <c r="V971" s="44">
        <v>3154.0199999999995</v>
      </c>
      <c r="W971" s="44">
        <v>3154.02</v>
      </c>
      <c r="X971" s="35">
        <v>2555755.5200000005</v>
      </c>
    </row>
    <row r="972" spans="1:24" s="8" customFormat="1" ht="15" customHeight="1" x14ac:dyDescent="0.4">
      <c r="A972" s="34"/>
      <c r="B972" s="14">
        <v>10004930</v>
      </c>
      <c r="C972" s="15" t="s">
        <v>1147</v>
      </c>
      <c r="D972" s="9">
        <v>0</v>
      </c>
      <c r="E972" s="9">
        <v>0</v>
      </c>
      <c r="F972" s="9">
        <v>0</v>
      </c>
      <c r="G972" s="9">
        <v>0</v>
      </c>
      <c r="H972" s="9">
        <v>0</v>
      </c>
      <c r="I972" s="9">
        <v>0</v>
      </c>
      <c r="J972" s="9">
        <v>0</v>
      </c>
      <c r="K972" s="9">
        <v>0</v>
      </c>
      <c r="L972" s="9">
        <v>0</v>
      </c>
      <c r="M972" s="9">
        <v>0</v>
      </c>
      <c r="N972" s="9">
        <v>0</v>
      </c>
      <c r="O972" s="9">
        <v>0</v>
      </c>
      <c r="P972" s="9">
        <v>0</v>
      </c>
      <c r="Q972" s="9">
        <v>0</v>
      </c>
      <c r="R972" s="9">
        <v>0</v>
      </c>
      <c r="S972" s="9">
        <v>0</v>
      </c>
      <c r="T972" s="9">
        <v>0</v>
      </c>
      <c r="U972" s="9">
        <v>0</v>
      </c>
      <c r="V972" s="44">
        <v>0</v>
      </c>
      <c r="W972" s="44">
        <v>0</v>
      </c>
      <c r="X972" s="35">
        <v>546801.22</v>
      </c>
    </row>
    <row r="973" spans="1:24" s="8" customFormat="1" ht="15" customHeight="1" x14ac:dyDescent="0.4">
      <c r="A973" s="34"/>
      <c r="B973" s="14">
        <v>10041773</v>
      </c>
      <c r="C973" s="15" t="s">
        <v>1372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9">
        <v>0</v>
      </c>
      <c r="M973" s="9">
        <v>0</v>
      </c>
      <c r="N973" s="9">
        <v>0</v>
      </c>
      <c r="O973" s="9">
        <v>0</v>
      </c>
      <c r="P973" s="9">
        <v>0</v>
      </c>
      <c r="Q973" s="9">
        <v>0</v>
      </c>
      <c r="R973" s="9">
        <v>0</v>
      </c>
      <c r="S973" s="9">
        <v>0</v>
      </c>
      <c r="T973" s="9">
        <v>0</v>
      </c>
      <c r="U973" s="9">
        <v>0</v>
      </c>
      <c r="V973" s="44">
        <v>0</v>
      </c>
      <c r="W973" s="44">
        <v>0</v>
      </c>
      <c r="X973" s="35">
        <v>178911.03</v>
      </c>
    </row>
    <row r="974" spans="1:24" s="8" customFormat="1" ht="15" x14ac:dyDescent="0.4">
      <c r="A974" s="34"/>
      <c r="B974" s="14">
        <v>10021243</v>
      </c>
      <c r="C974" s="15" t="s">
        <v>1234</v>
      </c>
      <c r="D974" s="9">
        <v>0</v>
      </c>
      <c r="E974" s="9">
        <v>0</v>
      </c>
      <c r="F974" s="9">
        <v>0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  <c r="Q974" s="9">
        <v>0</v>
      </c>
      <c r="R974" s="9">
        <v>0</v>
      </c>
      <c r="S974" s="9">
        <v>0</v>
      </c>
      <c r="T974" s="9">
        <v>0</v>
      </c>
      <c r="U974" s="9">
        <v>0</v>
      </c>
      <c r="V974" s="44">
        <v>0</v>
      </c>
      <c r="W974" s="44">
        <v>0</v>
      </c>
      <c r="X974" s="35">
        <v>111497.84</v>
      </c>
    </row>
    <row r="975" spans="1:24" s="6" customFormat="1" ht="15" x14ac:dyDescent="0.35">
      <c r="A975" s="36"/>
      <c r="B975" s="14">
        <v>10062065</v>
      </c>
      <c r="C975" s="15" t="s">
        <v>1552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  <c r="I975" s="9">
        <v>0</v>
      </c>
      <c r="J975" s="9">
        <v>0</v>
      </c>
      <c r="K975" s="9">
        <v>0</v>
      </c>
      <c r="L975" s="9">
        <v>0</v>
      </c>
      <c r="M975" s="9">
        <v>0</v>
      </c>
      <c r="N975" s="9">
        <v>0</v>
      </c>
      <c r="O975" s="9">
        <v>0</v>
      </c>
      <c r="P975" s="9">
        <v>0</v>
      </c>
      <c r="Q975" s="9">
        <v>0</v>
      </c>
      <c r="R975" s="9">
        <v>0</v>
      </c>
      <c r="S975" s="9">
        <v>0</v>
      </c>
      <c r="T975" s="9">
        <v>0</v>
      </c>
      <c r="U975" s="9">
        <v>0</v>
      </c>
      <c r="V975" s="44">
        <v>0</v>
      </c>
      <c r="W975" s="44">
        <v>0</v>
      </c>
      <c r="X975" s="35">
        <v>73955.249999999985</v>
      </c>
    </row>
    <row r="976" spans="1:24" s="8" customFormat="1" ht="15" customHeight="1" x14ac:dyDescent="0.4">
      <c r="A976" s="34"/>
      <c r="B976" s="10">
        <v>10011880</v>
      </c>
      <c r="C976" s="9" t="s">
        <v>628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  <c r="I976" s="9">
        <v>0</v>
      </c>
      <c r="J976" s="9">
        <v>445168.53</v>
      </c>
      <c r="K976" s="9">
        <v>440826.85000000003</v>
      </c>
      <c r="L976" s="17">
        <v>0</v>
      </c>
      <c r="M976" s="17">
        <v>0</v>
      </c>
      <c r="N976" s="17">
        <v>0</v>
      </c>
      <c r="O976" s="17">
        <v>0</v>
      </c>
      <c r="P976" s="17">
        <v>647582.68999999994</v>
      </c>
      <c r="Q976" s="17">
        <v>647582.69000000006</v>
      </c>
      <c r="R976" s="17">
        <v>440258.31</v>
      </c>
      <c r="S976" s="17">
        <v>440258.31</v>
      </c>
      <c r="T976" s="17">
        <v>616573.31000000006</v>
      </c>
      <c r="U976" s="17">
        <v>616573.31000000006</v>
      </c>
      <c r="V976" s="44">
        <v>82613.659999999989</v>
      </c>
      <c r="W976" s="44">
        <v>82613.659999999989</v>
      </c>
      <c r="X976" s="35">
        <v>1209718.49</v>
      </c>
    </row>
    <row r="977" spans="1:24" s="8" customFormat="1" ht="15" customHeight="1" x14ac:dyDescent="0.4">
      <c r="A977" s="34"/>
      <c r="B977" s="10">
        <v>10019380</v>
      </c>
      <c r="C977" s="9" t="s">
        <v>831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9">
        <v>192933.31999999998</v>
      </c>
      <c r="K977" s="9">
        <v>192664.02999999997</v>
      </c>
      <c r="L977" s="17">
        <v>20975.37</v>
      </c>
      <c r="M977" s="17">
        <v>20975.37</v>
      </c>
      <c r="N977" s="17">
        <v>45765.060000000005</v>
      </c>
      <c r="O977" s="17">
        <v>45765</v>
      </c>
      <c r="P977" s="17">
        <v>0</v>
      </c>
      <c r="Q977" s="17">
        <v>0</v>
      </c>
      <c r="R977" s="17">
        <v>0</v>
      </c>
      <c r="S977" s="17">
        <v>0</v>
      </c>
      <c r="T977" s="17">
        <v>0</v>
      </c>
      <c r="U977" s="17">
        <v>0</v>
      </c>
      <c r="V977" s="44">
        <v>0</v>
      </c>
      <c r="W977" s="44">
        <v>0</v>
      </c>
      <c r="X977" s="35">
        <v>0</v>
      </c>
    </row>
    <row r="978" spans="1:24" s="8" customFormat="1" ht="15" customHeight="1" x14ac:dyDescent="0.4">
      <c r="A978" s="34"/>
      <c r="B978" s="10">
        <v>10004977</v>
      </c>
      <c r="C978" s="9" t="s">
        <v>137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  <c r="I978" s="9">
        <v>0</v>
      </c>
      <c r="J978" s="9">
        <v>0</v>
      </c>
      <c r="K978" s="9">
        <v>0</v>
      </c>
      <c r="L978" s="17">
        <v>0</v>
      </c>
      <c r="M978" s="17">
        <v>0</v>
      </c>
      <c r="N978" s="17">
        <v>272.71000000000004</v>
      </c>
      <c r="O978" s="17">
        <v>272.70999999999998</v>
      </c>
      <c r="P978" s="17">
        <v>999962.30000000016</v>
      </c>
      <c r="Q978" s="17">
        <v>999962.2999999997</v>
      </c>
      <c r="R978" s="17">
        <v>2017557.85</v>
      </c>
      <c r="S978" s="17">
        <v>2017557.85</v>
      </c>
      <c r="T978" s="17">
        <v>1735190</v>
      </c>
      <c r="U978" s="17">
        <v>1735190</v>
      </c>
      <c r="V978" s="44">
        <v>0</v>
      </c>
      <c r="W978" s="44">
        <v>0</v>
      </c>
      <c r="X978" s="35">
        <v>4520346.43</v>
      </c>
    </row>
    <row r="979" spans="1:24" s="8" customFormat="1" ht="15" customHeight="1" x14ac:dyDescent="0.4">
      <c r="A979" s="34"/>
      <c r="B979" s="10">
        <v>10056315</v>
      </c>
      <c r="C979" s="9" t="s">
        <v>124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  <c r="I979" s="9">
        <v>0</v>
      </c>
      <c r="J979" s="9">
        <v>0</v>
      </c>
      <c r="K979" s="9">
        <v>0</v>
      </c>
      <c r="L979" s="17">
        <v>0</v>
      </c>
      <c r="M979" s="17">
        <v>0</v>
      </c>
      <c r="N979" s="17">
        <v>0</v>
      </c>
      <c r="O979" s="17">
        <v>0</v>
      </c>
      <c r="P979" s="17">
        <v>0</v>
      </c>
      <c r="Q979" s="17">
        <v>0</v>
      </c>
      <c r="R979" s="17">
        <v>119492.89999999998</v>
      </c>
      <c r="S979" s="17">
        <v>119492.89999999998</v>
      </c>
      <c r="T979" s="17">
        <v>31215.68</v>
      </c>
      <c r="U979" s="17">
        <v>31215.68</v>
      </c>
      <c r="V979" s="44">
        <v>0</v>
      </c>
      <c r="W979" s="44">
        <v>0</v>
      </c>
      <c r="X979" s="35">
        <v>14589.29</v>
      </c>
    </row>
    <row r="980" spans="1:24" s="8" customFormat="1" ht="15" customHeight="1" x14ac:dyDescent="0.4">
      <c r="A980" s="34"/>
      <c r="B980" s="14">
        <v>10021754</v>
      </c>
      <c r="C980" s="15" t="s">
        <v>1237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  <c r="V980" s="44">
        <v>0</v>
      </c>
      <c r="W980" s="44">
        <v>0</v>
      </c>
      <c r="X980" s="35">
        <v>55002.530000000006</v>
      </c>
    </row>
    <row r="981" spans="1:24" s="8" customFormat="1" ht="15" customHeight="1" x14ac:dyDescent="0.4">
      <c r="A981" s="34"/>
      <c r="B981" s="10">
        <v>10025697</v>
      </c>
      <c r="C981" s="9" t="s">
        <v>922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  <c r="I981" s="9">
        <v>0</v>
      </c>
      <c r="J981" s="9">
        <v>0</v>
      </c>
      <c r="K981" s="9">
        <v>0</v>
      </c>
      <c r="L981" s="17">
        <v>0</v>
      </c>
      <c r="M981" s="17">
        <v>0</v>
      </c>
      <c r="N981" s="17">
        <v>0</v>
      </c>
      <c r="O981" s="17">
        <v>0</v>
      </c>
      <c r="P981" s="17">
        <v>0</v>
      </c>
      <c r="Q981" s="17">
        <v>0</v>
      </c>
      <c r="R981" s="17">
        <v>152647.77000000002</v>
      </c>
      <c r="S981" s="17">
        <v>152647.77000000002</v>
      </c>
      <c r="T981" s="17">
        <v>5047.75</v>
      </c>
      <c r="U981" s="17">
        <v>5047.75</v>
      </c>
      <c r="V981" s="44">
        <v>0</v>
      </c>
      <c r="W981" s="44">
        <v>0</v>
      </c>
      <c r="X981" s="35">
        <v>1207247.1300000001</v>
      </c>
    </row>
    <row r="982" spans="1:24" s="6" customFormat="1" ht="15" x14ac:dyDescent="0.35">
      <c r="A982" s="36"/>
      <c r="B982" s="14">
        <v>10032937</v>
      </c>
      <c r="C982" s="15" t="s">
        <v>1309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  <c r="I982" s="9">
        <v>0</v>
      </c>
      <c r="J982" s="9">
        <v>0</v>
      </c>
      <c r="K982" s="9">
        <v>0</v>
      </c>
      <c r="L982" s="9">
        <v>0</v>
      </c>
      <c r="M982" s="9">
        <v>0</v>
      </c>
      <c r="N982" s="9">
        <v>0</v>
      </c>
      <c r="O982" s="9">
        <v>0</v>
      </c>
      <c r="P982" s="9">
        <v>0</v>
      </c>
      <c r="Q982" s="9">
        <v>0</v>
      </c>
      <c r="R982" s="9">
        <v>0</v>
      </c>
      <c r="S982" s="9">
        <v>0</v>
      </c>
      <c r="T982" s="9">
        <v>0</v>
      </c>
      <c r="U982" s="9">
        <v>0</v>
      </c>
      <c r="V982" s="44">
        <v>0</v>
      </c>
      <c r="W982" s="44">
        <v>0</v>
      </c>
      <c r="X982" s="35">
        <v>155076.25</v>
      </c>
    </row>
    <row r="983" spans="1:24" s="8" customFormat="1" ht="15" customHeight="1" x14ac:dyDescent="0.4">
      <c r="A983" s="34"/>
      <c r="B983" s="10">
        <v>10036548</v>
      </c>
      <c r="C983" s="9" t="s">
        <v>961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  <c r="I983" s="9">
        <v>0</v>
      </c>
      <c r="J983" s="9">
        <v>0</v>
      </c>
      <c r="K983" s="9">
        <v>0</v>
      </c>
      <c r="L983" s="17">
        <v>0</v>
      </c>
      <c r="M983" s="17">
        <v>0</v>
      </c>
      <c r="N983" s="17">
        <v>0</v>
      </c>
      <c r="O983" s="17">
        <v>0</v>
      </c>
      <c r="P983" s="17">
        <v>0</v>
      </c>
      <c r="Q983" s="17">
        <v>0</v>
      </c>
      <c r="R983" s="17">
        <v>174496.26</v>
      </c>
      <c r="S983" s="17">
        <v>174496.26</v>
      </c>
      <c r="T983" s="17">
        <v>3418.7</v>
      </c>
      <c r="U983" s="17">
        <v>3418.7</v>
      </c>
      <c r="V983" s="44">
        <v>0</v>
      </c>
      <c r="W983" s="44">
        <v>0</v>
      </c>
      <c r="X983" s="35">
        <v>811577.49</v>
      </c>
    </row>
    <row r="984" spans="1:24" s="8" customFormat="1" ht="15" x14ac:dyDescent="0.4">
      <c r="A984" s="34"/>
      <c r="B984" s="10">
        <v>10021793</v>
      </c>
      <c r="C984" s="9" t="s">
        <v>655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  <c r="I984" s="9">
        <v>0</v>
      </c>
      <c r="J984" s="9">
        <v>844007.93</v>
      </c>
      <c r="K984" s="9">
        <v>840703.74000000011</v>
      </c>
      <c r="L984" s="17">
        <v>0</v>
      </c>
      <c r="M984" s="17">
        <v>0</v>
      </c>
      <c r="N984" s="17">
        <v>34621.14</v>
      </c>
      <c r="O984" s="17">
        <v>34621.14</v>
      </c>
      <c r="P984" s="17">
        <v>287201.2</v>
      </c>
      <c r="Q984" s="17">
        <v>287200.72999999992</v>
      </c>
      <c r="R984" s="17">
        <v>138734.09</v>
      </c>
      <c r="S984" s="17">
        <v>138734.09</v>
      </c>
      <c r="T984" s="17">
        <v>233423.66000000003</v>
      </c>
      <c r="U984" s="17">
        <v>233423.66000000003</v>
      </c>
      <c r="V984" s="44">
        <v>71122.06</v>
      </c>
      <c r="W984" s="44">
        <v>71122.059999999983</v>
      </c>
      <c r="X984" s="35">
        <v>15654.83</v>
      </c>
    </row>
    <row r="985" spans="1:24" s="6" customFormat="1" ht="15" x14ac:dyDescent="0.35">
      <c r="A985" s="36"/>
      <c r="B985" s="14">
        <v>10023115</v>
      </c>
      <c r="C985" s="15" t="s">
        <v>1246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  <c r="I985" s="9">
        <v>0</v>
      </c>
      <c r="J985" s="9">
        <v>0</v>
      </c>
      <c r="K985" s="9">
        <v>0</v>
      </c>
      <c r="L985" s="9">
        <v>0</v>
      </c>
      <c r="M985" s="9">
        <v>0</v>
      </c>
      <c r="N985" s="9">
        <v>0</v>
      </c>
      <c r="O985" s="9">
        <v>0</v>
      </c>
      <c r="P985" s="9">
        <v>0</v>
      </c>
      <c r="Q985" s="9">
        <v>0</v>
      </c>
      <c r="R985" s="9">
        <v>0</v>
      </c>
      <c r="S985" s="9">
        <v>0</v>
      </c>
      <c r="T985" s="9">
        <v>0</v>
      </c>
      <c r="U985" s="9">
        <v>0</v>
      </c>
      <c r="V985" s="44">
        <v>0</v>
      </c>
      <c r="W985" s="44">
        <v>0</v>
      </c>
      <c r="X985" s="35">
        <v>11144.419999999998</v>
      </c>
    </row>
    <row r="986" spans="1:24" s="8" customFormat="1" ht="15" customHeight="1" x14ac:dyDescent="0.4">
      <c r="A986" s="34"/>
      <c r="B986" s="14">
        <v>10040391</v>
      </c>
      <c r="C986" s="15" t="s">
        <v>1358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  <c r="I986" s="9">
        <v>0</v>
      </c>
      <c r="J986" s="9">
        <v>0</v>
      </c>
      <c r="K986" s="9">
        <v>0</v>
      </c>
      <c r="L986" s="9">
        <v>0</v>
      </c>
      <c r="M986" s="9">
        <v>0</v>
      </c>
      <c r="N986" s="9">
        <v>0</v>
      </c>
      <c r="O986" s="9">
        <v>0</v>
      </c>
      <c r="P986" s="9">
        <v>0</v>
      </c>
      <c r="Q986" s="9">
        <v>0</v>
      </c>
      <c r="R986" s="9">
        <v>0</v>
      </c>
      <c r="S986" s="9">
        <v>0</v>
      </c>
      <c r="T986" s="9">
        <v>0</v>
      </c>
      <c r="U986" s="9">
        <v>0</v>
      </c>
      <c r="V986" s="44">
        <v>0</v>
      </c>
      <c r="W986" s="44">
        <v>0</v>
      </c>
      <c r="X986" s="35">
        <v>17000</v>
      </c>
    </row>
    <row r="987" spans="1:24" s="8" customFormat="1" ht="15" customHeight="1" x14ac:dyDescent="0.4">
      <c r="A987" s="34"/>
      <c r="B987" s="10">
        <v>10013198</v>
      </c>
      <c r="C987" s="9" t="s">
        <v>93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  <c r="I987" s="9">
        <v>0</v>
      </c>
      <c r="J987" s="9">
        <v>0</v>
      </c>
      <c r="K987" s="9">
        <v>0</v>
      </c>
      <c r="L987" s="17">
        <v>0</v>
      </c>
      <c r="M987" s="17">
        <v>0</v>
      </c>
      <c r="N987" s="17">
        <v>0</v>
      </c>
      <c r="O987" s="17">
        <v>0</v>
      </c>
      <c r="P987" s="17">
        <v>0</v>
      </c>
      <c r="Q987" s="17">
        <v>0</v>
      </c>
      <c r="R987" s="17">
        <v>179491.74</v>
      </c>
      <c r="S987" s="17">
        <v>179491.74</v>
      </c>
      <c r="T987" s="17">
        <v>2987.1199999999994</v>
      </c>
      <c r="U987" s="17">
        <v>2987.1199999999994</v>
      </c>
      <c r="V987" s="44">
        <v>0</v>
      </c>
      <c r="W987" s="44">
        <v>0</v>
      </c>
      <c r="X987" s="35">
        <v>42419.81</v>
      </c>
    </row>
    <row r="988" spans="1:24" s="6" customFormat="1" ht="15" x14ac:dyDescent="0.35">
      <c r="A988" s="36"/>
      <c r="B988" s="14">
        <v>10061888</v>
      </c>
      <c r="C988" s="15" t="s">
        <v>1543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  <c r="I988" s="9">
        <v>0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  <c r="Q988" s="9">
        <v>0</v>
      </c>
      <c r="R988" s="9">
        <v>0</v>
      </c>
      <c r="S988" s="9">
        <v>0</v>
      </c>
      <c r="T988" s="9">
        <v>0</v>
      </c>
      <c r="U988" s="9">
        <v>0</v>
      </c>
      <c r="V988" s="44">
        <v>0</v>
      </c>
      <c r="W988" s="44">
        <v>0</v>
      </c>
      <c r="X988" s="35">
        <v>169301.24000000002</v>
      </c>
    </row>
    <row r="989" spans="1:24" s="8" customFormat="1" ht="15" customHeight="1" x14ac:dyDescent="0.4">
      <c r="A989" s="34"/>
      <c r="B989" s="14">
        <v>10054841</v>
      </c>
      <c r="C989" s="15" t="s">
        <v>1477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  <c r="I989" s="9">
        <v>0</v>
      </c>
      <c r="J989" s="9">
        <v>0</v>
      </c>
      <c r="K989" s="9">
        <v>0</v>
      </c>
      <c r="L989" s="9">
        <v>0</v>
      </c>
      <c r="M989" s="9">
        <v>0</v>
      </c>
      <c r="N989" s="9">
        <v>0</v>
      </c>
      <c r="O989" s="9">
        <v>0</v>
      </c>
      <c r="P989" s="9">
        <v>0</v>
      </c>
      <c r="Q989" s="9">
        <v>0</v>
      </c>
      <c r="R989" s="9">
        <v>0</v>
      </c>
      <c r="S989" s="9">
        <v>0</v>
      </c>
      <c r="T989" s="9">
        <v>0</v>
      </c>
      <c r="U989" s="9">
        <v>0</v>
      </c>
      <c r="V989" s="44">
        <v>0</v>
      </c>
      <c r="W989" s="44">
        <v>0</v>
      </c>
      <c r="X989" s="35">
        <v>4612.5300000000007</v>
      </c>
    </row>
    <row r="990" spans="1:24" s="6" customFormat="1" ht="15" x14ac:dyDescent="0.35">
      <c r="A990" s="36"/>
      <c r="B990" s="10">
        <v>10042570</v>
      </c>
      <c r="C990" s="9" t="s">
        <v>744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  <c r="I990" s="9">
        <v>0</v>
      </c>
      <c r="J990" s="9">
        <v>0</v>
      </c>
      <c r="K990" s="9">
        <v>0</v>
      </c>
      <c r="L990" s="17">
        <v>0</v>
      </c>
      <c r="M990" s="17">
        <v>0</v>
      </c>
      <c r="N990" s="17">
        <v>0</v>
      </c>
      <c r="O990" s="17">
        <v>0</v>
      </c>
      <c r="P990" s="17">
        <v>22680</v>
      </c>
      <c r="Q990" s="17">
        <v>22680</v>
      </c>
      <c r="R990" s="17">
        <v>0</v>
      </c>
      <c r="S990" s="17">
        <v>0</v>
      </c>
      <c r="T990" s="17">
        <v>0</v>
      </c>
      <c r="U990" s="17">
        <v>0</v>
      </c>
      <c r="V990" s="44">
        <v>0</v>
      </c>
      <c r="W990" s="44">
        <v>0</v>
      </c>
      <c r="X990" s="35">
        <v>1005469.2799999999</v>
      </c>
    </row>
    <row r="991" spans="1:24" s="8" customFormat="1" ht="15" customHeight="1" x14ac:dyDescent="0.4">
      <c r="A991" s="34"/>
      <c r="B991" s="10">
        <v>10040038</v>
      </c>
      <c r="C991" s="9" t="s">
        <v>973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  <c r="I991" s="9">
        <v>0</v>
      </c>
      <c r="J991" s="9">
        <v>0</v>
      </c>
      <c r="K991" s="9">
        <v>0</v>
      </c>
      <c r="L991" s="17">
        <v>0</v>
      </c>
      <c r="M991" s="17">
        <v>0</v>
      </c>
      <c r="N991" s="17">
        <v>0</v>
      </c>
      <c r="O991" s="17">
        <v>0</v>
      </c>
      <c r="P991" s="17">
        <v>0</v>
      </c>
      <c r="Q991" s="17">
        <v>0</v>
      </c>
      <c r="R991" s="17">
        <v>256491.92000000004</v>
      </c>
      <c r="S991" s="17">
        <v>256491.92000000004</v>
      </c>
      <c r="T991" s="17">
        <v>86254.209999999992</v>
      </c>
      <c r="U991" s="17">
        <v>86254.209999999992</v>
      </c>
      <c r="V991" s="44">
        <v>0</v>
      </c>
      <c r="W991" s="44">
        <v>0</v>
      </c>
      <c r="X991" s="35">
        <v>10666.66</v>
      </c>
    </row>
    <row r="992" spans="1:24" s="8" customFormat="1" ht="15" customHeight="1" x14ac:dyDescent="0.4">
      <c r="A992" s="34"/>
      <c r="B992" s="10">
        <v>10038931</v>
      </c>
      <c r="C992" s="9" t="s">
        <v>968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  <c r="I992" s="9">
        <v>0</v>
      </c>
      <c r="J992" s="9">
        <v>0</v>
      </c>
      <c r="K992" s="9">
        <v>0</v>
      </c>
      <c r="L992" s="17">
        <v>0</v>
      </c>
      <c r="M992" s="17">
        <v>0</v>
      </c>
      <c r="N992" s="17">
        <v>0</v>
      </c>
      <c r="O992" s="17">
        <v>0</v>
      </c>
      <c r="P992" s="17">
        <v>0</v>
      </c>
      <c r="Q992" s="17">
        <v>0</v>
      </c>
      <c r="R992" s="17">
        <v>36461.42</v>
      </c>
      <c r="S992" s="17">
        <v>36461.42</v>
      </c>
      <c r="T992" s="17">
        <v>45220.180000000008</v>
      </c>
      <c r="U992" s="17">
        <v>45220.180000000008</v>
      </c>
      <c r="V992" s="44">
        <v>0</v>
      </c>
      <c r="W992" s="44">
        <v>0</v>
      </c>
      <c r="X992" s="35">
        <v>344564.63</v>
      </c>
    </row>
    <row r="993" spans="1:24" s="8" customFormat="1" ht="15" customHeight="1" x14ac:dyDescent="0.4">
      <c r="A993" s="34"/>
      <c r="B993" s="14">
        <v>10005041</v>
      </c>
      <c r="C993" s="15" t="s">
        <v>1148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  <c r="I993" s="9">
        <v>0</v>
      </c>
      <c r="J993" s="9">
        <v>0</v>
      </c>
      <c r="K993" s="9">
        <v>0</v>
      </c>
      <c r="L993" s="9">
        <v>0</v>
      </c>
      <c r="M993" s="9">
        <v>0</v>
      </c>
      <c r="N993" s="9">
        <v>0</v>
      </c>
      <c r="O993" s="9">
        <v>0</v>
      </c>
      <c r="P993" s="9">
        <v>0</v>
      </c>
      <c r="Q993" s="9">
        <v>0</v>
      </c>
      <c r="R993" s="9">
        <v>0</v>
      </c>
      <c r="S993" s="9">
        <v>0</v>
      </c>
      <c r="T993" s="9">
        <v>0</v>
      </c>
      <c r="U993" s="9">
        <v>0</v>
      </c>
      <c r="V993" s="44">
        <v>0</v>
      </c>
      <c r="W993" s="44">
        <v>0</v>
      </c>
      <c r="X993" s="35">
        <v>86459.88</v>
      </c>
    </row>
    <row r="994" spans="1:24" s="8" customFormat="1" ht="15" customHeight="1" x14ac:dyDescent="0.4">
      <c r="A994" s="34"/>
      <c r="B994" s="10">
        <v>10020395</v>
      </c>
      <c r="C994" s="9" t="s">
        <v>134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  <c r="I994" s="9">
        <v>0</v>
      </c>
      <c r="J994" s="9">
        <v>0</v>
      </c>
      <c r="K994" s="9">
        <v>0</v>
      </c>
      <c r="L994" s="17">
        <v>0</v>
      </c>
      <c r="M994" s="17">
        <v>0</v>
      </c>
      <c r="N994" s="17">
        <v>4358</v>
      </c>
      <c r="O994" s="17">
        <v>4358</v>
      </c>
      <c r="P994" s="17">
        <v>195931</v>
      </c>
      <c r="Q994" s="17">
        <v>195931</v>
      </c>
      <c r="R994" s="17">
        <v>74393</v>
      </c>
      <c r="S994" s="17">
        <v>74393</v>
      </c>
      <c r="T994" s="17">
        <v>129115</v>
      </c>
      <c r="U994" s="17">
        <v>129115</v>
      </c>
      <c r="V994" s="44">
        <v>0</v>
      </c>
      <c r="W994" s="44">
        <v>0</v>
      </c>
      <c r="X994" s="35">
        <v>35009.26</v>
      </c>
    </row>
    <row r="995" spans="1:24" s="8" customFormat="1" ht="15" customHeight="1" x14ac:dyDescent="0.4">
      <c r="A995" s="34"/>
      <c r="B995" s="10">
        <v>10026650</v>
      </c>
      <c r="C995" s="9" t="s">
        <v>1079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  <c r="I995" s="9">
        <v>0</v>
      </c>
      <c r="J995" s="9">
        <v>362625.13</v>
      </c>
      <c r="K995" s="9">
        <v>362624.81</v>
      </c>
      <c r="L995" s="17">
        <v>1500</v>
      </c>
      <c r="M995" s="17">
        <v>1500</v>
      </c>
      <c r="N995" s="17">
        <v>0</v>
      </c>
      <c r="O995" s="17">
        <v>0</v>
      </c>
      <c r="P995" s="17">
        <v>0</v>
      </c>
      <c r="Q995" s="17">
        <v>0</v>
      </c>
      <c r="R995" s="17">
        <v>0</v>
      </c>
      <c r="S995" s="17">
        <v>0</v>
      </c>
      <c r="T995" s="17">
        <v>0</v>
      </c>
      <c r="U995" s="17">
        <v>0</v>
      </c>
      <c r="V995" s="44">
        <v>0</v>
      </c>
      <c r="W995" s="44">
        <v>0</v>
      </c>
      <c r="X995" s="35">
        <v>296546.33999999997</v>
      </c>
    </row>
    <row r="996" spans="1:24" s="8" customFormat="1" ht="15" customHeight="1" x14ac:dyDescent="0.4">
      <c r="A996" s="34"/>
      <c r="B996" s="10">
        <v>10036431</v>
      </c>
      <c r="C996" s="9" t="s">
        <v>727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  <c r="I996" s="9">
        <v>0</v>
      </c>
      <c r="J996" s="9">
        <v>11656500.269999998</v>
      </c>
      <c r="K996" s="9">
        <v>11656500.27</v>
      </c>
      <c r="L996" s="17">
        <v>0</v>
      </c>
      <c r="M996" s="17">
        <v>0</v>
      </c>
      <c r="N996" s="17">
        <v>0</v>
      </c>
      <c r="O996" s="17">
        <v>0</v>
      </c>
      <c r="P996" s="17">
        <v>387201.50999999983</v>
      </c>
      <c r="Q996" s="17">
        <v>387201.50999999995</v>
      </c>
      <c r="R996" s="17">
        <v>54150.06</v>
      </c>
      <c r="S996" s="17">
        <v>54150.06</v>
      </c>
      <c r="T996" s="17">
        <v>7916.9000000000005</v>
      </c>
      <c r="U996" s="17">
        <v>7916.9000000000005</v>
      </c>
      <c r="V996" s="44">
        <v>4706.2800000000007</v>
      </c>
      <c r="W996" s="44">
        <v>4706</v>
      </c>
      <c r="X996" s="35">
        <v>9768820.790000001</v>
      </c>
    </row>
    <row r="997" spans="1:24" s="6" customFormat="1" ht="15" x14ac:dyDescent="0.35">
      <c r="A997" s="36"/>
      <c r="B997" s="14">
        <v>10052607</v>
      </c>
      <c r="C997" s="15" t="s">
        <v>1451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  <c r="I997" s="9">
        <v>0</v>
      </c>
      <c r="J997" s="9">
        <v>0</v>
      </c>
      <c r="K997" s="9">
        <v>0</v>
      </c>
      <c r="L997" s="9">
        <v>0</v>
      </c>
      <c r="M997" s="9">
        <v>0</v>
      </c>
      <c r="N997" s="9">
        <v>0</v>
      </c>
      <c r="O997" s="9">
        <v>0</v>
      </c>
      <c r="P997" s="9">
        <v>0</v>
      </c>
      <c r="Q997" s="9">
        <v>0</v>
      </c>
      <c r="R997" s="9">
        <v>0</v>
      </c>
      <c r="S997" s="9">
        <v>0</v>
      </c>
      <c r="T997" s="9">
        <v>0</v>
      </c>
      <c r="U997" s="9">
        <v>0</v>
      </c>
      <c r="V997" s="44">
        <v>0</v>
      </c>
      <c r="W997" s="44">
        <v>0</v>
      </c>
      <c r="X997" s="35">
        <v>303126.19</v>
      </c>
    </row>
    <row r="998" spans="1:24" s="8" customFormat="1" ht="15" x14ac:dyDescent="0.4">
      <c r="A998" s="34"/>
      <c r="B998" s="10">
        <v>10044197</v>
      </c>
      <c r="C998" s="9" t="s">
        <v>832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  <c r="I998" s="9">
        <v>0</v>
      </c>
      <c r="J998" s="9">
        <v>344466.03999999992</v>
      </c>
      <c r="K998" s="9">
        <v>344466.03999999992</v>
      </c>
      <c r="L998" s="17">
        <v>0</v>
      </c>
      <c r="M998" s="17">
        <v>0</v>
      </c>
      <c r="N998" s="17">
        <v>0</v>
      </c>
      <c r="O998" s="17">
        <v>0</v>
      </c>
      <c r="P998" s="17">
        <v>0</v>
      </c>
      <c r="Q998" s="17">
        <v>0</v>
      </c>
      <c r="R998" s="17">
        <v>0</v>
      </c>
      <c r="S998" s="17">
        <v>0</v>
      </c>
      <c r="T998" s="17">
        <v>0</v>
      </c>
      <c r="U998" s="17">
        <v>0</v>
      </c>
      <c r="V998" s="44">
        <v>0</v>
      </c>
      <c r="W998" s="44">
        <v>0</v>
      </c>
      <c r="X998" s="35">
        <v>1204430.76</v>
      </c>
    </row>
    <row r="999" spans="1:24" s="8" customFormat="1" ht="15" customHeight="1" x14ac:dyDescent="0.4">
      <c r="A999" s="34"/>
      <c r="B999" s="10">
        <v>10005064</v>
      </c>
      <c r="C999" s="9" t="s">
        <v>409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  <c r="I999" s="9">
        <v>0</v>
      </c>
      <c r="J999" s="9">
        <v>0</v>
      </c>
      <c r="K999" s="9">
        <v>0</v>
      </c>
      <c r="L999" s="17">
        <v>0</v>
      </c>
      <c r="M999" s="17">
        <v>0</v>
      </c>
      <c r="N999" s="17">
        <v>0</v>
      </c>
      <c r="O999" s="17">
        <v>0</v>
      </c>
      <c r="P999" s="17">
        <v>434443.25999999978</v>
      </c>
      <c r="Q999" s="17">
        <v>434443.25999999983</v>
      </c>
      <c r="R999" s="17">
        <v>226171.59</v>
      </c>
      <c r="S999" s="17">
        <v>226171.59</v>
      </c>
      <c r="T999" s="17">
        <v>275816.63</v>
      </c>
      <c r="U999" s="17">
        <v>275816.63</v>
      </c>
      <c r="V999" s="44">
        <v>0</v>
      </c>
      <c r="W999" s="44">
        <v>0</v>
      </c>
      <c r="X999" s="35">
        <v>1450860.1</v>
      </c>
    </row>
    <row r="1000" spans="1:24" s="8" customFormat="1" ht="15" customHeight="1" x14ac:dyDescent="0.4">
      <c r="A1000" s="34"/>
      <c r="B1000" s="10">
        <v>10005072</v>
      </c>
      <c r="C1000" s="9" t="s">
        <v>410</v>
      </c>
      <c r="D1000" s="9">
        <v>374145.4</v>
      </c>
      <c r="E1000" s="9">
        <v>378986</v>
      </c>
      <c r="F1000" s="9">
        <v>21092</v>
      </c>
      <c r="G1000" s="9">
        <v>21092</v>
      </c>
      <c r="H1000" s="9">
        <v>11408.119999999999</v>
      </c>
      <c r="I1000" s="9">
        <v>11408.119999999999</v>
      </c>
      <c r="J1000" s="9">
        <v>0</v>
      </c>
      <c r="K1000" s="9">
        <v>0</v>
      </c>
      <c r="L1000" s="17">
        <v>0</v>
      </c>
      <c r="M1000" s="17">
        <v>0</v>
      </c>
      <c r="N1000" s="17">
        <v>26377.809999999998</v>
      </c>
      <c r="O1000" s="17">
        <v>26377.809999999998</v>
      </c>
      <c r="P1000" s="17">
        <v>0</v>
      </c>
      <c r="Q1000" s="17">
        <v>0</v>
      </c>
      <c r="R1000" s="17">
        <v>0</v>
      </c>
      <c r="S1000" s="17">
        <v>0</v>
      </c>
      <c r="T1000" s="17">
        <v>0</v>
      </c>
      <c r="U1000" s="17">
        <v>0</v>
      </c>
      <c r="V1000" s="44">
        <v>0</v>
      </c>
      <c r="W1000" s="44">
        <v>0</v>
      </c>
      <c r="X1000" s="35">
        <v>88911.680000000008</v>
      </c>
    </row>
    <row r="1001" spans="1:24" s="8" customFormat="1" ht="15" customHeight="1" x14ac:dyDescent="0.4">
      <c r="A1001" s="34"/>
      <c r="B1001" s="10">
        <v>10005074</v>
      </c>
      <c r="C1001" s="9" t="s">
        <v>411</v>
      </c>
      <c r="D1001" s="9">
        <v>1385247.99</v>
      </c>
      <c r="E1001" s="9">
        <v>1354115.25</v>
      </c>
      <c r="F1001" s="9">
        <v>564675</v>
      </c>
      <c r="G1001" s="9">
        <v>564675</v>
      </c>
      <c r="H1001" s="9">
        <v>6696.9</v>
      </c>
      <c r="I1001" s="9">
        <v>6696.9</v>
      </c>
      <c r="J1001" s="9">
        <v>0</v>
      </c>
      <c r="K1001" s="9">
        <v>0</v>
      </c>
      <c r="L1001" s="17">
        <v>0</v>
      </c>
      <c r="M1001" s="17">
        <v>0</v>
      </c>
      <c r="N1001" s="17">
        <v>3315.35</v>
      </c>
      <c r="O1001" s="17">
        <v>3315.35</v>
      </c>
      <c r="P1001" s="17">
        <v>71070.540000000023</v>
      </c>
      <c r="Q1001" s="17">
        <v>71070.540000000052</v>
      </c>
      <c r="R1001" s="17">
        <v>42288.97</v>
      </c>
      <c r="S1001" s="17">
        <v>42288.97</v>
      </c>
      <c r="T1001" s="17">
        <v>77416.5</v>
      </c>
      <c r="U1001" s="17">
        <v>77416.5</v>
      </c>
      <c r="V1001" s="44">
        <v>0</v>
      </c>
      <c r="W1001" s="44">
        <v>0</v>
      </c>
      <c r="X1001" s="35">
        <v>261873.13000000003</v>
      </c>
    </row>
    <row r="1002" spans="1:24" s="8" customFormat="1" ht="15" customHeight="1" x14ac:dyDescent="0.4">
      <c r="A1002" s="34"/>
      <c r="B1002" s="10">
        <v>10005077</v>
      </c>
      <c r="C1002" s="9" t="s">
        <v>412</v>
      </c>
      <c r="D1002" s="9">
        <v>2470295.0299999998</v>
      </c>
      <c r="E1002" s="9">
        <v>2470295.0299999998</v>
      </c>
      <c r="F1002" s="9">
        <v>0</v>
      </c>
      <c r="G1002" s="9">
        <v>0</v>
      </c>
      <c r="H1002" s="9">
        <v>211645.84999999998</v>
      </c>
      <c r="I1002" s="9">
        <v>211645.84999999998</v>
      </c>
      <c r="J1002" s="9">
        <v>0</v>
      </c>
      <c r="K1002" s="9">
        <v>0</v>
      </c>
      <c r="L1002" s="17">
        <v>0</v>
      </c>
      <c r="M1002" s="17">
        <v>0</v>
      </c>
      <c r="N1002" s="17">
        <v>88426.39</v>
      </c>
      <c r="O1002" s="17">
        <v>88426.39</v>
      </c>
      <c r="P1002" s="17">
        <v>975068.23</v>
      </c>
      <c r="Q1002" s="17">
        <v>975068.23000000021</v>
      </c>
      <c r="R1002" s="17">
        <v>240692.74</v>
      </c>
      <c r="S1002" s="17">
        <v>240692.74</v>
      </c>
      <c r="T1002" s="17">
        <v>591473.57999999996</v>
      </c>
      <c r="U1002" s="17">
        <v>591473.57999999996</v>
      </c>
      <c r="V1002" s="44">
        <v>0</v>
      </c>
      <c r="W1002" s="44">
        <v>0</v>
      </c>
      <c r="X1002" s="35">
        <v>575063.2699999999</v>
      </c>
    </row>
    <row r="1003" spans="1:24" s="8" customFormat="1" ht="15" customHeight="1" x14ac:dyDescent="0.4">
      <c r="A1003" s="34"/>
      <c r="B1003" s="14">
        <v>10048439</v>
      </c>
      <c r="C1003" s="15" t="s">
        <v>1431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  <c r="I1003" s="9">
        <v>0</v>
      </c>
      <c r="J1003" s="9">
        <v>0</v>
      </c>
      <c r="K1003" s="9">
        <v>0</v>
      </c>
      <c r="L1003" s="9">
        <v>0</v>
      </c>
      <c r="M1003" s="9">
        <v>0</v>
      </c>
      <c r="N1003" s="9">
        <v>0</v>
      </c>
      <c r="O1003" s="9">
        <v>0</v>
      </c>
      <c r="P1003" s="9">
        <v>0</v>
      </c>
      <c r="Q1003" s="9">
        <v>0</v>
      </c>
      <c r="R1003" s="9">
        <v>0</v>
      </c>
      <c r="S1003" s="9">
        <v>0</v>
      </c>
      <c r="T1003" s="9">
        <v>0</v>
      </c>
      <c r="U1003" s="9">
        <v>0</v>
      </c>
      <c r="V1003" s="44">
        <v>0</v>
      </c>
      <c r="W1003" s="44">
        <v>0</v>
      </c>
      <c r="X1003" s="35">
        <v>14749.73</v>
      </c>
    </row>
    <row r="1004" spans="1:24" s="6" customFormat="1" ht="15" x14ac:dyDescent="0.35">
      <c r="A1004" s="36"/>
      <c r="B1004" s="10">
        <v>10004676</v>
      </c>
      <c r="C1004" s="9" t="s">
        <v>384</v>
      </c>
      <c r="D1004" s="9">
        <v>3585191.42</v>
      </c>
      <c r="E1004" s="9">
        <v>3585191.42</v>
      </c>
      <c r="F1004" s="9">
        <v>142869</v>
      </c>
      <c r="G1004" s="9">
        <v>142869</v>
      </c>
      <c r="H1004" s="9">
        <v>290232.76</v>
      </c>
      <c r="I1004" s="9">
        <v>290232.76</v>
      </c>
      <c r="J1004" s="9">
        <v>0</v>
      </c>
      <c r="K1004" s="9">
        <v>0</v>
      </c>
      <c r="L1004" s="17">
        <v>0</v>
      </c>
      <c r="M1004" s="17">
        <v>0</v>
      </c>
      <c r="N1004" s="17">
        <v>120560.28</v>
      </c>
      <c r="O1004" s="17">
        <v>120560.28</v>
      </c>
      <c r="P1004" s="17">
        <v>1061123.7899999996</v>
      </c>
      <c r="Q1004" s="17">
        <v>1061123.7900000005</v>
      </c>
      <c r="R1004" s="17">
        <v>381125.91000000003</v>
      </c>
      <c r="S1004" s="17">
        <v>381125.91000000003</v>
      </c>
      <c r="T1004" s="17">
        <v>886248.41</v>
      </c>
      <c r="U1004" s="17">
        <v>886248.41</v>
      </c>
      <c r="V1004" s="44">
        <v>0</v>
      </c>
      <c r="W1004" s="44">
        <v>0</v>
      </c>
      <c r="X1004" s="35">
        <v>911014.45</v>
      </c>
    </row>
    <row r="1005" spans="1:24" s="8" customFormat="1" ht="15" customHeight="1" x14ac:dyDescent="0.4">
      <c r="A1005" s="34"/>
      <c r="B1005" s="10">
        <v>10021539</v>
      </c>
      <c r="C1005" s="9" t="s">
        <v>833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  <c r="I1005" s="9">
        <v>0</v>
      </c>
      <c r="J1005" s="9">
        <v>179663.77</v>
      </c>
      <c r="K1005" s="9">
        <v>179663.77</v>
      </c>
      <c r="L1005" s="17">
        <v>4163</v>
      </c>
      <c r="M1005" s="17">
        <v>4163</v>
      </c>
      <c r="N1005" s="17">
        <v>0</v>
      </c>
      <c r="O1005" s="17">
        <v>0</v>
      </c>
      <c r="P1005" s="17">
        <v>0</v>
      </c>
      <c r="Q1005" s="17">
        <v>0</v>
      </c>
      <c r="R1005" s="17">
        <v>0</v>
      </c>
      <c r="S1005" s="17">
        <v>0</v>
      </c>
      <c r="T1005" s="17">
        <v>0</v>
      </c>
      <c r="U1005" s="17">
        <v>0</v>
      </c>
      <c r="V1005" s="44">
        <v>0</v>
      </c>
      <c r="W1005" s="44">
        <v>0</v>
      </c>
      <c r="X1005" s="35">
        <v>3006.15</v>
      </c>
    </row>
    <row r="1006" spans="1:24" s="8" customFormat="1" ht="15" customHeight="1" x14ac:dyDescent="0.4">
      <c r="A1006" s="34"/>
      <c r="B1006" s="10">
        <v>10008426</v>
      </c>
      <c r="C1006" s="9" t="s">
        <v>602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  <c r="I1006" s="9">
        <v>0</v>
      </c>
      <c r="J1006" s="9">
        <v>0</v>
      </c>
      <c r="K1006" s="9">
        <v>0</v>
      </c>
      <c r="L1006" s="17">
        <v>0</v>
      </c>
      <c r="M1006" s="17">
        <v>0</v>
      </c>
      <c r="N1006" s="17">
        <v>0</v>
      </c>
      <c r="O1006" s="17">
        <v>0</v>
      </c>
      <c r="P1006" s="17">
        <v>396821.54000000004</v>
      </c>
      <c r="Q1006" s="17">
        <v>396821.54000000015</v>
      </c>
      <c r="R1006" s="17">
        <v>183503.6</v>
      </c>
      <c r="S1006" s="17">
        <v>183503.6</v>
      </c>
      <c r="T1006" s="17">
        <v>402691.51999999996</v>
      </c>
      <c r="U1006" s="17">
        <v>402691.51999999996</v>
      </c>
      <c r="V1006" s="44">
        <v>258896.37999999998</v>
      </c>
      <c r="W1006" s="44">
        <v>258896.37999999998</v>
      </c>
      <c r="X1006" s="35">
        <v>152903.01</v>
      </c>
    </row>
    <row r="1007" spans="1:24" s="6" customFormat="1" ht="15" x14ac:dyDescent="0.35">
      <c r="A1007" s="36"/>
      <c r="B1007" s="14">
        <v>10005086</v>
      </c>
      <c r="C1007" s="15" t="s">
        <v>1149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  <c r="I1007" s="9">
        <v>0</v>
      </c>
      <c r="J1007" s="9">
        <v>0</v>
      </c>
      <c r="K1007" s="9">
        <v>0</v>
      </c>
      <c r="L1007" s="9">
        <v>0</v>
      </c>
      <c r="M1007" s="9">
        <v>0</v>
      </c>
      <c r="N1007" s="9">
        <v>0</v>
      </c>
      <c r="O1007" s="9">
        <v>0</v>
      </c>
      <c r="P1007" s="9">
        <v>0</v>
      </c>
      <c r="Q1007" s="9">
        <v>0</v>
      </c>
      <c r="R1007" s="9">
        <v>0</v>
      </c>
      <c r="S1007" s="9">
        <v>0</v>
      </c>
      <c r="T1007" s="9">
        <v>0</v>
      </c>
      <c r="U1007" s="9">
        <v>0</v>
      </c>
      <c r="V1007" s="44">
        <v>0</v>
      </c>
      <c r="W1007" s="44">
        <v>0</v>
      </c>
      <c r="X1007" s="35">
        <v>70017.119999999995</v>
      </c>
    </row>
    <row r="1008" spans="1:24" s="8" customFormat="1" ht="15" customHeight="1" x14ac:dyDescent="0.4">
      <c r="A1008" s="34"/>
      <c r="B1008" s="10">
        <v>10005089</v>
      </c>
      <c r="C1008" s="9" t="s">
        <v>413</v>
      </c>
      <c r="D1008" s="9">
        <v>0</v>
      </c>
      <c r="E1008" s="9">
        <v>0</v>
      </c>
      <c r="F1008" s="9">
        <v>0</v>
      </c>
      <c r="G1008" s="9">
        <v>0</v>
      </c>
      <c r="H1008" s="9">
        <v>0</v>
      </c>
      <c r="I1008" s="9">
        <v>0</v>
      </c>
      <c r="J1008" s="9">
        <v>0</v>
      </c>
      <c r="K1008" s="9">
        <v>0</v>
      </c>
      <c r="L1008" s="17">
        <v>0</v>
      </c>
      <c r="M1008" s="17">
        <v>0</v>
      </c>
      <c r="N1008" s="17">
        <v>0</v>
      </c>
      <c r="O1008" s="17">
        <v>0</v>
      </c>
      <c r="P1008" s="17">
        <v>91991.130000000019</v>
      </c>
      <c r="Q1008" s="17">
        <v>91991.13</v>
      </c>
      <c r="R1008" s="17">
        <v>40757.630000000005</v>
      </c>
      <c r="S1008" s="17">
        <v>40757.630000000005</v>
      </c>
      <c r="T1008" s="17">
        <v>320334.96999999997</v>
      </c>
      <c r="U1008" s="17">
        <v>320334.96999999997</v>
      </c>
      <c r="V1008" s="44">
        <v>0</v>
      </c>
      <c r="W1008" s="44">
        <v>0</v>
      </c>
      <c r="X1008" s="35">
        <v>0</v>
      </c>
    </row>
    <row r="1009" spans="1:24" s="6" customFormat="1" ht="15" x14ac:dyDescent="0.35">
      <c r="A1009" s="36"/>
      <c r="B1009" s="10">
        <v>10005094</v>
      </c>
      <c r="C1009" s="9" t="s">
        <v>116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  <c r="I1009" s="9">
        <v>0</v>
      </c>
      <c r="J1009" s="9">
        <v>717017.4</v>
      </c>
      <c r="K1009" s="9">
        <v>701862.17999999993</v>
      </c>
      <c r="L1009" s="17">
        <v>787.5</v>
      </c>
      <c r="M1009" s="17">
        <v>787.5</v>
      </c>
      <c r="N1009" s="17">
        <v>0</v>
      </c>
      <c r="O1009" s="17">
        <v>0</v>
      </c>
      <c r="P1009" s="17">
        <v>0</v>
      </c>
      <c r="Q1009" s="17">
        <v>0</v>
      </c>
      <c r="R1009" s="17">
        <v>1316.52</v>
      </c>
      <c r="S1009" s="17">
        <v>1316.52</v>
      </c>
      <c r="T1009" s="17">
        <v>0</v>
      </c>
      <c r="U1009" s="17">
        <v>0</v>
      </c>
      <c r="V1009" s="44">
        <v>0</v>
      </c>
      <c r="W1009" s="44">
        <v>0</v>
      </c>
      <c r="X1009" s="35">
        <v>5591.1399999999994</v>
      </c>
    </row>
    <row r="1010" spans="1:24" s="8" customFormat="1" ht="15" customHeight="1" x14ac:dyDescent="0.4">
      <c r="A1010" s="34"/>
      <c r="B1010" s="10">
        <v>10024054</v>
      </c>
      <c r="C1010" s="9" t="s">
        <v>918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  <c r="I1010" s="9">
        <v>0</v>
      </c>
      <c r="J1010" s="9">
        <v>0</v>
      </c>
      <c r="K1010" s="9">
        <v>0</v>
      </c>
      <c r="L1010" s="17">
        <v>0</v>
      </c>
      <c r="M1010" s="17">
        <v>0</v>
      </c>
      <c r="N1010" s="17">
        <v>0</v>
      </c>
      <c r="O1010" s="17">
        <v>0</v>
      </c>
      <c r="P1010" s="17">
        <v>0</v>
      </c>
      <c r="Q1010" s="17">
        <v>0</v>
      </c>
      <c r="R1010" s="17">
        <v>38614.750000000007</v>
      </c>
      <c r="S1010" s="17">
        <v>38614.750000000007</v>
      </c>
      <c r="T1010" s="17">
        <v>25617.68</v>
      </c>
      <c r="U1010" s="17">
        <v>25617.68</v>
      </c>
      <c r="V1010" s="44">
        <v>0</v>
      </c>
      <c r="W1010" s="44">
        <v>0</v>
      </c>
      <c r="X1010" s="35">
        <v>23343.899999999998</v>
      </c>
    </row>
    <row r="1011" spans="1:24" s="8" customFormat="1" ht="15" customHeight="1" x14ac:dyDescent="0.4">
      <c r="A1011" s="34"/>
      <c r="B1011" s="10">
        <v>10012179</v>
      </c>
      <c r="C1011" s="9" t="s">
        <v>834</v>
      </c>
      <c r="D1011" s="9">
        <v>0</v>
      </c>
      <c r="E1011" s="9">
        <v>0</v>
      </c>
      <c r="F1011" s="9">
        <v>0</v>
      </c>
      <c r="G1011" s="9">
        <v>0</v>
      </c>
      <c r="H1011" s="9">
        <v>0</v>
      </c>
      <c r="I1011" s="9">
        <v>0</v>
      </c>
      <c r="J1011" s="9">
        <v>928149.30999999994</v>
      </c>
      <c r="K1011" s="9">
        <v>820023.92</v>
      </c>
      <c r="L1011" s="17">
        <v>4875</v>
      </c>
      <c r="M1011" s="17">
        <v>4875</v>
      </c>
      <c r="N1011" s="17">
        <v>0</v>
      </c>
      <c r="O1011" s="17">
        <v>0</v>
      </c>
      <c r="P1011" s="17">
        <v>0</v>
      </c>
      <c r="Q1011" s="17">
        <v>0</v>
      </c>
      <c r="R1011" s="17">
        <v>0</v>
      </c>
      <c r="S1011" s="17">
        <v>0</v>
      </c>
      <c r="T1011" s="17">
        <v>0</v>
      </c>
      <c r="U1011" s="17">
        <v>0</v>
      </c>
      <c r="V1011" s="44">
        <v>0</v>
      </c>
      <c r="W1011" s="44">
        <v>0</v>
      </c>
      <c r="X1011" s="35">
        <v>5749.34</v>
      </c>
    </row>
    <row r="1012" spans="1:24" s="8" customFormat="1" ht="15" customHeight="1" x14ac:dyDescent="0.4">
      <c r="A1012" s="34"/>
      <c r="B1012" s="14">
        <v>10040417</v>
      </c>
      <c r="C1012" s="15" t="s">
        <v>1359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  <c r="I1012" s="9">
        <v>0</v>
      </c>
      <c r="J1012" s="9">
        <v>0</v>
      </c>
      <c r="K1012" s="9">
        <v>0</v>
      </c>
      <c r="L1012" s="9">
        <v>0</v>
      </c>
      <c r="M1012" s="9">
        <v>0</v>
      </c>
      <c r="N1012" s="9">
        <v>0</v>
      </c>
      <c r="O1012" s="9">
        <v>0</v>
      </c>
      <c r="P1012" s="9">
        <v>0</v>
      </c>
      <c r="Q1012" s="9">
        <v>0</v>
      </c>
      <c r="R1012" s="9">
        <v>0</v>
      </c>
      <c r="S1012" s="9">
        <v>0</v>
      </c>
      <c r="T1012" s="9">
        <v>0</v>
      </c>
      <c r="U1012" s="9">
        <v>0</v>
      </c>
      <c r="V1012" s="44">
        <v>0</v>
      </c>
      <c r="W1012" s="44">
        <v>0</v>
      </c>
      <c r="X1012" s="35">
        <v>313434.18</v>
      </c>
    </row>
    <row r="1013" spans="1:24" s="6" customFormat="1" ht="15" x14ac:dyDescent="0.35">
      <c r="A1013" s="36"/>
      <c r="B1013" s="10">
        <v>10005101</v>
      </c>
      <c r="C1013" s="9" t="s">
        <v>414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  <c r="I1013" s="9">
        <v>0</v>
      </c>
      <c r="J1013" s="9">
        <v>436814.41</v>
      </c>
      <c r="K1013" s="9">
        <v>402331.00000000006</v>
      </c>
      <c r="L1013" s="17">
        <v>0</v>
      </c>
      <c r="M1013" s="17">
        <v>0</v>
      </c>
      <c r="N1013" s="17">
        <v>0</v>
      </c>
      <c r="O1013" s="17">
        <v>0</v>
      </c>
      <c r="P1013" s="17">
        <v>3425.33</v>
      </c>
      <c r="Q1013" s="17">
        <v>3425.33</v>
      </c>
      <c r="R1013" s="17">
        <v>0</v>
      </c>
      <c r="S1013" s="17">
        <v>0</v>
      </c>
      <c r="T1013" s="17">
        <v>0</v>
      </c>
      <c r="U1013" s="17">
        <v>0</v>
      </c>
      <c r="V1013" s="44">
        <v>0</v>
      </c>
      <c r="W1013" s="44">
        <v>0</v>
      </c>
      <c r="X1013" s="35">
        <v>166117.04</v>
      </c>
    </row>
    <row r="1014" spans="1:24" s="8" customFormat="1" ht="15" customHeight="1" x14ac:dyDescent="0.4">
      <c r="A1014" s="34"/>
      <c r="B1014" s="10">
        <v>10054451</v>
      </c>
      <c r="C1014" s="9" t="s">
        <v>998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  <c r="I1014" s="9">
        <v>0</v>
      </c>
      <c r="J1014" s="9">
        <v>0</v>
      </c>
      <c r="K1014" s="9">
        <v>0</v>
      </c>
      <c r="L1014" s="17">
        <v>0</v>
      </c>
      <c r="M1014" s="17">
        <v>0</v>
      </c>
      <c r="N1014" s="17">
        <v>0</v>
      </c>
      <c r="O1014" s="17">
        <v>0</v>
      </c>
      <c r="P1014" s="17">
        <v>0</v>
      </c>
      <c r="Q1014" s="17">
        <v>0</v>
      </c>
      <c r="R1014" s="17">
        <v>110724.39000000001</v>
      </c>
      <c r="S1014" s="17">
        <v>110724.39000000001</v>
      </c>
      <c r="T1014" s="17">
        <v>109515.57</v>
      </c>
      <c r="U1014" s="17">
        <v>109515.57</v>
      </c>
      <c r="V1014" s="44">
        <v>0</v>
      </c>
      <c r="W1014" s="44">
        <v>0</v>
      </c>
      <c r="X1014" s="35">
        <v>190835.65999999997</v>
      </c>
    </row>
    <row r="1015" spans="1:24" s="6" customFormat="1" ht="15" x14ac:dyDescent="0.35">
      <c r="A1015" s="36"/>
      <c r="B1015" s="10">
        <v>10043575</v>
      </c>
      <c r="C1015" s="9" t="s">
        <v>746</v>
      </c>
      <c r="D1015" s="9">
        <v>0</v>
      </c>
      <c r="E1015" s="9">
        <v>0</v>
      </c>
      <c r="F1015" s="9">
        <v>0</v>
      </c>
      <c r="G1015" s="9">
        <v>0</v>
      </c>
      <c r="H1015" s="9">
        <v>0</v>
      </c>
      <c r="I1015" s="9">
        <v>0</v>
      </c>
      <c r="J1015" s="9">
        <v>0</v>
      </c>
      <c r="K1015" s="9">
        <v>0</v>
      </c>
      <c r="L1015" s="17">
        <v>0</v>
      </c>
      <c r="M1015" s="17">
        <v>0</v>
      </c>
      <c r="N1015" s="17">
        <v>0</v>
      </c>
      <c r="O1015" s="17">
        <v>0</v>
      </c>
      <c r="P1015" s="17">
        <v>325.58</v>
      </c>
      <c r="Q1015" s="17">
        <v>325.58</v>
      </c>
      <c r="R1015" s="17">
        <v>0</v>
      </c>
      <c r="S1015" s="17">
        <v>0</v>
      </c>
      <c r="T1015" s="17">
        <v>0</v>
      </c>
      <c r="U1015" s="17">
        <v>0</v>
      </c>
      <c r="V1015" s="44">
        <v>0</v>
      </c>
      <c r="W1015" s="44">
        <v>0</v>
      </c>
      <c r="X1015" s="35">
        <v>191158.43</v>
      </c>
    </row>
    <row r="1016" spans="1:24" s="8" customFormat="1" ht="15" customHeight="1" x14ac:dyDescent="0.4">
      <c r="A1016" s="34"/>
      <c r="B1016" s="14">
        <v>10023592</v>
      </c>
      <c r="C1016" s="15" t="s">
        <v>1252</v>
      </c>
      <c r="D1016" s="9">
        <v>0</v>
      </c>
      <c r="E1016" s="9">
        <v>0</v>
      </c>
      <c r="F1016" s="9">
        <v>0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0</v>
      </c>
      <c r="R1016" s="9">
        <v>0</v>
      </c>
      <c r="S1016" s="9">
        <v>0</v>
      </c>
      <c r="T1016" s="9">
        <v>0</v>
      </c>
      <c r="U1016" s="9">
        <v>0</v>
      </c>
      <c r="V1016" s="44">
        <v>0</v>
      </c>
      <c r="W1016" s="44">
        <v>0</v>
      </c>
      <c r="X1016" s="35">
        <v>33043.54</v>
      </c>
    </row>
    <row r="1017" spans="1:24" s="8" customFormat="1" ht="15" customHeight="1" x14ac:dyDescent="0.4">
      <c r="A1017" s="34"/>
      <c r="B1017" s="10">
        <v>10005124</v>
      </c>
      <c r="C1017" s="9" t="s">
        <v>416</v>
      </c>
      <c r="D1017" s="9">
        <v>966820.52</v>
      </c>
      <c r="E1017" s="9">
        <v>966820.52</v>
      </c>
      <c r="F1017" s="9">
        <v>55607</v>
      </c>
      <c r="G1017" s="9">
        <v>55607</v>
      </c>
      <c r="H1017" s="9">
        <v>210158.55</v>
      </c>
      <c r="I1017" s="9">
        <v>210158.55</v>
      </c>
      <c r="J1017" s="9">
        <v>0</v>
      </c>
      <c r="K1017" s="9">
        <v>0</v>
      </c>
      <c r="L1017" s="17">
        <v>0</v>
      </c>
      <c r="M1017" s="17">
        <v>0</v>
      </c>
      <c r="N1017" s="17">
        <v>66562</v>
      </c>
      <c r="O1017" s="17">
        <v>66562</v>
      </c>
      <c r="P1017" s="17">
        <v>303845.51</v>
      </c>
      <c r="Q1017" s="17">
        <v>303845.51000000007</v>
      </c>
      <c r="R1017" s="17">
        <v>0</v>
      </c>
      <c r="S1017" s="17">
        <v>0</v>
      </c>
      <c r="T1017" s="17">
        <v>0</v>
      </c>
      <c r="U1017" s="17">
        <v>0</v>
      </c>
      <c r="V1017" s="44">
        <v>0</v>
      </c>
      <c r="W1017" s="44">
        <v>0</v>
      </c>
      <c r="X1017" s="35">
        <v>160651.75</v>
      </c>
    </row>
    <row r="1018" spans="1:24" s="6" customFormat="1" ht="15" x14ac:dyDescent="0.35">
      <c r="A1018" s="36"/>
      <c r="B1018" s="10">
        <v>10005126</v>
      </c>
      <c r="C1018" s="9" t="s">
        <v>417</v>
      </c>
      <c r="D1018" s="9">
        <v>1515920.02</v>
      </c>
      <c r="E1018" s="9">
        <v>1514682.1052428572</v>
      </c>
      <c r="F1018" s="9">
        <v>796036</v>
      </c>
      <c r="G1018" s="9">
        <v>796036</v>
      </c>
      <c r="H1018" s="9">
        <v>1091</v>
      </c>
      <c r="I1018" s="9">
        <v>1091</v>
      </c>
      <c r="J1018" s="9">
        <v>0</v>
      </c>
      <c r="K1018" s="9">
        <v>0</v>
      </c>
      <c r="L1018" s="17">
        <v>0</v>
      </c>
      <c r="M1018" s="17">
        <v>0</v>
      </c>
      <c r="N1018" s="17">
        <v>0</v>
      </c>
      <c r="O1018" s="17">
        <v>0</v>
      </c>
      <c r="P1018" s="17">
        <v>1784.73</v>
      </c>
      <c r="Q1018" s="17">
        <v>1784.73</v>
      </c>
      <c r="R1018" s="17">
        <v>0</v>
      </c>
      <c r="S1018" s="17">
        <v>0</v>
      </c>
      <c r="T1018" s="17">
        <v>0</v>
      </c>
      <c r="U1018" s="17">
        <v>0</v>
      </c>
      <c r="V1018" s="44">
        <v>0</v>
      </c>
      <c r="W1018" s="44">
        <v>0</v>
      </c>
      <c r="X1018" s="35">
        <v>0</v>
      </c>
    </row>
    <row r="1019" spans="1:24" s="8" customFormat="1" ht="15" customHeight="1" x14ac:dyDescent="0.4">
      <c r="A1019" s="34"/>
      <c r="B1019" s="10">
        <v>10005127</v>
      </c>
      <c r="C1019" s="9" t="s">
        <v>418</v>
      </c>
      <c r="D1019" s="9">
        <v>50715.95</v>
      </c>
      <c r="E1019" s="9">
        <v>50715.95</v>
      </c>
      <c r="F1019" s="9">
        <v>13050</v>
      </c>
      <c r="G1019" s="9">
        <v>13050</v>
      </c>
      <c r="H1019" s="9">
        <v>12647.24</v>
      </c>
      <c r="I1019" s="9">
        <v>12647.24</v>
      </c>
      <c r="J1019" s="9">
        <v>0</v>
      </c>
      <c r="K1019" s="9">
        <v>0</v>
      </c>
      <c r="L1019" s="17">
        <v>0</v>
      </c>
      <c r="M1019" s="17">
        <v>0</v>
      </c>
      <c r="N1019" s="17">
        <v>9885</v>
      </c>
      <c r="O1019" s="17">
        <v>9885</v>
      </c>
      <c r="P1019" s="17">
        <v>0</v>
      </c>
      <c r="Q1019" s="17">
        <v>0</v>
      </c>
      <c r="R1019" s="17">
        <v>0</v>
      </c>
      <c r="S1019" s="17">
        <v>0</v>
      </c>
      <c r="T1019" s="17">
        <v>0</v>
      </c>
      <c r="U1019" s="17">
        <v>0</v>
      </c>
      <c r="V1019" s="44">
        <v>0</v>
      </c>
      <c r="W1019" s="44">
        <v>0</v>
      </c>
      <c r="X1019" s="35">
        <v>4800</v>
      </c>
    </row>
    <row r="1020" spans="1:24" s="6" customFormat="1" ht="15" x14ac:dyDescent="0.35">
      <c r="A1020" s="36"/>
      <c r="B1020" s="14">
        <v>10054814</v>
      </c>
      <c r="C1020" s="15" t="s">
        <v>1475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  <c r="V1020" s="44">
        <v>0</v>
      </c>
      <c r="W1020" s="44">
        <v>0</v>
      </c>
      <c r="X1020" s="35">
        <v>10510.57</v>
      </c>
    </row>
    <row r="1021" spans="1:24" s="8" customFormat="1" ht="15" customHeight="1" x14ac:dyDescent="0.4">
      <c r="A1021" s="34"/>
      <c r="B1021" s="14">
        <v>10010570</v>
      </c>
      <c r="C1021" s="15" t="s">
        <v>1197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  <c r="I1021" s="9">
        <v>0</v>
      </c>
      <c r="J1021" s="9">
        <v>0</v>
      </c>
      <c r="K1021" s="9">
        <v>0</v>
      </c>
      <c r="L1021" s="9">
        <v>0</v>
      </c>
      <c r="M1021" s="9">
        <v>0</v>
      </c>
      <c r="N1021" s="9">
        <v>0</v>
      </c>
      <c r="O1021" s="9">
        <v>0</v>
      </c>
      <c r="P1021" s="9">
        <v>0</v>
      </c>
      <c r="Q1021" s="9">
        <v>0</v>
      </c>
      <c r="R1021" s="9">
        <v>0</v>
      </c>
      <c r="S1021" s="9">
        <v>0</v>
      </c>
      <c r="T1021" s="9">
        <v>0</v>
      </c>
      <c r="U1021" s="9">
        <v>0</v>
      </c>
      <c r="V1021" s="44">
        <v>0</v>
      </c>
      <c r="W1021" s="44">
        <v>0</v>
      </c>
      <c r="X1021" s="35">
        <v>56170.090000000004</v>
      </c>
    </row>
    <row r="1022" spans="1:24" s="8" customFormat="1" ht="15" customHeight="1" x14ac:dyDescent="0.4">
      <c r="A1022" s="34"/>
      <c r="B1022" s="14">
        <v>10063554</v>
      </c>
      <c r="C1022" s="15" t="s">
        <v>1589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  <c r="I1022" s="9">
        <v>0</v>
      </c>
      <c r="J1022" s="9">
        <v>0</v>
      </c>
      <c r="K1022" s="9">
        <v>0</v>
      </c>
      <c r="L1022" s="9">
        <v>0</v>
      </c>
      <c r="M1022" s="9">
        <v>0</v>
      </c>
      <c r="N1022" s="9">
        <v>0</v>
      </c>
      <c r="O1022" s="9">
        <v>0</v>
      </c>
      <c r="P1022" s="9">
        <v>0</v>
      </c>
      <c r="Q1022" s="9">
        <v>0</v>
      </c>
      <c r="R1022" s="9">
        <v>0</v>
      </c>
      <c r="S1022" s="9">
        <v>0</v>
      </c>
      <c r="T1022" s="9">
        <v>0</v>
      </c>
      <c r="U1022" s="9">
        <v>0</v>
      </c>
      <c r="V1022" s="44">
        <v>0</v>
      </c>
      <c r="W1022" s="44">
        <v>0</v>
      </c>
      <c r="X1022" s="35">
        <v>68688.45</v>
      </c>
    </row>
    <row r="1023" spans="1:24" s="8" customFormat="1" ht="15" customHeight="1" x14ac:dyDescent="0.4">
      <c r="A1023" s="34"/>
      <c r="B1023" s="10">
        <v>10008893</v>
      </c>
      <c r="C1023" s="9" t="s">
        <v>130</v>
      </c>
      <c r="D1023" s="9">
        <v>0</v>
      </c>
      <c r="E1023" s="9">
        <v>0</v>
      </c>
      <c r="F1023" s="9">
        <v>0</v>
      </c>
      <c r="G1023" s="9">
        <v>0</v>
      </c>
      <c r="H1023" s="9">
        <v>0</v>
      </c>
      <c r="I1023" s="9">
        <v>0</v>
      </c>
      <c r="J1023" s="9">
        <v>391208.64999999997</v>
      </c>
      <c r="K1023" s="9">
        <v>378908.26</v>
      </c>
      <c r="L1023" s="17">
        <v>363.6</v>
      </c>
      <c r="M1023" s="17">
        <v>363.59999999999854</v>
      </c>
      <c r="N1023" s="17">
        <v>0</v>
      </c>
      <c r="O1023" s="17">
        <v>0</v>
      </c>
      <c r="P1023" s="17">
        <v>0</v>
      </c>
      <c r="Q1023" s="17">
        <v>0</v>
      </c>
      <c r="R1023" s="17">
        <v>0</v>
      </c>
      <c r="S1023" s="17">
        <v>0</v>
      </c>
      <c r="T1023" s="17">
        <v>0</v>
      </c>
      <c r="U1023" s="17">
        <v>0</v>
      </c>
      <c r="V1023" s="44">
        <v>0</v>
      </c>
      <c r="W1023" s="44">
        <v>0</v>
      </c>
      <c r="X1023" s="35">
        <v>0</v>
      </c>
    </row>
    <row r="1024" spans="1:24" s="8" customFormat="1" ht="15" x14ac:dyDescent="0.4">
      <c r="A1024" s="34"/>
      <c r="B1024" s="14">
        <v>10041165</v>
      </c>
      <c r="C1024" s="15" t="s">
        <v>1368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  <c r="I1024" s="9">
        <v>0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  <c r="V1024" s="44">
        <v>0</v>
      </c>
      <c r="W1024" s="44">
        <v>0</v>
      </c>
      <c r="X1024" s="35">
        <v>170423.2</v>
      </c>
    </row>
    <row r="1025" spans="1:24" s="8" customFormat="1" ht="15" customHeight="1" x14ac:dyDescent="0.4">
      <c r="A1025" s="34"/>
      <c r="B1025" s="10">
        <v>10005157</v>
      </c>
      <c r="C1025" s="9" t="s">
        <v>420</v>
      </c>
      <c r="D1025" s="9">
        <v>366757.25</v>
      </c>
      <c r="E1025" s="9">
        <v>366757.25</v>
      </c>
      <c r="F1025" s="9">
        <v>293810.64</v>
      </c>
      <c r="G1025" s="9">
        <v>293810.64</v>
      </c>
      <c r="H1025" s="9">
        <v>0</v>
      </c>
      <c r="I1025" s="9">
        <v>0</v>
      </c>
      <c r="J1025" s="9">
        <v>0</v>
      </c>
      <c r="K1025" s="9">
        <v>0</v>
      </c>
      <c r="L1025" s="17">
        <v>0</v>
      </c>
      <c r="M1025" s="17">
        <v>0</v>
      </c>
      <c r="N1025" s="17">
        <v>0</v>
      </c>
      <c r="O1025" s="17">
        <v>0</v>
      </c>
      <c r="P1025" s="17">
        <v>0</v>
      </c>
      <c r="Q1025" s="17">
        <v>0</v>
      </c>
      <c r="R1025" s="17">
        <v>0</v>
      </c>
      <c r="S1025" s="17">
        <v>0</v>
      </c>
      <c r="T1025" s="17">
        <v>0</v>
      </c>
      <c r="U1025" s="17">
        <v>0</v>
      </c>
      <c r="V1025" s="44">
        <v>0</v>
      </c>
      <c r="W1025" s="44">
        <v>0</v>
      </c>
      <c r="X1025" s="35">
        <v>87239.48</v>
      </c>
    </row>
    <row r="1026" spans="1:24" s="6" customFormat="1" ht="15" x14ac:dyDescent="0.35">
      <c r="A1026" s="36"/>
      <c r="B1026" s="10">
        <v>10005158</v>
      </c>
      <c r="C1026" s="9" t="s">
        <v>421</v>
      </c>
      <c r="D1026" s="9">
        <v>673879.62</v>
      </c>
      <c r="E1026" s="9">
        <v>673879.62</v>
      </c>
      <c r="F1026" s="9">
        <v>90384</v>
      </c>
      <c r="G1026" s="9">
        <v>90384</v>
      </c>
      <c r="H1026" s="9">
        <v>1924.13</v>
      </c>
      <c r="I1026" s="9">
        <v>1924.13</v>
      </c>
      <c r="J1026" s="9">
        <v>0</v>
      </c>
      <c r="K1026" s="9">
        <v>0</v>
      </c>
      <c r="L1026" s="17">
        <v>0</v>
      </c>
      <c r="M1026" s="17">
        <v>0</v>
      </c>
      <c r="N1026" s="17">
        <v>2295.27</v>
      </c>
      <c r="O1026" s="17">
        <v>2295.2700000000004</v>
      </c>
      <c r="P1026" s="17">
        <v>123150.70999999996</v>
      </c>
      <c r="Q1026" s="17">
        <v>123150.70999999996</v>
      </c>
      <c r="R1026" s="17">
        <v>147185.45000000001</v>
      </c>
      <c r="S1026" s="17">
        <v>147185.45000000001</v>
      </c>
      <c r="T1026" s="17">
        <v>184956.52</v>
      </c>
      <c r="U1026" s="17">
        <v>184956.52</v>
      </c>
      <c r="V1026" s="44">
        <v>0</v>
      </c>
      <c r="W1026" s="44">
        <v>0</v>
      </c>
      <c r="X1026" s="35">
        <v>190147.42</v>
      </c>
    </row>
    <row r="1027" spans="1:24" s="8" customFormat="1" ht="15" customHeight="1" x14ac:dyDescent="0.4">
      <c r="A1027" s="34"/>
      <c r="B1027" s="10">
        <v>10023776</v>
      </c>
      <c r="C1027" s="9" t="s">
        <v>121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  <c r="I1027" s="9">
        <v>0</v>
      </c>
      <c r="J1027" s="9">
        <v>0</v>
      </c>
      <c r="K1027" s="9">
        <v>0</v>
      </c>
      <c r="L1027" s="17">
        <v>0</v>
      </c>
      <c r="M1027" s="17">
        <v>0</v>
      </c>
      <c r="N1027" s="17">
        <v>0</v>
      </c>
      <c r="O1027" s="17">
        <v>0</v>
      </c>
      <c r="P1027" s="17">
        <v>0</v>
      </c>
      <c r="Q1027" s="17">
        <v>0</v>
      </c>
      <c r="R1027" s="17">
        <v>41850.75</v>
      </c>
      <c r="S1027" s="17">
        <v>41850.75</v>
      </c>
      <c r="T1027" s="17">
        <v>422544.76</v>
      </c>
      <c r="U1027" s="17">
        <v>422544.76</v>
      </c>
      <c r="V1027" s="44">
        <v>0</v>
      </c>
      <c r="W1027" s="44">
        <v>0</v>
      </c>
      <c r="X1027" s="35">
        <v>0</v>
      </c>
    </row>
    <row r="1028" spans="1:24" s="8" customFormat="1" ht="15" customHeight="1" x14ac:dyDescent="0.4">
      <c r="A1028" s="34"/>
      <c r="B1028" s="10">
        <v>10005172</v>
      </c>
      <c r="C1028" s="9" t="s">
        <v>422</v>
      </c>
      <c r="D1028" s="9">
        <v>0</v>
      </c>
      <c r="E1028" s="9">
        <v>0</v>
      </c>
      <c r="F1028" s="9">
        <v>0</v>
      </c>
      <c r="G1028" s="9">
        <v>0</v>
      </c>
      <c r="H1028" s="9">
        <v>0</v>
      </c>
      <c r="I1028" s="9">
        <v>0</v>
      </c>
      <c r="J1028" s="9">
        <v>0</v>
      </c>
      <c r="K1028" s="9">
        <v>0</v>
      </c>
      <c r="L1028" s="17">
        <v>0</v>
      </c>
      <c r="M1028" s="17">
        <v>0</v>
      </c>
      <c r="N1028" s="17">
        <v>0</v>
      </c>
      <c r="O1028" s="17">
        <v>0</v>
      </c>
      <c r="P1028" s="17">
        <v>240914.99000000005</v>
      </c>
      <c r="Q1028" s="17">
        <v>240914.99000000005</v>
      </c>
      <c r="R1028" s="17">
        <v>338498.08</v>
      </c>
      <c r="S1028" s="17">
        <v>338498.08</v>
      </c>
      <c r="T1028" s="17">
        <v>319406.69999999995</v>
      </c>
      <c r="U1028" s="17">
        <v>319406.69999999995</v>
      </c>
      <c r="V1028" s="44">
        <v>0</v>
      </c>
      <c r="W1028" s="44">
        <v>0</v>
      </c>
      <c r="X1028" s="35">
        <v>1049170.76</v>
      </c>
    </row>
    <row r="1029" spans="1:24" s="8" customFormat="1" ht="15" customHeight="1" x14ac:dyDescent="0.4">
      <c r="A1029" s="34"/>
      <c r="B1029" s="10">
        <v>10005192</v>
      </c>
      <c r="C1029" s="9" t="s">
        <v>835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  <c r="I1029" s="9">
        <v>0</v>
      </c>
      <c r="J1029" s="9">
        <v>290396.17000000004</v>
      </c>
      <c r="K1029" s="9">
        <v>290396.17</v>
      </c>
      <c r="L1029" s="17">
        <v>0</v>
      </c>
      <c r="M1029" s="17">
        <v>0</v>
      </c>
      <c r="N1029" s="17">
        <v>0</v>
      </c>
      <c r="O1029" s="17">
        <v>0</v>
      </c>
      <c r="P1029" s="17">
        <v>0</v>
      </c>
      <c r="Q1029" s="17">
        <v>0</v>
      </c>
      <c r="R1029" s="17">
        <v>0</v>
      </c>
      <c r="S1029" s="17">
        <v>0</v>
      </c>
      <c r="T1029" s="17">
        <v>0</v>
      </c>
      <c r="U1029" s="17">
        <v>0</v>
      </c>
      <c r="V1029" s="44">
        <v>0</v>
      </c>
      <c r="W1029" s="44">
        <v>0</v>
      </c>
      <c r="X1029" s="35">
        <v>0</v>
      </c>
    </row>
    <row r="1030" spans="1:24" s="6" customFormat="1" ht="15" x14ac:dyDescent="0.35">
      <c r="A1030" s="36"/>
      <c r="B1030" s="10">
        <v>10000239</v>
      </c>
      <c r="C1030" s="9" t="s">
        <v>1041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  <c r="I1030" s="9">
        <v>0</v>
      </c>
      <c r="J1030" s="9">
        <v>0</v>
      </c>
      <c r="K1030" s="9">
        <v>0</v>
      </c>
      <c r="L1030" s="17">
        <v>0</v>
      </c>
      <c r="M1030" s="17">
        <v>0</v>
      </c>
      <c r="N1030" s="17">
        <v>13949.280000000002</v>
      </c>
      <c r="O1030" s="17">
        <v>13948.83</v>
      </c>
      <c r="P1030" s="17">
        <v>27550.390000000007</v>
      </c>
      <c r="Q1030" s="17">
        <v>27550.390000000007</v>
      </c>
      <c r="R1030" s="17">
        <v>0</v>
      </c>
      <c r="S1030" s="17">
        <v>0</v>
      </c>
      <c r="T1030" s="17">
        <v>0</v>
      </c>
      <c r="U1030" s="17">
        <v>0</v>
      </c>
      <c r="V1030" s="44">
        <v>0</v>
      </c>
      <c r="W1030" s="44">
        <v>0</v>
      </c>
      <c r="X1030" s="35">
        <v>28138.43</v>
      </c>
    </row>
    <row r="1031" spans="1:24" s="8" customFormat="1" ht="15" x14ac:dyDescent="0.4">
      <c r="A1031" s="34"/>
      <c r="B1031" s="10">
        <v>10035735</v>
      </c>
      <c r="C1031" s="9" t="s">
        <v>958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  <c r="I1031" s="9">
        <v>0</v>
      </c>
      <c r="J1031" s="9">
        <v>0</v>
      </c>
      <c r="K1031" s="9">
        <v>0</v>
      </c>
      <c r="L1031" s="17">
        <v>0</v>
      </c>
      <c r="M1031" s="17">
        <v>0</v>
      </c>
      <c r="N1031" s="17">
        <v>0</v>
      </c>
      <c r="O1031" s="17">
        <v>0</v>
      </c>
      <c r="P1031" s="17">
        <v>0</v>
      </c>
      <c r="Q1031" s="17">
        <v>0</v>
      </c>
      <c r="R1031" s="17">
        <v>249365.63</v>
      </c>
      <c r="S1031" s="17">
        <v>249365.63</v>
      </c>
      <c r="T1031" s="17">
        <v>30440.019999999997</v>
      </c>
      <c r="U1031" s="17">
        <v>30440.019999999997</v>
      </c>
      <c r="V1031" s="44">
        <v>0</v>
      </c>
      <c r="W1031" s="44">
        <v>0</v>
      </c>
      <c r="X1031" s="35">
        <v>134209.43</v>
      </c>
    </row>
    <row r="1032" spans="1:24" s="8" customFormat="1" ht="15" x14ac:dyDescent="0.4">
      <c r="A1032" s="34"/>
      <c r="B1032" s="10">
        <v>10005200</v>
      </c>
      <c r="C1032" s="9" t="s">
        <v>423</v>
      </c>
      <c r="D1032" s="9">
        <v>6319604.6699999999</v>
      </c>
      <c r="E1032" s="9">
        <v>6379954</v>
      </c>
      <c r="F1032" s="9">
        <v>227576</v>
      </c>
      <c r="G1032" s="9">
        <v>227576</v>
      </c>
      <c r="H1032" s="9">
        <v>623723.67000000004</v>
      </c>
      <c r="I1032" s="9">
        <v>623723.67000000004</v>
      </c>
      <c r="J1032" s="9">
        <v>0</v>
      </c>
      <c r="K1032" s="9">
        <v>0</v>
      </c>
      <c r="L1032" s="17">
        <v>0</v>
      </c>
      <c r="M1032" s="17">
        <v>0</v>
      </c>
      <c r="N1032" s="17">
        <v>207914.46000000002</v>
      </c>
      <c r="O1032" s="17">
        <v>207914.46000000002</v>
      </c>
      <c r="P1032" s="17">
        <v>839855.24999999977</v>
      </c>
      <c r="Q1032" s="17">
        <v>839855.24999999965</v>
      </c>
      <c r="R1032" s="17">
        <v>481443.12</v>
      </c>
      <c r="S1032" s="17">
        <v>481443.12</v>
      </c>
      <c r="T1032" s="17">
        <v>977492.85000000009</v>
      </c>
      <c r="U1032" s="17">
        <v>977492.85000000009</v>
      </c>
      <c r="V1032" s="44">
        <v>0</v>
      </c>
      <c r="W1032" s="44">
        <v>0</v>
      </c>
      <c r="X1032" s="35">
        <v>1389963.93</v>
      </c>
    </row>
    <row r="1033" spans="1:24" s="8" customFormat="1" ht="15" x14ac:dyDescent="0.4">
      <c r="A1033" s="34"/>
      <c r="B1033" s="10">
        <v>10005204</v>
      </c>
      <c r="C1033" s="9" t="s">
        <v>424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  <c r="I1033" s="9">
        <v>0</v>
      </c>
      <c r="J1033" s="9">
        <v>1273430.2100000004</v>
      </c>
      <c r="K1033" s="9">
        <v>1273430.21</v>
      </c>
      <c r="L1033" s="17">
        <v>0</v>
      </c>
      <c r="M1033" s="17">
        <v>0</v>
      </c>
      <c r="N1033" s="17">
        <v>51273.310000000005</v>
      </c>
      <c r="O1033" s="17">
        <v>51273.31</v>
      </c>
      <c r="P1033" s="17">
        <v>474552.81999999983</v>
      </c>
      <c r="Q1033" s="17">
        <v>474552.81999999989</v>
      </c>
      <c r="R1033" s="17">
        <v>3918149.85</v>
      </c>
      <c r="S1033" s="17">
        <v>3918149.85</v>
      </c>
      <c r="T1033" s="17">
        <v>759039.82000000007</v>
      </c>
      <c r="U1033" s="17">
        <v>759039.82000000007</v>
      </c>
      <c r="V1033" s="44">
        <v>1610234.11</v>
      </c>
      <c r="W1033" s="44">
        <v>1610234.1</v>
      </c>
      <c r="X1033" s="35">
        <v>108344.01999999999</v>
      </c>
    </row>
    <row r="1034" spans="1:24" s="6" customFormat="1" ht="15" x14ac:dyDescent="0.35">
      <c r="A1034" s="36"/>
      <c r="B1034" s="14">
        <v>10054804</v>
      </c>
      <c r="C1034" s="15" t="s">
        <v>1474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  <c r="I1034" s="9"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v>0</v>
      </c>
      <c r="Q1034" s="9">
        <v>0</v>
      </c>
      <c r="R1034" s="9">
        <v>0</v>
      </c>
      <c r="S1034" s="9">
        <v>0</v>
      </c>
      <c r="T1034" s="9">
        <v>0</v>
      </c>
      <c r="U1034" s="9">
        <v>0</v>
      </c>
      <c r="V1034" s="44">
        <v>0</v>
      </c>
      <c r="W1034" s="44">
        <v>0</v>
      </c>
      <c r="X1034" s="35">
        <v>249895.35</v>
      </c>
    </row>
    <row r="1035" spans="1:24" s="8" customFormat="1" ht="15" x14ac:dyDescent="0.4">
      <c r="A1035" s="34"/>
      <c r="B1035" s="10">
        <v>10046430</v>
      </c>
      <c r="C1035" s="9" t="s">
        <v>992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  <c r="I1035" s="9">
        <v>0</v>
      </c>
      <c r="J1035" s="9">
        <v>0</v>
      </c>
      <c r="K1035" s="9">
        <v>0</v>
      </c>
      <c r="L1035" s="17">
        <v>0</v>
      </c>
      <c r="M1035" s="17">
        <v>0</v>
      </c>
      <c r="N1035" s="17">
        <v>0</v>
      </c>
      <c r="O1035" s="17">
        <v>0</v>
      </c>
      <c r="P1035" s="17">
        <v>0</v>
      </c>
      <c r="Q1035" s="17">
        <v>0</v>
      </c>
      <c r="R1035" s="17">
        <v>10521.16</v>
      </c>
      <c r="S1035" s="17">
        <v>10521.16</v>
      </c>
      <c r="T1035" s="17">
        <v>6222.43</v>
      </c>
      <c r="U1035" s="17">
        <v>6222.43</v>
      </c>
      <c r="V1035" s="44">
        <v>0</v>
      </c>
      <c r="W1035" s="44">
        <v>0</v>
      </c>
      <c r="X1035" s="35">
        <v>907.9</v>
      </c>
    </row>
    <row r="1036" spans="1:24" s="8" customFormat="1" ht="15" customHeight="1" x14ac:dyDescent="0.4">
      <c r="A1036" s="34"/>
      <c r="B1036" s="10">
        <v>10005222</v>
      </c>
      <c r="C1036" s="9" t="s">
        <v>1012</v>
      </c>
      <c r="D1036" s="9">
        <v>0</v>
      </c>
      <c r="E1036" s="9">
        <v>0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17">
        <v>0</v>
      </c>
      <c r="M1036" s="17">
        <v>0</v>
      </c>
      <c r="N1036" s="17">
        <v>1250</v>
      </c>
      <c r="O1036" s="17">
        <v>1250</v>
      </c>
      <c r="P1036" s="17">
        <v>0</v>
      </c>
      <c r="Q1036" s="17">
        <v>0</v>
      </c>
      <c r="R1036" s="17">
        <v>0</v>
      </c>
      <c r="S1036" s="17">
        <v>0</v>
      </c>
      <c r="T1036" s="17">
        <v>0</v>
      </c>
      <c r="U1036" s="17">
        <v>0</v>
      </c>
      <c r="V1036" s="44">
        <v>0</v>
      </c>
      <c r="W1036" s="44">
        <v>0</v>
      </c>
      <c r="X1036" s="35">
        <v>0</v>
      </c>
    </row>
    <row r="1037" spans="1:24" s="6" customFormat="1" ht="15" x14ac:dyDescent="0.35">
      <c r="A1037" s="36"/>
      <c r="B1037" s="14">
        <v>10035380</v>
      </c>
      <c r="C1037" s="15" t="s">
        <v>1330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  <c r="I1037" s="9">
        <v>0</v>
      </c>
      <c r="J1037" s="9">
        <v>0</v>
      </c>
      <c r="K1037" s="9">
        <v>0</v>
      </c>
      <c r="L1037" s="9">
        <v>0</v>
      </c>
      <c r="M1037" s="9">
        <v>0</v>
      </c>
      <c r="N1037" s="9">
        <v>0</v>
      </c>
      <c r="O1037" s="9">
        <v>0</v>
      </c>
      <c r="P1037" s="9">
        <v>0</v>
      </c>
      <c r="Q1037" s="9">
        <v>0</v>
      </c>
      <c r="R1037" s="9">
        <v>0</v>
      </c>
      <c r="S1037" s="9">
        <v>0</v>
      </c>
      <c r="T1037" s="9">
        <v>0</v>
      </c>
      <c r="U1037" s="9">
        <v>0</v>
      </c>
      <c r="V1037" s="44">
        <v>0</v>
      </c>
      <c r="W1037" s="44">
        <v>0</v>
      </c>
      <c r="X1037" s="35">
        <v>202330.49000000002</v>
      </c>
    </row>
    <row r="1038" spans="1:24" s="6" customFormat="1" ht="15" x14ac:dyDescent="0.35">
      <c r="A1038" s="36"/>
      <c r="B1038" s="14">
        <v>10021842</v>
      </c>
      <c r="C1038" s="15" t="s">
        <v>1238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  <c r="I1038" s="9">
        <v>0</v>
      </c>
      <c r="J1038" s="9">
        <v>0</v>
      </c>
      <c r="K1038" s="9">
        <v>0</v>
      </c>
      <c r="L1038" s="9">
        <v>0</v>
      </c>
      <c r="M1038" s="9">
        <v>0</v>
      </c>
      <c r="N1038" s="9">
        <v>0</v>
      </c>
      <c r="O1038" s="9">
        <v>0</v>
      </c>
      <c r="P1038" s="9">
        <v>398469</v>
      </c>
      <c r="Q1038" s="9">
        <v>398469</v>
      </c>
      <c r="R1038" s="9">
        <v>103151</v>
      </c>
      <c r="S1038" s="9">
        <v>103151</v>
      </c>
      <c r="T1038" s="9">
        <v>275305</v>
      </c>
      <c r="U1038" s="9">
        <v>275305</v>
      </c>
      <c r="V1038" s="44">
        <v>0</v>
      </c>
      <c r="W1038" s="44">
        <v>0</v>
      </c>
      <c r="X1038" s="35">
        <v>106911.01</v>
      </c>
    </row>
    <row r="1039" spans="1:24" s="8" customFormat="1" ht="15" customHeight="1" x14ac:dyDescent="0.4">
      <c r="A1039" s="34"/>
      <c r="B1039" s="10">
        <v>10005237</v>
      </c>
      <c r="C1039" s="9" t="s">
        <v>836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  <c r="I1039" s="9">
        <v>0</v>
      </c>
      <c r="J1039" s="9">
        <v>379961.33</v>
      </c>
      <c r="K1039" s="9">
        <v>341773</v>
      </c>
      <c r="L1039" s="17">
        <v>12583</v>
      </c>
      <c r="M1039" s="17">
        <v>12583</v>
      </c>
      <c r="N1039" s="17">
        <v>0</v>
      </c>
      <c r="O1039" s="17">
        <v>0</v>
      </c>
      <c r="P1039" s="17">
        <v>0</v>
      </c>
      <c r="Q1039" s="17">
        <v>0</v>
      </c>
      <c r="R1039" s="17">
        <v>0</v>
      </c>
      <c r="S1039" s="17">
        <v>0</v>
      </c>
      <c r="T1039" s="17">
        <v>0</v>
      </c>
      <c r="U1039" s="17">
        <v>0</v>
      </c>
      <c r="V1039" s="44">
        <v>0</v>
      </c>
      <c r="W1039" s="44">
        <v>0</v>
      </c>
      <c r="X1039" s="35">
        <v>0</v>
      </c>
    </row>
    <row r="1040" spans="1:24" s="8" customFormat="1" ht="15" customHeight="1" x14ac:dyDescent="0.4">
      <c r="A1040" s="34"/>
      <c r="B1040" s="14">
        <v>10061316</v>
      </c>
      <c r="C1040" s="15" t="s">
        <v>1519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  <c r="V1040" s="44">
        <v>0</v>
      </c>
      <c r="W1040" s="44">
        <v>0</v>
      </c>
      <c r="X1040" s="35">
        <v>52206.350000000013</v>
      </c>
    </row>
    <row r="1041" spans="1:24" s="8" customFormat="1" ht="15" customHeight="1" x14ac:dyDescent="0.4">
      <c r="A1041" s="34"/>
      <c r="B1041" s="10">
        <v>10043841</v>
      </c>
      <c r="C1041" s="9" t="s">
        <v>122</v>
      </c>
      <c r="D1041" s="9">
        <v>0</v>
      </c>
      <c r="E1041" s="9">
        <v>0</v>
      </c>
      <c r="F1041" s="9">
        <v>0</v>
      </c>
      <c r="G1041" s="9">
        <v>0</v>
      </c>
      <c r="H1041" s="9">
        <v>0</v>
      </c>
      <c r="I1041" s="9">
        <v>0</v>
      </c>
      <c r="J1041" s="9">
        <v>0</v>
      </c>
      <c r="K1041" s="9">
        <v>0</v>
      </c>
      <c r="L1041" s="17">
        <v>0</v>
      </c>
      <c r="M1041" s="17">
        <v>0</v>
      </c>
      <c r="N1041" s="17">
        <v>0</v>
      </c>
      <c r="O1041" s="17">
        <v>0</v>
      </c>
      <c r="P1041" s="17">
        <v>0</v>
      </c>
      <c r="Q1041" s="17">
        <v>0</v>
      </c>
      <c r="R1041" s="17">
        <v>21503.25</v>
      </c>
      <c r="S1041" s="17">
        <v>21503.25</v>
      </c>
      <c r="T1041" s="17">
        <v>0</v>
      </c>
      <c r="U1041" s="17">
        <v>0</v>
      </c>
      <c r="V1041" s="44">
        <v>0</v>
      </c>
      <c r="W1041" s="44">
        <v>0</v>
      </c>
      <c r="X1041" s="35">
        <v>98880.75</v>
      </c>
    </row>
    <row r="1042" spans="1:24" s="8" customFormat="1" ht="15" x14ac:dyDescent="0.4">
      <c r="A1042" s="34"/>
      <c r="B1042" s="10">
        <v>10021391</v>
      </c>
      <c r="C1042" s="9" t="s">
        <v>651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  <c r="I1042" s="9">
        <v>0</v>
      </c>
      <c r="J1042" s="9">
        <v>388120.41000000003</v>
      </c>
      <c r="K1042" s="9">
        <v>388120.41000000003</v>
      </c>
      <c r="L1042" s="17">
        <v>623.58000000000004</v>
      </c>
      <c r="M1042" s="17">
        <v>623.58000000000175</v>
      </c>
      <c r="N1042" s="17">
        <v>1863.2299999999998</v>
      </c>
      <c r="O1042" s="17">
        <v>1863.2299999999996</v>
      </c>
      <c r="P1042" s="17">
        <v>14152.360000000002</v>
      </c>
      <c r="Q1042" s="17">
        <v>14152.359999999999</v>
      </c>
      <c r="R1042" s="17">
        <v>272704.92000000004</v>
      </c>
      <c r="S1042" s="17">
        <v>272704.92000000004</v>
      </c>
      <c r="T1042" s="17">
        <v>182154.44000000003</v>
      </c>
      <c r="U1042" s="17">
        <v>182154.44000000003</v>
      </c>
      <c r="V1042" s="44">
        <v>0</v>
      </c>
      <c r="W1042" s="44">
        <v>0</v>
      </c>
      <c r="X1042" s="35">
        <v>372569.82999999996</v>
      </c>
    </row>
    <row r="1043" spans="1:24" s="6" customFormat="1" ht="15" x14ac:dyDescent="0.35">
      <c r="A1043" s="36"/>
      <c r="B1043" s="10">
        <v>10028938</v>
      </c>
      <c r="C1043" s="9" t="s">
        <v>1023</v>
      </c>
      <c r="D1043" s="9">
        <v>0</v>
      </c>
      <c r="E1043" s="9">
        <v>0</v>
      </c>
      <c r="F1043" s="9">
        <v>0</v>
      </c>
      <c r="G1043" s="9">
        <v>0</v>
      </c>
      <c r="H1043" s="9">
        <v>0</v>
      </c>
      <c r="I1043" s="9">
        <v>0</v>
      </c>
      <c r="J1043" s="9">
        <v>0</v>
      </c>
      <c r="K1043" s="9">
        <v>0</v>
      </c>
      <c r="L1043" s="17">
        <v>0</v>
      </c>
      <c r="M1043" s="17">
        <v>0</v>
      </c>
      <c r="N1043" s="17">
        <v>129.73999999999998</v>
      </c>
      <c r="O1043" s="17">
        <v>129.74</v>
      </c>
      <c r="P1043" s="17">
        <v>0</v>
      </c>
      <c r="Q1043" s="17">
        <v>0</v>
      </c>
      <c r="R1043" s="17">
        <v>0</v>
      </c>
      <c r="S1043" s="17">
        <v>0</v>
      </c>
      <c r="T1043" s="17">
        <v>0</v>
      </c>
      <c r="U1043" s="17">
        <v>0</v>
      </c>
      <c r="V1043" s="44">
        <v>0</v>
      </c>
      <c r="W1043" s="44">
        <v>0</v>
      </c>
      <c r="X1043" s="35">
        <v>96849.13</v>
      </c>
    </row>
    <row r="1044" spans="1:24" s="8" customFormat="1" ht="15" x14ac:dyDescent="0.4">
      <c r="A1044" s="34"/>
      <c r="B1044" s="10">
        <v>10022358</v>
      </c>
      <c r="C1044" s="9" t="s">
        <v>107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  <c r="I1044" s="9">
        <v>0</v>
      </c>
      <c r="J1044" s="9">
        <v>2711745.73</v>
      </c>
      <c r="K1044" s="9">
        <v>2546222.0000000009</v>
      </c>
      <c r="L1044" s="17">
        <v>29855</v>
      </c>
      <c r="M1044" s="17">
        <v>29855</v>
      </c>
      <c r="N1044" s="17">
        <v>0</v>
      </c>
      <c r="O1044" s="17">
        <v>0</v>
      </c>
      <c r="P1044" s="17">
        <v>67827.78</v>
      </c>
      <c r="Q1044" s="17">
        <v>67827.779999999984</v>
      </c>
      <c r="R1044" s="17">
        <v>91719.2</v>
      </c>
      <c r="S1044" s="17">
        <v>91719.2</v>
      </c>
      <c r="T1044" s="17">
        <v>150122.97</v>
      </c>
      <c r="U1044" s="17">
        <v>150122.97</v>
      </c>
      <c r="V1044" s="44">
        <v>475577.87</v>
      </c>
      <c r="W1044" s="44">
        <v>475577.87</v>
      </c>
      <c r="X1044" s="35">
        <v>196054.50000000003</v>
      </c>
    </row>
    <row r="1045" spans="1:24" s="8" customFormat="1" ht="15" x14ac:dyDescent="0.4">
      <c r="A1045" s="34"/>
      <c r="B1045" s="10">
        <v>10004823</v>
      </c>
      <c r="C1045" s="9" t="s">
        <v>402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  <c r="I1045" s="9">
        <v>0</v>
      </c>
      <c r="J1045" s="9">
        <v>0</v>
      </c>
      <c r="K1045" s="9">
        <v>0</v>
      </c>
      <c r="L1045" s="17">
        <v>0</v>
      </c>
      <c r="M1045" s="17">
        <v>0</v>
      </c>
      <c r="N1045" s="17">
        <v>141820.42999999996</v>
      </c>
      <c r="O1045" s="17">
        <v>141820.43</v>
      </c>
      <c r="P1045" s="17">
        <v>1694537.99</v>
      </c>
      <c r="Q1045" s="17">
        <v>1694537.5400000005</v>
      </c>
      <c r="R1045" s="17">
        <v>1724263.62</v>
      </c>
      <c r="S1045" s="17">
        <v>1724263.62</v>
      </c>
      <c r="T1045" s="17">
        <v>375839.1</v>
      </c>
      <c r="U1045" s="17">
        <v>375839.1</v>
      </c>
      <c r="V1045" s="44">
        <v>159332.80000000005</v>
      </c>
      <c r="W1045" s="44">
        <v>159332.80000000005</v>
      </c>
      <c r="X1045" s="35">
        <v>1191583.81</v>
      </c>
    </row>
    <row r="1046" spans="1:24" s="8" customFormat="1" ht="15" customHeight="1" x14ac:dyDescent="0.4">
      <c r="A1046" s="34"/>
      <c r="B1046" s="10">
        <v>10005250</v>
      </c>
      <c r="C1046" s="9" t="s">
        <v>425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  <c r="I1046" s="9">
        <v>0</v>
      </c>
      <c r="J1046" s="9">
        <v>0</v>
      </c>
      <c r="K1046" s="9">
        <v>0</v>
      </c>
      <c r="L1046" s="17">
        <v>0</v>
      </c>
      <c r="M1046" s="17">
        <v>0</v>
      </c>
      <c r="N1046" s="17">
        <v>0</v>
      </c>
      <c r="O1046" s="17">
        <v>0</v>
      </c>
      <c r="P1046" s="17">
        <v>534869.72</v>
      </c>
      <c r="Q1046" s="17">
        <v>534869.71999999974</v>
      </c>
      <c r="R1046" s="17">
        <v>403576.89999999997</v>
      </c>
      <c r="S1046" s="17">
        <v>403576.89999999997</v>
      </c>
      <c r="T1046" s="17">
        <v>669951.66999999993</v>
      </c>
      <c r="U1046" s="17">
        <v>669951.66999999993</v>
      </c>
      <c r="V1046" s="44">
        <v>0</v>
      </c>
      <c r="W1046" s="44">
        <v>0</v>
      </c>
      <c r="X1046" s="35">
        <v>783691.09</v>
      </c>
    </row>
    <row r="1047" spans="1:24" s="8" customFormat="1" ht="15" customHeight="1" x14ac:dyDescent="0.4">
      <c r="A1047" s="34"/>
      <c r="B1047" s="10">
        <v>10027769</v>
      </c>
      <c r="C1047" s="9" t="s">
        <v>837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  <c r="I1047" s="9">
        <v>0</v>
      </c>
      <c r="J1047" s="9">
        <v>1048193.13</v>
      </c>
      <c r="K1047" s="9">
        <v>970509</v>
      </c>
      <c r="L1047" s="17">
        <v>0</v>
      </c>
      <c r="M1047" s="17">
        <v>0</v>
      </c>
      <c r="N1047" s="17">
        <v>0</v>
      </c>
      <c r="O1047" s="17">
        <v>0</v>
      </c>
      <c r="P1047" s="17">
        <v>0</v>
      </c>
      <c r="Q1047" s="17">
        <v>0</v>
      </c>
      <c r="R1047" s="17">
        <v>0</v>
      </c>
      <c r="S1047" s="17">
        <v>0</v>
      </c>
      <c r="T1047" s="17">
        <v>0</v>
      </c>
      <c r="U1047" s="17">
        <v>0</v>
      </c>
      <c r="V1047" s="44">
        <v>0</v>
      </c>
      <c r="W1047" s="44">
        <v>0</v>
      </c>
      <c r="X1047" s="35">
        <v>0</v>
      </c>
    </row>
    <row r="1048" spans="1:24" s="8" customFormat="1" ht="15" customHeight="1" x14ac:dyDescent="0.4">
      <c r="A1048" s="34"/>
      <c r="B1048" s="10">
        <v>10013658</v>
      </c>
      <c r="C1048" s="9" t="s">
        <v>838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  <c r="I1048" s="9">
        <v>0</v>
      </c>
      <c r="J1048" s="9">
        <v>168099.18</v>
      </c>
      <c r="K1048" s="9">
        <v>168099.06</v>
      </c>
      <c r="L1048" s="17">
        <v>0</v>
      </c>
      <c r="M1048" s="17">
        <v>0</v>
      </c>
      <c r="N1048" s="17">
        <v>0</v>
      </c>
      <c r="O1048" s="17">
        <v>0</v>
      </c>
      <c r="P1048" s="17">
        <v>0</v>
      </c>
      <c r="Q1048" s="17">
        <v>0</v>
      </c>
      <c r="R1048" s="17">
        <v>134353.08000000002</v>
      </c>
      <c r="S1048" s="17">
        <v>134353.08000000002</v>
      </c>
      <c r="T1048" s="17">
        <v>8702.14</v>
      </c>
      <c r="U1048" s="17">
        <v>8702.14</v>
      </c>
      <c r="V1048" s="44">
        <v>0</v>
      </c>
      <c r="W1048" s="44">
        <v>0</v>
      </c>
      <c r="X1048" s="35">
        <v>59424.389999999985</v>
      </c>
    </row>
    <row r="1049" spans="1:24" s="8" customFormat="1" ht="15" customHeight="1" x14ac:dyDescent="0.4">
      <c r="A1049" s="34"/>
      <c r="B1049" s="10">
        <v>10005261</v>
      </c>
      <c r="C1049" s="9" t="s">
        <v>426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  <c r="I1049" s="9">
        <v>0</v>
      </c>
      <c r="J1049" s="9">
        <v>0</v>
      </c>
      <c r="K1049" s="9">
        <v>0</v>
      </c>
      <c r="L1049" s="17">
        <v>0</v>
      </c>
      <c r="M1049" s="17">
        <v>0</v>
      </c>
      <c r="N1049" s="17">
        <v>0</v>
      </c>
      <c r="O1049" s="17">
        <v>0</v>
      </c>
      <c r="P1049" s="17">
        <v>33372.270000000004</v>
      </c>
      <c r="Q1049" s="17">
        <v>33372.269999999997</v>
      </c>
      <c r="R1049" s="17">
        <v>0</v>
      </c>
      <c r="S1049" s="17">
        <v>0</v>
      </c>
      <c r="T1049" s="17">
        <v>0</v>
      </c>
      <c r="U1049" s="17">
        <v>0</v>
      </c>
      <c r="V1049" s="44">
        <v>0</v>
      </c>
      <c r="W1049" s="44">
        <v>0</v>
      </c>
      <c r="X1049" s="35">
        <v>42846.55</v>
      </c>
    </row>
    <row r="1050" spans="1:24" s="8" customFormat="1" ht="15" customHeight="1" x14ac:dyDescent="0.4">
      <c r="A1050" s="34"/>
      <c r="B1050" s="10">
        <v>10027935</v>
      </c>
      <c r="C1050" s="9" t="s">
        <v>694</v>
      </c>
      <c r="D1050" s="9">
        <v>0</v>
      </c>
      <c r="E1050" s="9">
        <v>0</v>
      </c>
      <c r="F1050" s="9">
        <v>0</v>
      </c>
      <c r="G1050" s="9">
        <v>0</v>
      </c>
      <c r="H1050" s="9">
        <v>0</v>
      </c>
      <c r="I1050" s="9">
        <v>0</v>
      </c>
      <c r="J1050" s="9">
        <v>0</v>
      </c>
      <c r="K1050" s="9">
        <v>0</v>
      </c>
      <c r="L1050" s="17">
        <v>0</v>
      </c>
      <c r="M1050" s="17">
        <v>0</v>
      </c>
      <c r="N1050" s="17">
        <v>0</v>
      </c>
      <c r="O1050" s="17">
        <v>0</v>
      </c>
      <c r="P1050" s="17">
        <v>77464.33</v>
      </c>
      <c r="Q1050" s="17">
        <v>77464.330000000016</v>
      </c>
      <c r="R1050" s="17">
        <v>734180.35000000009</v>
      </c>
      <c r="S1050" s="17">
        <v>734180.35000000009</v>
      </c>
      <c r="T1050" s="17">
        <v>472431.08999999997</v>
      </c>
      <c r="U1050" s="17">
        <v>472431.08999999997</v>
      </c>
      <c r="V1050" s="44">
        <v>0</v>
      </c>
      <c r="W1050" s="44">
        <v>0</v>
      </c>
      <c r="X1050" s="35">
        <v>2894773.7800000003</v>
      </c>
    </row>
    <row r="1051" spans="1:24" s="8" customFormat="1" ht="15" customHeight="1" x14ac:dyDescent="0.4">
      <c r="A1051" s="34"/>
      <c r="B1051" s="10">
        <v>10022503</v>
      </c>
      <c r="C1051" s="9" t="s">
        <v>659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  <c r="I1051" s="9">
        <v>0</v>
      </c>
      <c r="J1051" s="9">
        <v>0</v>
      </c>
      <c r="K1051" s="9">
        <v>0</v>
      </c>
      <c r="L1051" s="17">
        <v>0</v>
      </c>
      <c r="M1051" s="17">
        <v>0</v>
      </c>
      <c r="N1051" s="17">
        <v>0</v>
      </c>
      <c r="O1051" s="17">
        <v>0</v>
      </c>
      <c r="P1051" s="17">
        <v>772461.9599999995</v>
      </c>
      <c r="Q1051" s="17">
        <v>772461.64999999967</v>
      </c>
      <c r="R1051" s="17">
        <v>126261.16</v>
      </c>
      <c r="S1051" s="17">
        <v>126261.16</v>
      </c>
      <c r="T1051" s="17">
        <v>197569.44</v>
      </c>
      <c r="U1051" s="17">
        <v>197569.44</v>
      </c>
      <c r="V1051" s="44">
        <v>0</v>
      </c>
      <c r="W1051" s="44">
        <v>0</v>
      </c>
      <c r="X1051" s="35">
        <v>1914297.8299999996</v>
      </c>
    </row>
    <row r="1052" spans="1:24" s="8" customFormat="1" ht="15" customHeight="1" x14ac:dyDescent="0.4">
      <c r="A1052" s="34"/>
      <c r="B1052" s="14">
        <v>10063561</v>
      </c>
      <c r="C1052" s="15" t="s">
        <v>1591</v>
      </c>
      <c r="D1052" s="9">
        <v>0</v>
      </c>
      <c r="E1052" s="9">
        <v>0</v>
      </c>
      <c r="F1052" s="9">
        <v>0</v>
      </c>
      <c r="G1052" s="9">
        <v>0</v>
      </c>
      <c r="H1052" s="9">
        <v>0</v>
      </c>
      <c r="I1052" s="9">
        <v>0</v>
      </c>
      <c r="J1052" s="9">
        <v>0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  <c r="V1052" s="44">
        <v>0</v>
      </c>
      <c r="W1052" s="44">
        <v>0</v>
      </c>
      <c r="X1052" s="35">
        <v>285437.90999999997</v>
      </c>
    </row>
    <row r="1053" spans="1:24" s="8" customFormat="1" ht="15" customHeight="1" x14ac:dyDescent="0.4">
      <c r="A1053" s="34"/>
      <c r="B1053" s="10">
        <v>10003375</v>
      </c>
      <c r="C1053" s="9" t="s">
        <v>286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  <c r="I1053" s="9">
        <v>0</v>
      </c>
      <c r="J1053" s="9">
        <v>0</v>
      </c>
      <c r="K1053" s="9">
        <v>0</v>
      </c>
      <c r="L1053" s="17">
        <v>0</v>
      </c>
      <c r="M1053" s="17">
        <v>0</v>
      </c>
      <c r="N1053" s="17">
        <v>0</v>
      </c>
      <c r="O1053" s="17">
        <v>0</v>
      </c>
      <c r="P1053" s="17">
        <v>3439862.5000000005</v>
      </c>
      <c r="Q1053" s="17">
        <v>3439862.4499999997</v>
      </c>
      <c r="R1053" s="17">
        <v>2676556.63</v>
      </c>
      <c r="S1053" s="17">
        <v>2676556.63</v>
      </c>
      <c r="T1053" s="17">
        <v>2082820.5499999998</v>
      </c>
      <c r="U1053" s="17">
        <v>2082820.5499999998</v>
      </c>
      <c r="V1053" s="44">
        <v>0</v>
      </c>
      <c r="W1053" s="44">
        <v>0</v>
      </c>
      <c r="X1053" s="35">
        <v>28527148.16</v>
      </c>
    </row>
    <row r="1054" spans="1:24" s="8" customFormat="1" ht="15" customHeight="1" x14ac:dyDescent="0.4">
      <c r="A1054" s="34"/>
      <c r="B1054" s="10">
        <v>10021018</v>
      </c>
      <c r="C1054" s="9" t="s">
        <v>650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  <c r="I1054" s="9">
        <v>0</v>
      </c>
      <c r="J1054" s="9">
        <v>835656</v>
      </c>
      <c r="K1054" s="9">
        <v>835656</v>
      </c>
      <c r="L1054" s="17">
        <v>0</v>
      </c>
      <c r="M1054" s="17">
        <v>0</v>
      </c>
      <c r="N1054" s="17">
        <v>3471</v>
      </c>
      <c r="O1054" s="17">
        <v>3471</v>
      </c>
      <c r="P1054" s="17">
        <v>68344.349999999991</v>
      </c>
      <c r="Q1054" s="17">
        <v>68344.350000000006</v>
      </c>
      <c r="R1054" s="17">
        <v>0</v>
      </c>
      <c r="S1054" s="17">
        <v>0</v>
      </c>
      <c r="T1054" s="17">
        <v>0</v>
      </c>
      <c r="U1054" s="17">
        <v>0</v>
      </c>
      <c r="V1054" s="44">
        <v>390270.07999999996</v>
      </c>
      <c r="W1054" s="44">
        <v>390270.07999999996</v>
      </c>
      <c r="X1054" s="35">
        <v>93836.27</v>
      </c>
    </row>
    <row r="1055" spans="1:24" ht="15" x14ac:dyDescent="0.4">
      <c r="A1055" s="37"/>
      <c r="B1055" s="10">
        <v>10002264</v>
      </c>
      <c r="C1055" s="9" t="s">
        <v>223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  <c r="I1055" s="9">
        <v>0</v>
      </c>
      <c r="J1055" s="9">
        <v>0</v>
      </c>
      <c r="K1055" s="9">
        <v>0</v>
      </c>
      <c r="L1055" s="17">
        <v>0</v>
      </c>
      <c r="M1055" s="17">
        <v>0</v>
      </c>
      <c r="N1055" s="17">
        <v>0</v>
      </c>
      <c r="O1055" s="17">
        <v>0</v>
      </c>
      <c r="P1055" s="17">
        <v>73262.34</v>
      </c>
      <c r="Q1055" s="17">
        <v>73262.34</v>
      </c>
      <c r="R1055" s="17">
        <v>0</v>
      </c>
      <c r="S1055" s="17">
        <v>0</v>
      </c>
      <c r="T1055" s="17">
        <v>0</v>
      </c>
      <c r="U1055" s="17">
        <v>0</v>
      </c>
      <c r="V1055" s="44">
        <v>0</v>
      </c>
      <c r="W1055" s="44">
        <v>0</v>
      </c>
      <c r="X1055" s="35">
        <v>279158.34999999998</v>
      </c>
    </row>
    <row r="1056" spans="1:24" ht="15" x14ac:dyDescent="0.4">
      <c r="A1056" s="37"/>
      <c r="B1056" s="14">
        <v>10032616</v>
      </c>
      <c r="C1056" s="15" t="s">
        <v>1306</v>
      </c>
      <c r="D1056" s="9">
        <v>0</v>
      </c>
      <c r="E1056" s="9">
        <v>0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  <c r="V1056" s="44">
        <v>0</v>
      </c>
      <c r="W1056" s="44">
        <v>0</v>
      </c>
      <c r="X1056" s="35">
        <v>203484.21</v>
      </c>
    </row>
    <row r="1057" spans="1:24" ht="15" x14ac:dyDescent="0.4">
      <c r="A1057" s="37"/>
      <c r="B1057" s="10">
        <v>10036134</v>
      </c>
      <c r="C1057" s="9" t="s">
        <v>839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  <c r="I1057" s="9">
        <v>0</v>
      </c>
      <c r="J1057" s="9">
        <v>215059.46999999997</v>
      </c>
      <c r="K1057" s="9">
        <v>211967.51</v>
      </c>
      <c r="L1057" s="17">
        <v>0</v>
      </c>
      <c r="M1057" s="17">
        <v>0</v>
      </c>
      <c r="N1057" s="17">
        <v>0</v>
      </c>
      <c r="O1057" s="17">
        <v>0</v>
      </c>
      <c r="P1057" s="17">
        <v>0</v>
      </c>
      <c r="Q1057" s="17">
        <v>0</v>
      </c>
      <c r="R1057" s="17">
        <v>0</v>
      </c>
      <c r="S1057" s="17">
        <v>0</v>
      </c>
      <c r="T1057" s="17">
        <v>0</v>
      </c>
      <c r="U1057" s="17">
        <v>0</v>
      </c>
      <c r="V1057" s="44">
        <v>0</v>
      </c>
      <c r="W1057" s="44">
        <v>0</v>
      </c>
      <c r="X1057" s="35">
        <v>0</v>
      </c>
    </row>
    <row r="1058" spans="1:24" ht="15" x14ac:dyDescent="0.4">
      <c r="A1058" s="37"/>
      <c r="B1058" s="10">
        <v>10027438</v>
      </c>
      <c r="C1058" s="9" t="s">
        <v>929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  <c r="I1058" s="9">
        <v>0</v>
      </c>
      <c r="J1058" s="9">
        <v>0</v>
      </c>
      <c r="K1058" s="9">
        <v>0</v>
      </c>
      <c r="L1058" s="17">
        <v>0</v>
      </c>
      <c r="M1058" s="17">
        <v>0</v>
      </c>
      <c r="N1058" s="17">
        <v>0</v>
      </c>
      <c r="O1058" s="17">
        <v>0</v>
      </c>
      <c r="P1058" s="17">
        <v>0</v>
      </c>
      <c r="Q1058" s="17">
        <v>0</v>
      </c>
      <c r="R1058" s="17">
        <v>163379.65999999997</v>
      </c>
      <c r="S1058" s="17">
        <v>163379.65999999997</v>
      </c>
      <c r="T1058" s="17">
        <v>58334.509999999995</v>
      </c>
      <c r="U1058" s="17">
        <v>58334.509999999995</v>
      </c>
      <c r="V1058" s="44">
        <v>0</v>
      </c>
      <c r="W1058" s="44">
        <v>0</v>
      </c>
      <c r="X1058" s="35">
        <v>1218768.1099999999</v>
      </c>
    </row>
    <row r="1059" spans="1:24" ht="15" x14ac:dyDescent="0.4">
      <c r="A1059" s="37"/>
      <c r="B1059" s="10">
        <v>10021292</v>
      </c>
      <c r="C1059" s="9" t="s">
        <v>70</v>
      </c>
      <c r="D1059" s="9">
        <v>0</v>
      </c>
      <c r="E1059" s="9">
        <v>0</v>
      </c>
      <c r="F1059" s="9">
        <v>0</v>
      </c>
      <c r="G1059" s="9">
        <v>0</v>
      </c>
      <c r="H1059" s="9">
        <v>0</v>
      </c>
      <c r="I1059" s="9">
        <v>0</v>
      </c>
      <c r="J1059" s="9">
        <v>332699.87</v>
      </c>
      <c r="K1059" s="9">
        <v>332699.87</v>
      </c>
      <c r="L1059" s="17">
        <v>0</v>
      </c>
      <c r="M1059" s="17">
        <v>0</v>
      </c>
      <c r="N1059" s="17">
        <v>0</v>
      </c>
      <c r="O1059" s="17">
        <v>0</v>
      </c>
      <c r="P1059" s="17">
        <v>0</v>
      </c>
      <c r="Q1059" s="17">
        <v>0</v>
      </c>
      <c r="R1059" s="17">
        <v>0</v>
      </c>
      <c r="S1059" s="17">
        <v>0</v>
      </c>
      <c r="T1059" s="17">
        <v>0</v>
      </c>
      <c r="U1059" s="17">
        <v>0</v>
      </c>
      <c r="V1059" s="44">
        <v>0</v>
      </c>
      <c r="W1059" s="44">
        <v>0</v>
      </c>
      <c r="X1059" s="35">
        <v>0</v>
      </c>
    </row>
    <row r="1060" spans="1:24" ht="15" x14ac:dyDescent="0.4">
      <c r="A1060" s="37"/>
      <c r="B1060" s="10">
        <v>10005319</v>
      </c>
      <c r="C1060" s="9" t="s">
        <v>430</v>
      </c>
      <c r="D1060" s="9">
        <v>0</v>
      </c>
      <c r="E1060" s="9">
        <v>0</v>
      </c>
      <c r="F1060" s="9">
        <v>0</v>
      </c>
      <c r="G1060" s="9">
        <v>0</v>
      </c>
      <c r="H1060" s="9">
        <v>0</v>
      </c>
      <c r="I1060" s="9">
        <v>0</v>
      </c>
      <c r="J1060" s="9">
        <v>1268172.6100000003</v>
      </c>
      <c r="K1060" s="9">
        <v>1268172.53</v>
      </c>
      <c r="L1060" s="17">
        <v>0</v>
      </c>
      <c r="M1060" s="17">
        <v>0</v>
      </c>
      <c r="N1060" s="17">
        <v>496.39000000000004</v>
      </c>
      <c r="O1060" s="17">
        <v>427.00000000000006</v>
      </c>
      <c r="P1060" s="17">
        <v>871072.35</v>
      </c>
      <c r="Q1060" s="17">
        <v>871072.34999999951</v>
      </c>
      <c r="R1060" s="17">
        <v>690023.83000000007</v>
      </c>
      <c r="S1060" s="17">
        <v>690023.83000000007</v>
      </c>
      <c r="T1060" s="17">
        <v>201113.05</v>
      </c>
      <c r="U1060" s="17">
        <v>201113.05</v>
      </c>
      <c r="V1060" s="44">
        <v>788228.23</v>
      </c>
      <c r="W1060" s="44">
        <v>788228.23</v>
      </c>
      <c r="X1060" s="35">
        <v>6180839.54</v>
      </c>
    </row>
    <row r="1061" spans="1:24" ht="15" x14ac:dyDescent="0.4">
      <c r="A1061" s="37"/>
      <c r="B1061" s="10">
        <v>10005325</v>
      </c>
      <c r="C1061" s="9" t="s">
        <v>431</v>
      </c>
      <c r="D1061" s="9">
        <v>48072</v>
      </c>
      <c r="E1061" s="9">
        <v>47623.000010000003</v>
      </c>
      <c r="F1061" s="9">
        <v>41656</v>
      </c>
      <c r="G1061" s="9">
        <v>41656</v>
      </c>
      <c r="H1061" s="9">
        <v>0</v>
      </c>
      <c r="I1061" s="9">
        <v>0</v>
      </c>
      <c r="J1061" s="9">
        <v>0</v>
      </c>
      <c r="K1061" s="9">
        <v>0</v>
      </c>
      <c r="L1061" s="17">
        <v>0</v>
      </c>
      <c r="M1061" s="17">
        <v>0</v>
      </c>
      <c r="N1061" s="17">
        <v>0</v>
      </c>
      <c r="O1061" s="17">
        <v>0</v>
      </c>
      <c r="P1061" s="17">
        <v>0</v>
      </c>
      <c r="Q1061" s="17">
        <v>0</v>
      </c>
      <c r="R1061" s="17">
        <v>0</v>
      </c>
      <c r="S1061" s="17">
        <v>0</v>
      </c>
      <c r="T1061" s="17">
        <v>0</v>
      </c>
      <c r="U1061" s="17">
        <v>0</v>
      </c>
      <c r="V1061" s="44">
        <v>0</v>
      </c>
      <c r="W1061" s="44">
        <v>0</v>
      </c>
      <c r="X1061" s="35">
        <v>0</v>
      </c>
    </row>
    <row r="1062" spans="1:24" ht="15" x14ac:dyDescent="0.4">
      <c r="A1062" s="37"/>
      <c r="B1062" s="10">
        <v>10007775</v>
      </c>
      <c r="C1062" s="9" t="s">
        <v>581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  <c r="I1062" s="9">
        <v>0</v>
      </c>
      <c r="J1062" s="9">
        <v>0</v>
      </c>
      <c r="K1062" s="9">
        <v>0</v>
      </c>
      <c r="L1062" s="17">
        <v>0</v>
      </c>
      <c r="M1062" s="17">
        <v>0</v>
      </c>
      <c r="N1062" s="17">
        <v>0</v>
      </c>
      <c r="O1062" s="17">
        <v>0</v>
      </c>
      <c r="P1062" s="17">
        <v>18684</v>
      </c>
      <c r="Q1062" s="17">
        <v>18684</v>
      </c>
      <c r="R1062" s="17">
        <v>0</v>
      </c>
      <c r="S1062" s="17">
        <v>0</v>
      </c>
      <c r="T1062" s="17">
        <v>0</v>
      </c>
      <c r="U1062" s="17">
        <v>0</v>
      </c>
      <c r="V1062" s="44">
        <v>0</v>
      </c>
      <c r="W1062" s="44">
        <v>0</v>
      </c>
      <c r="X1062" s="35">
        <v>239010</v>
      </c>
    </row>
    <row r="1063" spans="1:24" ht="15" x14ac:dyDescent="0.4">
      <c r="A1063" s="37"/>
      <c r="B1063" s="10">
        <v>10036516</v>
      </c>
      <c r="C1063" s="9" t="s">
        <v>728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  <c r="I1063" s="9">
        <v>0</v>
      </c>
      <c r="J1063" s="9">
        <v>0</v>
      </c>
      <c r="K1063" s="9">
        <v>0</v>
      </c>
      <c r="L1063" s="17">
        <v>0</v>
      </c>
      <c r="M1063" s="17">
        <v>0</v>
      </c>
      <c r="N1063" s="17">
        <v>0</v>
      </c>
      <c r="O1063" s="17">
        <v>0</v>
      </c>
      <c r="P1063" s="17">
        <v>13605.470000000001</v>
      </c>
      <c r="Q1063" s="17">
        <v>13605.470000000003</v>
      </c>
      <c r="R1063" s="17">
        <v>243133.69</v>
      </c>
      <c r="S1063" s="17">
        <v>243133.69</v>
      </c>
      <c r="T1063" s="17">
        <v>84399.9</v>
      </c>
      <c r="U1063" s="17">
        <v>84399.9</v>
      </c>
      <c r="V1063" s="44">
        <v>0</v>
      </c>
      <c r="W1063" s="44">
        <v>0</v>
      </c>
      <c r="X1063" s="35">
        <v>114878.68000000002</v>
      </c>
    </row>
    <row r="1064" spans="1:24" ht="15" x14ac:dyDescent="0.4">
      <c r="A1064" s="37"/>
      <c r="B1064" s="10">
        <v>10040329</v>
      </c>
      <c r="C1064" s="9" t="s">
        <v>975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  <c r="I1064" s="9">
        <v>0</v>
      </c>
      <c r="J1064" s="9">
        <v>0</v>
      </c>
      <c r="K1064" s="9">
        <v>0</v>
      </c>
      <c r="L1064" s="17">
        <v>0</v>
      </c>
      <c r="M1064" s="17">
        <v>0</v>
      </c>
      <c r="N1064" s="17">
        <v>0</v>
      </c>
      <c r="O1064" s="17">
        <v>0</v>
      </c>
      <c r="P1064" s="17">
        <v>0</v>
      </c>
      <c r="Q1064" s="17">
        <v>0</v>
      </c>
      <c r="R1064" s="17">
        <v>831990.11</v>
      </c>
      <c r="S1064" s="17">
        <v>831990.11</v>
      </c>
      <c r="T1064" s="17">
        <v>62182.400000000001</v>
      </c>
      <c r="U1064" s="17">
        <v>62182.400000000001</v>
      </c>
      <c r="V1064" s="44">
        <v>0</v>
      </c>
      <c r="W1064" s="44">
        <v>0</v>
      </c>
      <c r="X1064" s="35">
        <v>667129.33999999985</v>
      </c>
    </row>
    <row r="1065" spans="1:24" ht="15" x14ac:dyDescent="0.4">
      <c r="A1065" s="37"/>
      <c r="B1065" s="14">
        <v>10041073</v>
      </c>
      <c r="C1065" s="15" t="s">
        <v>1366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  <c r="I1065" s="9">
        <v>0</v>
      </c>
      <c r="J1065" s="9">
        <v>0</v>
      </c>
      <c r="K1065" s="9">
        <v>0</v>
      </c>
      <c r="L1065" s="9">
        <v>0</v>
      </c>
      <c r="M1065" s="9">
        <v>0</v>
      </c>
      <c r="N1065" s="9">
        <v>0</v>
      </c>
      <c r="O1065" s="9">
        <v>0</v>
      </c>
      <c r="P1065" s="9">
        <v>0</v>
      </c>
      <c r="Q1065" s="9">
        <v>0</v>
      </c>
      <c r="R1065" s="9">
        <v>0</v>
      </c>
      <c r="S1065" s="9">
        <v>0</v>
      </c>
      <c r="T1065" s="9">
        <v>0</v>
      </c>
      <c r="U1065" s="9">
        <v>0</v>
      </c>
      <c r="V1065" s="44">
        <v>0</v>
      </c>
      <c r="W1065" s="44">
        <v>0</v>
      </c>
      <c r="X1065" s="35">
        <v>81895.170000000013</v>
      </c>
    </row>
    <row r="1066" spans="1:24" ht="15" x14ac:dyDescent="0.4">
      <c r="A1066" s="37"/>
      <c r="B1066" s="14">
        <v>10025429</v>
      </c>
      <c r="C1066" s="15" t="s">
        <v>1260</v>
      </c>
      <c r="D1066" s="9">
        <v>0</v>
      </c>
      <c r="E1066" s="9">
        <v>0</v>
      </c>
      <c r="F1066" s="9">
        <v>0</v>
      </c>
      <c r="G1066" s="9">
        <v>0</v>
      </c>
      <c r="H1066" s="9">
        <v>0</v>
      </c>
      <c r="I1066" s="9">
        <v>0</v>
      </c>
      <c r="J1066" s="9">
        <v>0</v>
      </c>
      <c r="K1066" s="9">
        <v>0</v>
      </c>
      <c r="L1066" s="9">
        <v>0</v>
      </c>
      <c r="M1066" s="9">
        <v>0</v>
      </c>
      <c r="N1066" s="9">
        <v>0</v>
      </c>
      <c r="O1066" s="9">
        <v>0</v>
      </c>
      <c r="P1066" s="9">
        <v>0</v>
      </c>
      <c r="Q1066" s="9">
        <v>0</v>
      </c>
      <c r="R1066" s="9">
        <v>0</v>
      </c>
      <c r="S1066" s="9">
        <v>0</v>
      </c>
      <c r="T1066" s="9">
        <v>0</v>
      </c>
      <c r="U1066" s="9">
        <v>0</v>
      </c>
      <c r="V1066" s="44">
        <v>0</v>
      </c>
      <c r="W1066" s="44">
        <v>0</v>
      </c>
      <c r="X1066" s="35">
        <v>336372.67000000004</v>
      </c>
    </row>
    <row r="1067" spans="1:24" ht="15" x14ac:dyDescent="0.4">
      <c r="A1067" s="37"/>
      <c r="B1067" s="14">
        <v>10061144</v>
      </c>
      <c r="C1067" s="15" t="s">
        <v>1515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  <c r="I1067" s="9">
        <v>0</v>
      </c>
      <c r="J1067" s="9">
        <v>0</v>
      </c>
      <c r="K1067" s="9">
        <v>0</v>
      </c>
      <c r="L1067" s="9">
        <v>0</v>
      </c>
      <c r="M1067" s="9">
        <v>0</v>
      </c>
      <c r="N1067" s="9">
        <v>0</v>
      </c>
      <c r="O1067" s="9">
        <v>0</v>
      </c>
      <c r="P1067" s="9">
        <v>0</v>
      </c>
      <c r="Q1067" s="9">
        <v>0</v>
      </c>
      <c r="R1067" s="9">
        <v>0</v>
      </c>
      <c r="S1067" s="9">
        <v>0</v>
      </c>
      <c r="T1067" s="9">
        <v>0</v>
      </c>
      <c r="U1067" s="9">
        <v>0</v>
      </c>
      <c r="V1067" s="44">
        <v>0</v>
      </c>
      <c r="W1067" s="44">
        <v>0</v>
      </c>
      <c r="X1067" s="35">
        <v>489982.59000000008</v>
      </c>
    </row>
    <row r="1068" spans="1:24" ht="15" x14ac:dyDescent="0.4">
      <c r="A1068" s="37"/>
      <c r="B1068" s="10">
        <v>10019105</v>
      </c>
      <c r="C1068" s="9" t="s">
        <v>907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  <c r="I1068" s="9">
        <v>0</v>
      </c>
      <c r="J1068" s="9">
        <v>0</v>
      </c>
      <c r="K1068" s="9">
        <v>0</v>
      </c>
      <c r="L1068" s="17">
        <v>0</v>
      </c>
      <c r="M1068" s="17">
        <v>0</v>
      </c>
      <c r="N1068" s="17">
        <v>0</v>
      </c>
      <c r="O1068" s="17">
        <v>0</v>
      </c>
      <c r="P1068" s="17">
        <v>0</v>
      </c>
      <c r="Q1068" s="17">
        <v>0</v>
      </c>
      <c r="R1068" s="17">
        <v>546878.07000000007</v>
      </c>
      <c r="S1068" s="17">
        <v>546878.07000000007</v>
      </c>
      <c r="T1068" s="17">
        <v>185006.3</v>
      </c>
      <c r="U1068" s="17">
        <v>185006.3</v>
      </c>
      <c r="V1068" s="44">
        <v>0</v>
      </c>
      <c r="W1068" s="44">
        <v>0</v>
      </c>
      <c r="X1068" s="35">
        <v>0</v>
      </c>
    </row>
    <row r="1069" spans="1:24" ht="15" x14ac:dyDescent="0.4">
      <c r="A1069" s="37"/>
      <c r="B1069" s="10">
        <v>10036345</v>
      </c>
      <c r="C1069" s="9" t="s">
        <v>726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  <c r="I1069" s="9">
        <v>0</v>
      </c>
      <c r="J1069" s="9">
        <v>0</v>
      </c>
      <c r="K1069" s="9">
        <v>0</v>
      </c>
      <c r="L1069" s="17">
        <v>0</v>
      </c>
      <c r="M1069" s="17">
        <v>0</v>
      </c>
      <c r="N1069" s="17">
        <v>0</v>
      </c>
      <c r="O1069" s="17">
        <v>0</v>
      </c>
      <c r="P1069" s="17">
        <v>994815.82</v>
      </c>
      <c r="Q1069" s="17">
        <v>994815.81999999983</v>
      </c>
      <c r="R1069" s="17">
        <v>100697.12</v>
      </c>
      <c r="S1069" s="17">
        <v>100697.12</v>
      </c>
      <c r="T1069" s="17">
        <v>482195.1</v>
      </c>
      <c r="U1069" s="17">
        <v>482195.1</v>
      </c>
      <c r="V1069" s="44">
        <v>0</v>
      </c>
      <c r="W1069" s="44">
        <v>0</v>
      </c>
      <c r="X1069" s="35">
        <v>104851.16</v>
      </c>
    </row>
    <row r="1070" spans="1:24" ht="15" x14ac:dyDescent="0.4">
      <c r="A1070" s="37"/>
      <c r="B1070" s="10">
        <v>10005389</v>
      </c>
      <c r="C1070" s="9" t="s">
        <v>80</v>
      </c>
      <c r="D1070" s="9">
        <v>56239.61</v>
      </c>
      <c r="E1070" s="9">
        <v>56239.61</v>
      </c>
      <c r="F1070" s="9">
        <v>0</v>
      </c>
      <c r="G1070" s="9">
        <v>0</v>
      </c>
      <c r="H1070" s="9">
        <v>0</v>
      </c>
      <c r="I1070" s="9">
        <v>0</v>
      </c>
      <c r="J1070" s="9">
        <v>0</v>
      </c>
      <c r="K1070" s="9">
        <v>0</v>
      </c>
      <c r="L1070" s="17">
        <v>0</v>
      </c>
      <c r="M1070" s="17">
        <v>0</v>
      </c>
      <c r="N1070" s="17">
        <v>48272.2</v>
      </c>
      <c r="O1070" s="17">
        <v>48272.2</v>
      </c>
      <c r="P1070" s="17">
        <v>0</v>
      </c>
      <c r="Q1070" s="17">
        <v>0</v>
      </c>
      <c r="R1070" s="17">
        <v>0</v>
      </c>
      <c r="S1070" s="17">
        <v>0</v>
      </c>
      <c r="T1070" s="17">
        <v>0</v>
      </c>
      <c r="U1070" s="17">
        <v>0</v>
      </c>
      <c r="V1070" s="44">
        <v>0</v>
      </c>
      <c r="W1070" s="44">
        <v>0</v>
      </c>
      <c r="X1070" s="35">
        <v>153715.53000000003</v>
      </c>
    </row>
    <row r="1071" spans="1:24" ht="15" x14ac:dyDescent="0.4">
      <c r="A1071" s="37"/>
      <c r="B1071" s="10">
        <v>10024704</v>
      </c>
      <c r="C1071" s="9" t="s">
        <v>679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17">
        <v>0</v>
      </c>
      <c r="M1071" s="17">
        <v>0</v>
      </c>
      <c r="N1071" s="17">
        <v>0</v>
      </c>
      <c r="O1071" s="17">
        <v>0</v>
      </c>
      <c r="P1071" s="17">
        <v>191961.11000000007</v>
      </c>
      <c r="Q1071" s="17">
        <v>191961.11000000007</v>
      </c>
      <c r="R1071" s="17">
        <v>0</v>
      </c>
      <c r="S1071" s="17">
        <v>0</v>
      </c>
      <c r="T1071" s="17">
        <v>0</v>
      </c>
      <c r="U1071" s="17">
        <v>0</v>
      </c>
      <c r="V1071" s="44">
        <v>0</v>
      </c>
      <c r="W1071" s="44">
        <v>0</v>
      </c>
      <c r="X1071" s="35">
        <v>1281915.47</v>
      </c>
    </row>
    <row r="1072" spans="1:24" ht="15" x14ac:dyDescent="0.4">
      <c r="A1072" s="37"/>
      <c r="B1072" s="14">
        <v>10048229</v>
      </c>
      <c r="C1072" s="15" t="s">
        <v>1430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  <c r="I1072" s="9">
        <v>0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9">
        <v>0</v>
      </c>
      <c r="T1072" s="9">
        <v>0</v>
      </c>
      <c r="U1072" s="9">
        <v>0</v>
      </c>
      <c r="V1072" s="44">
        <v>0</v>
      </c>
      <c r="W1072" s="44">
        <v>0</v>
      </c>
      <c r="X1072" s="35">
        <v>4929.7900000000009</v>
      </c>
    </row>
    <row r="1073" spans="1:24" ht="15" x14ac:dyDescent="0.4">
      <c r="A1073" s="37"/>
      <c r="B1073" s="10">
        <v>10005398</v>
      </c>
      <c r="C1073" s="9" t="s">
        <v>432</v>
      </c>
      <c r="D1073" s="9">
        <v>1181245.45</v>
      </c>
      <c r="E1073" s="9">
        <v>1193643</v>
      </c>
      <c r="F1073" s="9">
        <v>692257</v>
      </c>
      <c r="G1073" s="9">
        <v>692257</v>
      </c>
      <c r="H1073" s="9">
        <v>34399.450000000004</v>
      </c>
      <c r="I1073" s="9">
        <v>34399.450000000004</v>
      </c>
      <c r="J1073" s="9">
        <v>0</v>
      </c>
      <c r="K1073" s="9">
        <v>0</v>
      </c>
      <c r="L1073" s="17">
        <v>0</v>
      </c>
      <c r="M1073" s="17">
        <v>0</v>
      </c>
      <c r="N1073" s="17">
        <v>1449.7</v>
      </c>
      <c r="O1073" s="17">
        <v>1449.7000000000007</v>
      </c>
      <c r="P1073" s="17">
        <v>0</v>
      </c>
      <c r="Q1073" s="17">
        <v>0</v>
      </c>
      <c r="R1073" s="17">
        <v>0</v>
      </c>
      <c r="S1073" s="17">
        <v>0</v>
      </c>
      <c r="T1073" s="17">
        <v>0</v>
      </c>
      <c r="U1073" s="17">
        <v>0</v>
      </c>
      <c r="V1073" s="44">
        <v>0</v>
      </c>
      <c r="W1073" s="44">
        <v>0</v>
      </c>
      <c r="X1073" s="35">
        <v>94633.119999999981</v>
      </c>
    </row>
    <row r="1074" spans="1:24" ht="15" x14ac:dyDescent="0.4">
      <c r="A1074" s="37"/>
      <c r="B1074" s="10">
        <v>10043980</v>
      </c>
      <c r="C1074" s="9" t="s">
        <v>840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  <c r="I1074" s="9">
        <v>0</v>
      </c>
      <c r="J1074" s="9">
        <v>502611.21</v>
      </c>
      <c r="K1074" s="9">
        <v>502610.87999999995</v>
      </c>
      <c r="L1074" s="17">
        <v>0</v>
      </c>
      <c r="M1074" s="17">
        <v>0</v>
      </c>
      <c r="N1074" s="17">
        <v>0</v>
      </c>
      <c r="O1074" s="17">
        <v>0</v>
      </c>
      <c r="P1074" s="17">
        <v>0</v>
      </c>
      <c r="Q1074" s="17">
        <v>0</v>
      </c>
      <c r="R1074" s="17">
        <v>0</v>
      </c>
      <c r="S1074" s="17">
        <v>0</v>
      </c>
      <c r="T1074" s="17">
        <v>0</v>
      </c>
      <c r="U1074" s="17">
        <v>0</v>
      </c>
      <c r="V1074" s="44">
        <v>0</v>
      </c>
      <c r="W1074" s="44">
        <v>0</v>
      </c>
      <c r="X1074" s="35">
        <v>0</v>
      </c>
    </row>
    <row r="1075" spans="1:24" ht="15" x14ac:dyDescent="0.4">
      <c r="A1075" s="37"/>
      <c r="B1075" s="10">
        <v>10005404</v>
      </c>
      <c r="C1075" s="9" t="s">
        <v>433</v>
      </c>
      <c r="D1075" s="9">
        <v>402571.77</v>
      </c>
      <c r="E1075" s="9">
        <v>402571.77</v>
      </c>
      <c r="F1075" s="9">
        <v>0</v>
      </c>
      <c r="G1075" s="9">
        <v>0</v>
      </c>
      <c r="H1075" s="9">
        <v>40486.68</v>
      </c>
      <c r="I1075" s="9">
        <v>40486.68</v>
      </c>
      <c r="J1075" s="9">
        <v>0</v>
      </c>
      <c r="K1075" s="9">
        <v>0</v>
      </c>
      <c r="L1075" s="17">
        <v>0</v>
      </c>
      <c r="M1075" s="17">
        <v>0</v>
      </c>
      <c r="N1075" s="17">
        <v>46530.9</v>
      </c>
      <c r="O1075" s="17">
        <v>46530.9</v>
      </c>
      <c r="P1075" s="17">
        <v>656168.89999999956</v>
      </c>
      <c r="Q1075" s="17">
        <v>656168.89999999967</v>
      </c>
      <c r="R1075" s="17">
        <v>151383.63</v>
      </c>
      <c r="S1075" s="17">
        <v>151383.63</v>
      </c>
      <c r="T1075" s="17">
        <v>536300.67999999993</v>
      </c>
      <c r="U1075" s="17">
        <v>536300.67999999993</v>
      </c>
      <c r="V1075" s="44">
        <v>0</v>
      </c>
      <c r="W1075" s="44">
        <v>0</v>
      </c>
      <c r="X1075" s="35">
        <v>983532.78</v>
      </c>
    </row>
    <row r="1076" spans="1:24" ht="15" x14ac:dyDescent="0.4">
      <c r="A1076" s="37"/>
      <c r="B1076" s="10">
        <v>10005412</v>
      </c>
      <c r="C1076" s="9" t="s">
        <v>434</v>
      </c>
      <c r="D1076" s="9">
        <v>2372022.7000000002</v>
      </c>
      <c r="E1076" s="9">
        <v>2274635.52</v>
      </c>
      <c r="F1076" s="9">
        <v>1187960</v>
      </c>
      <c r="G1076" s="9">
        <v>1187960</v>
      </c>
      <c r="H1076" s="9">
        <v>20292</v>
      </c>
      <c r="I1076" s="9">
        <v>20292</v>
      </c>
      <c r="J1076" s="9">
        <v>0</v>
      </c>
      <c r="K1076" s="9">
        <v>0</v>
      </c>
      <c r="L1076" s="17">
        <v>0</v>
      </c>
      <c r="M1076" s="17">
        <v>0</v>
      </c>
      <c r="N1076" s="17">
        <v>11457.82</v>
      </c>
      <c r="O1076" s="17">
        <v>11457.82</v>
      </c>
      <c r="P1076" s="17">
        <v>0</v>
      </c>
      <c r="Q1076" s="17">
        <v>0</v>
      </c>
      <c r="R1076" s="17">
        <v>0</v>
      </c>
      <c r="S1076" s="17">
        <v>0</v>
      </c>
      <c r="T1076" s="17">
        <v>0</v>
      </c>
      <c r="U1076" s="17">
        <v>0</v>
      </c>
      <c r="V1076" s="44">
        <v>0</v>
      </c>
      <c r="W1076" s="44">
        <v>0</v>
      </c>
      <c r="X1076" s="35">
        <v>1111.0999999999999</v>
      </c>
    </row>
    <row r="1077" spans="1:24" ht="15" x14ac:dyDescent="0.4">
      <c r="A1077" s="37"/>
      <c r="B1077" s="10">
        <v>10005414</v>
      </c>
      <c r="C1077" s="9" t="s">
        <v>42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  <c r="I1077" s="9">
        <v>0</v>
      </c>
      <c r="J1077" s="9">
        <v>0</v>
      </c>
      <c r="K1077" s="9">
        <v>0</v>
      </c>
      <c r="L1077" s="17">
        <v>0</v>
      </c>
      <c r="M1077" s="17">
        <v>0</v>
      </c>
      <c r="N1077" s="17">
        <v>0</v>
      </c>
      <c r="O1077" s="17">
        <v>0</v>
      </c>
      <c r="P1077" s="17">
        <v>0</v>
      </c>
      <c r="Q1077" s="17">
        <v>0</v>
      </c>
      <c r="R1077" s="17">
        <v>0</v>
      </c>
      <c r="S1077" s="17">
        <v>0</v>
      </c>
      <c r="T1077" s="17">
        <v>0</v>
      </c>
      <c r="U1077" s="17">
        <v>0</v>
      </c>
      <c r="V1077" s="44">
        <v>0</v>
      </c>
      <c r="W1077" s="44">
        <v>0</v>
      </c>
      <c r="X1077" s="35">
        <v>0</v>
      </c>
    </row>
    <row r="1078" spans="1:24" ht="15" x14ac:dyDescent="0.4">
      <c r="A1078" s="37"/>
      <c r="B1078" s="10">
        <v>10005413</v>
      </c>
      <c r="C1078" s="9" t="s">
        <v>435</v>
      </c>
      <c r="D1078" s="9">
        <v>1144836.7299999997</v>
      </c>
      <c r="E1078" s="9">
        <v>1144836.7299999997</v>
      </c>
      <c r="F1078" s="9">
        <v>755571</v>
      </c>
      <c r="G1078" s="9">
        <v>755571</v>
      </c>
      <c r="H1078" s="9">
        <v>13987.65</v>
      </c>
      <c r="I1078" s="9">
        <v>13987.65</v>
      </c>
      <c r="J1078" s="9">
        <v>0</v>
      </c>
      <c r="K1078" s="9">
        <v>0</v>
      </c>
      <c r="L1078" s="17">
        <v>0</v>
      </c>
      <c r="M1078" s="17">
        <v>0</v>
      </c>
      <c r="N1078" s="17">
        <v>0</v>
      </c>
      <c r="O1078" s="17">
        <v>0</v>
      </c>
      <c r="P1078" s="17">
        <v>930</v>
      </c>
      <c r="Q1078" s="17">
        <v>930</v>
      </c>
      <c r="R1078" s="17">
        <v>0</v>
      </c>
      <c r="S1078" s="17">
        <v>0</v>
      </c>
      <c r="T1078" s="17">
        <v>0</v>
      </c>
      <c r="U1078" s="17">
        <v>0</v>
      </c>
      <c r="V1078" s="44">
        <v>0</v>
      </c>
      <c r="W1078" s="44">
        <v>0</v>
      </c>
      <c r="X1078" s="35">
        <v>203737.35</v>
      </c>
    </row>
    <row r="1079" spans="1:24" ht="15" x14ac:dyDescent="0.4">
      <c r="A1079" s="37"/>
      <c r="B1079" s="14">
        <v>10044792</v>
      </c>
      <c r="C1079" s="15" t="s">
        <v>1401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  <c r="I1079" s="9">
        <v>0</v>
      </c>
      <c r="J1079" s="9">
        <v>0</v>
      </c>
      <c r="K1079" s="9">
        <v>0</v>
      </c>
      <c r="L1079" s="9">
        <v>0</v>
      </c>
      <c r="M1079" s="9">
        <v>0</v>
      </c>
      <c r="N1079" s="9">
        <v>0</v>
      </c>
      <c r="O1079" s="9">
        <v>0</v>
      </c>
      <c r="P1079" s="9">
        <v>0</v>
      </c>
      <c r="Q1079" s="9">
        <v>0</v>
      </c>
      <c r="R1079" s="9">
        <v>0</v>
      </c>
      <c r="S1079" s="9">
        <v>0</v>
      </c>
      <c r="T1079" s="9">
        <v>0</v>
      </c>
      <c r="U1079" s="9">
        <v>0</v>
      </c>
      <c r="V1079" s="44">
        <v>0</v>
      </c>
      <c r="W1079" s="44">
        <v>0</v>
      </c>
      <c r="X1079" s="35">
        <v>230952.26999999996</v>
      </c>
    </row>
    <row r="1080" spans="1:24" ht="15" x14ac:dyDescent="0.4">
      <c r="A1080" s="37"/>
      <c r="B1080" s="10">
        <v>10005422</v>
      </c>
      <c r="C1080" s="9" t="s">
        <v>891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17">
        <v>0</v>
      </c>
      <c r="M1080" s="17">
        <v>0</v>
      </c>
      <c r="N1080" s="17">
        <v>0</v>
      </c>
      <c r="O1080" s="17">
        <v>0</v>
      </c>
      <c r="P1080" s="17">
        <v>0</v>
      </c>
      <c r="Q1080" s="17">
        <v>0</v>
      </c>
      <c r="R1080" s="17">
        <v>289624.08999999997</v>
      </c>
      <c r="S1080" s="17">
        <v>289624.08999999997</v>
      </c>
      <c r="T1080" s="17">
        <v>21465.350000000002</v>
      </c>
      <c r="U1080" s="17">
        <v>21465.350000000002</v>
      </c>
      <c r="V1080" s="44">
        <v>0</v>
      </c>
      <c r="W1080" s="44">
        <v>0</v>
      </c>
      <c r="X1080" s="35">
        <v>224839.83000000002</v>
      </c>
    </row>
    <row r="1081" spans="1:24" ht="15" x14ac:dyDescent="0.4">
      <c r="A1081" s="37"/>
      <c r="B1081" s="14">
        <v>10049552</v>
      </c>
      <c r="C1081" s="15" t="s">
        <v>1443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  <c r="I1081" s="9">
        <v>0</v>
      </c>
      <c r="J1081" s="9">
        <v>0</v>
      </c>
      <c r="K1081" s="9">
        <v>0</v>
      </c>
      <c r="L1081" s="9">
        <v>0</v>
      </c>
      <c r="M1081" s="9">
        <v>0</v>
      </c>
      <c r="N1081" s="9">
        <v>0</v>
      </c>
      <c r="O1081" s="9">
        <v>0</v>
      </c>
      <c r="P1081" s="9">
        <v>0</v>
      </c>
      <c r="Q1081" s="9">
        <v>0</v>
      </c>
      <c r="R1081" s="9">
        <v>0</v>
      </c>
      <c r="S1081" s="9">
        <v>0</v>
      </c>
      <c r="T1081" s="9">
        <v>0</v>
      </c>
      <c r="U1081" s="9">
        <v>0</v>
      </c>
      <c r="V1081" s="44">
        <v>0</v>
      </c>
      <c r="W1081" s="44">
        <v>0</v>
      </c>
      <c r="X1081" s="35">
        <v>763960.09000000008</v>
      </c>
    </row>
    <row r="1082" spans="1:24" ht="15" x14ac:dyDescent="0.4">
      <c r="A1082" s="37"/>
      <c r="B1082" s="10">
        <v>10025330</v>
      </c>
      <c r="C1082" s="9" t="s">
        <v>682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  <c r="I1082" s="9">
        <v>0</v>
      </c>
      <c r="J1082" s="9">
        <v>1776359.71</v>
      </c>
      <c r="K1082" s="9">
        <v>1608472</v>
      </c>
      <c r="L1082" s="17">
        <v>0</v>
      </c>
      <c r="M1082" s="17">
        <v>0</v>
      </c>
      <c r="N1082" s="17">
        <v>0</v>
      </c>
      <c r="O1082" s="17">
        <v>0</v>
      </c>
      <c r="P1082" s="17">
        <v>110206.53</v>
      </c>
      <c r="Q1082" s="17">
        <v>110206.52999999996</v>
      </c>
      <c r="R1082" s="17">
        <v>99551.91</v>
      </c>
      <c r="S1082" s="17">
        <v>99551.91</v>
      </c>
      <c r="T1082" s="17">
        <v>3864.5800000000004</v>
      </c>
      <c r="U1082" s="17">
        <v>3864.5800000000004</v>
      </c>
      <c r="V1082" s="44">
        <v>1337.56</v>
      </c>
      <c r="W1082" s="44">
        <v>1337.56</v>
      </c>
      <c r="X1082" s="35">
        <v>53556.75</v>
      </c>
    </row>
    <row r="1083" spans="1:24" ht="15" x14ac:dyDescent="0.4">
      <c r="A1083" s="37"/>
      <c r="B1083" s="10">
        <v>10023047</v>
      </c>
      <c r="C1083" s="9" t="s">
        <v>665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  <c r="I1083" s="9">
        <v>0</v>
      </c>
      <c r="J1083" s="9">
        <v>2569244.56</v>
      </c>
      <c r="K1083" s="9">
        <v>2569244.5600000005</v>
      </c>
      <c r="L1083" s="17">
        <v>154.6</v>
      </c>
      <c r="M1083" s="17">
        <v>154.59999999999854</v>
      </c>
      <c r="N1083" s="17">
        <v>277.68</v>
      </c>
      <c r="O1083" s="17">
        <v>277.68</v>
      </c>
      <c r="P1083" s="17">
        <v>1196397.1399999994</v>
      </c>
      <c r="Q1083" s="17">
        <v>1196397.1400000004</v>
      </c>
      <c r="R1083" s="17">
        <v>1260705.83</v>
      </c>
      <c r="S1083" s="17">
        <v>1260705.83</v>
      </c>
      <c r="T1083" s="17">
        <v>2077207.9500000002</v>
      </c>
      <c r="U1083" s="17">
        <v>2077207.9500000002</v>
      </c>
      <c r="V1083" s="44">
        <v>0</v>
      </c>
      <c r="W1083" s="44">
        <v>0</v>
      </c>
      <c r="X1083" s="35">
        <v>9308653.959999999</v>
      </c>
    </row>
    <row r="1084" spans="1:24" ht="15" x14ac:dyDescent="0.4">
      <c r="A1084" s="37"/>
      <c r="B1084" s="10">
        <v>10052606</v>
      </c>
      <c r="C1084" s="9" t="s">
        <v>841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  <c r="I1084" s="9">
        <v>0</v>
      </c>
      <c r="J1084" s="9">
        <v>156404.1</v>
      </c>
      <c r="K1084" s="9">
        <v>155268</v>
      </c>
      <c r="L1084" s="17">
        <v>0</v>
      </c>
      <c r="M1084" s="17">
        <v>0</v>
      </c>
      <c r="N1084" s="17">
        <v>0</v>
      </c>
      <c r="O1084" s="17">
        <v>0</v>
      </c>
      <c r="P1084" s="17">
        <v>0</v>
      </c>
      <c r="Q1084" s="17">
        <v>0</v>
      </c>
      <c r="R1084" s="17">
        <v>0</v>
      </c>
      <c r="S1084" s="17">
        <v>0</v>
      </c>
      <c r="T1084" s="17">
        <v>0</v>
      </c>
      <c r="U1084" s="17">
        <v>0</v>
      </c>
      <c r="V1084" s="44">
        <v>0</v>
      </c>
      <c r="W1084" s="44">
        <v>0</v>
      </c>
      <c r="X1084" s="35">
        <v>0</v>
      </c>
    </row>
    <row r="1085" spans="1:24" ht="15" x14ac:dyDescent="0.4">
      <c r="A1085" s="37"/>
      <c r="B1085" s="14">
        <v>10062059</v>
      </c>
      <c r="C1085" s="15" t="s">
        <v>1550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  <c r="I1085" s="9">
        <v>0</v>
      </c>
      <c r="J1085" s="9">
        <v>0</v>
      </c>
      <c r="K1085" s="9">
        <v>0</v>
      </c>
      <c r="L1085" s="9">
        <v>0</v>
      </c>
      <c r="M1085" s="9">
        <v>0</v>
      </c>
      <c r="N1085" s="9">
        <v>0</v>
      </c>
      <c r="O1085" s="9">
        <v>0</v>
      </c>
      <c r="P1085" s="9">
        <v>0</v>
      </c>
      <c r="Q1085" s="9">
        <v>0</v>
      </c>
      <c r="R1085" s="9">
        <v>0</v>
      </c>
      <c r="S1085" s="9">
        <v>0</v>
      </c>
      <c r="T1085" s="9">
        <v>0</v>
      </c>
      <c r="U1085" s="9">
        <v>0</v>
      </c>
      <c r="V1085" s="44">
        <v>0</v>
      </c>
      <c r="W1085" s="44">
        <v>0</v>
      </c>
      <c r="X1085" s="35">
        <v>687923.19</v>
      </c>
    </row>
    <row r="1086" spans="1:24" ht="15" x14ac:dyDescent="0.4">
      <c r="A1086" s="37"/>
      <c r="B1086" s="10">
        <v>10024686</v>
      </c>
      <c r="C1086" s="9" t="s">
        <v>678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  <c r="I1086" s="9">
        <v>0</v>
      </c>
      <c r="J1086" s="9">
        <v>800128.06000000017</v>
      </c>
      <c r="K1086" s="9">
        <v>800128.06000000017</v>
      </c>
      <c r="L1086" s="17">
        <v>0</v>
      </c>
      <c r="M1086" s="17">
        <v>0</v>
      </c>
      <c r="N1086" s="17">
        <v>0</v>
      </c>
      <c r="O1086" s="17">
        <v>0</v>
      </c>
      <c r="P1086" s="17">
        <v>119198.29999999997</v>
      </c>
      <c r="Q1086" s="17">
        <v>119198.29999999997</v>
      </c>
      <c r="R1086" s="17">
        <v>70651.28</v>
      </c>
      <c r="S1086" s="17">
        <v>70651.28</v>
      </c>
      <c r="T1086" s="17">
        <v>264934.62000000005</v>
      </c>
      <c r="U1086" s="17">
        <v>264934.62000000005</v>
      </c>
      <c r="V1086" s="44">
        <v>408848.91999999993</v>
      </c>
      <c r="W1086" s="44">
        <v>408848.91999999993</v>
      </c>
      <c r="X1086" s="35">
        <v>4035.5200000000004</v>
      </c>
    </row>
    <row r="1087" spans="1:24" ht="15" x14ac:dyDescent="0.4">
      <c r="A1087" s="37"/>
      <c r="B1087" s="10">
        <v>10023871</v>
      </c>
      <c r="C1087" s="9" t="s">
        <v>1019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  <c r="I1087" s="9">
        <v>0</v>
      </c>
      <c r="J1087" s="9">
        <v>0</v>
      </c>
      <c r="K1087" s="9">
        <v>0</v>
      </c>
      <c r="L1087" s="17">
        <v>0</v>
      </c>
      <c r="M1087" s="17">
        <v>0</v>
      </c>
      <c r="N1087" s="17">
        <v>74382.960000000006</v>
      </c>
      <c r="O1087" s="17">
        <v>74382.959999999992</v>
      </c>
      <c r="P1087" s="17">
        <v>0</v>
      </c>
      <c r="Q1087" s="17">
        <v>0</v>
      </c>
      <c r="R1087" s="17">
        <v>0</v>
      </c>
      <c r="S1087" s="17">
        <v>0</v>
      </c>
      <c r="T1087" s="17">
        <v>0</v>
      </c>
      <c r="U1087" s="17">
        <v>0</v>
      </c>
      <c r="V1087" s="44">
        <v>0</v>
      </c>
      <c r="W1087" s="44">
        <v>0</v>
      </c>
      <c r="X1087" s="35">
        <v>0</v>
      </c>
    </row>
    <row r="1088" spans="1:24" ht="15" x14ac:dyDescent="0.4">
      <c r="A1088" s="37"/>
      <c r="B1088" s="10">
        <v>10005457</v>
      </c>
      <c r="C1088" s="9" t="s">
        <v>438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  <c r="I1088" s="9">
        <v>0</v>
      </c>
      <c r="J1088" s="9">
        <v>0</v>
      </c>
      <c r="K1088" s="9">
        <v>0</v>
      </c>
      <c r="L1088" s="17">
        <v>0</v>
      </c>
      <c r="M1088" s="17">
        <v>0</v>
      </c>
      <c r="N1088" s="17">
        <v>0</v>
      </c>
      <c r="O1088" s="17">
        <v>0</v>
      </c>
      <c r="P1088" s="17">
        <v>505424.70000000007</v>
      </c>
      <c r="Q1088" s="17">
        <v>505424.70000000007</v>
      </c>
      <c r="R1088" s="17">
        <v>516135.38</v>
      </c>
      <c r="S1088" s="17">
        <v>516135.38</v>
      </c>
      <c r="T1088" s="17">
        <v>454793.06</v>
      </c>
      <c r="U1088" s="17">
        <v>454793.06</v>
      </c>
      <c r="V1088" s="44">
        <v>0</v>
      </c>
      <c r="W1088" s="44">
        <v>0</v>
      </c>
      <c r="X1088" s="35">
        <v>458167.17000000004</v>
      </c>
    </row>
    <row r="1089" spans="1:24" ht="15" x14ac:dyDescent="0.4">
      <c r="A1089" s="37"/>
      <c r="B1089" s="14">
        <v>10029195</v>
      </c>
      <c r="C1089" s="15" t="s">
        <v>1283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  <c r="I1089" s="9">
        <v>0</v>
      </c>
      <c r="J1089" s="9">
        <v>0</v>
      </c>
      <c r="K1089" s="9">
        <v>0</v>
      </c>
      <c r="L1089" s="9">
        <v>0</v>
      </c>
      <c r="M1089" s="9">
        <v>0</v>
      </c>
      <c r="N1089" s="9">
        <v>0</v>
      </c>
      <c r="O1089" s="9">
        <v>0</v>
      </c>
      <c r="P1089" s="9">
        <v>0</v>
      </c>
      <c r="Q1089" s="9">
        <v>0</v>
      </c>
      <c r="R1089" s="9">
        <v>0</v>
      </c>
      <c r="S1089" s="9">
        <v>0</v>
      </c>
      <c r="T1089" s="9">
        <v>0</v>
      </c>
      <c r="U1089" s="9">
        <v>0</v>
      </c>
      <c r="V1089" s="44">
        <v>0</v>
      </c>
      <c r="W1089" s="44">
        <v>0</v>
      </c>
      <c r="X1089" s="35">
        <v>190321.67</v>
      </c>
    </row>
    <row r="1090" spans="1:24" ht="15" x14ac:dyDescent="0.4">
      <c r="A1090" s="37"/>
      <c r="B1090" s="10">
        <v>10005465</v>
      </c>
      <c r="C1090" s="9" t="s">
        <v>439</v>
      </c>
      <c r="D1090" s="9">
        <v>76250.31</v>
      </c>
      <c r="E1090" s="9">
        <v>77690</v>
      </c>
      <c r="F1090" s="9">
        <v>0</v>
      </c>
      <c r="G1090" s="9">
        <v>0</v>
      </c>
      <c r="H1090" s="9">
        <v>0</v>
      </c>
      <c r="I1090" s="9">
        <v>0</v>
      </c>
      <c r="J1090" s="9">
        <v>0</v>
      </c>
      <c r="K1090" s="9">
        <v>0</v>
      </c>
      <c r="L1090" s="17">
        <v>0</v>
      </c>
      <c r="M1090" s="17">
        <v>0</v>
      </c>
      <c r="N1090" s="17">
        <v>0</v>
      </c>
      <c r="O1090" s="17">
        <v>0</v>
      </c>
      <c r="P1090" s="17">
        <v>107656.62000000002</v>
      </c>
      <c r="Q1090" s="17">
        <v>107656.62</v>
      </c>
      <c r="R1090" s="17">
        <v>139135.32999999999</v>
      </c>
      <c r="S1090" s="17">
        <v>139135.32999999999</v>
      </c>
      <c r="T1090" s="17">
        <v>107815.12</v>
      </c>
      <c r="U1090" s="17">
        <v>107815.12</v>
      </c>
      <c r="V1090" s="44">
        <v>0</v>
      </c>
      <c r="W1090" s="44">
        <v>0</v>
      </c>
      <c r="X1090" s="35">
        <v>543406.38</v>
      </c>
    </row>
    <row r="1091" spans="1:24" ht="15" x14ac:dyDescent="0.4">
      <c r="A1091" s="37"/>
      <c r="B1091" s="10">
        <v>10003088</v>
      </c>
      <c r="C1091" s="9" t="s">
        <v>24</v>
      </c>
      <c r="D1091" s="9">
        <v>4267345.6500000004</v>
      </c>
      <c r="E1091" s="9">
        <v>4285506</v>
      </c>
      <c r="F1091" s="9">
        <v>1235000</v>
      </c>
      <c r="G1091" s="9">
        <v>1235000</v>
      </c>
      <c r="H1091" s="9">
        <v>423438.64</v>
      </c>
      <c r="I1091" s="9">
        <v>423438.64</v>
      </c>
      <c r="J1091" s="9">
        <v>391556.51999999996</v>
      </c>
      <c r="K1091" s="9">
        <v>391556.39999999997</v>
      </c>
      <c r="L1091" s="17">
        <v>13683.1</v>
      </c>
      <c r="M1091" s="17">
        <v>13683.1</v>
      </c>
      <c r="N1091" s="17">
        <v>210388.87</v>
      </c>
      <c r="O1091" s="17">
        <v>210388.87</v>
      </c>
      <c r="P1091" s="17">
        <v>2468.9299999999998</v>
      </c>
      <c r="Q1091" s="17">
        <v>2468.9299999999998</v>
      </c>
      <c r="R1091" s="17">
        <v>0</v>
      </c>
      <c r="S1091" s="17">
        <v>0</v>
      </c>
      <c r="T1091" s="17">
        <v>0</v>
      </c>
      <c r="U1091" s="17">
        <v>0</v>
      </c>
      <c r="V1091" s="44">
        <v>0</v>
      </c>
      <c r="W1091" s="44">
        <v>0</v>
      </c>
      <c r="X1091" s="35">
        <v>0</v>
      </c>
    </row>
    <row r="1092" spans="1:24" ht="15" x14ac:dyDescent="0.4">
      <c r="A1092" s="37"/>
      <c r="B1092" s="10">
        <v>10005469</v>
      </c>
      <c r="C1092" s="9" t="s">
        <v>440</v>
      </c>
      <c r="D1092" s="9">
        <v>1073132.05</v>
      </c>
      <c r="E1092" s="9">
        <v>1106250</v>
      </c>
      <c r="F1092" s="9">
        <v>0</v>
      </c>
      <c r="G1092" s="9">
        <v>0</v>
      </c>
      <c r="H1092" s="9">
        <v>20650.84</v>
      </c>
      <c r="I1092" s="9">
        <v>20650.84</v>
      </c>
      <c r="J1092" s="9">
        <v>0</v>
      </c>
      <c r="K1092" s="9">
        <v>0</v>
      </c>
      <c r="L1092" s="17">
        <v>0</v>
      </c>
      <c r="M1092" s="17">
        <v>0</v>
      </c>
      <c r="N1092" s="17">
        <v>38718.28</v>
      </c>
      <c r="O1092" s="17">
        <v>38718.28</v>
      </c>
      <c r="P1092" s="17">
        <v>80601.050000000076</v>
      </c>
      <c r="Q1092" s="17">
        <v>80601.050000000047</v>
      </c>
      <c r="R1092" s="17">
        <v>57141.229999999996</v>
      </c>
      <c r="S1092" s="17">
        <v>57141.229999999996</v>
      </c>
      <c r="T1092" s="17">
        <v>92935.049999999988</v>
      </c>
      <c r="U1092" s="17">
        <v>92935.049999999988</v>
      </c>
      <c r="V1092" s="44">
        <v>0</v>
      </c>
      <c r="W1092" s="44">
        <v>0</v>
      </c>
      <c r="X1092" s="35">
        <v>262504.44</v>
      </c>
    </row>
    <row r="1093" spans="1:24" ht="15" x14ac:dyDescent="0.4">
      <c r="A1093" s="37"/>
      <c r="B1093" s="10">
        <v>10007362</v>
      </c>
      <c r="C1093" s="9" t="s">
        <v>550</v>
      </c>
      <c r="D1093" s="9">
        <v>225355</v>
      </c>
      <c r="E1093" s="9">
        <v>225355</v>
      </c>
      <c r="F1093" s="9">
        <v>225355</v>
      </c>
      <c r="G1093" s="9">
        <v>225355</v>
      </c>
      <c r="H1093" s="9">
        <v>0</v>
      </c>
      <c r="I1093" s="9">
        <v>0</v>
      </c>
      <c r="J1093" s="9">
        <v>0</v>
      </c>
      <c r="K1093" s="9">
        <v>0</v>
      </c>
      <c r="L1093" s="17">
        <v>0</v>
      </c>
      <c r="M1093" s="17">
        <v>0</v>
      </c>
      <c r="N1093" s="17">
        <v>0</v>
      </c>
      <c r="O1093" s="17">
        <v>0</v>
      </c>
      <c r="P1093" s="17">
        <v>37548.990000000013</v>
      </c>
      <c r="Q1093" s="17">
        <v>37548.990000000005</v>
      </c>
      <c r="R1093" s="17">
        <v>0</v>
      </c>
      <c r="S1093" s="17">
        <v>0</v>
      </c>
      <c r="T1093" s="17">
        <v>0</v>
      </c>
      <c r="U1093" s="17">
        <v>0</v>
      </c>
      <c r="V1093" s="44">
        <v>98378.120000000024</v>
      </c>
      <c r="W1093" s="44">
        <v>98378.12000000001</v>
      </c>
      <c r="X1093" s="35">
        <v>184545.93</v>
      </c>
    </row>
    <row r="1094" spans="1:24" ht="15" x14ac:dyDescent="0.4">
      <c r="A1094" s="37"/>
      <c r="B1094" s="10">
        <v>10061799</v>
      </c>
      <c r="C1094" s="9" t="s">
        <v>1006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  <c r="I1094" s="9">
        <v>0</v>
      </c>
      <c r="J1094" s="9">
        <v>0</v>
      </c>
      <c r="K1094" s="9">
        <v>0</v>
      </c>
      <c r="L1094" s="17">
        <v>0</v>
      </c>
      <c r="M1094" s="17">
        <v>0</v>
      </c>
      <c r="N1094" s="17">
        <v>0</v>
      </c>
      <c r="O1094" s="17">
        <v>0</v>
      </c>
      <c r="P1094" s="17">
        <v>0</v>
      </c>
      <c r="Q1094" s="17">
        <v>0</v>
      </c>
      <c r="R1094" s="17">
        <v>25590</v>
      </c>
      <c r="S1094" s="17">
        <v>25590</v>
      </c>
      <c r="T1094" s="17">
        <v>0</v>
      </c>
      <c r="U1094" s="17">
        <v>0</v>
      </c>
      <c r="V1094" s="44">
        <v>0</v>
      </c>
      <c r="W1094" s="44">
        <v>0</v>
      </c>
      <c r="X1094" s="35">
        <v>887323.95</v>
      </c>
    </row>
    <row r="1095" spans="1:24" ht="15" x14ac:dyDescent="0.4">
      <c r="A1095" s="37"/>
      <c r="B1095" s="10">
        <v>10034517</v>
      </c>
      <c r="C1095" s="9" t="s">
        <v>842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  <c r="I1095" s="9">
        <v>0</v>
      </c>
      <c r="J1095" s="9">
        <v>151848.49000000002</v>
      </c>
      <c r="K1095" s="9">
        <v>145906.94</v>
      </c>
      <c r="L1095" s="17">
        <v>0</v>
      </c>
      <c r="M1095" s="17">
        <v>0</v>
      </c>
      <c r="N1095" s="17">
        <v>0</v>
      </c>
      <c r="O1095" s="17">
        <v>0</v>
      </c>
      <c r="P1095" s="17">
        <v>0</v>
      </c>
      <c r="Q1095" s="17">
        <v>0</v>
      </c>
      <c r="R1095" s="17">
        <v>39685.019999999997</v>
      </c>
      <c r="S1095" s="17">
        <v>39685.019999999997</v>
      </c>
      <c r="T1095" s="17">
        <v>46227.31</v>
      </c>
      <c r="U1095" s="17">
        <v>46227.31</v>
      </c>
      <c r="V1095" s="44">
        <v>0</v>
      </c>
      <c r="W1095" s="44">
        <v>0</v>
      </c>
      <c r="X1095" s="35">
        <v>0</v>
      </c>
    </row>
    <row r="1096" spans="1:24" ht="15" x14ac:dyDescent="0.4">
      <c r="A1096" s="37"/>
      <c r="B1096" s="10">
        <v>10029974</v>
      </c>
      <c r="C1096" s="9" t="s">
        <v>937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  <c r="I1096" s="9">
        <v>0</v>
      </c>
      <c r="J1096" s="9">
        <v>0</v>
      </c>
      <c r="K1096" s="9">
        <v>0</v>
      </c>
      <c r="L1096" s="17">
        <v>0</v>
      </c>
      <c r="M1096" s="17">
        <v>0</v>
      </c>
      <c r="N1096" s="17">
        <v>0</v>
      </c>
      <c r="O1096" s="17">
        <v>0</v>
      </c>
      <c r="P1096" s="17">
        <v>0</v>
      </c>
      <c r="Q1096" s="17">
        <v>0</v>
      </c>
      <c r="R1096" s="17">
        <v>172436.49000000002</v>
      </c>
      <c r="S1096" s="17">
        <v>172436.49000000002</v>
      </c>
      <c r="T1096" s="17">
        <v>4268</v>
      </c>
      <c r="U1096" s="17">
        <v>4268</v>
      </c>
      <c r="V1096" s="44">
        <v>0</v>
      </c>
      <c r="W1096" s="44">
        <v>0</v>
      </c>
      <c r="X1096" s="35">
        <v>0</v>
      </c>
    </row>
    <row r="1097" spans="1:24" ht="15" x14ac:dyDescent="0.4">
      <c r="A1097" s="37"/>
      <c r="B1097" s="14">
        <v>10065746</v>
      </c>
      <c r="C1097" s="15" t="s">
        <v>1609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  <c r="I1097" s="9">
        <v>0</v>
      </c>
      <c r="J1097" s="9">
        <v>0</v>
      </c>
      <c r="K1097" s="9">
        <v>0</v>
      </c>
      <c r="L1097" s="9">
        <v>0</v>
      </c>
      <c r="M1097" s="9">
        <v>0</v>
      </c>
      <c r="N1097" s="9">
        <v>0</v>
      </c>
      <c r="O1097" s="9">
        <v>0</v>
      </c>
      <c r="P1097" s="9">
        <v>0</v>
      </c>
      <c r="Q1097" s="9">
        <v>0</v>
      </c>
      <c r="R1097" s="9">
        <v>0</v>
      </c>
      <c r="S1097" s="9">
        <v>0</v>
      </c>
      <c r="T1097" s="9">
        <v>0</v>
      </c>
      <c r="U1097" s="9">
        <v>0</v>
      </c>
      <c r="V1097" s="44">
        <v>0</v>
      </c>
      <c r="W1097" s="44">
        <v>0</v>
      </c>
      <c r="X1097" s="35">
        <v>38383.870000000003</v>
      </c>
    </row>
    <row r="1098" spans="1:24" ht="15" x14ac:dyDescent="0.4">
      <c r="A1098" s="37"/>
      <c r="B1098" s="10">
        <v>10002863</v>
      </c>
      <c r="C1098" s="9" t="s">
        <v>249</v>
      </c>
      <c r="D1098" s="9">
        <v>2371510.31</v>
      </c>
      <c r="E1098" s="9">
        <v>2327869.0100000002</v>
      </c>
      <c r="F1098" s="9">
        <v>145367</v>
      </c>
      <c r="G1098" s="9">
        <v>145367</v>
      </c>
      <c r="H1098" s="9">
        <v>208939.25</v>
      </c>
      <c r="I1098" s="9">
        <v>208939.25</v>
      </c>
      <c r="J1098" s="9">
        <v>0</v>
      </c>
      <c r="K1098" s="9">
        <v>0</v>
      </c>
      <c r="L1098" s="17">
        <v>0</v>
      </c>
      <c r="M1098" s="17">
        <v>0</v>
      </c>
      <c r="N1098" s="17">
        <v>100704.22</v>
      </c>
      <c r="O1098" s="17">
        <v>100704.22</v>
      </c>
      <c r="P1098" s="17">
        <v>559476.1100000001</v>
      </c>
      <c r="Q1098" s="17">
        <v>559475.88000000024</v>
      </c>
      <c r="R1098" s="17">
        <v>99966.7</v>
      </c>
      <c r="S1098" s="17">
        <v>99966.7</v>
      </c>
      <c r="T1098" s="17">
        <v>424305.68</v>
      </c>
      <c r="U1098" s="17">
        <v>424305.68</v>
      </c>
      <c r="V1098" s="44">
        <v>0</v>
      </c>
      <c r="W1098" s="44">
        <v>0</v>
      </c>
      <c r="X1098" s="35">
        <v>707208.73</v>
      </c>
    </row>
    <row r="1099" spans="1:24" ht="15" x14ac:dyDescent="0.4">
      <c r="A1099" s="37"/>
      <c r="B1099" s="14">
        <v>10036865</v>
      </c>
      <c r="C1099" s="15" t="s">
        <v>1336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  <c r="I1099" s="9">
        <v>0</v>
      </c>
      <c r="J1099" s="9">
        <v>0</v>
      </c>
      <c r="K1099" s="9">
        <v>0</v>
      </c>
      <c r="L1099" s="9">
        <v>0</v>
      </c>
      <c r="M1099" s="9">
        <v>0</v>
      </c>
      <c r="N1099" s="9">
        <v>0</v>
      </c>
      <c r="O1099" s="9">
        <v>0</v>
      </c>
      <c r="P1099" s="9">
        <v>0</v>
      </c>
      <c r="Q1099" s="9">
        <v>0</v>
      </c>
      <c r="R1099" s="9">
        <v>0</v>
      </c>
      <c r="S1099" s="9">
        <v>0</v>
      </c>
      <c r="T1099" s="9">
        <v>0</v>
      </c>
      <c r="U1099" s="9">
        <v>0</v>
      </c>
      <c r="V1099" s="44">
        <v>0</v>
      </c>
      <c r="W1099" s="44">
        <v>0</v>
      </c>
      <c r="X1099" s="35">
        <v>33031.649999999994</v>
      </c>
    </row>
    <row r="1100" spans="1:24" ht="15" x14ac:dyDescent="0.4">
      <c r="A1100" s="37"/>
      <c r="B1100" s="10">
        <v>10005488</v>
      </c>
      <c r="C1100" s="9" t="s">
        <v>441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  <c r="I1100" s="9">
        <v>0</v>
      </c>
      <c r="J1100" s="9">
        <v>234239.53999999995</v>
      </c>
      <c r="K1100" s="9">
        <v>234179.19</v>
      </c>
      <c r="L1100" s="17">
        <v>0</v>
      </c>
      <c r="M1100" s="17">
        <v>0</v>
      </c>
      <c r="N1100" s="17">
        <v>0</v>
      </c>
      <c r="O1100" s="17">
        <v>0</v>
      </c>
      <c r="P1100" s="17">
        <v>111743.54</v>
      </c>
      <c r="Q1100" s="17">
        <v>111743.54000000001</v>
      </c>
      <c r="R1100" s="17">
        <v>235937.79</v>
      </c>
      <c r="S1100" s="17">
        <v>235937.79</v>
      </c>
      <c r="T1100" s="17">
        <v>139048.39000000001</v>
      </c>
      <c r="U1100" s="17">
        <v>139048.39000000001</v>
      </c>
      <c r="V1100" s="44">
        <v>0</v>
      </c>
      <c r="W1100" s="44">
        <v>0</v>
      </c>
      <c r="X1100" s="35">
        <v>899534.4</v>
      </c>
    </row>
    <row r="1101" spans="1:24" ht="15" x14ac:dyDescent="0.4">
      <c r="A1101" s="37"/>
      <c r="B1101" s="14">
        <v>10040011</v>
      </c>
      <c r="C1101" s="15" t="s">
        <v>1357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  <c r="I1101" s="9">
        <v>0</v>
      </c>
      <c r="J1101" s="9">
        <v>0</v>
      </c>
      <c r="K1101" s="9">
        <v>0</v>
      </c>
      <c r="L1101" s="9">
        <v>0</v>
      </c>
      <c r="M1101" s="9">
        <v>0</v>
      </c>
      <c r="N1101" s="9">
        <v>0</v>
      </c>
      <c r="O1101" s="9">
        <v>0</v>
      </c>
      <c r="P1101" s="9">
        <v>0</v>
      </c>
      <c r="Q1101" s="9">
        <v>0</v>
      </c>
      <c r="R1101" s="9">
        <v>0</v>
      </c>
      <c r="S1101" s="9">
        <v>0</v>
      </c>
      <c r="T1101" s="9">
        <v>0</v>
      </c>
      <c r="U1101" s="9">
        <v>0</v>
      </c>
      <c r="V1101" s="44">
        <v>0</v>
      </c>
      <c r="W1101" s="44">
        <v>0</v>
      </c>
      <c r="X1101" s="35">
        <v>48937.22</v>
      </c>
    </row>
    <row r="1102" spans="1:24" ht="15" x14ac:dyDescent="0.4">
      <c r="A1102" s="37"/>
      <c r="B1102" s="10">
        <v>10005534</v>
      </c>
      <c r="C1102" s="9" t="s">
        <v>43</v>
      </c>
      <c r="D1102" s="9">
        <v>7734621.7599999998</v>
      </c>
      <c r="E1102" s="9">
        <v>7730131.3829699997</v>
      </c>
      <c r="F1102" s="9">
        <v>530182.17000000004</v>
      </c>
      <c r="G1102" s="9">
        <v>530182.17000000004</v>
      </c>
      <c r="H1102" s="9">
        <v>756267.73</v>
      </c>
      <c r="I1102" s="9">
        <v>756267.73</v>
      </c>
      <c r="J1102" s="9">
        <v>0</v>
      </c>
      <c r="K1102" s="9">
        <v>0</v>
      </c>
      <c r="L1102" s="17">
        <v>0</v>
      </c>
      <c r="M1102" s="17">
        <v>0</v>
      </c>
      <c r="N1102" s="17">
        <v>704311.57000000007</v>
      </c>
      <c r="O1102" s="17">
        <v>704311.57000000007</v>
      </c>
      <c r="P1102" s="17">
        <v>1612936.3300000005</v>
      </c>
      <c r="Q1102" s="17">
        <v>1612936.3299999998</v>
      </c>
      <c r="R1102" s="17">
        <v>546941.76</v>
      </c>
      <c r="S1102" s="17">
        <v>546941.76</v>
      </c>
      <c r="T1102" s="17">
        <v>1131154.03</v>
      </c>
      <c r="U1102" s="17">
        <v>1131154.03</v>
      </c>
      <c r="V1102" s="44">
        <v>0</v>
      </c>
      <c r="W1102" s="44">
        <v>0</v>
      </c>
      <c r="X1102" s="35">
        <v>1207784.9099999999</v>
      </c>
    </row>
    <row r="1103" spans="1:24" ht="15" x14ac:dyDescent="0.4">
      <c r="A1103" s="37"/>
      <c r="B1103" s="10">
        <v>10005509</v>
      </c>
      <c r="C1103" s="9" t="s">
        <v>442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  <c r="I1103" s="9">
        <v>0</v>
      </c>
      <c r="J1103" s="9">
        <v>426263.67999999982</v>
      </c>
      <c r="K1103" s="9">
        <v>426263.64</v>
      </c>
      <c r="L1103" s="17">
        <v>142.80000000000001</v>
      </c>
      <c r="M1103" s="17">
        <v>142.79999999999995</v>
      </c>
      <c r="N1103" s="17">
        <v>0</v>
      </c>
      <c r="O1103" s="17">
        <v>0</v>
      </c>
      <c r="P1103" s="17">
        <v>932398.58999999973</v>
      </c>
      <c r="Q1103" s="17">
        <v>932398.58999999985</v>
      </c>
      <c r="R1103" s="17">
        <v>291686.58999999997</v>
      </c>
      <c r="S1103" s="17">
        <v>291686.58999999997</v>
      </c>
      <c r="T1103" s="17">
        <v>418582.7</v>
      </c>
      <c r="U1103" s="17">
        <v>418582.7</v>
      </c>
      <c r="V1103" s="44">
        <v>116961.68999999999</v>
      </c>
      <c r="W1103" s="44">
        <v>116961.68999999999</v>
      </c>
      <c r="X1103" s="35">
        <v>784397.72</v>
      </c>
    </row>
    <row r="1104" spans="1:24" ht="15" x14ac:dyDescent="0.4">
      <c r="A1104" s="37"/>
      <c r="B1104" s="10">
        <v>10005514</v>
      </c>
      <c r="C1104" s="9" t="s">
        <v>443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  <c r="I1104" s="9">
        <v>0</v>
      </c>
      <c r="J1104" s="9">
        <v>0</v>
      </c>
      <c r="K1104" s="9">
        <v>0</v>
      </c>
      <c r="L1104" s="17">
        <v>0</v>
      </c>
      <c r="M1104" s="17">
        <v>0</v>
      </c>
      <c r="N1104" s="17">
        <v>0</v>
      </c>
      <c r="O1104" s="17">
        <v>0</v>
      </c>
      <c r="P1104" s="17">
        <v>77037.320000000022</v>
      </c>
      <c r="Q1104" s="17">
        <v>77037.320000000022</v>
      </c>
      <c r="R1104" s="17">
        <v>0</v>
      </c>
      <c r="S1104" s="17">
        <v>0</v>
      </c>
      <c r="T1104" s="17">
        <v>0</v>
      </c>
      <c r="U1104" s="17">
        <v>0</v>
      </c>
      <c r="V1104" s="44">
        <v>0</v>
      </c>
      <c r="W1104" s="44">
        <v>0</v>
      </c>
      <c r="X1104" s="35">
        <v>5874.1799999999985</v>
      </c>
    </row>
    <row r="1105" spans="1:24" ht="15" x14ac:dyDescent="0.4">
      <c r="A1105" s="37"/>
      <c r="B1105" s="10">
        <v>10005520</v>
      </c>
      <c r="C1105" s="9" t="s">
        <v>444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  <c r="I1105" s="9">
        <v>0</v>
      </c>
      <c r="J1105" s="9">
        <v>0</v>
      </c>
      <c r="K1105" s="9">
        <v>0</v>
      </c>
      <c r="L1105" s="17">
        <v>0</v>
      </c>
      <c r="M1105" s="17">
        <v>0</v>
      </c>
      <c r="N1105" s="17">
        <v>0</v>
      </c>
      <c r="O1105" s="17">
        <v>0</v>
      </c>
      <c r="P1105" s="17">
        <v>349277.77000000025</v>
      </c>
      <c r="Q1105" s="17">
        <v>349277.77000000019</v>
      </c>
      <c r="R1105" s="17">
        <v>0</v>
      </c>
      <c r="S1105" s="17">
        <v>0</v>
      </c>
      <c r="T1105" s="17">
        <v>0</v>
      </c>
      <c r="U1105" s="17">
        <v>0</v>
      </c>
      <c r="V1105" s="44">
        <v>0</v>
      </c>
      <c r="W1105" s="44">
        <v>0</v>
      </c>
      <c r="X1105" s="35">
        <v>1638564.32</v>
      </c>
    </row>
    <row r="1106" spans="1:24" ht="15" x14ac:dyDescent="0.4">
      <c r="A1106" s="37"/>
      <c r="B1106" s="10">
        <v>10024815</v>
      </c>
      <c r="C1106" s="9" t="s">
        <v>920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  <c r="I1106" s="9">
        <v>0</v>
      </c>
      <c r="J1106" s="9">
        <v>0</v>
      </c>
      <c r="K1106" s="9">
        <v>0</v>
      </c>
      <c r="L1106" s="17">
        <v>0</v>
      </c>
      <c r="M1106" s="17">
        <v>0</v>
      </c>
      <c r="N1106" s="17">
        <v>0</v>
      </c>
      <c r="O1106" s="17">
        <v>0</v>
      </c>
      <c r="P1106" s="17">
        <v>0</v>
      </c>
      <c r="Q1106" s="17">
        <v>0</v>
      </c>
      <c r="R1106" s="17">
        <v>72469.66</v>
      </c>
      <c r="S1106" s="17">
        <v>72469.66</v>
      </c>
      <c r="T1106" s="17">
        <v>0</v>
      </c>
      <c r="U1106" s="17">
        <v>0</v>
      </c>
      <c r="V1106" s="44">
        <v>0</v>
      </c>
      <c r="W1106" s="44">
        <v>0</v>
      </c>
      <c r="X1106" s="35">
        <v>0</v>
      </c>
    </row>
    <row r="1107" spans="1:24" ht="15" x14ac:dyDescent="0.4">
      <c r="A1107" s="37"/>
      <c r="B1107" s="14">
        <v>10037276</v>
      </c>
      <c r="C1107" s="15" t="s">
        <v>1339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  <c r="I1107" s="9">
        <v>0</v>
      </c>
      <c r="J1107" s="9">
        <v>0</v>
      </c>
      <c r="K1107" s="9">
        <v>0</v>
      </c>
      <c r="L1107" s="9">
        <v>0</v>
      </c>
      <c r="M1107" s="9">
        <v>0</v>
      </c>
      <c r="N1107" s="9">
        <v>0</v>
      </c>
      <c r="O1107" s="9">
        <v>0</v>
      </c>
      <c r="P1107" s="9">
        <v>0</v>
      </c>
      <c r="Q1107" s="9">
        <v>0</v>
      </c>
      <c r="R1107" s="9">
        <v>0</v>
      </c>
      <c r="S1107" s="9">
        <v>0</v>
      </c>
      <c r="T1107" s="9">
        <v>0</v>
      </c>
      <c r="U1107" s="9">
        <v>0</v>
      </c>
      <c r="V1107" s="44">
        <v>0</v>
      </c>
      <c r="W1107" s="44">
        <v>0</v>
      </c>
      <c r="X1107" s="35">
        <v>164638.08000000002</v>
      </c>
    </row>
    <row r="1108" spans="1:24" ht="15" x14ac:dyDescent="0.4">
      <c r="A1108" s="37"/>
      <c r="B1108" s="10">
        <v>10033441</v>
      </c>
      <c r="C1108" s="9" t="s">
        <v>714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  <c r="I1108" s="9">
        <v>0</v>
      </c>
      <c r="J1108" s="9">
        <v>0</v>
      </c>
      <c r="K1108" s="9">
        <v>0</v>
      </c>
      <c r="L1108" s="17">
        <v>0</v>
      </c>
      <c r="M1108" s="17">
        <v>0</v>
      </c>
      <c r="N1108" s="17">
        <v>0</v>
      </c>
      <c r="O1108" s="17">
        <v>0</v>
      </c>
      <c r="P1108" s="17">
        <v>1164767.2699999998</v>
      </c>
      <c r="Q1108" s="17">
        <v>1164767.2700000003</v>
      </c>
      <c r="R1108" s="17">
        <v>0</v>
      </c>
      <c r="S1108" s="17">
        <v>0</v>
      </c>
      <c r="T1108" s="17">
        <v>0</v>
      </c>
      <c r="U1108" s="17">
        <v>0</v>
      </c>
      <c r="V1108" s="44">
        <v>0</v>
      </c>
      <c r="W1108" s="44">
        <v>0</v>
      </c>
      <c r="X1108" s="35">
        <v>11705964.700000001</v>
      </c>
    </row>
    <row r="1109" spans="1:24" ht="15" x14ac:dyDescent="0.4">
      <c r="A1109" s="37"/>
      <c r="B1109" s="10">
        <v>10003990</v>
      </c>
      <c r="C1109" s="9" t="s">
        <v>338</v>
      </c>
      <c r="D1109" s="9">
        <v>1920711.25</v>
      </c>
      <c r="E1109" s="9">
        <v>1869801.23</v>
      </c>
      <c r="F1109" s="9">
        <v>1646999</v>
      </c>
      <c r="G1109" s="9">
        <v>1646999</v>
      </c>
      <c r="H1109" s="9">
        <v>0</v>
      </c>
      <c r="I1109" s="9">
        <v>0</v>
      </c>
      <c r="J1109" s="9">
        <v>0</v>
      </c>
      <c r="K1109" s="9">
        <v>0</v>
      </c>
      <c r="L1109" s="17">
        <v>0</v>
      </c>
      <c r="M1109" s="17">
        <v>0</v>
      </c>
      <c r="N1109" s="17">
        <v>0</v>
      </c>
      <c r="O1109" s="17">
        <v>0</v>
      </c>
      <c r="P1109" s="17">
        <v>0</v>
      </c>
      <c r="Q1109" s="17">
        <v>0</v>
      </c>
      <c r="R1109" s="17">
        <v>0</v>
      </c>
      <c r="S1109" s="17">
        <v>0</v>
      </c>
      <c r="T1109" s="17">
        <v>0</v>
      </c>
      <c r="U1109" s="17">
        <v>0</v>
      </c>
      <c r="V1109" s="44">
        <v>0</v>
      </c>
      <c r="W1109" s="44">
        <v>0</v>
      </c>
      <c r="X1109" s="35">
        <v>112754.38</v>
      </c>
    </row>
    <row r="1110" spans="1:24" ht="15" x14ac:dyDescent="0.4">
      <c r="A1110" s="37"/>
      <c r="B1110" s="10">
        <v>10005548</v>
      </c>
      <c r="C1110" s="9" t="s">
        <v>445</v>
      </c>
      <c r="D1110" s="9">
        <v>1300483.8400000001</v>
      </c>
      <c r="E1110" s="9">
        <v>1300483.8400000001</v>
      </c>
      <c r="F1110" s="9">
        <v>812624</v>
      </c>
      <c r="G1110" s="9">
        <v>812624</v>
      </c>
      <c r="H1110" s="9">
        <v>0</v>
      </c>
      <c r="I1110" s="9">
        <v>0</v>
      </c>
      <c r="J1110" s="9">
        <v>0</v>
      </c>
      <c r="K1110" s="9">
        <v>0</v>
      </c>
      <c r="L1110" s="17">
        <v>0</v>
      </c>
      <c r="M1110" s="17">
        <v>0</v>
      </c>
      <c r="N1110" s="17">
        <v>0</v>
      </c>
      <c r="O1110" s="17">
        <v>0</v>
      </c>
      <c r="P1110" s="17">
        <v>0</v>
      </c>
      <c r="Q1110" s="17">
        <v>0</v>
      </c>
      <c r="R1110" s="17">
        <v>0</v>
      </c>
      <c r="S1110" s="17">
        <v>0</v>
      </c>
      <c r="T1110" s="17">
        <v>0</v>
      </c>
      <c r="U1110" s="17">
        <v>0</v>
      </c>
      <c r="V1110" s="44">
        <v>0</v>
      </c>
      <c r="W1110" s="44">
        <v>0</v>
      </c>
      <c r="X1110" s="35">
        <v>0</v>
      </c>
    </row>
    <row r="1111" spans="1:24" ht="15" x14ac:dyDescent="0.4">
      <c r="A1111" s="37"/>
      <c r="B1111" s="10">
        <v>10005549</v>
      </c>
      <c r="C1111" s="9" t="s">
        <v>446</v>
      </c>
      <c r="D1111" s="9">
        <v>1086487.2</v>
      </c>
      <c r="E1111" s="9">
        <v>1115285</v>
      </c>
      <c r="F1111" s="9">
        <v>499687</v>
      </c>
      <c r="G1111" s="9">
        <v>499687</v>
      </c>
      <c r="H1111" s="9">
        <v>4246.25</v>
      </c>
      <c r="I1111" s="9">
        <v>4246.25</v>
      </c>
      <c r="J1111" s="9">
        <v>0</v>
      </c>
      <c r="K1111" s="9">
        <v>0</v>
      </c>
      <c r="L1111" s="17">
        <v>0</v>
      </c>
      <c r="M1111" s="17">
        <v>0</v>
      </c>
      <c r="N1111" s="17">
        <v>9264.89</v>
      </c>
      <c r="O1111" s="17">
        <v>9264.89</v>
      </c>
      <c r="P1111" s="17">
        <v>39190.840000000011</v>
      </c>
      <c r="Q1111" s="17">
        <v>39190.840000000011</v>
      </c>
      <c r="R1111" s="17">
        <v>0</v>
      </c>
      <c r="S1111" s="17">
        <v>0</v>
      </c>
      <c r="T1111" s="17">
        <v>0</v>
      </c>
      <c r="U1111" s="17">
        <v>0</v>
      </c>
      <c r="V1111" s="44">
        <v>0</v>
      </c>
      <c r="W1111" s="44">
        <v>0</v>
      </c>
      <c r="X1111" s="35">
        <v>20276.28</v>
      </c>
    </row>
    <row r="1112" spans="1:24" ht="15" x14ac:dyDescent="0.4">
      <c r="A1112" s="37"/>
      <c r="B1112" s="10">
        <v>10010845</v>
      </c>
      <c r="C1112" s="9" t="s">
        <v>843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  <c r="I1112" s="9">
        <v>0</v>
      </c>
      <c r="J1112" s="9">
        <v>612868.23</v>
      </c>
      <c r="K1112" s="9">
        <v>612868.23</v>
      </c>
      <c r="L1112" s="17">
        <v>0</v>
      </c>
      <c r="M1112" s="17">
        <v>0</v>
      </c>
      <c r="N1112" s="17">
        <v>0</v>
      </c>
      <c r="O1112" s="17">
        <v>0</v>
      </c>
      <c r="P1112" s="17">
        <v>0</v>
      </c>
      <c r="Q1112" s="17">
        <v>0</v>
      </c>
      <c r="R1112" s="17">
        <v>0</v>
      </c>
      <c r="S1112" s="17">
        <v>0</v>
      </c>
      <c r="T1112" s="17">
        <v>0</v>
      </c>
      <c r="U1112" s="17">
        <v>0</v>
      </c>
      <c r="V1112" s="44">
        <v>0</v>
      </c>
      <c r="W1112" s="44">
        <v>0</v>
      </c>
      <c r="X1112" s="35">
        <v>0</v>
      </c>
    </row>
    <row r="1113" spans="1:24" ht="15" x14ac:dyDescent="0.4">
      <c r="A1113" s="37"/>
      <c r="B1113" s="10">
        <v>10005557</v>
      </c>
      <c r="C1113" s="9" t="s">
        <v>844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  <c r="I1113" s="9">
        <v>0</v>
      </c>
      <c r="J1113" s="9">
        <v>127271.16999999998</v>
      </c>
      <c r="K1113" s="9">
        <v>127271.17</v>
      </c>
      <c r="L1113" s="17">
        <v>0</v>
      </c>
      <c r="M1113" s="17">
        <v>0</v>
      </c>
      <c r="N1113" s="17">
        <v>0</v>
      </c>
      <c r="O1113" s="17">
        <v>0</v>
      </c>
      <c r="P1113" s="17">
        <v>0</v>
      </c>
      <c r="Q1113" s="17">
        <v>0</v>
      </c>
      <c r="R1113" s="17">
        <v>0</v>
      </c>
      <c r="S1113" s="17">
        <v>0</v>
      </c>
      <c r="T1113" s="17">
        <v>0</v>
      </c>
      <c r="U1113" s="17">
        <v>0</v>
      </c>
      <c r="V1113" s="44">
        <v>0</v>
      </c>
      <c r="W1113" s="44">
        <v>0</v>
      </c>
      <c r="X1113" s="35">
        <v>36589.450000000004</v>
      </c>
    </row>
    <row r="1114" spans="1:24" ht="15" x14ac:dyDescent="0.4">
      <c r="A1114" s="37"/>
      <c r="B1114" s="10">
        <v>10033438</v>
      </c>
      <c r="C1114" s="9" t="s">
        <v>712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  <c r="I1114" s="9">
        <v>0</v>
      </c>
      <c r="J1114" s="9">
        <v>0</v>
      </c>
      <c r="K1114" s="9">
        <v>0</v>
      </c>
      <c r="L1114" s="17">
        <v>0</v>
      </c>
      <c r="M1114" s="17">
        <v>0</v>
      </c>
      <c r="N1114" s="17">
        <v>0</v>
      </c>
      <c r="O1114" s="17">
        <v>0</v>
      </c>
      <c r="P1114" s="17">
        <v>557861.69000000006</v>
      </c>
      <c r="Q1114" s="17">
        <v>557861.68999999994</v>
      </c>
      <c r="R1114" s="17">
        <v>0</v>
      </c>
      <c r="S1114" s="17">
        <v>0</v>
      </c>
      <c r="T1114" s="17">
        <v>0</v>
      </c>
      <c r="U1114" s="17">
        <v>0</v>
      </c>
      <c r="V1114" s="44">
        <v>0</v>
      </c>
      <c r="W1114" s="44">
        <v>0</v>
      </c>
      <c r="X1114" s="35">
        <v>10974763.810000001</v>
      </c>
    </row>
    <row r="1115" spans="1:24" ht="15" x14ac:dyDescent="0.4">
      <c r="A1115" s="37"/>
      <c r="B1115" s="14">
        <v>10054802</v>
      </c>
      <c r="C1115" s="15" t="s">
        <v>1473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9">
        <v>0</v>
      </c>
      <c r="N1115" s="9">
        <v>0</v>
      </c>
      <c r="O1115" s="9">
        <v>0</v>
      </c>
      <c r="P1115" s="9">
        <v>0</v>
      </c>
      <c r="Q1115" s="9">
        <v>0</v>
      </c>
      <c r="R1115" s="9">
        <v>0</v>
      </c>
      <c r="S1115" s="9">
        <v>0</v>
      </c>
      <c r="T1115" s="9">
        <v>0</v>
      </c>
      <c r="U1115" s="9">
        <v>0</v>
      </c>
      <c r="V1115" s="44">
        <v>0</v>
      </c>
      <c r="W1115" s="44">
        <v>0</v>
      </c>
      <c r="X1115" s="35">
        <v>49522.43</v>
      </c>
    </row>
    <row r="1116" spans="1:24" ht="15" x14ac:dyDescent="0.4">
      <c r="A1116" s="37"/>
      <c r="B1116" s="10">
        <v>10008455</v>
      </c>
      <c r="C1116" s="9" t="s">
        <v>845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  <c r="I1116" s="9">
        <v>0</v>
      </c>
      <c r="J1116" s="9">
        <v>40444.980000000003</v>
      </c>
      <c r="K1116" s="9">
        <v>40445</v>
      </c>
      <c r="L1116" s="17">
        <v>0</v>
      </c>
      <c r="M1116" s="17">
        <v>0</v>
      </c>
      <c r="N1116" s="17">
        <v>3519.86</v>
      </c>
      <c r="O1116" s="17">
        <v>3519.86</v>
      </c>
      <c r="P1116" s="17">
        <v>0</v>
      </c>
      <c r="Q1116" s="17">
        <v>0</v>
      </c>
      <c r="R1116" s="17">
        <v>0</v>
      </c>
      <c r="S1116" s="17">
        <v>0</v>
      </c>
      <c r="T1116" s="17">
        <v>0</v>
      </c>
      <c r="U1116" s="17">
        <v>0</v>
      </c>
      <c r="V1116" s="44">
        <v>0</v>
      </c>
      <c r="W1116" s="44">
        <v>0</v>
      </c>
      <c r="X1116" s="35">
        <v>0</v>
      </c>
    </row>
    <row r="1117" spans="1:24" ht="15" x14ac:dyDescent="0.4">
      <c r="A1117" s="37"/>
      <c r="B1117" s="10">
        <v>10005575</v>
      </c>
      <c r="C1117" s="9" t="s">
        <v>447</v>
      </c>
      <c r="D1117" s="9">
        <v>408992.91000000003</v>
      </c>
      <c r="E1117" s="9">
        <v>408992.91000000003</v>
      </c>
      <c r="F1117" s="9">
        <v>0</v>
      </c>
      <c r="G1117" s="9">
        <v>0</v>
      </c>
      <c r="H1117" s="9">
        <v>33481.4</v>
      </c>
      <c r="I1117" s="9">
        <v>33481.4</v>
      </c>
      <c r="J1117" s="9">
        <v>0</v>
      </c>
      <c r="K1117" s="9">
        <v>0</v>
      </c>
      <c r="L1117" s="17">
        <v>0</v>
      </c>
      <c r="M1117" s="17">
        <v>0</v>
      </c>
      <c r="N1117" s="17">
        <v>34029.910000000003</v>
      </c>
      <c r="O1117" s="17">
        <v>34029.910000000003</v>
      </c>
      <c r="P1117" s="17">
        <v>373258.13999999996</v>
      </c>
      <c r="Q1117" s="17">
        <v>373258.13999999984</v>
      </c>
      <c r="R1117" s="17">
        <v>125626.95000000001</v>
      </c>
      <c r="S1117" s="17">
        <v>125626.95000000001</v>
      </c>
      <c r="T1117" s="17">
        <v>326947.28000000003</v>
      </c>
      <c r="U1117" s="17">
        <v>326947.28000000003</v>
      </c>
      <c r="V1117" s="44">
        <v>0</v>
      </c>
      <c r="W1117" s="44">
        <v>0</v>
      </c>
      <c r="X1117" s="35">
        <v>345215.88</v>
      </c>
    </row>
    <row r="1118" spans="1:24" ht="15" x14ac:dyDescent="0.4">
      <c r="A1118" s="37"/>
      <c r="B1118" s="14">
        <v>10049149</v>
      </c>
      <c r="C1118" s="15" t="s">
        <v>1440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  <c r="I1118" s="9">
        <v>0</v>
      </c>
      <c r="J1118" s="9">
        <v>0</v>
      </c>
      <c r="K1118" s="9">
        <v>0</v>
      </c>
      <c r="L1118" s="9">
        <v>0</v>
      </c>
      <c r="M1118" s="9">
        <v>0</v>
      </c>
      <c r="N1118" s="9">
        <v>0</v>
      </c>
      <c r="O1118" s="9">
        <v>0</v>
      </c>
      <c r="P1118" s="9">
        <v>0</v>
      </c>
      <c r="Q1118" s="9">
        <v>0</v>
      </c>
      <c r="R1118" s="9">
        <v>0</v>
      </c>
      <c r="S1118" s="9">
        <v>0</v>
      </c>
      <c r="T1118" s="9">
        <v>0</v>
      </c>
      <c r="U1118" s="9">
        <v>0</v>
      </c>
      <c r="V1118" s="44">
        <v>0</v>
      </c>
      <c r="W1118" s="44">
        <v>0</v>
      </c>
      <c r="X1118" s="35">
        <v>138542.38999999998</v>
      </c>
    </row>
    <row r="1119" spans="1:24" ht="15" x14ac:dyDescent="0.4">
      <c r="A1119" s="37"/>
      <c r="B1119" s="10">
        <v>10005586</v>
      </c>
      <c r="C1119" s="9" t="s">
        <v>448</v>
      </c>
      <c r="D1119" s="9">
        <v>404969.36</v>
      </c>
      <c r="E1119" s="9">
        <v>409758</v>
      </c>
      <c r="F1119" s="9">
        <v>263925</v>
      </c>
      <c r="G1119" s="9">
        <v>263925</v>
      </c>
      <c r="H1119" s="9">
        <v>0</v>
      </c>
      <c r="I1119" s="9">
        <v>0</v>
      </c>
      <c r="J1119" s="9">
        <v>0</v>
      </c>
      <c r="K1119" s="9">
        <v>0</v>
      </c>
      <c r="L1119" s="17">
        <v>0</v>
      </c>
      <c r="M1119" s="17">
        <v>0</v>
      </c>
      <c r="N1119" s="17">
        <v>0</v>
      </c>
      <c r="O1119" s="17">
        <v>0</v>
      </c>
      <c r="P1119" s="17">
        <v>23468.729999999992</v>
      </c>
      <c r="Q1119" s="17">
        <v>23468.729999999992</v>
      </c>
      <c r="R1119" s="17">
        <v>0</v>
      </c>
      <c r="S1119" s="17">
        <v>0</v>
      </c>
      <c r="T1119" s="17">
        <v>0</v>
      </c>
      <c r="U1119" s="17">
        <v>0</v>
      </c>
      <c r="V1119" s="44">
        <v>0</v>
      </c>
      <c r="W1119" s="44">
        <v>0</v>
      </c>
      <c r="X1119" s="35">
        <v>35950.18</v>
      </c>
    </row>
    <row r="1120" spans="1:24" ht="15" x14ac:dyDescent="0.4">
      <c r="A1120" s="37"/>
      <c r="B1120" s="10">
        <v>10005599</v>
      </c>
      <c r="C1120" s="9" t="s">
        <v>449</v>
      </c>
      <c r="D1120" s="9">
        <v>0</v>
      </c>
      <c r="E1120" s="9">
        <v>0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17">
        <v>0</v>
      </c>
      <c r="M1120" s="17">
        <v>0</v>
      </c>
      <c r="N1120" s="17">
        <v>0</v>
      </c>
      <c r="O1120" s="17">
        <v>0</v>
      </c>
      <c r="P1120" s="17">
        <v>278514.06000000011</v>
      </c>
      <c r="Q1120" s="17">
        <v>278514.06000000011</v>
      </c>
      <c r="R1120" s="17">
        <v>79751.44</v>
      </c>
      <c r="S1120" s="17">
        <v>79751.44</v>
      </c>
      <c r="T1120" s="17">
        <v>313833.07</v>
      </c>
      <c r="U1120" s="17">
        <v>313833.07</v>
      </c>
      <c r="V1120" s="44">
        <v>44630.560000000005</v>
      </c>
      <c r="W1120" s="44">
        <v>39630.000000000007</v>
      </c>
      <c r="X1120" s="35">
        <v>1567950.42</v>
      </c>
    </row>
    <row r="1121" spans="1:24" ht="15" x14ac:dyDescent="0.4">
      <c r="A1121" s="37"/>
      <c r="B1121" s="14">
        <v>10023808</v>
      </c>
      <c r="C1121" s="15" t="s">
        <v>1253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9">
        <v>0</v>
      </c>
      <c r="M1121" s="9">
        <v>0</v>
      </c>
      <c r="N1121" s="9">
        <v>0</v>
      </c>
      <c r="O1121" s="9">
        <v>0</v>
      </c>
      <c r="P1121" s="9">
        <v>0</v>
      </c>
      <c r="Q1121" s="9">
        <v>0</v>
      </c>
      <c r="R1121" s="9">
        <v>0</v>
      </c>
      <c r="S1121" s="9">
        <v>0</v>
      </c>
      <c r="T1121" s="9">
        <v>0</v>
      </c>
      <c r="U1121" s="9">
        <v>0</v>
      </c>
      <c r="V1121" s="44">
        <v>0</v>
      </c>
      <c r="W1121" s="44">
        <v>0</v>
      </c>
      <c r="X1121" s="35">
        <v>81059.89</v>
      </c>
    </row>
    <row r="1122" spans="1:24" ht="15" x14ac:dyDescent="0.4">
      <c r="A1122" s="37"/>
      <c r="B1122" s="10">
        <v>10006005</v>
      </c>
      <c r="C1122" s="9" t="s">
        <v>469</v>
      </c>
      <c r="D1122" s="9">
        <v>0</v>
      </c>
      <c r="E1122" s="9">
        <v>0</v>
      </c>
      <c r="F1122" s="9">
        <v>0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  <c r="L1122" s="17">
        <v>0</v>
      </c>
      <c r="M1122" s="17">
        <v>0</v>
      </c>
      <c r="N1122" s="17">
        <v>0</v>
      </c>
      <c r="O1122" s="17">
        <v>0</v>
      </c>
      <c r="P1122" s="17">
        <v>276470.61000000028</v>
      </c>
      <c r="Q1122" s="17">
        <v>276470.49000000022</v>
      </c>
      <c r="R1122" s="17">
        <v>0</v>
      </c>
      <c r="S1122" s="17">
        <v>0</v>
      </c>
      <c r="T1122" s="17">
        <v>0</v>
      </c>
      <c r="U1122" s="17">
        <v>0</v>
      </c>
      <c r="V1122" s="44">
        <v>0</v>
      </c>
      <c r="W1122" s="44">
        <v>0</v>
      </c>
      <c r="X1122" s="35">
        <v>354217.37</v>
      </c>
    </row>
    <row r="1123" spans="1:24" ht="15" x14ac:dyDescent="0.4">
      <c r="A1123" s="37"/>
      <c r="B1123" s="14">
        <v>10033511</v>
      </c>
      <c r="C1123" s="15" t="s">
        <v>1311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  <c r="I1123" s="9">
        <v>0</v>
      </c>
      <c r="J1123" s="9">
        <v>0</v>
      </c>
      <c r="K1123" s="9">
        <v>0</v>
      </c>
      <c r="L1123" s="9">
        <v>0</v>
      </c>
      <c r="M1123" s="9">
        <v>0</v>
      </c>
      <c r="N1123" s="9">
        <v>0</v>
      </c>
      <c r="O1123" s="9">
        <v>0</v>
      </c>
      <c r="P1123" s="9">
        <v>0</v>
      </c>
      <c r="Q1123" s="9">
        <v>0</v>
      </c>
      <c r="R1123" s="9">
        <v>0</v>
      </c>
      <c r="S1123" s="9">
        <v>0</v>
      </c>
      <c r="T1123" s="9">
        <v>0</v>
      </c>
      <c r="U1123" s="9">
        <v>0</v>
      </c>
      <c r="V1123" s="44">
        <v>0</v>
      </c>
      <c r="W1123" s="44">
        <v>0</v>
      </c>
      <c r="X1123" s="35">
        <v>21604.289999999997</v>
      </c>
    </row>
    <row r="1124" spans="1:24" ht="15" x14ac:dyDescent="0.4">
      <c r="A1124" s="37"/>
      <c r="B1124" s="10">
        <v>10005642</v>
      </c>
      <c r="C1124" s="9" t="s">
        <v>450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  <c r="I1124" s="9">
        <v>0</v>
      </c>
      <c r="J1124" s="9">
        <v>0</v>
      </c>
      <c r="K1124" s="9">
        <v>0</v>
      </c>
      <c r="L1124" s="17">
        <v>0</v>
      </c>
      <c r="M1124" s="17">
        <v>0</v>
      </c>
      <c r="N1124" s="17">
        <v>0</v>
      </c>
      <c r="O1124" s="17">
        <v>0</v>
      </c>
      <c r="P1124" s="17">
        <v>561996.96000000031</v>
      </c>
      <c r="Q1124" s="17">
        <v>561996.96000000008</v>
      </c>
      <c r="R1124" s="17">
        <v>358473.43</v>
      </c>
      <c r="S1124" s="17">
        <v>358473.43</v>
      </c>
      <c r="T1124" s="17">
        <v>1333875.3500000001</v>
      </c>
      <c r="U1124" s="17">
        <v>1333875.3500000001</v>
      </c>
      <c r="V1124" s="44">
        <v>0</v>
      </c>
      <c r="W1124" s="44">
        <v>0</v>
      </c>
      <c r="X1124" s="35">
        <v>189906.09000000003</v>
      </c>
    </row>
    <row r="1125" spans="1:24" ht="15" x14ac:dyDescent="0.4">
      <c r="A1125" s="37"/>
      <c r="B1125" s="10">
        <v>10006317</v>
      </c>
      <c r="C1125" s="9" t="s">
        <v>481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  <c r="I1125" s="9">
        <v>0</v>
      </c>
      <c r="J1125" s="9">
        <v>0</v>
      </c>
      <c r="K1125" s="9">
        <v>0</v>
      </c>
      <c r="L1125" s="17">
        <v>0</v>
      </c>
      <c r="M1125" s="17">
        <v>0</v>
      </c>
      <c r="N1125" s="17">
        <v>0</v>
      </c>
      <c r="O1125" s="17">
        <v>0</v>
      </c>
      <c r="P1125" s="17">
        <v>659036.04999999981</v>
      </c>
      <c r="Q1125" s="17">
        <v>659035.83999999973</v>
      </c>
      <c r="R1125" s="17">
        <v>0</v>
      </c>
      <c r="S1125" s="17">
        <v>0</v>
      </c>
      <c r="T1125" s="17">
        <v>0</v>
      </c>
      <c r="U1125" s="17">
        <v>0</v>
      </c>
      <c r="V1125" s="44">
        <v>0</v>
      </c>
      <c r="W1125" s="44">
        <v>0</v>
      </c>
      <c r="X1125" s="35">
        <v>1361261.5199999998</v>
      </c>
    </row>
    <row r="1126" spans="1:24" ht="15" x14ac:dyDescent="0.4">
      <c r="A1126" s="37"/>
      <c r="B1126" s="10">
        <v>10005032</v>
      </c>
      <c r="C1126" s="9" t="s">
        <v>408</v>
      </c>
      <c r="D1126" s="9">
        <v>6228626.96</v>
      </c>
      <c r="E1126" s="9">
        <v>6227676.7923999997</v>
      </c>
      <c r="F1126" s="9">
        <v>967635</v>
      </c>
      <c r="G1126" s="9">
        <v>967635</v>
      </c>
      <c r="H1126" s="9">
        <v>555857</v>
      </c>
      <c r="I1126" s="9">
        <v>555857</v>
      </c>
      <c r="J1126" s="9">
        <v>0</v>
      </c>
      <c r="K1126" s="9">
        <v>0</v>
      </c>
      <c r="L1126" s="17">
        <v>0</v>
      </c>
      <c r="M1126" s="17">
        <v>0</v>
      </c>
      <c r="N1126" s="17">
        <v>57545</v>
      </c>
      <c r="O1126" s="17">
        <v>57545</v>
      </c>
      <c r="P1126" s="17">
        <v>665050.83000000042</v>
      </c>
      <c r="Q1126" s="17">
        <v>665050.82999999973</v>
      </c>
      <c r="R1126" s="17">
        <v>299132.33</v>
      </c>
      <c r="S1126" s="17">
        <v>299132.33</v>
      </c>
      <c r="T1126" s="17">
        <v>465398.62</v>
      </c>
      <c r="U1126" s="17">
        <v>465398.62</v>
      </c>
      <c r="V1126" s="44">
        <v>0</v>
      </c>
      <c r="W1126" s="44">
        <v>0</v>
      </c>
      <c r="X1126" s="35">
        <v>1320964.8699999999</v>
      </c>
    </row>
    <row r="1127" spans="1:24" ht="15" x14ac:dyDescent="0.4">
      <c r="A1127" s="37"/>
      <c r="B1127" s="14">
        <v>10034346</v>
      </c>
      <c r="C1127" s="15" t="s">
        <v>1322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  <c r="I1127" s="9">
        <v>0</v>
      </c>
      <c r="J1127" s="9">
        <v>0</v>
      </c>
      <c r="K1127" s="9">
        <v>0</v>
      </c>
      <c r="L1127" s="9">
        <v>0</v>
      </c>
      <c r="M1127" s="9">
        <v>0</v>
      </c>
      <c r="N1127" s="9">
        <v>0</v>
      </c>
      <c r="O1127" s="9">
        <v>0</v>
      </c>
      <c r="P1127" s="9">
        <v>0</v>
      </c>
      <c r="Q1127" s="9">
        <v>0</v>
      </c>
      <c r="R1127" s="9">
        <v>0</v>
      </c>
      <c r="S1127" s="9">
        <v>0</v>
      </c>
      <c r="T1127" s="9">
        <v>0</v>
      </c>
      <c r="U1127" s="9">
        <v>0</v>
      </c>
      <c r="V1127" s="44">
        <v>0</v>
      </c>
      <c r="W1127" s="44">
        <v>0</v>
      </c>
      <c r="X1127" s="35">
        <v>92452.140000000014</v>
      </c>
    </row>
    <row r="1128" spans="1:24" ht="15" x14ac:dyDescent="0.4">
      <c r="A1128" s="37"/>
      <c r="B1128" s="14">
        <v>10010635</v>
      </c>
      <c r="C1128" s="15" t="s">
        <v>1200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  <c r="I1128" s="9">
        <v>0</v>
      </c>
      <c r="J1128" s="9">
        <v>0</v>
      </c>
      <c r="K1128" s="9">
        <v>0</v>
      </c>
      <c r="L1128" s="9">
        <v>0</v>
      </c>
      <c r="M1128" s="9">
        <v>0</v>
      </c>
      <c r="N1128" s="9">
        <v>0</v>
      </c>
      <c r="O1128" s="9">
        <v>0</v>
      </c>
      <c r="P1128" s="9">
        <v>0</v>
      </c>
      <c r="Q1128" s="9">
        <v>0</v>
      </c>
      <c r="R1128" s="9">
        <v>0</v>
      </c>
      <c r="S1128" s="9">
        <v>0</v>
      </c>
      <c r="T1128" s="9">
        <v>0</v>
      </c>
      <c r="U1128" s="9">
        <v>0</v>
      </c>
      <c r="V1128" s="44">
        <v>0</v>
      </c>
      <c r="W1128" s="44">
        <v>0</v>
      </c>
      <c r="X1128" s="35">
        <v>422258.10000000003</v>
      </c>
    </row>
    <row r="1129" spans="1:24" ht="15" x14ac:dyDescent="0.4">
      <c r="A1129" s="37"/>
      <c r="B1129" s="10">
        <v>10005669</v>
      </c>
      <c r="C1129" s="9" t="s">
        <v>44</v>
      </c>
      <c r="D1129" s="9">
        <v>3524594.58</v>
      </c>
      <c r="E1129" s="9">
        <v>3569222</v>
      </c>
      <c r="F1129" s="9">
        <v>0</v>
      </c>
      <c r="G1129" s="9">
        <v>0</v>
      </c>
      <c r="H1129" s="9">
        <v>356903</v>
      </c>
      <c r="I1129" s="9">
        <v>356903</v>
      </c>
      <c r="J1129" s="9">
        <v>0</v>
      </c>
      <c r="K1129" s="9">
        <v>0</v>
      </c>
      <c r="L1129" s="17">
        <v>0</v>
      </c>
      <c r="M1129" s="17">
        <v>0</v>
      </c>
      <c r="N1129" s="17">
        <v>73701.279999999999</v>
      </c>
      <c r="O1129" s="17">
        <v>73701.279999999999</v>
      </c>
      <c r="P1129" s="17">
        <v>296573.45000000007</v>
      </c>
      <c r="Q1129" s="17">
        <v>296573.45</v>
      </c>
      <c r="R1129" s="17">
        <v>196954.2</v>
      </c>
      <c r="S1129" s="17">
        <v>196954.2</v>
      </c>
      <c r="T1129" s="17">
        <v>354846.86000000004</v>
      </c>
      <c r="U1129" s="17">
        <v>354846.86000000004</v>
      </c>
      <c r="V1129" s="44">
        <v>0</v>
      </c>
      <c r="W1129" s="44">
        <v>0</v>
      </c>
      <c r="X1129" s="35">
        <v>437388.12000000005</v>
      </c>
    </row>
    <row r="1130" spans="1:24" ht="15" x14ac:dyDescent="0.4">
      <c r="A1130" s="37"/>
      <c r="B1130" s="10">
        <v>10005671</v>
      </c>
      <c r="C1130" s="9" t="s">
        <v>451</v>
      </c>
      <c r="D1130" s="9">
        <v>1358357.38</v>
      </c>
      <c r="E1130" s="9">
        <v>1358357.38</v>
      </c>
      <c r="F1130" s="9">
        <v>1092293</v>
      </c>
      <c r="G1130" s="9">
        <v>1092293</v>
      </c>
      <c r="H1130" s="9">
        <v>0</v>
      </c>
      <c r="I1130" s="9">
        <v>0</v>
      </c>
      <c r="J1130" s="9">
        <v>0</v>
      </c>
      <c r="K1130" s="9">
        <v>0</v>
      </c>
      <c r="L1130" s="17">
        <v>0</v>
      </c>
      <c r="M1130" s="17">
        <v>0</v>
      </c>
      <c r="N1130" s="17">
        <v>0</v>
      </c>
      <c r="O1130" s="17">
        <v>0</v>
      </c>
      <c r="P1130" s="17">
        <v>0</v>
      </c>
      <c r="Q1130" s="17">
        <v>0</v>
      </c>
      <c r="R1130" s="17">
        <v>0</v>
      </c>
      <c r="S1130" s="17">
        <v>0</v>
      </c>
      <c r="T1130" s="17">
        <v>0</v>
      </c>
      <c r="U1130" s="17">
        <v>0</v>
      </c>
      <c r="V1130" s="44">
        <v>0</v>
      </c>
      <c r="W1130" s="44">
        <v>0</v>
      </c>
      <c r="X1130" s="35">
        <v>0</v>
      </c>
    </row>
    <row r="1131" spans="1:24" ht="15" x14ac:dyDescent="0.4">
      <c r="A1131" s="37"/>
      <c r="B1131" s="10">
        <v>10033746</v>
      </c>
      <c r="C1131" s="9" t="s">
        <v>718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  <c r="I1131" s="9">
        <v>0</v>
      </c>
      <c r="J1131" s="9">
        <v>0</v>
      </c>
      <c r="K1131" s="9">
        <v>0</v>
      </c>
      <c r="L1131" s="17">
        <v>0</v>
      </c>
      <c r="M1131" s="17">
        <v>0</v>
      </c>
      <c r="N1131" s="17">
        <v>0</v>
      </c>
      <c r="O1131" s="17">
        <v>0</v>
      </c>
      <c r="P1131" s="17">
        <v>233459.63999999993</v>
      </c>
      <c r="Q1131" s="17">
        <v>233459.6399999999</v>
      </c>
      <c r="R1131" s="17">
        <v>402240</v>
      </c>
      <c r="S1131" s="17">
        <v>402240</v>
      </c>
      <c r="T1131" s="17">
        <v>551423.40999999992</v>
      </c>
      <c r="U1131" s="17">
        <v>551423.40999999992</v>
      </c>
      <c r="V1131" s="44">
        <v>48832.68</v>
      </c>
      <c r="W1131" s="44">
        <v>48832.679999999986</v>
      </c>
      <c r="X1131" s="35">
        <v>255983.78</v>
      </c>
    </row>
    <row r="1132" spans="1:24" ht="15" x14ac:dyDescent="0.4">
      <c r="A1132" s="37"/>
      <c r="B1132" s="10">
        <v>10005687</v>
      </c>
      <c r="C1132" s="9" t="s">
        <v>452</v>
      </c>
      <c r="D1132" s="9">
        <v>48162.46</v>
      </c>
      <c r="E1132" s="9">
        <v>48162.46</v>
      </c>
      <c r="F1132" s="9">
        <v>0</v>
      </c>
      <c r="G1132" s="9">
        <v>0</v>
      </c>
      <c r="H1132" s="9">
        <v>7811</v>
      </c>
      <c r="I1132" s="9">
        <v>7811</v>
      </c>
      <c r="J1132" s="9">
        <v>0</v>
      </c>
      <c r="K1132" s="9">
        <v>0</v>
      </c>
      <c r="L1132" s="17">
        <v>0</v>
      </c>
      <c r="M1132" s="17">
        <v>0</v>
      </c>
      <c r="N1132" s="17">
        <v>320</v>
      </c>
      <c r="O1132" s="17">
        <v>320</v>
      </c>
      <c r="P1132" s="17">
        <v>0</v>
      </c>
      <c r="Q1132" s="17">
        <v>0</v>
      </c>
      <c r="R1132" s="17">
        <v>0</v>
      </c>
      <c r="S1132" s="17">
        <v>0</v>
      </c>
      <c r="T1132" s="17">
        <v>0</v>
      </c>
      <c r="U1132" s="17">
        <v>0</v>
      </c>
      <c r="V1132" s="44">
        <v>0</v>
      </c>
      <c r="W1132" s="44">
        <v>0</v>
      </c>
      <c r="X1132" s="35">
        <v>22431.559999999998</v>
      </c>
    </row>
    <row r="1133" spans="1:24" ht="15" x14ac:dyDescent="0.4">
      <c r="A1133" s="37"/>
      <c r="B1133" s="10">
        <v>10036794</v>
      </c>
      <c r="C1133" s="9" t="s">
        <v>846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  <c r="I1133" s="9">
        <v>0</v>
      </c>
      <c r="J1133" s="9">
        <v>139719.54</v>
      </c>
      <c r="K1133" s="9">
        <v>109626.4</v>
      </c>
      <c r="L1133" s="17">
        <v>7093.4</v>
      </c>
      <c r="M1133" s="17">
        <v>7093.4</v>
      </c>
      <c r="N1133" s="17">
        <v>0</v>
      </c>
      <c r="O1133" s="17">
        <v>0</v>
      </c>
      <c r="P1133" s="17">
        <v>0</v>
      </c>
      <c r="Q1133" s="17">
        <v>0</v>
      </c>
      <c r="R1133" s="17">
        <v>53615.399999999994</v>
      </c>
      <c r="S1133" s="17">
        <v>53615.399999999994</v>
      </c>
      <c r="T1133" s="17">
        <v>113731.6</v>
      </c>
      <c r="U1133" s="17">
        <v>113731.6</v>
      </c>
      <c r="V1133" s="44">
        <v>0</v>
      </c>
      <c r="W1133" s="44">
        <v>0</v>
      </c>
      <c r="X1133" s="35">
        <v>414508.10999999993</v>
      </c>
    </row>
    <row r="1134" spans="1:24" ht="15" x14ac:dyDescent="0.4">
      <c r="A1134" s="37"/>
      <c r="B1134" s="10">
        <v>10043208</v>
      </c>
      <c r="C1134" s="9" t="s">
        <v>847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  <c r="I1134" s="9">
        <v>0</v>
      </c>
      <c r="J1134" s="9">
        <v>338066.37000000005</v>
      </c>
      <c r="K1134" s="9">
        <v>338066.37</v>
      </c>
      <c r="L1134" s="17">
        <v>0</v>
      </c>
      <c r="M1134" s="17">
        <v>0</v>
      </c>
      <c r="N1134" s="17">
        <v>0</v>
      </c>
      <c r="O1134" s="17">
        <v>0</v>
      </c>
      <c r="P1134" s="17">
        <v>0</v>
      </c>
      <c r="Q1134" s="17">
        <v>0</v>
      </c>
      <c r="R1134" s="17">
        <v>15697.5</v>
      </c>
      <c r="S1134" s="17">
        <v>15697.5</v>
      </c>
      <c r="T1134" s="17">
        <v>73888.05</v>
      </c>
      <c r="U1134" s="17">
        <v>73888.05</v>
      </c>
      <c r="V1134" s="44">
        <v>0</v>
      </c>
      <c r="W1134" s="44">
        <v>0</v>
      </c>
      <c r="X1134" s="35">
        <v>253818.70999999996</v>
      </c>
    </row>
    <row r="1135" spans="1:24" ht="15" x14ac:dyDescent="0.4">
      <c r="A1135" s="37"/>
      <c r="B1135" s="14">
        <v>10062562</v>
      </c>
      <c r="C1135" s="15" t="s">
        <v>1561</v>
      </c>
      <c r="D1135" s="9">
        <v>0</v>
      </c>
      <c r="E1135" s="9">
        <v>0</v>
      </c>
      <c r="F1135" s="9">
        <v>0</v>
      </c>
      <c r="G1135" s="9">
        <v>0</v>
      </c>
      <c r="H1135" s="9">
        <v>0</v>
      </c>
      <c r="I1135" s="9">
        <v>0</v>
      </c>
      <c r="J1135" s="9">
        <v>0</v>
      </c>
      <c r="K1135" s="9">
        <v>0</v>
      </c>
      <c r="L1135" s="9">
        <v>0</v>
      </c>
      <c r="M1135" s="9">
        <v>0</v>
      </c>
      <c r="N1135" s="9">
        <v>0</v>
      </c>
      <c r="O1135" s="9">
        <v>0</v>
      </c>
      <c r="P1135" s="9">
        <v>0</v>
      </c>
      <c r="Q1135" s="9">
        <v>0</v>
      </c>
      <c r="R1135" s="9">
        <v>0</v>
      </c>
      <c r="S1135" s="9">
        <v>0</v>
      </c>
      <c r="T1135" s="9">
        <v>0</v>
      </c>
      <c r="U1135" s="9">
        <v>0</v>
      </c>
      <c r="V1135" s="44">
        <v>0</v>
      </c>
      <c r="W1135" s="44">
        <v>0</v>
      </c>
      <c r="X1135" s="35">
        <v>100016.38999999998</v>
      </c>
    </row>
    <row r="1136" spans="1:24" ht="15" x14ac:dyDescent="0.4">
      <c r="A1136" s="37"/>
      <c r="B1136" s="14">
        <v>10054962</v>
      </c>
      <c r="C1136" s="15" t="s">
        <v>1479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  <c r="V1136" s="44">
        <v>0</v>
      </c>
      <c r="W1136" s="44">
        <v>0</v>
      </c>
      <c r="X1136" s="35">
        <v>584616.19999999995</v>
      </c>
    </row>
    <row r="1137" spans="1:24" ht="15" x14ac:dyDescent="0.4">
      <c r="A1137" s="37"/>
      <c r="B1137" s="10">
        <v>10005735</v>
      </c>
      <c r="C1137" s="9" t="s">
        <v>453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  <c r="I1137" s="9">
        <v>0</v>
      </c>
      <c r="J1137" s="9">
        <v>1065033.1000000001</v>
      </c>
      <c r="K1137" s="9">
        <v>1060904.92</v>
      </c>
      <c r="L1137" s="17">
        <v>0</v>
      </c>
      <c r="M1137" s="17">
        <v>0</v>
      </c>
      <c r="N1137" s="17">
        <v>0</v>
      </c>
      <c r="O1137" s="17">
        <v>0</v>
      </c>
      <c r="P1137" s="17">
        <v>174311.49999999994</v>
      </c>
      <c r="Q1137" s="17">
        <v>174311.49999999994</v>
      </c>
      <c r="R1137" s="17">
        <v>67171.509999999995</v>
      </c>
      <c r="S1137" s="17">
        <v>67171.509999999995</v>
      </c>
      <c r="T1137" s="17">
        <v>122973.22</v>
      </c>
      <c r="U1137" s="17">
        <v>122973.22</v>
      </c>
      <c r="V1137" s="44">
        <v>223718.21000000002</v>
      </c>
      <c r="W1137" s="44">
        <v>223718.21</v>
      </c>
      <c r="X1137" s="35">
        <v>1444481.79</v>
      </c>
    </row>
    <row r="1138" spans="1:24" ht="15" x14ac:dyDescent="0.4">
      <c r="A1138" s="37"/>
      <c r="B1138" s="10">
        <v>10005738</v>
      </c>
      <c r="C1138" s="9" t="s">
        <v>454</v>
      </c>
      <c r="D1138" s="9">
        <v>830472.48</v>
      </c>
      <c r="E1138" s="9">
        <v>810937.54</v>
      </c>
      <c r="F1138" s="9">
        <v>661914</v>
      </c>
      <c r="G1138" s="9">
        <v>661914</v>
      </c>
      <c r="H1138" s="9">
        <v>0</v>
      </c>
      <c r="I1138" s="9">
        <v>0</v>
      </c>
      <c r="J1138" s="9">
        <v>0</v>
      </c>
      <c r="K1138" s="9">
        <v>0</v>
      </c>
      <c r="L1138" s="17">
        <v>0</v>
      </c>
      <c r="M1138" s="17">
        <v>0</v>
      </c>
      <c r="N1138" s="17">
        <v>0</v>
      </c>
      <c r="O1138" s="17">
        <v>0</v>
      </c>
      <c r="P1138" s="17">
        <v>0</v>
      </c>
      <c r="Q1138" s="17">
        <v>0</v>
      </c>
      <c r="R1138" s="17">
        <v>0</v>
      </c>
      <c r="S1138" s="17">
        <v>0</v>
      </c>
      <c r="T1138" s="17">
        <v>0</v>
      </c>
      <c r="U1138" s="17">
        <v>0</v>
      </c>
      <c r="V1138" s="44">
        <v>0</v>
      </c>
      <c r="W1138" s="44">
        <v>0</v>
      </c>
      <c r="X1138" s="35">
        <v>0</v>
      </c>
    </row>
    <row r="1139" spans="1:24" ht="15" x14ac:dyDescent="0.4">
      <c r="A1139" s="37"/>
      <c r="B1139" s="10">
        <v>10005741</v>
      </c>
      <c r="C1139" s="9" t="s">
        <v>455</v>
      </c>
      <c r="D1139" s="9">
        <v>789207.52</v>
      </c>
      <c r="E1139" s="9">
        <v>809175</v>
      </c>
      <c r="F1139" s="9">
        <v>68295</v>
      </c>
      <c r="G1139" s="9">
        <v>68295</v>
      </c>
      <c r="H1139" s="9">
        <v>1296.75</v>
      </c>
      <c r="I1139" s="9">
        <v>1296.75</v>
      </c>
      <c r="J1139" s="9">
        <v>126466.29</v>
      </c>
      <c r="K1139" s="9">
        <v>126466.25</v>
      </c>
      <c r="L1139" s="17">
        <v>0</v>
      </c>
      <c r="M1139" s="17">
        <v>0</v>
      </c>
      <c r="N1139" s="17">
        <v>0</v>
      </c>
      <c r="O1139" s="17">
        <v>0</v>
      </c>
      <c r="P1139" s="17">
        <v>344959.86000000022</v>
      </c>
      <c r="Q1139" s="17">
        <v>344959.86</v>
      </c>
      <c r="R1139" s="17">
        <v>130155.01999999999</v>
      </c>
      <c r="S1139" s="17">
        <v>130155.01999999999</v>
      </c>
      <c r="T1139" s="17">
        <v>328975.62</v>
      </c>
      <c r="U1139" s="17">
        <v>328975.62</v>
      </c>
      <c r="V1139" s="44">
        <v>0</v>
      </c>
      <c r="W1139" s="44">
        <v>0</v>
      </c>
      <c r="X1139" s="35">
        <v>463485.01999999996</v>
      </c>
    </row>
    <row r="1140" spans="1:24" ht="15" x14ac:dyDescent="0.4">
      <c r="A1140" s="37"/>
      <c r="B1140" s="10">
        <v>10030520</v>
      </c>
      <c r="C1140" s="9" t="s">
        <v>700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17">
        <v>0</v>
      </c>
      <c r="M1140" s="17">
        <v>0</v>
      </c>
      <c r="N1140" s="17">
        <v>0</v>
      </c>
      <c r="O1140" s="17">
        <v>0</v>
      </c>
      <c r="P1140" s="17">
        <v>3129.87</v>
      </c>
      <c r="Q1140" s="17">
        <v>3129.87</v>
      </c>
      <c r="R1140" s="17">
        <v>0</v>
      </c>
      <c r="S1140" s="17">
        <v>0</v>
      </c>
      <c r="T1140" s="17">
        <v>0</v>
      </c>
      <c r="U1140" s="17">
        <v>0</v>
      </c>
      <c r="V1140" s="44">
        <v>0</v>
      </c>
      <c r="W1140" s="44">
        <v>0</v>
      </c>
      <c r="X1140" s="35">
        <v>259297.00999999995</v>
      </c>
    </row>
    <row r="1141" spans="1:24" ht="15" x14ac:dyDescent="0.4">
      <c r="A1141" s="37"/>
      <c r="B1141" s="14">
        <v>10022729</v>
      </c>
      <c r="C1141" s="15" t="s">
        <v>1242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  <c r="I1141" s="9"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v>0</v>
      </c>
      <c r="Q1141" s="9">
        <v>0</v>
      </c>
      <c r="R1141" s="9">
        <v>0</v>
      </c>
      <c r="S1141" s="9">
        <v>0</v>
      </c>
      <c r="T1141" s="9">
        <v>0</v>
      </c>
      <c r="U1141" s="9">
        <v>0</v>
      </c>
      <c r="V1141" s="44">
        <v>0</v>
      </c>
      <c r="W1141" s="44">
        <v>0</v>
      </c>
      <c r="X1141" s="35">
        <v>115255.33</v>
      </c>
    </row>
    <row r="1142" spans="1:24" ht="15" x14ac:dyDescent="0.4">
      <c r="A1142" s="37"/>
      <c r="B1142" s="14">
        <v>10048806</v>
      </c>
      <c r="C1142" s="15" t="s">
        <v>1433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  <c r="I1142" s="9">
        <v>0</v>
      </c>
      <c r="J1142" s="9">
        <v>0</v>
      </c>
      <c r="K1142" s="9">
        <v>0</v>
      </c>
      <c r="L1142" s="9">
        <v>0</v>
      </c>
      <c r="M1142" s="9">
        <v>0</v>
      </c>
      <c r="N1142" s="9">
        <v>0</v>
      </c>
      <c r="O1142" s="9">
        <v>0</v>
      </c>
      <c r="P1142" s="9">
        <v>0</v>
      </c>
      <c r="Q1142" s="9">
        <v>0</v>
      </c>
      <c r="R1142" s="9">
        <v>0</v>
      </c>
      <c r="S1142" s="9">
        <v>0</v>
      </c>
      <c r="T1142" s="9">
        <v>0</v>
      </c>
      <c r="U1142" s="9">
        <v>0</v>
      </c>
      <c r="V1142" s="44">
        <v>0</v>
      </c>
      <c r="W1142" s="44">
        <v>0</v>
      </c>
      <c r="X1142" s="35">
        <v>4243.79</v>
      </c>
    </row>
    <row r="1143" spans="1:24" ht="15" x14ac:dyDescent="0.4">
      <c r="A1143" s="37"/>
      <c r="B1143" s="10">
        <v>10005752</v>
      </c>
      <c r="C1143" s="9" t="s">
        <v>456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  <c r="I1143" s="9">
        <v>0</v>
      </c>
      <c r="J1143" s="9">
        <v>0</v>
      </c>
      <c r="K1143" s="9">
        <v>0</v>
      </c>
      <c r="L1143" s="17">
        <v>0</v>
      </c>
      <c r="M1143" s="17">
        <v>0</v>
      </c>
      <c r="N1143" s="17">
        <v>0</v>
      </c>
      <c r="O1143" s="17">
        <v>0</v>
      </c>
      <c r="P1143" s="17">
        <v>147979.63999999998</v>
      </c>
      <c r="Q1143" s="17">
        <v>147979.64000000004</v>
      </c>
      <c r="R1143" s="17">
        <v>15807.9</v>
      </c>
      <c r="S1143" s="17">
        <v>15807.9</v>
      </c>
      <c r="T1143" s="17">
        <v>5922.68</v>
      </c>
      <c r="U1143" s="17">
        <v>5922.68</v>
      </c>
      <c r="V1143" s="44">
        <v>0</v>
      </c>
      <c r="W1143" s="44">
        <v>0</v>
      </c>
      <c r="X1143" s="35">
        <v>1490615.5499999998</v>
      </c>
    </row>
    <row r="1144" spans="1:24" ht="15" x14ac:dyDescent="0.4">
      <c r="A1144" s="37"/>
      <c r="B1144" s="10">
        <v>10005769</v>
      </c>
      <c r="C1144" s="9" t="s">
        <v>848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  <c r="I1144" s="9">
        <v>0</v>
      </c>
      <c r="J1144" s="9">
        <v>154216.25</v>
      </c>
      <c r="K1144" s="9">
        <v>154216.25</v>
      </c>
      <c r="L1144" s="17">
        <v>0</v>
      </c>
      <c r="M1144" s="17">
        <v>0</v>
      </c>
      <c r="N1144" s="17">
        <v>0</v>
      </c>
      <c r="O1144" s="17">
        <v>0</v>
      </c>
      <c r="P1144" s="17">
        <v>0</v>
      </c>
      <c r="Q1144" s="17">
        <v>0</v>
      </c>
      <c r="R1144" s="17">
        <v>151673.51999999999</v>
      </c>
      <c r="S1144" s="17">
        <v>151673.51999999999</v>
      </c>
      <c r="T1144" s="17">
        <v>28081.169999999995</v>
      </c>
      <c r="U1144" s="17">
        <v>28081.169999999995</v>
      </c>
      <c r="V1144" s="44">
        <v>0</v>
      </c>
      <c r="W1144" s="44">
        <v>0</v>
      </c>
      <c r="X1144" s="35">
        <v>43981.91</v>
      </c>
    </row>
    <row r="1145" spans="1:24" ht="15" x14ac:dyDescent="0.4">
      <c r="A1145" s="37"/>
      <c r="B1145" s="14">
        <v>10019700</v>
      </c>
      <c r="C1145" s="15" t="s">
        <v>1225</v>
      </c>
      <c r="D1145" s="9">
        <v>0</v>
      </c>
      <c r="E1145" s="9">
        <v>0</v>
      </c>
      <c r="F1145" s="9">
        <v>0</v>
      </c>
      <c r="G1145" s="9">
        <v>0</v>
      </c>
      <c r="H1145" s="9">
        <v>0</v>
      </c>
      <c r="I1145" s="9"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v>0</v>
      </c>
      <c r="Q1145" s="9">
        <v>0</v>
      </c>
      <c r="R1145" s="9">
        <v>0</v>
      </c>
      <c r="S1145" s="9">
        <v>0</v>
      </c>
      <c r="T1145" s="9">
        <v>0</v>
      </c>
      <c r="U1145" s="9">
        <v>0</v>
      </c>
      <c r="V1145" s="44">
        <v>0</v>
      </c>
      <c r="W1145" s="44">
        <v>0</v>
      </c>
      <c r="X1145" s="35">
        <v>151057.60999999996</v>
      </c>
    </row>
    <row r="1146" spans="1:24" ht="15" x14ac:dyDescent="0.4">
      <c r="A1146" s="37"/>
      <c r="B1146" s="10">
        <v>10002244</v>
      </c>
      <c r="C1146" s="9" t="s">
        <v>222</v>
      </c>
      <c r="D1146" s="9">
        <v>1884663.6099999999</v>
      </c>
      <c r="E1146" s="9">
        <v>1881950.4712799999</v>
      </c>
      <c r="F1146" s="9">
        <v>1367960</v>
      </c>
      <c r="G1146" s="9">
        <v>1367960</v>
      </c>
      <c r="H1146" s="9">
        <v>5915.9800000000005</v>
      </c>
      <c r="I1146" s="9">
        <v>5915.9800000000005</v>
      </c>
      <c r="J1146" s="9">
        <v>0</v>
      </c>
      <c r="K1146" s="9">
        <v>0</v>
      </c>
      <c r="L1146" s="17">
        <v>0</v>
      </c>
      <c r="M1146" s="17">
        <v>0</v>
      </c>
      <c r="N1146" s="17">
        <v>357</v>
      </c>
      <c r="O1146" s="17">
        <v>357</v>
      </c>
      <c r="P1146" s="17">
        <v>156379.36999999997</v>
      </c>
      <c r="Q1146" s="17">
        <v>156379.26000000004</v>
      </c>
      <c r="R1146" s="17">
        <v>52446.14</v>
      </c>
      <c r="S1146" s="17">
        <v>52446.14</v>
      </c>
      <c r="T1146" s="17">
        <v>207838.07</v>
      </c>
      <c r="U1146" s="17">
        <v>207838.07</v>
      </c>
      <c r="V1146" s="44">
        <v>0</v>
      </c>
      <c r="W1146" s="44">
        <v>0</v>
      </c>
      <c r="X1146" s="35">
        <v>640370.21</v>
      </c>
    </row>
    <row r="1147" spans="1:24" ht="15" x14ac:dyDescent="0.4">
      <c r="A1147" s="37"/>
      <c r="B1147" s="10">
        <v>10005788</v>
      </c>
      <c r="C1147" s="9" t="s">
        <v>459</v>
      </c>
      <c r="D1147" s="9">
        <v>8768362.7599999998</v>
      </c>
      <c r="E1147" s="9">
        <v>8749049.6899999995</v>
      </c>
      <c r="F1147" s="9">
        <v>0</v>
      </c>
      <c r="G1147" s="9">
        <v>0</v>
      </c>
      <c r="H1147" s="9">
        <v>818130</v>
      </c>
      <c r="I1147" s="9">
        <v>818130</v>
      </c>
      <c r="J1147" s="9">
        <v>246393.21000000002</v>
      </c>
      <c r="K1147" s="9">
        <v>246392.74999999997</v>
      </c>
      <c r="L1147" s="17">
        <v>0</v>
      </c>
      <c r="M1147" s="17">
        <v>0</v>
      </c>
      <c r="N1147" s="17">
        <v>253846.95</v>
      </c>
      <c r="O1147" s="17">
        <v>253846.95</v>
      </c>
      <c r="P1147" s="17">
        <v>1205729.78</v>
      </c>
      <c r="Q1147" s="17">
        <v>1205729.7799999998</v>
      </c>
      <c r="R1147" s="17">
        <v>447750.25</v>
      </c>
      <c r="S1147" s="17">
        <v>447750.25</v>
      </c>
      <c r="T1147" s="17">
        <v>1055236.5</v>
      </c>
      <c r="U1147" s="17">
        <v>1055236.5</v>
      </c>
      <c r="V1147" s="44">
        <v>0</v>
      </c>
      <c r="W1147" s="44">
        <v>0</v>
      </c>
      <c r="X1147" s="35">
        <v>4141884.44</v>
      </c>
    </row>
    <row r="1148" spans="1:24" ht="15" x14ac:dyDescent="0.4">
      <c r="A1148" s="37"/>
      <c r="B1148" s="10">
        <v>10005790</v>
      </c>
      <c r="C1148" s="9" t="s">
        <v>460</v>
      </c>
      <c r="D1148" s="9">
        <v>0</v>
      </c>
      <c r="E1148" s="9">
        <v>0</v>
      </c>
      <c r="F1148" s="9">
        <v>0</v>
      </c>
      <c r="G1148" s="9">
        <v>0</v>
      </c>
      <c r="H1148" s="9">
        <v>0</v>
      </c>
      <c r="I1148" s="9">
        <v>0</v>
      </c>
      <c r="J1148" s="9">
        <v>0</v>
      </c>
      <c r="K1148" s="9">
        <v>0</v>
      </c>
      <c r="L1148" s="17">
        <v>0</v>
      </c>
      <c r="M1148" s="17">
        <v>0</v>
      </c>
      <c r="N1148" s="17">
        <v>0</v>
      </c>
      <c r="O1148" s="17">
        <v>0</v>
      </c>
      <c r="P1148" s="17">
        <v>486685.0500000004</v>
      </c>
      <c r="Q1148" s="17">
        <v>486685.05000000028</v>
      </c>
      <c r="R1148" s="17">
        <v>241939.5</v>
      </c>
      <c r="S1148" s="17">
        <v>241939.5</v>
      </c>
      <c r="T1148" s="17">
        <v>87096.25</v>
      </c>
      <c r="U1148" s="17">
        <v>87096.25</v>
      </c>
      <c r="V1148" s="44">
        <v>0</v>
      </c>
      <c r="W1148" s="44">
        <v>0</v>
      </c>
      <c r="X1148" s="35">
        <v>3386733.32</v>
      </c>
    </row>
    <row r="1149" spans="1:24" ht="15" x14ac:dyDescent="0.4">
      <c r="A1149" s="37"/>
      <c r="B1149" s="10">
        <v>10005810</v>
      </c>
      <c r="C1149" s="9" t="s">
        <v>461</v>
      </c>
      <c r="D1149" s="9">
        <v>1770502.44</v>
      </c>
      <c r="E1149" s="9">
        <v>1762820.44</v>
      </c>
      <c r="F1149" s="9">
        <v>123756</v>
      </c>
      <c r="G1149" s="9">
        <v>116074</v>
      </c>
      <c r="H1149" s="9">
        <v>125945.77</v>
      </c>
      <c r="I1149" s="9">
        <v>125945.77</v>
      </c>
      <c r="J1149" s="9">
        <v>0</v>
      </c>
      <c r="K1149" s="9">
        <v>0</v>
      </c>
      <c r="L1149" s="17">
        <v>0</v>
      </c>
      <c r="M1149" s="17">
        <v>0</v>
      </c>
      <c r="N1149" s="17">
        <v>75263.72</v>
      </c>
      <c r="O1149" s="17">
        <v>75263.72</v>
      </c>
      <c r="P1149" s="17">
        <v>88740.22</v>
      </c>
      <c r="Q1149" s="17">
        <v>88740.22</v>
      </c>
      <c r="R1149" s="17">
        <v>71914.850000000006</v>
      </c>
      <c r="S1149" s="17">
        <v>71914.850000000006</v>
      </c>
      <c r="T1149" s="17">
        <v>61534.29</v>
      </c>
      <c r="U1149" s="17">
        <v>61534.29</v>
      </c>
      <c r="V1149" s="44">
        <v>0</v>
      </c>
      <c r="W1149" s="44">
        <v>0</v>
      </c>
      <c r="X1149" s="35">
        <v>459393.71</v>
      </c>
    </row>
    <row r="1150" spans="1:24" ht="15" x14ac:dyDescent="0.4">
      <c r="A1150" s="37"/>
      <c r="B1150" s="14">
        <v>10023496</v>
      </c>
      <c r="C1150" s="15" t="s">
        <v>1249</v>
      </c>
      <c r="D1150" s="9">
        <v>0</v>
      </c>
      <c r="E1150" s="9">
        <v>0</v>
      </c>
      <c r="F1150" s="9">
        <v>0</v>
      </c>
      <c r="G1150" s="9">
        <v>0</v>
      </c>
      <c r="H1150" s="9">
        <v>0</v>
      </c>
      <c r="I1150" s="9">
        <v>0</v>
      </c>
      <c r="J1150" s="9">
        <v>0</v>
      </c>
      <c r="K1150" s="9">
        <v>0</v>
      </c>
      <c r="L1150" s="9">
        <v>0</v>
      </c>
      <c r="M1150" s="9">
        <v>0</v>
      </c>
      <c r="N1150" s="9">
        <v>0</v>
      </c>
      <c r="O1150" s="9">
        <v>0</v>
      </c>
      <c r="P1150" s="9">
        <v>0</v>
      </c>
      <c r="Q1150" s="9">
        <v>0</v>
      </c>
      <c r="R1150" s="9">
        <v>0</v>
      </c>
      <c r="S1150" s="9">
        <v>0</v>
      </c>
      <c r="T1150" s="9">
        <v>0</v>
      </c>
      <c r="U1150" s="9">
        <v>0</v>
      </c>
      <c r="V1150" s="44">
        <v>0</v>
      </c>
      <c r="W1150" s="44">
        <v>0</v>
      </c>
      <c r="X1150" s="35">
        <v>129580.70999999999</v>
      </c>
    </row>
    <row r="1151" spans="1:24" ht="15" x14ac:dyDescent="0.4">
      <c r="A1151" s="37"/>
      <c r="B1151" s="14">
        <v>10048801</v>
      </c>
      <c r="C1151" s="15" t="s">
        <v>1432</v>
      </c>
      <c r="D1151" s="9">
        <v>0</v>
      </c>
      <c r="E1151" s="9">
        <v>0</v>
      </c>
      <c r="F1151" s="9">
        <v>0</v>
      </c>
      <c r="G1151" s="9">
        <v>0</v>
      </c>
      <c r="H1151" s="9">
        <v>0</v>
      </c>
      <c r="I1151" s="9">
        <v>0</v>
      </c>
      <c r="J1151" s="9">
        <v>0</v>
      </c>
      <c r="K1151" s="9">
        <v>0</v>
      </c>
      <c r="L1151" s="9">
        <v>0</v>
      </c>
      <c r="M1151" s="9">
        <v>0</v>
      </c>
      <c r="N1151" s="9">
        <v>0</v>
      </c>
      <c r="O1151" s="9">
        <v>0</v>
      </c>
      <c r="P1151" s="9">
        <v>0</v>
      </c>
      <c r="Q1151" s="9">
        <v>0</v>
      </c>
      <c r="R1151" s="9">
        <v>0</v>
      </c>
      <c r="S1151" s="9">
        <v>0</v>
      </c>
      <c r="T1151" s="9">
        <v>0</v>
      </c>
      <c r="U1151" s="9">
        <v>0</v>
      </c>
      <c r="V1151" s="44">
        <v>0</v>
      </c>
      <c r="W1151" s="44">
        <v>0</v>
      </c>
      <c r="X1151" s="35">
        <v>13931.98</v>
      </c>
    </row>
    <row r="1152" spans="1:24" ht="15" x14ac:dyDescent="0.4">
      <c r="A1152" s="37"/>
      <c r="B1152" s="10">
        <v>10041319</v>
      </c>
      <c r="C1152" s="9" t="s">
        <v>849</v>
      </c>
      <c r="D1152" s="9">
        <v>0</v>
      </c>
      <c r="E1152" s="9">
        <v>0</v>
      </c>
      <c r="F1152" s="9">
        <v>0</v>
      </c>
      <c r="G1152" s="9">
        <v>0</v>
      </c>
      <c r="H1152" s="9">
        <v>0</v>
      </c>
      <c r="I1152" s="9">
        <v>0</v>
      </c>
      <c r="J1152" s="9">
        <v>208880.44</v>
      </c>
      <c r="K1152" s="9">
        <v>191422.99999999997</v>
      </c>
      <c r="L1152" s="17">
        <v>0</v>
      </c>
      <c r="M1152" s="17">
        <v>0</v>
      </c>
      <c r="N1152" s="17">
        <v>0</v>
      </c>
      <c r="O1152" s="17">
        <v>0</v>
      </c>
      <c r="P1152" s="17">
        <v>0</v>
      </c>
      <c r="Q1152" s="17">
        <v>0</v>
      </c>
      <c r="R1152" s="17">
        <v>0</v>
      </c>
      <c r="S1152" s="17">
        <v>0</v>
      </c>
      <c r="T1152" s="17">
        <v>0</v>
      </c>
      <c r="U1152" s="17">
        <v>0</v>
      </c>
      <c r="V1152" s="44">
        <v>0</v>
      </c>
      <c r="W1152" s="44">
        <v>0</v>
      </c>
      <c r="X1152" s="35">
        <v>800.01</v>
      </c>
    </row>
    <row r="1153" spans="1:24" ht="15" x14ac:dyDescent="0.4">
      <c r="A1153" s="37"/>
      <c r="B1153" s="10">
        <v>10005822</v>
      </c>
      <c r="C1153" s="9" t="s">
        <v>45</v>
      </c>
      <c r="D1153" s="9">
        <v>2703240.8899999997</v>
      </c>
      <c r="E1153" s="9">
        <v>2656251.5500000003</v>
      </c>
      <c r="F1153" s="9">
        <v>150648</v>
      </c>
      <c r="G1153" s="9">
        <v>150648</v>
      </c>
      <c r="H1153" s="9">
        <v>90870.99</v>
      </c>
      <c r="I1153" s="9">
        <v>90870.99</v>
      </c>
      <c r="J1153" s="9">
        <v>0</v>
      </c>
      <c r="K1153" s="9">
        <v>0</v>
      </c>
      <c r="L1153" s="17">
        <v>0</v>
      </c>
      <c r="M1153" s="17">
        <v>0</v>
      </c>
      <c r="N1153" s="17">
        <v>21610.17</v>
      </c>
      <c r="O1153" s="17">
        <v>21610.17</v>
      </c>
      <c r="P1153" s="17">
        <v>847540.10999999975</v>
      </c>
      <c r="Q1153" s="17">
        <v>847540.11</v>
      </c>
      <c r="R1153" s="17">
        <v>0</v>
      </c>
      <c r="S1153" s="17">
        <v>0</v>
      </c>
      <c r="T1153" s="17">
        <v>0</v>
      </c>
      <c r="U1153" s="17">
        <v>0</v>
      </c>
      <c r="V1153" s="44">
        <v>0</v>
      </c>
      <c r="W1153" s="44">
        <v>0</v>
      </c>
      <c r="X1153" s="35">
        <v>654454.82000000007</v>
      </c>
    </row>
    <row r="1154" spans="1:24" ht="15" x14ac:dyDescent="0.4">
      <c r="A1154" s="37"/>
      <c r="B1154" s="10">
        <v>10013362</v>
      </c>
      <c r="C1154" s="9" t="s">
        <v>637</v>
      </c>
      <c r="D1154" s="9">
        <v>0</v>
      </c>
      <c r="E1154" s="9">
        <v>0</v>
      </c>
      <c r="F1154" s="9">
        <v>0</v>
      </c>
      <c r="G1154" s="9">
        <v>0</v>
      </c>
      <c r="H1154" s="9">
        <v>0</v>
      </c>
      <c r="I1154" s="9">
        <v>0</v>
      </c>
      <c r="J1154" s="9">
        <v>0</v>
      </c>
      <c r="K1154" s="9">
        <v>0</v>
      </c>
      <c r="L1154" s="17">
        <v>0</v>
      </c>
      <c r="M1154" s="17">
        <v>0</v>
      </c>
      <c r="N1154" s="17">
        <v>0</v>
      </c>
      <c r="O1154" s="17">
        <v>0</v>
      </c>
      <c r="P1154" s="17">
        <v>548923.44000000053</v>
      </c>
      <c r="Q1154" s="17">
        <v>548923.43999999994</v>
      </c>
      <c r="R1154" s="17">
        <v>0</v>
      </c>
      <c r="S1154" s="17">
        <v>0</v>
      </c>
      <c r="T1154" s="17">
        <v>0</v>
      </c>
      <c r="U1154" s="17">
        <v>0</v>
      </c>
      <c r="V1154" s="44">
        <v>0</v>
      </c>
      <c r="W1154" s="44">
        <v>0</v>
      </c>
      <c r="X1154" s="35">
        <v>1507785.0300000003</v>
      </c>
    </row>
    <row r="1155" spans="1:24" ht="15" x14ac:dyDescent="0.4">
      <c r="A1155" s="37"/>
      <c r="B1155" s="10">
        <v>10035469</v>
      </c>
      <c r="C1155" s="9" t="s">
        <v>89</v>
      </c>
      <c r="D1155" s="9">
        <v>0</v>
      </c>
      <c r="E1155" s="9">
        <v>0</v>
      </c>
      <c r="F1155" s="9">
        <v>0</v>
      </c>
      <c r="G1155" s="9">
        <v>0</v>
      </c>
      <c r="H1155" s="9">
        <v>0</v>
      </c>
      <c r="I1155" s="9">
        <v>0</v>
      </c>
      <c r="J1155" s="9">
        <v>771403.27</v>
      </c>
      <c r="K1155" s="9">
        <v>704344</v>
      </c>
      <c r="L1155" s="17">
        <v>0</v>
      </c>
      <c r="M1155" s="17">
        <v>0</v>
      </c>
      <c r="N1155" s="17">
        <v>0</v>
      </c>
      <c r="O1155" s="17">
        <v>0</v>
      </c>
      <c r="P1155" s="17">
        <v>0</v>
      </c>
      <c r="Q1155" s="17">
        <v>0</v>
      </c>
      <c r="R1155" s="17">
        <v>0</v>
      </c>
      <c r="S1155" s="17">
        <v>0</v>
      </c>
      <c r="T1155" s="17">
        <v>0</v>
      </c>
      <c r="U1155" s="17">
        <v>0</v>
      </c>
      <c r="V1155" s="44">
        <v>0</v>
      </c>
      <c r="W1155" s="44">
        <v>0</v>
      </c>
      <c r="X1155" s="35">
        <v>0</v>
      </c>
    </row>
    <row r="1156" spans="1:24" ht="15" x14ac:dyDescent="0.4">
      <c r="A1156" s="37"/>
      <c r="B1156" s="14">
        <v>10005839</v>
      </c>
      <c r="C1156" s="15" t="s">
        <v>1153</v>
      </c>
      <c r="D1156" s="9">
        <v>0</v>
      </c>
      <c r="E1156" s="9">
        <v>0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  <c r="V1156" s="44">
        <v>0</v>
      </c>
      <c r="W1156" s="44">
        <v>0</v>
      </c>
      <c r="X1156" s="35">
        <v>172943.05000000002</v>
      </c>
    </row>
    <row r="1157" spans="1:24" ht="15" x14ac:dyDescent="0.4">
      <c r="A1157" s="37"/>
      <c r="B1157" s="10">
        <v>10022567</v>
      </c>
      <c r="C1157" s="9" t="s">
        <v>72</v>
      </c>
      <c r="D1157" s="9">
        <v>0</v>
      </c>
      <c r="E1157" s="9">
        <v>0</v>
      </c>
      <c r="F1157" s="9">
        <v>0</v>
      </c>
      <c r="G1157" s="9">
        <v>0</v>
      </c>
      <c r="H1157" s="9">
        <v>0</v>
      </c>
      <c r="I1157" s="9">
        <v>0</v>
      </c>
      <c r="J1157" s="9">
        <v>0</v>
      </c>
      <c r="K1157" s="9">
        <v>0</v>
      </c>
      <c r="L1157" s="17">
        <v>0</v>
      </c>
      <c r="M1157" s="17">
        <v>0</v>
      </c>
      <c r="N1157" s="17">
        <v>0</v>
      </c>
      <c r="O1157" s="17">
        <v>0</v>
      </c>
      <c r="P1157" s="17">
        <v>0</v>
      </c>
      <c r="Q1157" s="17">
        <v>0</v>
      </c>
      <c r="R1157" s="17">
        <v>0</v>
      </c>
      <c r="S1157" s="17">
        <v>0</v>
      </c>
      <c r="T1157" s="17">
        <v>0</v>
      </c>
      <c r="U1157" s="17">
        <v>0</v>
      </c>
      <c r="V1157" s="44">
        <v>0</v>
      </c>
      <c r="W1157" s="44">
        <v>0</v>
      </c>
      <c r="X1157" s="35">
        <v>31930.670000000002</v>
      </c>
    </row>
    <row r="1158" spans="1:24" ht="15" x14ac:dyDescent="0.4">
      <c r="A1158" s="37"/>
      <c r="B1158" s="14">
        <v>10042152</v>
      </c>
      <c r="C1158" s="15" t="s">
        <v>1378</v>
      </c>
      <c r="D1158" s="9">
        <v>0</v>
      </c>
      <c r="E1158" s="9">
        <v>0</v>
      </c>
      <c r="F1158" s="9">
        <v>0</v>
      </c>
      <c r="G1158" s="9">
        <v>0</v>
      </c>
      <c r="H1158" s="9">
        <v>0</v>
      </c>
      <c r="I1158" s="9">
        <v>0</v>
      </c>
      <c r="J1158" s="9">
        <v>0</v>
      </c>
      <c r="K1158" s="9">
        <v>0</v>
      </c>
      <c r="L1158" s="9">
        <v>0</v>
      </c>
      <c r="M1158" s="9">
        <v>0</v>
      </c>
      <c r="N1158" s="9">
        <v>0</v>
      </c>
      <c r="O1158" s="9">
        <v>0</v>
      </c>
      <c r="P1158" s="9">
        <v>0</v>
      </c>
      <c r="Q1158" s="9">
        <v>0</v>
      </c>
      <c r="R1158" s="9">
        <v>0</v>
      </c>
      <c r="S1158" s="9">
        <v>0</v>
      </c>
      <c r="T1158" s="9">
        <v>0</v>
      </c>
      <c r="U1158" s="9">
        <v>0</v>
      </c>
      <c r="V1158" s="44">
        <v>0</v>
      </c>
      <c r="W1158" s="44">
        <v>0</v>
      </c>
      <c r="X1158" s="35">
        <v>139865.22</v>
      </c>
    </row>
    <row r="1159" spans="1:24" ht="15" x14ac:dyDescent="0.4">
      <c r="A1159" s="37"/>
      <c r="B1159" s="10">
        <v>10028965</v>
      </c>
      <c r="C1159" s="9" t="s">
        <v>850</v>
      </c>
      <c r="D1159" s="9">
        <v>0</v>
      </c>
      <c r="E1159" s="9">
        <v>0</v>
      </c>
      <c r="F1159" s="9">
        <v>0</v>
      </c>
      <c r="G1159" s="9">
        <v>0</v>
      </c>
      <c r="H1159" s="9">
        <v>0</v>
      </c>
      <c r="I1159" s="9">
        <v>0</v>
      </c>
      <c r="J1159" s="9">
        <v>183772.72999999998</v>
      </c>
      <c r="K1159" s="9">
        <v>177252.82</v>
      </c>
      <c r="L1159" s="17">
        <v>0</v>
      </c>
      <c r="M1159" s="17">
        <v>0</v>
      </c>
      <c r="N1159" s="17">
        <v>13628.19</v>
      </c>
      <c r="O1159" s="17">
        <v>13627.889999999998</v>
      </c>
      <c r="P1159" s="17">
        <v>0</v>
      </c>
      <c r="Q1159" s="17">
        <v>0</v>
      </c>
      <c r="R1159" s="17">
        <v>124833.94</v>
      </c>
      <c r="S1159" s="17">
        <v>124833.94</v>
      </c>
      <c r="T1159" s="17">
        <v>70651.02</v>
      </c>
      <c r="U1159" s="17">
        <v>70651.02</v>
      </c>
      <c r="V1159" s="44">
        <v>0</v>
      </c>
      <c r="W1159" s="44">
        <v>0</v>
      </c>
      <c r="X1159" s="35">
        <v>4365.8</v>
      </c>
    </row>
    <row r="1160" spans="1:24" ht="15" x14ac:dyDescent="0.4">
      <c r="A1160" s="37"/>
      <c r="B1160" s="14">
        <v>10042096</v>
      </c>
      <c r="C1160" s="15" t="s">
        <v>1377</v>
      </c>
      <c r="D1160" s="9">
        <v>0</v>
      </c>
      <c r="E1160" s="9">
        <v>0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  <c r="V1160" s="44">
        <v>0</v>
      </c>
      <c r="W1160" s="44">
        <v>0</v>
      </c>
      <c r="X1160" s="35">
        <v>40699.990000000005</v>
      </c>
    </row>
    <row r="1161" spans="1:24" ht="15" x14ac:dyDescent="0.4">
      <c r="A1161" s="37"/>
      <c r="B1161" s="14">
        <v>10023569</v>
      </c>
      <c r="C1161" s="15" t="s">
        <v>1251</v>
      </c>
      <c r="D1161" s="9">
        <v>0</v>
      </c>
      <c r="E1161" s="9">
        <v>0</v>
      </c>
      <c r="F1161" s="9">
        <v>0</v>
      </c>
      <c r="G1161" s="9">
        <v>0</v>
      </c>
      <c r="H1161" s="9">
        <v>0</v>
      </c>
      <c r="I1161" s="9">
        <v>0</v>
      </c>
      <c r="J1161" s="9">
        <v>0</v>
      </c>
      <c r="K1161" s="9">
        <v>0</v>
      </c>
      <c r="L1161" s="9">
        <v>0</v>
      </c>
      <c r="M1161" s="9">
        <v>0</v>
      </c>
      <c r="N1161" s="9">
        <v>0</v>
      </c>
      <c r="O1161" s="9">
        <v>0</v>
      </c>
      <c r="P1161" s="9">
        <v>0</v>
      </c>
      <c r="Q1161" s="9">
        <v>0</v>
      </c>
      <c r="R1161" s="9">
        <v>0</v>
      </c>
      <c r="S1161" s="9">
        <v>0</v>
      </c>
      <c r="T1161" s="9">
        <v>0</v>
      </c>
      <c r="U1161" s="9">
        <v>0</v>
      </c>
      <c r="V1161" s="44">
        <v>0</v>
      </c>
      <c r="W1161" s="44">
        <v>0</v>
      </c>
      <c r="X1161" s="35">
        <v>40739.67</v>
      </c>
    </row>
    <row r="1162" spans="1:24" ht="15" x14ac:dyDescent="0.4">
      <c r="A1162" s="37"/>
      <c r="B1162" s="14">
        <v>10061833</v>
      </c>
      <c r="C1162" s="15" t="s">
        <v>1540</v>
      </c>
      <c r="D1162" s="9">
        <v>0</v>
      </c>
      <c r="E1162" s="9">
        <v>0</v>
      </c>
      <c r="F1162" s="9">
        <v>0</v>
      </c>
      <c r="G1162" s="9">
        <v>0</v>
      </c>
      <c r="H1162" s="9">
        <v>0</v>
      </c>
      <c r="I1162" s="9">
        <v>0</v>
      </c>
      <c r="J1162" s="9">
        <v>0</v>
      </c>
      <c r="K1162" s="9">
        <v>0</v>
      </c>
      <c r="L1162" s="9">
        <v>0</v>
      </c>
      <c r="M1162" s="9">
        <v>0</v>
      </c>
      <c r="N1162" s="9">
        <v>0</v>
      </c>
      <c r="O1162" s="9">
        <v>0</v>
      </c>
      <c r="P1162" s="9">
        <v>0</v>
      </c>
      <c r="Q1162" s="9">
        <v>0</v>
      </c>
      <c r="R1162" s="9">
        <v>0</v>
      </c>
      <c r="S1162" s="9">
        <v>0</v>
      </c>
      <c r="T1162" s="9">
        <v>0</v>
      </c>
      <c r="U1162" s="9">
        <v>0</v>
      </c>
      <c r="V1162" s="44">
        <v>0</v>
      </c>
      <c r="W1162" s="44">
        <v>0</v>
      </c>
      <c r="X1162" s="35">
        <v>660822.66999999993</v>
      </c>
    </row>
    <row r="1163" spans="1:24" ht="15" x14ac:dyDescent="0.4">
      <c r="A1163" s="37"/>
      <c r="B1163" s="10">
        <v>10005891</v>
      </c>
      <c r="C1163" s="9" t="s">
        <v>462</v>
      </c>
      <c r="D1163" s="9">
        <v>0</v>
      </c>
      <c r="E1163" s="9">
        <v>0</v>
      </c>
      <c r="F1163" s="9">
        <v>0</v>
      </c>
      <c r="G1163" s="9">
        <v>0</v>
      </c>
      <c r="H1163" s="9">
        <v>0</v>
      </c>
      <c r="I1163" s="9">
        <v>0</v>
      </c>
      <c r="J1163" s="9">
        <v>0</v>
      </c>
      <c r="K1163" s="9">
        <v>0</v>
      </c>
      <c r="L1163" s="17">
        <v>0</v>
      </c>
      <c r="M1163" s="17">
        <v>0</v>
      </c>
      <c r="N1163" s="17">
        <v>0</v>
      </c>
      <c r="O1163" s="17">
        <v>0</v>
      </c>
      <c r="P1163" s="17">
        <v>863175.4299999997</v>
      </c>
      <c r="Q1163" s="17">
        <v>863175.41999999993</v>
      </c>
      <c r="R1163" s="17">
        <v>243597.74000000002</v>
      </c>
      <c r="S1163" s="17">
        <v>243597.74000000002</v>
      </c>
      <c r="T1163" s="17">
        <v>448306.64</v>
      </c>
      <c r="U1163" s="17">
        <v>448306.64</v>
      </c>
      <c r="V1163" s="44">
        <v>110573.49</v>
      </c>
      <c r="W1163" s="44">
        <v>105536.5</v>
      </c>
      <c r="X1163" s="35">
        <v>5180655.54</v>
      </c>
    </row>
    <row r="1164" spans="1:24" ht="15" x14ac:dyDescent="0.4">
      <c r="A1164" s="37"/>
      <c r="B1164" s="14">
        <v>10048827</v>
      </c>
      <c r="C1164" s="15" t="s">
        <v>1434</v>
      </c>
      <c r="D1164" s="9">
        <v>0</v>
      </c>
      <c r="E1164" s="9">
        <v>0</v>
      </c>
      <c r="F1164" s="9">
        <v>0</v>
      </c>
      <c r="G1164" s="9">
        <v>0</v>
      </c>
      <c r="H1164" s="9">
        <v>0</v>
      </c>
      <c r="I1164" s="9">
        <v>0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  <c r="V1164" s="44">
        <v>0</v>
      </c>
      <c r="W1164" s="44">
        <v>0</v>
      </c>
      <c r="X1164" s="35">
        <v>22069.11</v>
      </c>
    </row>
    <row r="1165" spans="1:24" ht="15" x14ac:dyDescent="0.4">
      <c r="A1165" s="37"/>
      <c r="B1165" s="10">
        <v>10030249</v>
      </c>
      <c r="C1165" s="9" t="s">
        <v>698</v>
      </c>
      <c r="D1165" s="9">
        <v>0</v>
      </c>
      <c r="E1165" s="9">
        <v>0</v>
      </c>
      <c r="F1165" s="9">
        <v>0</v>
      </c>
      <c r="G1165" s="9">
        <v>0</v>
      </c>
      <c r="H1165" s="9">
        <v>0</v>
      </c>
      <c r="I1165" s="9">
        <v>0</v>
      </c>
      <c r="J1165" s="9">
        <v>0</v>
      </c>
      <c r="K1165" s="9">
        <v>0</v>
      </c>
      <c r="L1165" s="17">
        <v>0</v>
      </c>
      <c r="M1165" s="17">
        <v>0</v>
      </c>
      <c r="N1165" s="17">
        <v>0</v>
      </c>
      <c r="O1165" s="17">
        <v>0</v>
      </c>
      <c r="P1165" s="17">
        <v>356383.23999999993</v>
      </c>
      <c r="Q1165" s="17">
        <v>356383.24000000005</v>
      </c>
      <c r="R1165" s="17">
        <v>118267.69</v>
      </c>
      <c r="S1165" s="17">
        <v>118267.69</v>
      </c>
      <c r="T1165" s="17">
        <v>253527.18000000002</v>
      </c>
      <c r="U1165" s="17">
        <v>253527.18000000002</v>
      </c>
      <c r="V1165" s="44">
        <v>32739.230000000003</v>
      </c>
      <c r="W1165" s="44">
        <v>32739.000000000004</v>
      </c>
      <c r="X1165" s="35">
        <v>53943.060000000005</v>
      </c>
    </row>
    <row r="1166" spans="1:24" ht="15" x14ac:dyDescent="0.4">
      <c r="A1166" s="37"/>
      <c r="B1166" s="10">
        <v>10010523</v>
      </c>
      <c r="C1166" s="9" t="s">
        <v>620</v>
      </c>
      <c r="D1166" s="9">
        <v>0</v>
      </c>
      <c r="E1166" s="9">
        <v>0</v>
      </c>
      <c r="F1166" s="9">
        <v>0</v>
      </c>
      <c r="G1166" s="9">
        <v>0</v>
      </c>
      <c r="H1166" s="9">
        <v>0</v>
      </c>
      <c r="I1166" s="9">
        <v>0</v>
      </c>
      <c r="J1166" s="9">
        <v>0</v>
      </c>
      <c r="K1166" s="9">
        <v>0</v>
      </c>
      <c r="L1166" s="17">
        <v>0</v>
      </c>
      <c r="M1166" s="17">
        <v>0</v>
      </c>
      <c r="N1166" s="17">
        <v>0</v>
      </c>
      <c r="O1166" s="17">
        <v>0</v>
      </c>
      <c r="P1166" s="17">
        <v>200820.34999999998</v>
      </c>
      <c r="Q1166" s="17">
        <v>200820.35</v>
      </c>
      <c r="R1166" s="17">
        <v>131092.16</v>
      </c>
      <c r="S1166" s="17">
        <v>131092.16</v>
      </c>
      <c r="T1166" s="17">
        <v>243386.96999999997</v>
      </c>
      <c r="U1166" s="17">
        <v>243386.96999999997</v>
      </c>
      <c r="V1166" s="44">
        <v>0</v>
      </c>
      <c r="W1166" s="44">
        <v>0</v>
      </c>
      <c r="X1166" s="35">
        <v>195925.99</v>
      </c>
    </row>
    <row r="1167" spans="1:24" ht="15" x14ac:dyDescent="0.4">
      <c r="A1167" s="37"/>
      <c r="B1167" s="10">
        <v>10028094</v>
      </c>
      <c r="C1167" s="9" t="s">
        <v>851</v>
      </c>
      <c r="D1167" s="9">
        <v>0</v>
      </c>
      <c r="E1167" s="9">
        <v>0</v>
      </c>
      <c r="F1167" s="9">
        <v>0</v>
      </c>
      <c r="G1167" s="9">
        <v>0</v>
      </c>
      <c r="H1167" s="9">
        <v>0</v>
      </c>
      <c r="I1167" s="9">
        <v>0</v>
      </c>
      <c r="J1167" s="9">
        <v>152370.42999999996</v>
      </c>
      <c r="K1167" s="9">
        <v>152369.99999999997</v>
      </c>
      <c r="L1167" s="17">
        <v>0</v>
      </c>
      <c r="M1167" s="17">
        <v>0</v>
      </c>
      <c r="N1167" s="17">
        <v>0</v>
      </c>
      <c r="O1167" s="17">
        <v>0</v>
      </c>
      <c r="P1167" s="17">
        <v>0</v>
      </c>
      <c r="Q1167" s="17">
        <v>0</v>
      </c>
      <c r="R1167" s="17">
        <v>0</v>
      </c>
      <c r="S1167" s="17">
        <v>0</v>
      </c>
      <c r="T1167" s="17">
        <v>0</v>
      </c>
      <c r="U1167" s="17">
        <v>0</v>
      </c>
      <c r="V1167" s="44">
        <v>0</v>
      </c>
      <c r="W1167" s="44">
        <v>0</v>
      </c>
      <c r="X1167" s="35">
        <v>690.33</v>
      </c>
    </row>
    <row r="1168" spans="1:24" ht="15" x14ac:dyDescent="0.4">
      <c r="A1168" s="37"/>
      <c r="B1168" s="14">
        <v>10063252</v>
      </c>
      <c r="C1168" s="15" t="s">
        <v>1573</v>
      </c>
      <c r="D1168" s="9">
        <v>0</v>
      </c>
      <c r="E1168" s="9">
        <v>0</v>
      </c>
      <c r="F1168" s="9">
        <v>0</v>
      </c>
      <c r="G1168" s="9">
        <v>0</v>
      </c>
      <c r="H1168" s="9">
        <v>0</v>
      </c>
      <c r="I1168" s="9">
        <v>0</v>
      </c>
      <c r="J1168" s="9">
        <v>0</v>
      </c>
      <c r="K1168" s="9">
        <v>0</v>
      </c>
      <c r="L1168" s="9">
        <v>0</v>
      </c>
      <c r="M1168" s="9">
        <v>0</v>
      </c>
      <c r="N1168" s="9">
        <v>0</v>
      </c>
      <c r="O1168" s="9">
        <v>0</v>
      </c>
      <c r="P1168" s="9">
        <v>0</v>
      </c>
      <c r="Q1168" s="9">
        <v>0</v>
      </c>
      <c r="R1168" s="9">
        <v>0</v>
      </c>
      <c r="S1168" s="9">
        <v>0</v>
      </c>
      <c r="T1168" s="9">
        <v>0</v>
      </c>
      <c r="U1168" s="9">
        <v>0</v>
      </c>
      <c r="V1168" s="44">
        <v>0</v>
      </c>
      <c r="W1168" s="44">
        <v>0</v>
      </c>
      <c r="X1168" s="35">
        <v>92313.260000000024</v>
      </c>
    </row>
    <row r="1169" spans="1:24" ht="15" x14ac:dyDescent="0.4">
      <c r="A1169" s="37"/>
      <c r="B1169" s="10">
        <v>10012834</v>
      </c>
      <c r="C1169" s="9" t="s">
        <v>633</v>
      </c>
      <c r="D1169" s="9">
        <v>0</v>
      </c>
      <c r="E1169" s="9">
        <v>0</v>
      </c>
      <c r="F1169" s="9">
        <v>0</v>
      </c>
      <c r="G1169" s="9">
        <v>0</v>
      </c>
      <c r="H1169" s="9">
        <v>0</v>
      </c>
      <c r="I1169" s="9">
        <v>0</v>
      </c>
      <c r="J1169" s="9">
        <v>527016.23</v>
      </c>
      <c r="K1169" s="9">
        <v>527016.23</v>
      </c>
      <c r="L1169" s="17">
        <v>0</v>
      </c>
      <c r="M1169" s="17">
        <v>0</v>
      </c>
      <c r="N1169" s="17">
        <v>0</v>
      </c>
      <c r="O1169" s="17">
        <v>0</v>
      </c>
      <c r="P1169" s="17">
        <v>392832.94999999995</v>
      </c>
      <c r="Q1169" s="17">
        <v>392832.95</v>
      </c>
      <c r="R1169" s="17">
        <v>360827.38</v>
      </c>
      <c r="S1169" s="17">
        <v>360827.38</v>
      </c>
      <c r="T1169" s="17">
        <v>356409.66000000003</v>
      </c>
      <c r="U1169" s="17">
        <v>356409.66000000003</v>
      </c>
      <c r="V1169" s="44">
        <v>0</v>
      </c>
      <c r="W1169" s="44">
        <v>0</v>
      </c>
      <c r="X1169" s="35">
        <v>1182135.5799999998</v>
      </c>
    </row>
    <row r="1170" spans="1:24" ht="15" x14ac:dyDescent="0.4">
      <c r="A1170" s="37"/>
      <c r="B1170" s="10">
        <v>10005277</v>
      </c>
      <c r="C1170" s="9" t="s">
        <v>429</v>
      </c>
      <c r="D1170" s="9">
        <v>0</v>
      </c>
      <c r="E1170" s="9">
        <v>0</v>
      </c>
      <c r="F1170" s="9">
        <v>0</v>
      </c>
      <c r="G1170" s="9">
        <v>0</v>
      </c>
      <c r="H1170" s="9">
        <v>0</v>
      </c>
      <c r="I1170" s="9">
        <v>0</v>
      </c>
      <c r="J1170" s="9">
        <v>0</v>
      </c>
      <c r="K1170" s="9">
        <v>0</v>
      </c>
      <c r="L1170" s="17">
        <v>0</v>
      </c>
      <c r="M1170" s="17">
        <v>0</v>
      </c>
      <c r="N1170" s="17">
        <v>0</v>
      </c>
      <c r="O1170" s="17">
        <v>0</v>
      </c>
      <c r="P1170" s="17">
        <v>1064382.8499999996</v>
      </c>
      <c r="Q1170" s="17">
        <v>1064382.8400000003</v>
      </c>
      <c r="R1170" s="17">
        <v>990843.57</v>
      </c>
      <c r="S1170" s="17">
        <v>990843.57</v>
      </c>
      <c r="T1170" s="17">
        <v>2661338.3600000003</v>
      </c>
      <c r="U1170" s="17">
        <v>2661338.3600000003</v>
      </c>
      <c r="V1170" s="44">
        <v>0</v>
      </c>
      <c r="W1170" s="44">
        <v>0</v>
      </c>
      <c r="X1170" s="35">
        <v>697663.03000000014</v>
      </c>
    </row>
    <row r="1171" spans="1:24" ht="15" x14ac:dyDescent="0.4">
      <c r="A1171" s="37"/>
      <c r="B1171" s="10">
        <v>10005897</v>
      </c>
      <c r="C1171" s="9" t="s">
        <v>464</v>
      </c>
      <c r="D1171" s="9">
        <v>0</v>
      </c>
      <c r="E1171" s="9">
        <v>0</v>
      </c>
      <c r="F1171" s="9">
        <v>0</v>
      </c>
      <c r="G1171" s="9">
        <v>0</v>
      </c>
      <c r="H1171" s="9">
        <v>0</v>
      </c>
      <c r="I1171" s="9">
        <v>0</v>
      </c>
      <c r="J1171" s="9">
        <v>2764360.2599999993</v>
      </c>
      <c r="K1171" s="9">
        <v>2163129</v>
      </c>
      <c r="L1171" s="17">
        <v>0</v>
      </c>
      <c r="M1171" s="17">
        <v>0</v>
      </c>
      <c r="N1171" s="17">
        <v>0</v>
      </c>
      <c r="O1171" s="17">
        <v>0</v>
      </c>
      <c r="P1171" s="17">
        <v>171220.25999999992</v>
      </c>
      <c r="Q1171" s="17">
        <v>171220.25999999998</v>
      </c>
      <c r="R1171" s="17">
        <v>505929.99</v>
      </c>
      <c r="S1171" s="17">
        <v>505929.99</v>
      </c>
      <c r="T1171" s="17">
        <v>153462.06</v>
      </c>
      <c r="U1171" s="17">
        <v>153462.06</v>
      </c>
      <c r="V1171" s="44">
        <v>0</v>
      </c>
      <c r="W1171" s="44">
        <v>0</v>
      </c>
      <c r="X1171" s="35">
        <v>3465797.87</v>
      </c>
    </row>
    <row r="1172" spans="1:24" ht="15" x14ac:dyDescent="0.4">
      <c r="A1172" s="37"/>
      <c r="B1172" s="14">
        <v>10062041</v>
      </c>
      <c r="C1172" s="15" t="s">
        <v>1549</v>
      </c>
      <c r="D1172" s="9">
        <v>0</v>
      </c>
      <c r="E1172" s="9">
        <v>0</v>
      </c>
      <c r="F1172" s="9">
        <v>0</v>
      </c>
      <c r="G1172" s="9">
        <v>0</v>
      </c>
      <c r="H1172" s="9">
        <v>0</v>
      </c>
      <c r="I1172" s="9">
        <v>0</v>
      </c>
      <c r="J1172" s="9">
        <v>0</v>
      </c>
      <c r="K1172" s="9">
        <v>0</v>
      </c>
      <c r="L1172" s="9">
        <v>0</v>
      </c>
      <c r="M1172" s="9">
        <v>0</v>
      </c>
      <c r="N1172" s="9">
        <v>0</v>
      </c>
      <c r="O1172" s="9">
        <v>0</v>
      </c>
      <c r="P1172" s="9">
        <v>0</v>
      </c>
      <c r="Q1172" s="9">
        <v>0</v>
      </c>
      <c r="R1172" s="9">
        <v>0</v>
      </c>
      <c r="S1172" s="9">
        <v>0</v>
      </c>
      <c r="T1172" s="9">
        <v>0</v>
      </c>
      <c r="U1172" s="9">
        <v>0</v>
      </c>
      <c r="V1172" s="44">
        <v>0</v>
      </c>
      <c r="W1172" s="44">
        <v>0</v>
      </c>
      <c r="X1172" s="35">
        <v>425659.32</v>
      </c>
    </row>
    <row r="1173" spans="1:24" ht="15" x14ac:dyDescent="0.4">
      <c r="A1173" s="37"/>
      <c r="B1173" s="14">
        <v>10033209</v>
      </c>
      <c r="C1173" s="15" t="s">
        <v>1310</v>
      </c>
      <c r="D1173" s="9">
        <v>0</v>
      </c>
      <c r="E1173" s="9">
        <v>0</v>
      </c>
      <c r="F1173" s="9">
        <v>0</v>
      </c>
      <c r="G1173" s="9">
        <v>0</v>
      </c>
      <c r="H1173" s="9">
        <v>0</v>
      </c>
      <c r="I1173" s="9">
        <v>0</v>
      </c>
      <c r="J1173" s="9">
        <v>0</v>
      </c>
      <c r="K1173" s="9">
        <v>0</v>
      </c>
      <c r="L1173" s="9">
        <v>0</v>
      </c>
      <c r="M1173" s="9">
        <v>0</v>
      </c>
      <c r="N1173" s="9">
        <v>0</v>
      </c>
      <c r="O1173" s="9">
        <v>0</v>
      </c>
      <c r="P1173" s="9">
        <v>0</v>
      </c>
      <c r="Q1173" s="9">
        <v>0</v>
      </c>
      <c r="R1173" s="9">
        <v>0</v>
      </c>
      <c r="S1173" s="9">
        <v>0</v>
      </c>
      <c r="T1173" s="9">
        <v>0</v>
      </c>
      <c r="U1173" s="9">
        <v>0</v>
      </c>
      <c r="V1173" s="44">
        <v>0</v>
      </c>
      <c r="W1173" s="44">
        <v>0</v>
      </c>
      <c r="X1173" s="35">
        <v>38179.43</v>
      </c>
    </row>
    <row r="1174" spans="1:24" ht="15" x14ac:dyDescent="0.4">
      <c r="A1174" s="37"/>
      <c r="B1174" s="10">
        <v>10005916</v>
      </c>
      <c r="C1174" s="9" t="s">
        <v>465</v>
      </c>
      <c r="D1174" s="9">
        <v>1143977.42</v>
      </c>
      <c r="E1174" s="9">
        <v>1036162.49</v>
      </c>
      <c r="F1174" s="9">
        <v>830456</v>
      </c>
      <c r="G1174" s="9">
        <v>830456</v>
      </c>
      <c r="H1174" s="9">
        <v>0</v>
      </c>
      <c r="I1174" s="9">
        <v>0</v>
      </c>
      <c r="J1174" s="9">
        <v>0</v>
      </c>
      <c r="K1174" s="9">
        <v>0</v>
      </c>
      <c r="L1174" s="17">
        <v>0</v>
      </c>
      <c r="M1174" s="17">
        <v>0</v>
      </c>
      <c r="N1174" s="17">
        <v>0</v>
      </c>
      <c r="O1174" s="17">
        <v>0</v>
      </c>
      <c r="P1174" s="17">
        <v>1265.5899999999999</v>
      </c>
      <c r="Q1174" s="17">
        <v>1265.5899999999999</v>
      </c>
      <c r="R1174" s="17">
        <v>0</v>
      </c>
      <c r="S1174" s="17">
        <v>0</v>
      </c>
      <c r="T1174" s="17">
        <v>0</v>
      </c>
      <c r="U1174" s="17">
        <v>0</v>
      </c>
      <c r="V1174" s="44">
        <v>0</v>
      </c>
      <c r="W1174" s="44">
        <v>0</v>
      </c>
      <c r="X1174" s="35">
        <v>39589.47</v>
      </c>
    </row>
    <row r="1175" spans="1:24" ht="15" x14ac:dyDescent="0.4">
      <c r="A1175" s="37"/>
      <c r="B1175" s="10">
        <v>10005927</v>
      </c>
      <c r="C1175" s="9" t="s">
        <v>466</v>
      </c>
      <c r="D1175" s="9">
        <v>0</v>
      </c>
      <c r="E1175" s="9">
        <v>0</v>
      </c>
      <c r="F1175" s="9">
        <v>0</v>
      </c>
      <c r="G1175" s="9">
        <v>0</v>
      </c>
      <c r="H1175" s="9">
        <v>0</v>
      </c>
      <c r="I1175" s="9">
        <v>0</v>
      </c>
      <c r="J1175" s="9">
        <v>0</v>
      </c>
      <c r="K1175" s="9">
        <v>0</v>
      </c>
      <c r="L1175" s="17">
        <v>0</v>
      </c>
      <c r="M1175" s="17">
        <v>0</v>
      </c>
      <c r="N1175" s="17">
        <v>9699.98</v>
      </c>
      <c r="O1175" s="17">
        <v>9699.98</v>
      </c>
      <c r="P1175" s="17">
        <v>287971.60000000003</v>
      </c>
      <c r="Q1175" s="17">
        <v>287971.60000000003</v>
      </c>
      <c r="R1175" s="17">
        <v>739938.09</v>
      </c>
      <c r="S1175" s="17">
        <v>739938.09</v>
      </c>
      <c r="T1175" s="17">
        <v>532072.81000000006</v>
      </c>
      <c r="U1175" s="17">
        <v>532072.81000000006</v>
      </c>
      <c r="V1175" s="44">
        <v>0</v>
      </c>
      <c r="W1175" s="44">
        <v>0</v>
      </c>
      <c r="X1175" s="35">
        <v>1221175.73</v>
      </c>
    </row>
    <row r="1176" spans="1:24" ht="15" x14ac:dyDescent="0.4">
      <c r="A1176" s="37"/>
      <c r="B1176" s="10">
        <v>10028742</v>
      </c>
      <c r="C1176" s="9" t="s">
        <v>695</v>
      </c>
      <c r="D1176" s="9">
        <v>0</v>
      </c>
      <c r="E1176" s="9">
        <v>0</v>
      </c>
      <c r="F1176" s="9">
        <v>0</v>
      </c>
      <c r="G1176" s="9">
        <v>0</v>
      </c>
      <c r="H1176" s="9">
        <v>0</v>
      </c>
      <c r="I1176" s="9">
        <v>0</v>
      </c>
      <c r="J1176" s="9">
        <v>0</v>
      </c>
      <c r="K1176" s="9">
        <v>0</v>
      </c>
      <c r="L1176" s="17">
        <v>0</v>
      </c>
      <c r="M1176" s="17">
        <v>0</v>
      </c>
      <c r="N1176" s="17">
        <v>0</v>
      </c>
      <c r="O1176" s="17">
        <v>0</v>
      </c>
      <c r="P1176" s="17">
        <v>26036.879999999994</v>
      </c>
      <c r="Q1176" s="17">
        <v>26036.87999999999</v>
      </c>
      <c r="R1176" s="17">
        <v>18514.669999999998</v>
      </c>
      <c r="S1176" s="17">
        <v>18514.669999999998</v>
      </c>
      <c r="T1176" s="17">
        <v>6406.82</v>
      </c>
      <c r="U1176" s="17">
        <v>6406.82</v>
      </c>
      <c r="V1176" s="44">
        <v>0</v>
      </c>
      <c r="W1176" s="44">
        <v>0</v>
      </c>
      <c r="X1176" s="35">
        <v>47125.260000000009</v>
      </c>
    </row>
    <row r="1177" spans="1:24" ht="15" x14ac:dyDescent="0.4">
      <c r="A1177" s="37"/>
      <c r="B1177" s="10">
        <v>10006022</v>
      </c>
      <c r="C1177" s="9" t="s">
        <v>81</v>
      </c>
      <c r="D1177" s="9">
        <v>0</v>
      </c>
      <c r="E1177" s="9">
        <v>0</v>
      </c>
      <c r="F1177" s="9">
        <v>0</v>
      </c>
      <c r="G1177" s="9">
        <v>0</v>
      </c>
      <c r="H1177" s="9">
        <v>0</v>
      </c>
      <c r="I1177" s="9">
        <v>0</v>
      </c>
      <c r="J1177" s="9">
        <v>0</v>
      </c>
      <c r="K1177" s="9">
        <v>0</v>
      </c>
      <c r="L1177" s="17">
        <v>0</v>
      </c>
      <c r="M1177" s="17">
        <v>0</v>
      </c>
      <c r="N1177" s="17">
        <v>0</v>
      </c>
      <c r="O1177" s="17">
        <v>0</v>
      </c>
      <c r="P1177" s="17">
        <v>315325.40000000002</v>
      </c>
      <c r="Q1177" s="17">
        <v>315325.40000000002</v>
      </c>
      <c r="R1177" s="17">
        <v>164940.97999999998</v>
      </c>
      <c r="S1177" s="17">
        <v>164940.97999999998</v>
      </c>
      <c r="T1177" s="17">
        <v>12720.01</v>
      </c>
      <c r="U1177" s="17">
        <v>12720.01</v>
      </c>
      <c r="V1177" s="44">
        <v>0</v>
      </c>
      <c r="W1177" s="44">
        <v>0</v>
      </c>
      <c r="X1177" s="35">
        <v>1357738.9</v>
      </c>
    </row>
    <row r="1178" spans="1:24" ht="15" x14ac:dyDescent="0.4">
      <c r="A1178" s="37"/>
      <c r="B1178" s="10">
        <v>10005946</v>
      </c>
      <c r="C1178" s="9" t="s">
        <v>46</v>
      </c>
      <c r="D1178" s="9">
        <v>5191959.46</v>
      </c>
      <c r="E1178" s="9">
        <v>5227940</v>
      </c>
      <c r="F1178" s="9">
        <v>580000</v>
      </c>
      <c r="G1178" s="9">
        <v>580000</v>
      </c>
      <c r="H1178" s="9">
        <v>225981</v>
      </c>
      <c r="I1178" s="9">
        <v>225981</v>
      </c>
      <c r="J1178" s="9">
        <v>0</v>
      </c>
      <c r="K1178" s="9">
        <v>0</v>
      </c>
      <c r="L1178" s="17">
        <v>0</v>
      </c>
      <c r="M1178" s="17">
        <v>0</v>
      </c>
      <c r="N1178" s="17">
        <v>151572</v>
      </c>
      <c r="O1178" s="17">
        <v>151572</v>
      </c>
      <c r="P1178" s="17">
        <v>612762.18999999994</v>
      </c>
      <c r="Q1178" s="17">
        <v>612762.19000000029</v>
      </c>
      <c r="R1178" s="17">
        <v>147617.68</v>
      </c>
      <c r="S1178" s="17">
        <v>147617.68</v>
      </c>
      <c r="T1178" s="17">
        <v>503364.76999999996</v>
      </c>
      <c r="U1178" s="17">
        <v>503364.76999999996</v>
      </c>
      <c r="V1178" s="44">
        <v>0</v>
      </c>
      <c r="W1178" s="44">
        <v>0</v>
      </c>
      <c r="X1178" s="35">
        <v>1467462.17</v>
      </c>
    </row>
    <row r="1179" spans="1:24" ht="15" x14ac:dyDescent="0.4">
      <c r="A1179" s="37"/>
      <c r="B1179" s="10">
        <v>10025133</v>
      </c>
      <c r="C1179" s="9" t="s">
        <v>921</v>
      </c>
      <c r="D1179" s="9">
        <v>0</v>
      </c>
      <c r="E1179" s="9">
        <v>0</v>
      </c>
      <c r="F1179" s="9">
        <v>0</v>
      </c>
      <c r="G1179" s="9">
        <v>0</v>
      </c>
      <c r="H1179" s="9">
        <v>0</v>
      </c>
      <c r="I1179" s="9">
        <v>0</v>
      </c>
      <c r="J1179" s="9">
        <v>0</v>
      </c>
      <c r="K1179" s="9">
        <v>0</v>
      </c>
      <c r="L1179" s="17">
        <v>0</v>
      </c>
      <c r="M1179" s="17">
        <v>0</v>
      </c>
      <c r="N1179" s="17">
        <v>0</v>
      </c>
      <c r="O1179" s="17">
        <v>0</v>
      </c>
      <c r="P1179" s="17">
        <v>0</v>
      </c>
      <c r="Q1179" s="17">
        <v>0</v>
      </c>
      <c r="R1179" s="17">
        <v>132207.32</v>
      </c>
      <c r="S1179" s="17">
        <v>132207.32</v>
      </c>
      <c r="T1179" s="17">
        <v>136990.71</v>
      </c>
      <c r="U1179" s="17">
        <v>136990.71</v>
      </c>
      <c r="V1179" s="44">
        <v>0</v>
      </c>
      <c r="W1179" s="44">
        <v>0</v>
      </c>
      <c r="X1179" s="35">
        <v>157336.87000000002</v>
      </c>
    </row>
    <row r="1180" spans="1:24" ht="15" x14ac:dyDescent="0.4">
      <c r="A1180" s="37"/>
      <c r="B1180" s="10">
        <v>10048217</v>
      </c>
      <c r="C1180" s="9" t="s">
        <v>995</v>
      </c>
      <c r="D1180" s="9">
        <v>0</v>
      </c>
      <c r="E1180" s="9">
        <v>0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17">
        <v>0</v>
      </c>
      <c r="M1180" s="17">
        <v>0</v>
      </c>
      <c r="N1180" s="17">
        <v>0</v>
      </c>
      <c r="O1180" s="17">
        <v>0</v>
      </c>
      <c r="P1180" s="17">
        <v>0</v>
      </c>
      <c r="Q1180" s="17">
        <v>0</v>
      </c>
      <c r="R1180" s="17">
        <v>99238.37999999999</v>
      </c>
      <c r="S1180" s="17">
        <v>99238.37999999999</v>
      </c>
      <c r="T1180" s="17">
        <v>42097.479999999996</v>
      </c>
      <c r="U1180" s="17">
        <v>42097.479999999996</v>
      </c>
      <c r="V1180" s="44">
        <v>0</v>
      </c>
      <c r="W1180" s="44">
        <v>0</v>
      </c>
      <c r="X1180" s="35">
        <v>322192.11000000004</v>
      </c>
    </row>
    <row r="1181" spans="1:24" ht="15" x14ac:dyDescent="0.4">
      <c r="A1181" s="37"/>
      <c r="B1181" s="14">
        <v>10005959</v>
      </c>
      <c r="C1181" s="15" t="s">
        <v>1155</v>
      </c>
      <c r="D1181" s="9">
        <v>0</v>
      </c>
      <c r="E1181" s="9">
        <v>0</v>
      </c>
      <c r="F1181" s="9">
        <v>0</v>
      </c>
      <c r="G1181" s="9">
        <v>0</v>
      </c>
      <c r="H1181" s="9">
        <v>0</v>
      </c>
      <c r="I1181" s="9">
        <v>0</v>
      </c>
      <c r="J1181" s="9">
        <v>0</v>
      </c>
      <c r="K1181" s="9">
        <v>0</v>
      </c>
      <c r="L1181" s="9">
        <v>0</v>
      </c>
      <c r="M1181" s="9">
        <v>0</v>
      </c>
      <c r="N1181" s="9">
        <v>0</v>
      </c>
      <c r="O1181" s="9">
        <v>0</v>
      </c>
      <c r="P1181" s="9">
        <v>0</v>
      </c>
      <c r="Q1181" s="9">
        <v>0</v>
      </c>
      <c r="R1181" s="9">
        <v>0</v>
      </c>
      <c r="S1181" s="9">
        <v>0</v>
      </c>
      <c r="T1181" s="9">
        <v>0</v>
      </c>
      <c r="U1181" s="9">
        <v>0</v>
      </c>
      <c r="V1181" s="44">
        <v>0</v>
      </c>
      <c r="W1181" s="44">
        <v>0</v>
      </c>
      <c r="X1181" s="35">
        <v>50699.990000000005</v>
      </c>
    </row>
    <row r="1182" spans="1:24" ht="15" x14ac:dyDescent="0.4">
      <c r="A1182" s="37"/>
      <c r="B1182" s="10">
        <v>10042505</v>
      </c>
      <c r="C1182" s="11" t="s">
        <v>1083</v>
      </c>
      <c r="D1182" s="9">
        <v>2700000</v>
      </c>
      <c r="E1182" s="9">
        <v>2700000</v>
      </c>
      <c r="F1182" s="9">
        <v>2700000</v>
      </c>
      <c r="G1182" s="9">
        <v>2700000</v>
      </c>
      <c r="H1182" s="9">
        <v>0</v>
      </c>
      <c r="I1182" s="9">
        <v>0</v>
      </c>
      <c r="J1182" s="9">
        <v>517890.29</v>
      </c>
      <c r="K1182" s="9">
        <v>517980</v>
      </c>
      <c r="L1182" s="17">
        <v>0</v>
      </c>
      <c r="M1182" s="17">
        <v>0</v>
      </c>
      <c r="N1182" s="17">
        <v>5400</v>
      </c>
      <c r="O1182" s="17">
        <v>5400</v>
      </c>
      <c r="P1182" s="17">
        <v>159282.48999999996</v>
      </c>
      <c r="Q1182" s="17">
        <v>159282.49000000002</v>
      </c>
      <c r="R1182" s="17">
        <v>158056.97999999998</v>
      </c>
      <c r="S1182" s="17">
        <v>158056.97999999998</v>
      </c>
      <c r="T1182" s="17">
        <v>275256.45</v>
      </c>
      <c r="U1182" s="17">
        <v>275256.45</v>
      </c>
      <c r="V1182" s="44">
        <v>0</v>
      </c>
      <c r="W1182" s="44">
        <v>0</v>
      </c>
      <c r="X1182" s="35">
        <v>217518.58</v>
      </c>
    </row>
    <row r="1183" spans="1:24" ht="15" x14ac:dyDescent="0.4">
      <c r="A1183" s="37"/>
      <c r="B1183" s="10">
        <v>10005967</v>
      </c>
      <c r="C1183" s="9" t="s">
        <v>47</v>
      </c>
      <c r="D1183" s="9">
        <v>23446831.960000001</v>
      </c>
      <c r="E1183" s="9">
        <v>23446831.960000001</v>
      </c>
      <c r="F1183" s="9">
        <v>606769</v>
      </c>
      <c r="G1183" s="9">
        <v>606769</v>
      </c>
      <c r="H1183" s="9">
        <v>3065861</v>
      </c>
      <c r="I1183" s="9">
        <v>3065861</v>
      </c>
      <c r="J1183" s="9">
        <v>0</v>
      </c>
      <c r="K1183" s="9">
        <v>0</v>
      </c>
      <c r="L1183" s="17">
        <v>0</v>
      </c>
      <c r="M1183" s="17">
        <v>0</v>
      </c>
      <c r="N1183" s="17">
        <v>968318.88</v>
      </c>
      <c r="O1183" s="17">
        <v>968318.88</v>
      </c>
      <c r="P1183" s="17">
        <v>713167.07000000018</v>
      </c>
      <c r="Q1183" s="17">
        <v>713167.0700000003</v>
      </c>
      <c r="R1183" s="17">
        <v>272271.64</v>
      </c>
      <c r="S1183" s="17">
        <v>272271.64</v>
      </c>
      <c r="T1183" s="17">
        <v>339249.78</v>
      </c>
      <c r="U1183" s="17">
        <v>339249.78</v>
      </c>
      <c r="V1183" s="44">
        <v>0</v>
      </c>
      <c r="W1183" s="44">
        <v>0</v>
      </c>
      <c r="X1183" s="35">
        <v>941648.15</v>
      </c>
    </row>
    <row r="1184" spans="1:24" ht="15" x14ac:dyDescent="0.4">
      <c r="A1184" s="37"/>
      <c r="B1184" s="10">
        <v>10003755</v>
      </c>
      <c r="C1184" s="9" t="s">
        <v>1067</v>
      </c>
      <c r="D1184" s="9">
        <v>10714751.23</v>
      </c>
      <c r="E1184" s="9">
        <v>10912170</v>
      </c>
      <c r="F1184" s="9">
        <v>0</v>
      </c>
      <c r="G1184" s="9">
        <v>0</v>
      </c>
      <c r="H1184" s="9">
        <v>800031.8</v>
      </c>
      <c r="I1184" s="9">
        <v>800031.8</v>
      </c>
      <c r="J1184" s="9">
        <v>0</v>
      </c>
      <c r="K1184" s="9">
        <v>0</v>
      </c>
      <c r="L1184" s="17">
        <v>0</v>
      </c>
      <c r="M1184" s="17">
        <v>0</v>
      </c>
      <c r="N1184" s="17">
        <v>1101634</v>
      </c>
      <c r="O1184" s="17">
        <v>1101634.1000000001</v>
      </c>
      <c r="P1184" s="17">
        <v>257485.2600000001</v>
      </c>
      <c r="Q1184" s="17">
        <v>257485.25999999992</v>
      </c>
      <c r="R1184" s="17">
        <v>123380.17</v>
      </c>
      <c r="S1184" s="17">
        <v>123380.17</v>
      </c>
      <c r="T1184" s="17">
        <v>52467.450000000004</v>
      </c>
      <c r="U1184" s="17">
        <v>52467.450000000004</v>
      </c>
      <c r="V1184" s="44">
        <v>0</v>
      </c>
      <c r="W1184" s="44">
        <v>0</v>
      </c>
      <c r="X1184" s="35">
        <v>16809.66</v>
      </c>
    </row>
    <row r="1185" spans="1:24" ht="15" x14ac:dyDescent="0.4">
      <c r="A1185" s="37"/>
      <c r="B1185" s="10">
        <v>10005977</v>
      </c>
      <c r="C1185" s="9" t="s">
        <v>467</v>
      </c>
      <c r="D1185" s="9">
        <v>2533804.6300000004</v>
      </c>
      <c r="E1185" s="9">
        <v>2531089.7069000006</v>
      </c>
      <c r="F1185" s="9">
        <v>413733</v>
      </c>
      <c r="G1185" s="9">
        <v>413733</v>
      </c>
      <c r="H1185" s="9">
        <v>254566.01</v>
      </c>
      <c r="I1185" s="9">
        <v>254566.01</v>
      </c>
      <c r="J1185" s="9">
        <v>0</v>
      </c>
      <c r="K1185" s="9">
        <v>0</v>
      </c>
      <c r="L1185" s="17">
        <v>0</v>
      </c>
      <c r="M1185" s="17">
        <v>0</v>
      </c>
      <c r="N1185" s="17">
        <v>257344.87</v>
      </c>
      <c r="O1185" s="17">
        <v>257344.87</v>
      </c>
      <c r="P1185" s="17">
        <v>1122321.57</v>
      </c>
      <c r="Q1185" s="17">
        <v>1122321.5700000003</v>
      </c>
      <c r="R1185" s="17">
        <v>684670.8</v>
      </c>
      <c r="S1185" s="17">
        <v>684670.8</v>
      </c>
      <c r="T1185" s="17">
        <v>969540.41999999993</v>
      </c>
      <c r="U1185" s="17">
        <v>969540.41999999993</v>
      </c>
      <c r="V1185" s="44">
        <v>0</v>
      </c>
      <c r="W1185" s="44">
        <v>0</v>
      </c>
      <c r="X1185" s="35">
        <v>2039717.9700000002</v>
      </c>
    </row>
    <row r="1186" spans="1:24" ht="15" x14ac:dyDescent="0.4">
      <c r="A1186" s="37"/>
      <c r="B1186" s="14">
        <v>10012756</v>
      </c>
      <c r="C1186" s="15" t="s">
        <v>1213</v>
      </c>
      <c r="D1186" s="9">
        <v>0</v>
      </c>
      <c r="E1186" s="9">
        <v>0</v>
      </c>
      <c r="F1186" s="9">
        <v>0</v>
      </c>
      <c r="G1186" s="9">
        <v>0</v>
      </c>
      <c r="H1186" s="9">
        <v>0</v>
      </c>
      <c r="I1186" s="9">
        <v>0</v>
      </c>
      <c r="J1186" s="9">
        <v>0</v>
      </c>
      <c r="K1186" s="9">
        <v>0</v>
      </c>
      <c r="L1186" s="9">
        <v>0</v>
      </c>
      <c r="M1186" s="9">
        <v>0</v>
      </c>
      <c r="N1186" s="9">
        <v>0</v>
      </c>
      <c r="O1186" s="9">
        <v>0</v>
      </c>
      <c r="P1186" s="9">
        <v>0</v>
      </c>
      <c r="Q1186" s="9">
        <v>0</v>
      </c>
      <c r="R1186" s="9">
        <v>0</v>
      </c>
      <c r="S1186" s="9">
        <v>0</v>
      </c>
      <c r="T1186" s="9">
        <v>0</v>
      </c>
      <c r="U1186" s="9">
        <v>0</v>
      </c>
      <c r="V1186" s="44">
        <v>0</v>
      </c>
      <c r="W1186" s="44">
        <v>0</v>
      </c>
      <c r="X1186" s="35">
        <v>429811.74000000005</v>
      </c>
    </row>
    <row r="1187" spans="1:24" ht="15" x14ac:dyDescent="0.4">
      <c r="A1187" s="37"/>
      <c r="B1187" s="14">
        <v>10054050</v>
      </c>
      <c r="C1187" s="15" t="s">
        <v>1464</v>
      </c>
      <c r="D1187" s="9">
        <v>0</v>
      </c>
      <c r="E1187" s="9">
        <v>0</v>
      </c>
      <c r="F1187" s="9">
        <v>0</v>
      </c>
      <c r="G1187" s="9">
        <v>0</v>
      </c>
      <c r="H1187" s="9">
        <v>0</v>
      </c>
      <c r="I1187" s="9">
        <v>0</v>
      </c>
      <c r="J1187" s="9">
        <v>0</v>
      </c>
      <c r="K1187" s="9">
        <v>0</v>
      </c>
      <c r="L1187" s="9">
        <v>0</v>
      </c>
      <c r="M1187" s="9">
        <v>0</v>
      </c>
      <c r="N1187" s="9">
        <v>0</v>
      </c>
      <c r="O1187" s="9">
        <v>0</v>
      </c>
      <c r="P1187" s="9">
        <v>0</v>
      </c>
      <c r="Q1187" s="9">
        <v>0</v>
      </c>
      <c r="R1187" s="9">
        <v>0</v>
      </c>
      <c r="S1187" s="9">
        <v>0</v>
      </c>
      <c r="T1187" s="9">
        <v>0</v>
      </c>
      <c r="U1187" s="9">
        <v>0</v>
      </c>
      <c r="V1187" s="44">
        <v>0</v>
      </c>
      <c r="W1187" s="44">
        <v>0</v>
      </c>
      <c r="X1187" s="35">
        <v>44949.3</v>
      </c>
    </row>
    <row r="1188" spans="1:24" ht="15" x14ac:dyDescent="0.4">
      <c r="A1188" s="37"/>
      <c r="B1188" s="10">
        <v>10036143</v>
      </c>
      <c r="C1188" s="9" t="s">
        <v>723</v>
      </c>
      <c r="D1188" s="9">
        <v>3468698.65</v>
      </c>
      <c r="E1188" s="9">
        <v>3489472</v>
      </c>
      <c r="F1188" s="9">
        <v>125000</v>
      </c>
      <c r="G1188" s="9">
        <v>125000</v>
      </c>
      <c r="H1188" s="9">
        <v>129746</v>
      </c>
      <c r="I1188" s="9">
        <v>129746</v>
      </c>
      <c r="J1188" s="9">
        <v>131757.04</v>
      </c>
      <c r="K1188" s="9">
        <v>124902.99999999999</v>
      </c>
      <c r="L1188" s="17">
        <v>0</v>
      </c>
      <c r="M1188" s="17">
        <v>0</v>
      </c>
      <c r="N1188" s="17">
        <v>204601.43</v>
      </c>
      <c r="O1188" s="17">
        <v>204601.43</v>
      </c>
      <c r="P1188" s="17">
        <v>925736.8400000002</v>
      </c>
      <c r="Q1188" s="17">
        <v>925736.84000000008</v>
      </c>
      <c r="R1188" s="17">
        <v>258009.2</v>
      </c>
      <c r="S1188" s="17">
        <v>258009.2</v>
      </c>
      <c r="T1188" s="17">
        <v>560142.27</v>
      </c>
      <c r="U1188" s="17">
        <v>560142.27</v>
      </c>
      <c r="V1188" s="44">
        <v>0</v>
      </c>
      <c r="W1188" s="44">
        <v>0</v>
      </c>
      <c r="X1188" s="35">
        <v>1189024.42</v>
      </c>
    </row>
    <row r="1189" spans="1:24" ht="15" x14ac:dyDescent="0.4">
      <c r="A1189" s="37"/>
      <c r="B1189" s="14">
        <v>10061402</v>
      </c>
      <c r="C1189" s="15" t="s">
        <v>1520</v>
      </c>
      <c r="D1189" s="9">
        <v>0</v>
      </c>
      <c r="E1189" s="9">
        <v>0</v>
      </c>
      <c r="F1189" s="9">
        <v>0</v>
      </c>
      <c r="G1189" s="9">
        <v>0</v>
      </c>
      <c r="H1189" s="9">
        <v>0</v>
      </c>
      <c r="I1189" s="9">
        <v>0</v>
      </c>
      <c r="J1189" s="9">
        <v>0</v>
      </c>
      <c r="K1189" s="9">
        <v>0</v>
      </c>
      <c r="L1189" s="9">
        <v>0</v>
      </c>
      <c r="M1189" s="9">
        <v>0</v>
      </c>
      <c r="N1189" s="9">
        <v>0</v>
      </c>
      <c r="O1189" s="9">
        <v>0</v>
      </c>
      <c r="P1189" s="9">
        <v>0</v>
      </c>
      <c r="Q1189" s="9">
        <v>0</v>
      </c>
      <c r="R1189" s="9">
        <v>0</v>
      </c>
      <c r="S1189" s="9">
        <v>0</v>
      </c>
      <c r="T1189" s="9">
        <v>0</v>
      </c>
      <c r="U1189" s="9">
        <v>0</v>
      </c>
      <c r="V1189" s="44">
        <v>0</v>
      </c>
      <c r="W1189" s="44">
        <v>0</v>
      </c>
      <c r="X1189" s="35">
        <v>74804.899999999994</v>
      </c>
    </row>
    <row r="1190" spans="1:24" ht="15" x14ac:dyDescent="0.4">
      <c r="A1190" s="37"/>
      <c r="B1190" s="10">
        <v>10023526</v>
      </c>
      <c r="C1190" s="9" t="s">
        <v>669</v>
      </c>
      <c r="D1190" s="9">
        <v>2175965.65</v>
      </c>
      <c r="E1190" s="9">
        <v>2222885</v>
      </c>
      <c r="F1190" s="9">
        <v>228920</v>
      </c>
      <c r="G1190" s="9">
        <v>228920</v>
      </c>
      <c r="H1190" s="9">
        <v>125774.58</v>
      </c>
      <c r="I1190" s="9">
        <v>125774.58</v>
      </c>
      <c r="J1190" s="9">
        <v>0</v>
      </c>
      <c r="K1190" s="9">
        <v>0</v>
      </c>
      <c r="L1190" s="17">
        <v>0</v>
      </c>
      <c r="M1190" s="17">
        <v>0</v>
      </c>
      <c r="N1190" s="17">
        <v>121790.18000000001</v>
      </c>
      <c r="O1190" s="17">
        <v>121790.18000000001</v>
      </c>
      <c r="P1190" s="17">
        <v>613797.24999999988</v>
      </c>
      <c r="Q1190" s="17">
        <v>613797.24999999977</v>
      </c>
      <c r="R1190" s="17">
        <v>274687.61</v>
      </c>
      <c r="S1190" s="17">
        <v>274687.61</v>
      </c>
      <c r="T1190" s="17">
        <v>476930.56999999995</v>
      </c>
      <c r="U1190" s="17">
        <v>476930.56999999995</v>
      </c>
      <c r="V1190" s="44">
        <v>0</v>
      </c>
      <c r="W1190" s="44">
        <v>0</v>
      </c>
      <c r="X1190" s="35">
        <v>484430.59000000008</v>
      </c>
    </row>
    <row r="1191" spans="1:24" ht="15" x14ac:dyDescent="0.4">
      <c r="A1191" s="37"/>
      <c r="B1191" s="14">
        <v>10011088</v>
      </c>
      <c r="C1191" s="15" t="s">
        <v>1205</v>
      </c>
      <c r="D1191" s="9">
        <v>0</v>
      </c>
      <c r="E1191" s="9">
        <v>0</v>
      </c>
      <c r="F1191" s="9">
        <v>0</v>
      </c>
      <c r="G1191" s="9">
        <v>0</v>
      </c>
      <c r="H1191" s="9">
        <v>0</v>
      </c>
      <c r="I1191" s="9">
        <v>0</v>
      </c>
      <c r="J1191" s="9">
        <v>0</v>
      </c>
      <c r="K1191" s="9">
        <v>0</v>
      </c>
      <c r="L1191" s="9">
        <v>0</v>
      </c>
      <c r="M1191" s="9">
        <v>0</v>
      </c>
      <c r="N1191" s="9">
        <v>0</v>
      </c>
      <c r="O1191" s="9">
        <v>0</v>
      </c>
      <c r="P1191" s="9">
        <v>0</v>
      </c>
      <c r="Q1191" s="9">
        <v>0</v>
      </c>
      <c r="R1191" s="9">
        <v>0</v>
      </c>
      <c r="S1191" s="9">
        <v>0</v>
      </c>
      <c r="T1191" s="9">
        <v>0</v>
      </c>
      <c r="U1191" s="9">
        <v>0</v>
      </c>
      <c r="V1191" s="44">
        <v>0</v>
      </c>
      <c r="W1191" s="44">
        <v>0</v>
      </c>
      <c r="X1191" s="35">
        <v>310877.82</v>
      </c>
    </row>
    <row r="1192" spans="1:24" ht="15" x14ac:dyDescent="0.4">
      <c r="A1192" s="37"/>
      <c r="B1192" s="10">
        <v>10003674</v>
      </c>
      <c r="C1192" s="9" t="s">
        <v>27</v>
      </c>
      <c r="D1192" s="9">
        <v>12812199.119999999</v>
      </c>
      <c r="E1192" s="9">
        <v>13155309</v>
      </c>
      <c r="F1192" s="9">
        <v>0</v>
      </c>
      <c r="G1192" s="9">
        <v>0</v>
      </c>
      <c r="H1192" s="9">
        <v>539962.66</v>
      </c>
      <c r="I1192" s="9">
        <v>539962.66</v>
      </c>
      <c r="J1192" s="9">
        <v>0</v>
      </c>
      <c r="K1192" s="9">
        <v>0</v>
      </c>
      <c r="L1192" s="17">
        <v>0</v>
      </c>
      <c r="M1192" s="17">
        <v>0</v>
      </c>
      <c r="N1192" s="17">
        <v>620215.74</v>
      </c>
      <c r="O1192" s="17">
        <v>620215.74</v>
      </c>
      <c r="P1192" s="17">
        <v>884515.47000000044</v>
      </c>
      <c r="Q1192" s="17">
        <v>884515.46999999974</v>
      </c>
      <c r="R1192" s="17">
        <v>211278.96000000002</v>
      </c>
      <c r="S1192" s="17">
        <v>211278.96000000002</v>
      </c>
      <c r="T1192" s="17">
        <v>374583.35</v>
      </c>
      <c r="U1192" s="17">
        <v>374583.35</v>
      </c>
      <c r="V1192" s="44">
        <v>0</v>
      </c>
      <c r="W1192" s="44">
        <v>0</v>
      </c>
      <c r="X1192" s="35">
        <v>1495714.3499999996</v>
      </c>
    </row>
    <row r="1193" spans="1:24" ht="15" x14ac:dyDescent="0.4">
      <c r="A1193" s="37"/>
      <c r="B1193" s="10">
        <v>10006000</v>
      </c>
      <c r="C1193" s="9" t="s">
        <v>468</v>
      </c>
      <c r="D1193" s="9">
        <v>2496562.08</v>
      </c>
      <c r="E1193" s="9">
        <v>2496562.08</v>
      </c>
      <c r="F1193" s="9">
        <v>291994</v>
      </c>
      <c r="G1193" s="9">
        <v>291994</v>
      </c>
      <c r="H1193" s="9">
        <v>0</v>
      </c>
      <c r="I1193" s="9">
        <v>0</v>
      </c>
      <c r="J1193" s="9">
        <v>0</v>
      </c>
      <c r="K1193" s="9">
        <v>0</v>
      </c>
      <c r="L1193" s="17">
        <v>0</v>
      </c>
      <c r="M1193" s="17">
        <v>0</v>
      </c>
      <c r="N1193" s="17">
        <v>0</v>
      </c>
      <c r="O1193" s="17">
        <v>0</v>
      </c>
      <c r="P1193" s="17">
        <v>21835.979999999992</v>
      </c>
      <c r="Q1193" s="17">
        <v>21835.979999999992</v>
      </c>
      <c r="R1193" s="17">
        <v>0</v>
      </c>
      <c r="S1193" s="17">
        <v>0</v>
      </c>
      <c r="T1193" s="17">
        <v>0</v>
      </c>
      <c r="U1193" s="17">
        <v>0</v>
      </c>
      <c r="V1193" s="44">
        <v>0</v>
      </c>
      <c r="W1193" s="44">
        <v>0</v>
      </c>
      <c r="X1193" s="35">
        <v>34016.06</v>
      </c>
    </row>
    <row r="1194" spans="1:24" ht="15" x14ac:dyDescent="0.4">
      <c r="A1194" s="37"/>
      <c r="B1194" s="10">
        <v>10032119</v>
      </c>
      <c r="C1194" s="9" t="s">
        <v>707</v>
      </c>
      <c r="D1194" s="9">
        <v>0</v>
      </c>
      <c r="E1194" s="9">
        <v>0</v>
      </c>
      <c r="F1194" s="9">
        <v>0</v>
      </c>
      <c r="G1194" s="9">
        <v>0</v>
      </c>
      <c r="H1194" s="9">
        <v>0</v>
      </c>
      <c r="I1194" s="9">
        <v>0</v>
      </c>
      <c r="J1194" s="9">
        <v>58234.809999999983</v>
      </c>
      <c r="K1194" s="9">
        <v>58234.80999999999</v>
      </c>
      <c r="L1194" s="17">
        <v>24.5</v>
      </c>
      <c r="M1194" s="17">
        <v>24.5</v>
      </c>
      <c r="N1194" s="17">
        <v>142.77000000000001</v>
      </c>
      <c r="O1194" s="17">
        <v>142.77000000000001</v>
      </c>
      <c r="P1194" s="17">
        <v>730105.91</v>
      </c>
      <c r="Q1194" s="17">
        <v>730105.90999999992</v>
      </c>
      <c r="R1194" s="17">
        <v>503117.88</v>
      </c>
      <c r="S1194" s="17">
        <v>503117.88</v>
      </c>
      <c r="T1194" s="17">
        <v>554294.93999999994</v>
      </c>
      <c r="U1194" s="17">
        <v>554294.93999999994</v>
      </c>
      <c r="V1194" s="44">
        <v>105719.08999999998</v>
      </c>
      <c r="W1194" s="44">
        <v>105718.71999999997</v>
      </c>
      <c r="X1194" s="35">
        <v>1447783.8000000003</v>
      </c>
    </row>
    <row r="1195" spans="1:24" ht="15" x14ac:dyDescent="0.4">
      <c r="A1195" s="37"/>
      <c r="B1195" s="10">
        <v>10007872</v>
      </c>
      <c r="C1195" s="9" t="s">
        <v>589</v>
      </c>
      <c r="D1195" s="9">
        <v>0</v>
      </c>
      <c r="E1195" s="9">
        <v>0</v>
      </c>
      <c r="F1195" s="9">
        <v>0</v>
      </c>
      <c r="G1195" s="9">
        <v>0</v>
      </c>
      <c r="H1195" s="9">
        <v>0</v>
      </c>
      <c r="I1195" s="9">
        <v>0</v>
      </c>
      <c r="J1195" s="9">
        <v>1142131.8000000003</v>
      </c>
      <c r="K1195" s="9">
        <v>1059844.0000000005</v>
      </c>
      <c r="L1195" s="17">
        <v>0</v>
      </c>
      <c r="M1195" s="17">
        <v>0</v>
      </c>
      <c r="N1195" s="17">
        <v>0</v>
      </c>
      <c r="O1195" s="17">
        <v>0</v>
      </c>
      <c r="P1195" s="17">
        <v>5600.83</v>
      </c>
      <c r="Q1195" s="17">
        <v>5600.83</v>
      </c>
      <c r="R1195" s="17">
        <v>0</v>
      </c>
      <c r="S1195" s="17">
        <v>0</v>
      </c>
      <c r="T1195" s="17">
        <v>0</v>
      </c>
      <c r="U1195" s="17">
        <v>0</v>
      </c>
      <c r="V1195" s="44">
        <v>162532.76</v>
      </c>
      <c r="W1195" s="44">
        <v>162532.76</v>
      </c>
      <c r="X1195" s="35">
        <v>6133.119999999999</v>
      </c>
    </row>
    <row r="1196" spans="1:24" ht="15" x14ac:dyDescent="0.4">
      <c r="A1196" s="37"/>
      <c r="B1196" s="14">
        <v>10053529</v>
      </c>
      <c r="C1196" s="15" t="s">
        <v>1459</v>
      </c>
      <c r="D1196" s="9">
        <v>0</v>
      </c>
      <c r="E1196" s="9">
        <v>0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  <c r="V1196" s="44">
        <v>0</v>
      </c>
      <c r="W1196" s="44">
        <v>0</v>
      </c>
      <c r="X1196" s="35">
        <v>92430.7</v>
      </c>
    </row>
    <row r="1197" spans="1:24" ht="15" x14ac:dyDescent="0.4">
      <c r="A1197" s="37"/>
      <c r="B1197" s="10">
        <v>10006020</v>
      </c>
      <c r="C1197" s="9" t="s">
        <v>53</v>
      </c>
      <c r="D1197" s="9">
        <v>1948223.44</v>
      </c>
      <c r="E1197" s="9">
        <v>1948223.44</v>
      </c>
      <c r="F1197" s="9">
        <v>0</v>
      </c>
      <c r="G1197" s="9">
        <v>0</v>
      </c>
      <c r="H1197" s="9">
        <v>337539.62</v>
      </c>
      <c r="I1197" s="9">
        <v>337539.62</v>
      </c>
      <c r="J1197" s="9">
        <v>0</v>
      </c>
      <c r="K1197" s="9">
        <v>0</v>
      </c>
      <c r="L1197" s="17">
        <v>0</v>
      </c>
      <c r="M1197" s="17">
        <v>0</v>
      </c>
      <c r="N1197" s="17">
        <v>30255.79</v>
      </c>
      <c r="O1197" s="17">
        <v>30255.79</v>
      </c>
      <c r="P1197" s="17">
        <v>557348.95999999985</v>
      </c>
      <c r="Q1197" s="17">
        <v>557348.87</v>
      </c>
      <c r="R1197" s="17">
        <v>161858.81</v>
      </c>
      <c r="S1197" s="17">
        <v>161858.81</v>
      </c>
      <c r="T1197" s="17">
        <v>403943.92</v>
      </c>
      <c r="U1197" s="17">
        <v>403943.92</v>
      </c>
      <c r="V1197" s="44">
        <v>0</v>
      </c>
      <c r="W1197" s="44">
        <v>0</v>
      </c>
      <c r="X1197" s="35">
        <v>174031.7</v>
      </c>
    </row>
    <row r="1198" spans="1:24" ht="15" x14ac:dyDescent="0.4">
      <c r="A1198" s="37"/>
      <c r="B1198" s="10">
        <v>10006021</v>
      </c>
      <c r="C1198" s="9" t="s">
        <v>470</v>
      </c>
      <c r="D1198" s="9">
        <v>528996.42000000004</v>
      </c>
      <c r="E1198" s="9">
        <v>525167.13</v>
      </c>
      <c r="F1198" s="9">
        <v>425838</v>
      </c>
      <c r="G1198" s="9">
        <v>425838</v>
      </c>
      <c r="H1198" s="9">
        <v>0</v>
      </c>
      <c r="I1198" s="9">
        <v>0</v>
      </c>
      <c r="J1198" s="9">
        <v>0</v>
      </c>
      <c r="K1198" s="9">
        <v>0</v>
      </c>
      <c r="L1198" s="17">
        <v>0</v>
      </c>
      <c r="M1198" s="17">
        <v>0</v>
      </c>
      <c r="N1198" s="17">
        <v>0</v>
      </c>
      <c r="O1198" s="17">
        <v>0</v>
      </c>
      <c r="P1198" s="17">
        <v>0</v>
      </c>
      <c r="Q1198" s="17">
        <v>0</v>
      </c>
      <c r="R1198" s="17">
        <v>0</v>
      </c>
      <c r="S1198" s="17">
        <v>0</v>
      </c>
      <c r="T1198" s="17">
        <v>0</v>
      </c>
      <c r="U1198" s="17">
        <v>0</v>
      </c>
      <c r="V1198" s="44">
        <v>0</v>
      </c>
      <c r="W1198" s="44">
        <v>0</v>
      </c>
      <c r="X1198" s="35">
        <v>0</v>
      </c>
    </row>
    <row r="1199" spans="1:24" ht="15" x14ac:dyDescent="0.4">
      <c r="A1199" s="37"/>
      <c r="B1199" s="10">
        <v>10005760</v>
      </c>
      <c r="C1199" s="9" t="s">
        <v>457</v>
      </c>
      <c r="D1199" s="9">
        <v>0</v>
      </c>
      <c r="E1199" s="9">
        <v>0</v>
      </c>
      <c r="F1199" s="9">
        <v>0</v>
      </c>
      <c r="G1199" s="9">
        <v>0</v>
      </c>
      <c r="H1199" s="9">
        <v>0</v>
      </c>
      <c r="I1199" s="9">
        <v>0</v>
      </c>
      <c r="J1199" s="9">
        <v>0</v>
      </c>
      <c r="K1199" s="9">
        <v>0</v>
      </c>
      <c r="L1199" s="17">
        <v>0</v>
      </c>
      <c r="M1199" s="17">
        <v>0</v>
      </c>
      <c r="N1199" s="17">
        <v>0</v>
      </c>
      <c r="O1199" s="17">
        <v>0</v>
      </c>
      <c r="P1199" s="17">
        <v>349408.81000000041</v>
      </c>
      <c r="Q1199" s="17">
        <v>349408.81000000023</v>
      </c>
      <c r="R1199" s="17">
        <v>0</v>
      </c>
      <c r="S1199" s="17">
        <v>0</v>
      </c>
      <c r="T1199" s="17">
        <v>0</v>
      </c>
      <c r="U1199" s="17">
        <v>0</v>
      </c>
      <c r="V1199" s="44">
        <v>0</v>
      </c>
      <c r="W1199" s="44">
        <v>0</v>
      </c>
      <c r="X1199" s="35">
        <v>554631.64</v>
      </c>
    </row>
    <row r="1200" spans="1:24" ht="15" x14ac:dyDescent="0.4">
      <c r="A1200" s="37"/>
      <c r="B1200" s="10">
        <v>10006029</v>
      </c>
      <c r="C1200" s="9" t="s">
        <v>471</v>
      </c>
      <c r="D1200" s="9">
        <v>1642611.04</v>
      </c>
      <c r="E1200" s="9">
        <v>1640010.9129000001</v>
      </c>
      <c r="F1200" s="9">
        <v>624539</v>
      </c>
      <c r="G1200" s="9">
        <v>624539</v>
      </c>
      <c r="H1200" s="9">
        <v>38897.4</v>
      </c>
      <c r="I1200" s="9">
        <v>38897.4</v>
      </c>
      <c r="J1200" s="9">
        <v>0</v>
      </c>
      <c r="K1200" s="9">
        <v>0</v>
      </c>
      <c r="L1200" s="17">
        <v>0</v>
      </c>
      <c r="M1200" s="17">
        <v>0</v>
      </c>
      <c r="N1200" s="17">
        <v>0</v>
      </c>
      <c r="O1200" s="17">
        <v>0</v>
      </c>
      <c r="P1200" s="17">
        <v>19408.149999999998</v>
      </c>
      <c r="Q1200" s="17">
        <v>19408.150000000001</v>
      </c>
      <c r="R1200" s="17">
        <v>0</v>
      </c>
      <c r="S1200" s="17">
        <v>0</v>
      </c>
      <c r="T1200" s="17">
        <v>0</v>
      </c>
      <c r="U1200" s="17">
        <v>0</v>
      </c>
      <c r="V1200" s="44">
        <v>0</v>
      </c>
      <c r="W1200" s="44">
        <v>0</v>
      </c>
      <c r="X1200" s="35">
        <v>73361.859999999986</v>
      </c>
    </row>
    <row r="1201" spans="1:24" ht="15" x14ac:dyDescent="0.4">
      <c r="A1201" s="37"/>
      <c r="B1201" s="10">
        <v>10006038</v>
      </c>
      <c r="C1201" s="9" t="s">
        <v>54</v>
      </c>
      <c r="D1201" s="9">
        <v>987878.53999999992</v>
      </c>
      <c r="E1201" s="9">
        <v>987878.53999999992</v>
      </c>
      <c r="F1201" s="9">
        <v>85536</v>
      </c>
      <c r="G1201" s="9">
        <v>85536</v>
      </c>
      <c r="H1201" s="9">
        <v>74676.070000000007</v>
      </c>
      <c r="I1201" s="9">
        <v>74676.070000000007</v>
      </c>
      <c r="J1201" s="9">
        <v>0</v>
      </c>
      <c r="K1201" s="9">
        <v>0</v>
      </c>
      <c r="L1201" s="17">
        <v>0</v>
      </c>
      <c r="M1201" s="17">
        <v>0</v>
      </c>
      <c r="N1201" s="17">
        <v>104904.26</v>
      </c>
      <c r="O1201" s="17">
        <v>104904.26</v>
      </c>
      <c r="P1201" s="17">
        <v>407708.00999999995</v>
      </c>
      <c r="Q1201" s="17">
        <v>407708.01</v>
      </c>
      <c r="R1201" s="17">
        <v>139240.41999999998</v>
      </c>
      <c r="S1201" s="17">
        <v>139240.41999999998</v>
      </c>
      <c r="T1201" s="17">
        <v>246524.51</v>
      </c>
      <c r="U1201" s="17">
        <v>246524.51</v>
      </c>
      <c r="V1201" s="44">
        <v>0</v>
      </c>
      <c r="W1201" s="44">
        <v>0</v>
      </c>
      <c r="X1201" s="35">
        <v>314184.55000000005</v>
      </c>
    </row>
    <row r="1202" spans="1:24" ht="15" x14ac:dyDescent="0.4">
      <c r="A1202" s="37"/>
      <c r="B1202" s="10">
        <v>10006042</v>
      </c>
      <c r="C1202" s="9" t="s">
        <v>472</v>
      </c>
      <c r="D1202" s="9">
        <v>1457254</v>
      </c>
      <c r="E1202" s="9">
        <v>1457254</v>
      </c>
      <c r="F1202" s="9">
        <v>952593</v>
      </c>
      <c r="G1202" s="9">
        <v>952593</v>
      </c>
      <c r="H1202" s="9">
        <v>13579</v>
      </c>
      <c r="I1202" s="9">
        <v>13579</v>
      </c>
      <c r="J1202" s="9">
        <v>0</v>
      </c>
      <c r="K1202" s="9">
        <v>0</v>
      </c>
      <c r="L1202" s="17">
        <v>0</v>
      </c>
      <c r="M1202" s="17">
        <v>0</v>
      </c>
      <c r="N1202" s="17">
        <v>0</v>
      </c>
      <c r="O1202" s="17">
        <v>0</v>
      </c>
      <c r="P1202" s="17">
        <v>0</v>
      </c>
      <c r="Q1202" s="17">
        <v>0</v>
      </c>
      <c r="R1202" s="17">
        <v>0</v>
      </c>
      <c r="S1202" s="17">
        <v>0</v>
      </c>
      <c r="T1202" s="17">
        <v>0</v>
      </c>
      <c r="U1202" s="17">
        <v>0</v>
      </c>
      <c r="V1202" s="44">
        <v>0</v>
      </c>
      <c r="W1202" s="44">
        <v>0</v>
      </c>
      <c r="X1202" s="35">
        <v>0</v>
      </c>
    </row>
    <row r="1203" spans="1:24" ht="15" x14ac:dyDescent="0.4">
      <c r="A1203" s="37"/>
      <c r="B1203" s="10">
        <v>10009091</v>
      </c>
      <c r="C1203" s="9" t="s">
        <v>613</v>
      </c>
      <c r="D1203" s="9">
        <v>0</v>
      </c>
      <c r="E1203" s="9">
        <v>0</v>
      </c>
      <c r="F1203" s="9">
        <v>0</v>
      </c>
      <c r="G1203" s="9">
        <v>0</v>
      </c>
      <c r="H1203" s="9">
        <v>0</v>
      </c>
      <c r="I1203" s="9">
        <v>0</v>
      </c>
      <c r="J1203" s="9">
        <v>0</v>
      </c>
      <c r="K1203" s="9">
        <v>0</v>
      </c>
      <c r="L1203" s="17">
        <v>0</v>
      </c>
      <c r="M1203" s="17">
        <v>0</v>
      </c>
      <c r="N1203" s="17">
        <v>0</v>
      </c>
      <c r="O1203" s="17">
        <v>0</v>
      </c>
      <c r="P1203" s="17">
        <v>187270.44000000006</v>
      </c>
      <c r="Q1203" s="17">
        <v>187270.44000000003</v>
      </c>
      <c r="R1203" s="17">
        <v>91139.920000000013</v>
      </c>
      <c r="S1203" s="17">
        <v>91139.920000000013</v>
      </c>
      <c r="T1203" s="17">
        <v>341944</v>
      </c>
      <c r="U1203" s="17">
        <v>341944</v>
      </c>
      <c r="V1203" s="44">
        <v>13339.37</v>
      </c>
      <c r="W1203" s="44">
        <v>13339.37</v>
      </c>
      <c r="X1203" s="35">
        <v>1519.2999999999997</v>
      </c>
    </row>
    <row r="1204" spans="1:24" ht="15" x14ac:dyDescent="0.4">
      <c r="A1204" s="37"/>
      <c r="B1204" s="10">
        <v>10006050</v>
      </c>
      <c r="C1204" s="9" t="s">
        <v>473</v>
      </c>
      <c r="D1204" s="9">
        <v>893032.1</v>
      </c>
      <c r="E1204" s="9">
        <v>893032.1</v>
      </c>
      <c r="F1204" s="9">
        <v>0</v>
      </c>
      <c r="G1204" s="9">
        <v>0</v>
      </c>
      <c r="H1204" s="9">
        <v>40987.379999999997</v>
      </c>
      <c r="I1204" s="9">
        <v>40987.379999999997</v>
      </c>
      <c r="J1204" s="9">
        <v>0</v>
      </c>
      <c r="K1204" s="9">
        <v>0</v>
      </c>
      <c r="L1204" s="17">
        <v>0</v>
      </c>
      <c r="M1204" s="17">
        <v>0</v>
      </c>
      <c r="N1204" s="17">
        <v>103604.2</v>
      </c>
      <c r="O1204" s="17">
        <v>103604.2</v>
      </c>
      <c r="P1204" s="17">
        <v>320919.06000000023</v>
      </c>
      <c r="Q1204" s="17">
        <v>320919.05999999994</v>
      </c>
      <c r="R1204" s="17">
        <v>138740.80000000002</v>
      </c>
      <c r="S1204" s="17">
        <v>138740.80000000002</v>
      </c>
      <c r="T1204" s="17">
        <v>251169.99</v>
      </c>
      <c r="U1204" s="17">
        <v>251169.99</v>
      </c>
      <c r="V1204" s="44">
        <v>0</v>
      </c>
      <c r="W1204" s="44">
        <v>0</v>
      </c>
      <c r="X1204" s="35">
        <v>254533.68</v>
      </c>
    </row>
    <row r="1205" spans="1:24" ht="15" x14ac:dyDescent="0.4">
      <c r="A1205" s="37"/>
      <c r="B1205" s="10">
        <v>10032147</v>
      </c>
      <c r="C1205" s="9" t="s">
        <v>947</v>
      </c>
      <c r="D1205" s="9">
        <v>0</v>
      </c>
      <c r="E1205" s="9">
        <v>0</v>
      </c>
      <c r="F1205" s="9">
        <v>0</v>
      </c>
      <c r="G1205" s="9">
        <v>0</v>
      </c>
      <c r="H1205" s="9">
        <v>0</v>
      </c>
      <c r="I1205" s="9">
        <v>0</v>
      </c>
      <c r="J1205" s="9">
        <v>0</v>
      </c>
      <c r="K1205" s="9">
        <v>0</v>
      </c>
      <c r="L1205" s="17">
        <v>0</v>
      </c>
      <c r="M1205" s="17">
        <v>0</v>
      </c>
      <c r="N1205" s="17">
        <v>92490.66</v>
      </c>
      <c r="O1205" s="17">
        <v>92490.59</v>
      </c>
      <c r="P1205" s="17">
        <v>0</v>
      </c>
      <c r="Q1205" s="17">
        <v>0</v>
      </c>
      <c r="R1205" s="17">
        <v>102624.32000000001</v>
      </c>
      <c r="S1205" s="17">
        <v>102624.32000000001</v>
      </c>
      <c r="T1205" s="17">
        <v>36063.649999999994</v>
      </c>
      <c r="U1205" s="17">
        <v>36063.649999999994</v>
      </c>
      <c r="V1205" s="44">
        <v>0</v>
      </c>
      <c r="W1205" s="44">
        <v>0</v>
      </c>
      <c r="X1205" s="35">
        <v>9.9999999999909051E-3</v>
      </c>
    </row>
    <row r="1206" spans="1:24" ht="15" x14ac:dyDescent="0.4">
      <c r="A1206" s="37"/>
      <c r="B1206" s="10">
        <v>10042132</v>
      </c>
      <c r="C1206" s="9" t="s">
        <v>742</v>
      </c>
      <c r="D1206" s="9">
        <v>0</v>
      </c>
      <c r="E1206" s="9">
        <v>0</v>
      </c>
      <c r="F1206" s="9">
        <v>0</v>
      </c>
      <c r="G1206" s="9">
        <v>0</v>
      </c>
      <c r="H1206" s="9">
        <v>0</v>
      </c>
      <c r="I1206" s="9">
        <v>0</v>
      </c>
      <c r="J1206" s="9">
        <v>0</v>
      </c>
      <c r="K1206" s="9">
        <v>0</v>
      </c>
      <c r="L1206" s="17">
        <v>0</v>
      </c>
      <c r="M1206" s="17">
        <v>0</v>
      </c>
      <c r="N1206" s="17">
        <v>0</v>
      </c>
      <c r="O1206" s="17">
        <v>0</v>
      </c>
      <c r="P1206" s="17">
        <v>4847.7</v>
      </c>
      <c r="Q1206" s="17">
        <v>4847.7</v>
      </c>
      <c r="R1206" s="17">
        <v>0</v>
      </c>
      <c r="S1206" s="17">
        <v>0</v>
      </c>
      <c r="T1206" s="17">
        <v>0</v>
      </c>
      <c r="U1206" s="17">
        <v>0</v>
      </c>
      <c r="V1206" s="44">
        <v>0</v>
      </c>
      <c r="W1206" s="44">
        <v>0</v>
      </c>
      <c r="X1206" s="35">
        <v>1539691</v>
      </c>
    </row>
    <row r="1207" spans="1:24" ht="15" x14ac:dyDescent="0.4">
      <c r="A1207" s="37"/>
      <c r="B1207" s="14">
        <v>10046677</v>
      </c>
      <c r="C1207" s="15" t="s">
        <v>1418</v>
      </c>
      <c r="D1207" s="9">
        <v>0</v>
      </c>
      <c r="E1207" s="9">
        <v>0</v>
      </c>
      <c r="F1207" s="9">
        <v>0</v>
      </c>
      <c r="G1207" s="9">
        <v>0</v>
      </c>
      <c r="H1207" s="9">
        <v>0</v>
      </c>
      <c r="I1207" s="9">
        <v>0</v>
      </c>
      <c r="J1207" s="9">
        <v>0</v>
      </c>
      <c r="K1207" s="9">
        <v>0</v>
      </c>
      <c r="L1207" s="9">
        <v>0</v>
      </c>
      <c r="M1207" s="9">
        <v>0</v>
      </c>
      <c r="N1207" s="9">
        <v>0</v>
      </c>
      <c r="O1207" s="9">
        <v>0</v>
      </c>
      <c r="P1207" s="9">
        <v>0</v>
      </c>
      <c r="Q1207" s="9">
        <v>0</v>
      </c>
      <c r="R1207" s="9">
        <v>0</v>
      </c>
      <c r="S1207" s="9">
        <v>0</v>
      </c>
      <c r="T1207" s="9">
        <v>0</v>
      </c>
      <c r="U1207" s="9">
        <v>0</v>
      </c>
      <c r="V1207" s="44">
        <v>0</v>
      </c>
      <c r="W1207" s="44">
        <v>0</v>
      </c>
      <c r="X1207" s="35">
        <v>679665.84999999986</v>
      </c>
    </row>
    <row r="1208" spans="1:24" ht="15" x14ac:dyDescent="0.4">
      <c r="A1208" s="37"/>
      <c r="B1208" s="10">
        <v>10006086</v>
      </c>
      <c r="C1208" s="9" t="s">
        <v>474</v>
      </c>
      <c r="D1208" s="9">
        <v>0</v>
      </c>
      <c r="E1208" s="9">
        <v>0</v>
      </c>
      <c r="F1208" s="9">
        <v>0</v>
      </c>
      <c r="G1208" s="9">
        <v>0</v>
      </c>
      <c r="H1208" s="9">
        <v>0</v>
      </c>
      <c r="I1208" s="9">
        <v>0</v>
      </c>
      <c r="J1208" s="9">
        <v>281035.43</v>
      </c>
      <c r="K1208" s="9">
        <v>271101.5</v>
      </c>
      <c r="L1208" s="17">
        <v>4978</v>
      </c>
      <c r="M1208" s="17">
        <v>4978</v>
      </c>
      <c r="N1208" s="17">
        <v>0</v>
      </c>
      <c r="O1208" s="17">
        <v>0</v>
      </c>
      <c r="P1208" s="17">
        <v>157924.97999999992</v>
      </c>
      <c r="Q1208" s="17">
        <v>157924.98000000016</v>
      </c>
      <c r="R1208" s="17">
        <v>52274.009999999995</v>
      </c>
      <c r="S1208" s="17">
        <v>52274.009999999995</v>
      </c>
      <c r="T1208" s="17">
        <v>130004.19</v>
      </c>
      <c r="U1208" s="17">
        <v>130004.19</v>
      </c>
      <c r="V1208" s="44">
        <v>0</v>
      </c>
      <c r="W1208" s="44">
        <v>0</v>
      </c>
      <c r="X1208" s="35">
        <v>126173.70999999999</v>
      </c>
    </row>
    <row r="1209" spans="1:24" ht="15" x14ac:dyDescent="0.4">
      <c r="A1209" s="37"/>
      <c r="B1209" s="14">
        <v>10054735</v>
      </c>
      <c r="C1209" s="15" t="s">
        <v>1470</v>
      </c>
      <c r="D1209" s="9">
        <v>0</v>
      </c>
      <c r="E1209" s="9">
        <v>0</v>
      </c>
      <c r="F1209" s="9">
        <v>0</v>
      </c>
      <c r="G1209" s="9">
        <v>0</v>
      </c>
      <c r="H1209" s="9">
        <v>0</v>
      </c>
      <c r="I1209" s="9">
        <v>0</v>
      </c>
      <c r="J1209" s="9">
        <v>0</v>
      </c>
      <c r="K1209" s="9">
        <v>0</v>
      </c>
      <c r="L1209" s="9">
        <v>0</v>
      </c>
      <c r="M1209" s="9">
        <v>0</v>
      </c>
      <c r="N1209" s="9">
        <v>0</v>
      </c>
      <c r="O1209" s="9">
        <v>0</v>
      </c>
      <c r="P1209" s="9">
        <v>0</v>
      </c>
      <c r="Q1209" s="9">
        <v>0</v>
      </c>
      <c r="R1209" s="9">
        <v>0</v>
      </c>
      <c r="S1209" s="9">
        <v>0</v>
      </c>
      <c r="T1209" s="9">
        <v>0</v>
      </c>
      <c r="U1209" s="9">
        <v>0</v>
      </c>
      <c r="V1209" s="44">
        <v>0</v>
      </c>
      <c r="W1209" s="44">
        <v>0</v>
      </c>
      <c r="X1209" s="35">
        <v>228763.13</v>
      </c>
    </row>
    <row r="1210" spans="1:24" ht="15" x14ac:dyDescent="0.4">
      <c r="A1210" s="37"/>
      <c r="B1210" s="10">
        <v>10010548</v>
      </c>
      <c r="C1210" s="9" t="s">
        <v>621</v>
      </c>
      <c r="D1210" s="9">
        <v>0</v>
      </c>
      <c r="E1210" s="9">
        <v>0</v>
      </c>
      <c r="F1210" s="9">
        <v>0</v>
      </c>
      <c r="G1210" s="9">
        <v>0</v>
      </c>
      <c r="H1210" s="9">
        <v>0</v>
      </c>
      <c r="I1210" s="9">
        <v>0</v>
      </c>
      <c r="J1210" s="9">
        <v>0</v>
      </c>
      <c r="K1210" s="9">
        <v>0</v>
      </c>
      <c r="L1210" s="17">
        <v>0</v>
      </c>
      <c r="M1210" s="17">
        <v>0</v>
      </c>
      <c r="N1210" s="17">
        <v>0</v>
      </c>
      <c r="O1210" s="17">
        <v>0</v>
      </c>
      <c r="P1210" s="17">
        <v>87772.330000000016</v>
      </c>
      <c r="Q1210" s="17">
        <v>87772.33</v>
      </c>
      <c r="R1210" s="17">
        <v>0</v>
      </c>
      <c r="S1210" s="17">
        <v>0</v>
      </c>
      <c r="T1210" s="17">
        <v>0</v>
      </c>
      <c r="U1210" s="17">
        <v>0</v>
      </c>
      <c r="V1210" s="44">
        <v>0</v>
      </c>
      <c r="W1210" s="44">
        <v>0</v>
      </c>
      <c r="X1210" s="35">
        <v>191927.48000000004</v>
      </c>
    </row>
    <row r="1211" spans="1:24" ht="15" x14ac:dyDescent="0.4">
      <c r="A1211" s="37"/>
      <c r="B1211" s="10">
        <v>10019217</v>
      </c>
      <c r="C1211" s="9" t="s">
        <v>852</v>
      </c>
      <c r="D1211" s="9">
        <v>0</v>
      </c>
      <c r="E1211" s="9">
        <v>0</v>
      </c>
      <c r="F1211" s="9">
        <v>0</v>
      </c>
      <c r="G1211" s="9">
        <v>0</v>
      </c>
      <c r="H1211" s="9">
        <v>0</v>
      </c>
      <c r="I1211" s="9">
        <v>0</v>
      </c>
      <c r="J1211" s="9">
        <v>336333.06</v>
      </c>
      <c r="K1211" s="9">
        <v>322594</v>
      </c>
      <c r="L1211" s="17">
        <v>0</v>
      </c>
      <c r="M1211" s="17">
        <v>0</v>
      </c>
      <c r="N1211" s="17">
        <v>0</v>
      </c>
      <c r="O1211" s="17">
        <v>0</v>
      </c>
      <c r="P1211" s="17">
        <v>0</v>
      </c>
      <c r="Q1211" s="17">
        <v>0</v>
      </c>
      <c r="R1211" s="17">
        <v>0</v>
      </c>
      <c r="S1211" s="17">
        <v>0</v>
      </c>
      <c r="T1211" s="17">
        <v>0</v>
      </c>
      <c r="U1211" s="17">
        <v>0</v>
      </c>
      <c r="V1211" s="44">
        <v>0</v>
      </c>
      <c r="W1211" s="44">
        <v>0</v>
      </c>
      <c r="X1211" s="35">
        <v>0</v>
      </c>
    </row>
    <row r="1212" spans="1:24" ht="15" x14ac:dyDescent="0.4">
      <c r="A1212" s="37"/>
      <c r="B1212" s="14">
        <v>10036350</v>
      </c>
      <c r="C1212" s="15" t="s">
        <v>1333</v>
      </c>
      <c r="D1212" s="9">
        <v>0</v>
      </c>
      <c r="E1212" s="9">
        <v>0</v>
      </c>
      <c r="F1212" s="9">
        <v>0</v>
      </c>
      <c r="G1212" s="9">
        <v>0</v>
      </c>
      <c r="H1212" s="9">
        <v>0</v>
      </c>
      <c r="I1212" s="9">
        <v>0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  <c r="V1212" s="44">
        <v>0</v>
      </c>
      <c r="W1212" s="44">
        <v>0</v>
      </c>
      <c r="X1212" s="35">
        <v>427802.21</v>
      </c>
    </row>
    <row r="1213" spans="1:24" ht="15" x14ac:dyDescent="0.4">
      <c r="A1213" s="37"/>
      <c r="B1213" s="10">
        <v>10023368</v>
      </c>
      <c r="C1213" s="9" t="s">
        <v>667</v>
      </c>
      <c r="D1213" s="9">
        <v>0</v>
      </c>
      <c r="E1213" s="9">
        <v>0</v>
      </c>
      <c r="F1213" s="9">
        <v>0</v>
      </c>
      <c r="G1213" s="9">
        <v>0</v>
      </c>
      <c r="H1213" s="9">
        <v>0</v>
      </c>
      <c r="I1213" s="9">
        <v>0</v>
      </c>
      <c r="J1213" s="9">
        <v>0</v>
      </c>
      <c r="K1213" s="9">
        <v>0</v>
      </c>
      <c r="L1213" s="17">
        <v>0</v>
      </c>
      <c r="M1213" s="17">
        <v>0</v>
      </c>
      <c r="N1213" s="17">
        <v>0</v>
      </c>
      <c r="O1213" s="17">
        <v>0</v>
      </c>
      <c r="P1213" s="17">
        <v>400598.89000000013</v>
      </c>
      <c r="Q1213" s="17">
        <v>400598.89</v>
      </c>
      <c r="R1213" s="17">
        <v>0</v>
      </c>
      <c r="S1213" s="17">
        <v>0</v>
      </c>
      <c r="T1213" s="17">
        <v>0</v>
      </c>
      <c r="U1213" s="17">
        <v>0</v>
      </c>
      <c r="V1213" s="44">
        <v>0</v>
      </c>
      <c r="W1213" s="44">
        <v>0</v>
      </c>
      <c r="X1213" s="35">
        <v>781824.87</v>
      </c>
    </row>
    <row r="1214" spans="1:24" ht="15" x14ac:dyDescent="0.4">
      <c r="A1214" s="37"/>
      <c r="B1214" s="14">
        <v>10028441</v>
      </c>
      <c r="C1214" s="15" t="s">
        <v>1279</v>
      </c>
      <c r="D1214" s="9">
        <v>0</v>
      </c>
      <c r="E1214" s="9">
        <v>0</v>
      </c>
      <c r="F1214" s="9">
        <v>0</v>
      </c>
      <c r="G1214" s="9">
        <v>0</v>
      </c>
      <c r="H1214" s="9">
        <v>0</v>
      </c>
      <c r="I1214" s="9">
        <v>0</v>
      </c>
      <c r="J1214" s="9">
        <v>0</v>
      </c>
      <c r="K1214" s="9">
        <v>0</v>
      </c>
      <c r="L1214" s="9">
        <v>0</v>
      </c>
      <c r="M1214" s="9">
        <v>0</v>
      </c>
      <c r="N1214" s="9">
        <v>0</v>
      </c>
      <c r="O1214" s="9">
        <v>0</v>
      </c>
      <c r="P1214" s="9">
        <v>0</v>
      </c>
      <c r="Q1214" s="9">
        <v>0</v>
      </c>
      <c r="R1214" s="9">
        <v>0</v>
      </c>
      <c r="S1214" s="9">
        <v>0</v>
      </c>
      <c r="T1214" s="9">
        <v>0</v>
      </c>
      <c r="U1214" s="9">
        <v>0</v>
      </c>
      <c r="V1214" s="44">
        <v>0</v>
      </c>
      <c r="W1214" s="44">
        <v>0</v>
      </c>
      <c r="X1214" s="35">
        <v>14006.730000000001</v>
      </c>
    </row>
    <row r="1215" spans="1:24" ht="15" x14ac:dyDescent="0.4">
      <c r="A1215" s="37"/>
      <c r="B1215" s="10">
        <v>10006135</v>
      </c>
      <c r="C1215" s="9" t="s">
        <v>475</v>
      </c>
      <c r="D1215" s="9">
        <v>53316.21</v>
      </c>
      <c r="E1215" s="9">
        <v>51581.37</v>
      </c>
      <c r="F1215" s="9">
        <v>0</v>
      </c>
      <c r="G1215" s="9">
        <v>0</v>
      </c>
      <c r="H1215" s="9">
        <v>808.5</v>
      </c>
      <c r="I1215" s="9">
        <v>808.5</v>
      </c>
      <c r="J1215" s="9">
        <v>0</v>
      </c>
      <c r="K1215" s="9">
        <v>0</v>
      </c>
      <c r="L1215" s="17">
        <v>0</v>
      </c>
      <c r="M1215" s="17">
        <v>0</v>
      </c>
      <c r="N1215" s="17">
        <v>0</v>
      </c>
      <c r="O1215" s="17">
        <v>0</v>
      </c>
      <c r="P1215" s="17">
        <v>0</v>
      </c>
      <c r="Q1215" s="17">
        <v>0</v>
      </c>
      <c r="R1215" s="17">
        <v>0</v>
      </c>
      <c r="S1215" s="17">
        <v>0</v>
      </c>
      <c r="T1215" s="17">
        <v>0</v>
      </c>
      <c r="U1215" s="17">
        <v>0</v>
      </c>
      <c r="V1215" s="44">
        <v>0</v>
      </c>
      <c r="W1215" s="44">
        <v>0</v>
      </c>
      <c r="X1215" s="35">
        <v>0</v>
      </c>
    </row>
    <row r="1216" spans="1:24" ht="15" x14ac:dyDescent="0.4">
      <c r="A1216" s="37"/>
      <c r="B1216" s="10">
        <v>10006173</v>
      </c>
      <c r="C1216" s="9" t="s">
        <v>476</v>
      </c>
      <c r="D1216" s="9">
        <v>0</v>
      </c>
      <c r="E1216" s="9">
        <v>0</v>
      </c>
      <c r="F1216" s="9">
        <v>0</v>
      </c>
      <c r="G1216" s="9">
        <v>0</v>
      </c>
      <c r="H1216" s="9">
        <v>0</v>
      </c>
      <c r="I1216" s="9">
        <v>0</v>
      </c>
      <c r="J1216" s="9">
        <v>444300.62000000005</v>
      </c>
      <c r="K1216" s="9">
        <v>431766.09</v>
      </c>
      <c r="L1216" s="17">
        <v>6672.3600000000006</v>
      </c>
      <c r="M1216" s="17">
        <v>6672.3600000000006</v>
      </c>
      <c r="N1216" s="17">
        <v>0</v>
      </c>
      <c r="O1216" s="17">
        <v>0</v>
      </c>
      <c r="P1216" s="17">
        <v>191182.11000000002</v>
      </c>
      <c r="Q1216" s="17">
        <v>191182.11000000004</v>
      </c>
      <c r="R1216" s="17">
        <v>287236.80000000005</v>
      </c>
      <c r="S1216" s="17">
        <v>287236.80000000005</v>
      </c>
      <c r="T1216" s="17">
        <v>293760.32999999996</v>
      </c>
      <c r="U1216" s="17">
        <v>293760.32999999996</v>
      </c>
      <c r="V1216" s="44">
        <v>0</v>
      </c>
      <c r="W1216" s="44">
        <v>0</v>
      </c>
      <c r="X1216" s="35">
        <v>497589.29</v>
      </c>
    </row>
    <row r="1217" spans="1:24" ht="15" x14ac:dyDescent="0.4">
      <c r="A1217" s="37"/>
      <c r="B1217" s="10">
        <v>10006174</v>
      </c>
      <c r="C1217" s="9" t="s">
        <v>55</v>
      </c>
      <c r="D1217" s="9">
        <v>5281100.3900000006</v>
      </c>
      <c r="E1217" s="9">
        <v>5280971.1308000004</v>
      </c>
      <c r="F1217" s="9">
        <v>600325</v>
      </c>
      <c r="G1217" s="9">
        <v>600325</v>
      </c>
      <c r="H1217" s="9">
        <v>492206.64</v>
      </c>
      <c r="I1217" s="9">
        <v>492206.64</v>
      </c>
      <c r="J1217" s="9">
        <v>0</v>
      </c>
      <c r="K1217" s="9">
        <v>0</v>
      </c>
      <c r="L1217" s="17">
        <v>0</v>
      </c>
      <c r="M1217" s="17">
        <v>0</v>
      </c>
      <c r="N1217" s="17">
        <v>199928.61</v>
      </c>
      <c r="O1217" s="17">
        <v>199928.61</v>
      </c>
      <c r="P1217" s="17">
        <v>1166790.75</v>
      </c>
      <c r="Q1217" s="17">
        <v>1166790.7500000005</v>
      </c>
      <c r="R1217" s="17">
        <v>221860.92</v>
      </c>
      <c r="S1217" s="17">
        <v>221860.92</v>
      </c>
      <c r="T1217" s="17">
        <v>599487.96</v>
      </c>
      <c r="U1217" s="17">
        <v>599487.96</v>
      </c>
      <c r="V1217" s="44">
        <v>0</v>
      </c>
      <c r="W1217" s="44">
        <v>0</v>
      </c>
      <c r="X1217" s="35">
        <v>648996.06999999995</v>
      </c>
    </row>
    <row r="1218" spans="1:24" ht="15" x14ac:dyDescent="0.4">
      <c r="A1218" s="37"/>
      <c r="B1218" s="10">
        <v>10006175</v>
      </c>
      <c r="C1218" s="9" t="s">
        <v>477</v>
      </c>
      <c r="D1218" s="9">
        <v>432016.57999999996</v>
      </c>
      <c r="E1218" s="9">
        <v>432016.57999999996</v>
      </c>
      <c r="F1218" s="9">
        <v>265300</v>
      </c>
      <c r="G1218" s="9">
        <v>265300</v>
      </c>
      <c r="H1218" s="9">
        <v>0</v>
      </c>
      <c r="I1218" s="9">
        <v>0</v>
      </c>
      <c r="J1218" s="9">
        <v>0</v>
      </c>
      <c r="K1218" s="9">
        <v>0</v>
      </c>
      <c r="L1218" s="17">
        <v>0</v>
      </c>
      <c r="M1218" s="17">
        <v>0</v>
      </c>
      <c r="N1218" s="17">
        <v>0</v>
      </c>
      <c r="O1218" s="17">
        <v>0</v>
      </c>
      <c r="P1218" s="17">
        <v>0</v>
      </c>
      <c r="Q1218" s="17">
        <v>0</v>
      </c>
      <c r="R1218" s="17">
        <v>0</v>
      </c>
      <c r="S1218" s="17">
        <v>0</v>
      </c>
      <c r="T1218" s="17">
        <v>0</v>
      </c>
      <c r="U1218" s="17">
        <v>0</v>
      </c>
      <c r="V1218" s="44">
        <v>0</v>
      </c>
      <c r="W1218" s="44">
        <v>0</v>
      </c>
      <c r="X1218" s="35">
        <v>0</v>
      </c>
    </row>
    <row r="1219" spans="1:24" ht="15" x14ac:dyDescent="0.4">
      <c r="A1219" s="37"/>
      <c r="B1219" s="14">
        <v>10007782</v>
      </c>
      <c r="C1219" s="15" t="s">
        <v>1178</v>
      </c>
      <c r="D1219" s="9">
        <v>0</v>
      </c>
      <c r="E1219" s="9">
        <v>0</v>
      </c>
      <c r="F1219" s="9">
        <v>0</v>
      </c>
      <c r="G1219" s="9">
        <v>0</v>
      </c>
      <c r="H1219" s="9">
        <v>0</v>
      </c>
      <c r="I1219" s="9">
        <v>0</v>
      </c>
      <c r="J1219" s="9">
        <v>0</v>
      </c>
      <c r="K1219" s="9">
        <v>0</v>
      </c>
      <c r="L1219" s="9">
        <v>0</v>
      </c>
      <c r="M1219" s="9">
        <v>0</v>
      </c>
      <c r="N1219" s="9">
        <v>0</v>
      </c>
      <c r="O1219" s="9">
        <v>0</v>
      </c>
      <c r="P1219" s="9">
        <v>0</v>
      </c>
      <c r="Q1219" s="9">
        <v>0</v>
      </c>
      <c r="R1219" s="9">
        <v>0</v>
      </c>
      <c r="S1219" s="9">
        <v>0</v>
      </c>
      <c r="T1219" s="9">
        <v>0</v>
      </c>
      <c r="U1219" s="9">
        <v>0</v>
      </c>
      <c r="V1219" s="44">
        <v>0</v>
      </c>
      <c r="W1219" s="44">
        <v>0</v>
      </c>
      <c r="X1219" s="35">
        <v>875140</v>
      </c>
    </row>
    <row r="1220" spans="1:24" ht="15" x14ac:dyDescent="0.4">
      <c r="A1220" s="37"/>
      <c r="B1220" s="10">
        <v>10027272</v>
      </c>
      <c r="C1220" s="9" t="s">
        <v>688</v>
      </c>
      <c r="D1220" s="9">
        <v>0</v>
      </c>
      <c r="E1220" s="9">
        <v>0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17">
        <v>0</v>
      </c>
      <c r="M1220" s="17">
        <v>0</v>
      </c>
      <c r="N1220" s="17">
        <v>0</v>
      </c>
      <c r="O1220" s="17">
        <v>0</v>
      </c>
      <c r="P1220" s="17">
        <v>564270.49000000011</v>
      </c>
      <c r="Q1220" s="17">
        <v>564270.49000000011</v>
      </c>
      <c r="R1220" s="17">
        <v>460595.06999999995</v>
      </c>
      <c r="S1220" s="17">
        <v>460595.06999999995</v>
      </c>
      <c r="T1220" s="17">
        <v>2196452.8200000003</v>
      </c>
      <c r="U1220" s="17">
        <v>2196452.8200000003</v>
      </c>
      <c r="V1220" s="44">
        <v>0</v>
      </c>
      <c r="W1220" s="44">
        <v>0</v>
      </c>
      <c r="X1220" s="35">
        <v>733282.67</v>
      </c>
    </row>
    <row r="1221" spans="1:24" ht="15" x14ac:dyDescent="0.4">
      <c r="A1221" s="37"/>
      <c r="B1221" s="10">
        <v>10006296</v>
      </c>
      <c r="C1221" s="9" t="s">
        <v>478</v>
      </c>
      <c r="D1221" s="9">
        <v>1642681.7000000002</v>
      </c>
      <c r="E1221" s="9">
        <v>1642681.7000000002</v>
      </c>
      <c r="F1221" s="9">
        <v>1530202.35</v>
      </c>
      <c r="G1221" s="9">
        <v>1530202.35</v>
      </c>
      <c r="H1221" s="9">
        <v>0</v>
      </c>
      <c r="I1221" s="9">
        <v>0</v>
      </c>
      <c r="J1221" s="9">
        <v>0</v>
      </c>
      <c r="K1221" s="9">
        <v>0</v>
      </c>
      <c r="L1221" s="17">
        <v>0</v>
      </c>
      <c r="M1221" s="17">
        <v>0</v>
      </c>
      <c r="N1221" s="17">
        <v>0</v>
      </c>
      <c r="O1221" s="17">
        <v>0</v>
      </c>
      <c r="P1221" s="17">
        <v>1460.22</v>
      </c>
      <c r="Q1221" s="17">
        <v>1460.22</v>
      </c>
      <c r="R1221" s="17">
        <v>0</v>
      </c>
      <c r="S1221" s="17">
        <v>0</v>
      </c>
      <c r="T1221" s="17">
        <v>0</v>
      </c>
      <c r="U1221" s="17">
        <v>0</v>
      </c>
      <c r="V1221" s="44">
        <v>0</v>
      </c>
      <c r="W1221" s="44">
        <v>0</v>
      </c>
      <c r="X1221" s="35">
        <v>0</v>
      </c>
    </row>
    <row r="1222" spans="1:24" ht="15" x14ac:dyDescent="0.4">
      <c r="A1222" s="37"/>
      <c r="B1222" s="10">
        <v>10006299</v>
      </c>
      <c r="C1222" s="9" t="s">
        <v>479</v>
      </c>
      <c r="D1222" s="9">
        <v>0</v>
      </c>
      <c r="E1222" s="9">
        <v>0</v>
      </c>
      <c r="F1222" s="9">
        <v>0</v>
      </c>
      <c r="G1222" s="9">
        <v>0</v>
      </c>
      <c r="H1222" s="9">
        <v>0</v>
      </c>
      <c r="I1222" s="9">
        <v>0</v>
      </c>
      <c r="J1222" s="9">
        <v>0</v>
      </c>
      <c r="K1222" s="9">
        <v>0</v>
      </c>
      <c r="L1222" s="17">
        <v>0</v>
      </c>
      <c r="M1222" s="17">
        <v>0</v>
      </c>
      <c r="N1222" s="17">
        <v>0</v>
      </c>
      <c r="O1222" s="17">
        <v>0</v>
      </c>
      <c r="P1222" s="17">
        <v>124682.8</v>
      </c>
      <c r="Q1222" s="17">
        <v>124683</v>
      </c>
      <c r="R1222" s="17">
        <v>152666.82999999999</v>
      </c>
      <c r="S1222" s="17">
        <v>152666.82999999999</v>
      </c>
      <c r="T1222" s="17">
        <v>38948.69</v>
      </c>
      <c r="U1222" s="17">
        <v>38948.69</v>
      </c>
      <c r="V1222" s="44">
        <v>0</v>
      </c>
      <c r="W1222" s="44">
        <v>0</v>
      </c>
      <c r="X1222" s="35">
        <v>1439346.4999999998</v>
      </c>
    </row>
    <row r="1223" spans="1:24" ht="15" x14ac:dyDescent="0.4">
      <c r="A1223" s="37"/>
      <c r="B1223" s="10">
        <v>10010134</v>
      </c>
      <c r="C1223" s="9" t="s">
        <v>117</v>
      </c>
      <c r="D1223" s="9">
        <v>0</v>
      </c>
      <c r="E1223" s="9">
        <v>0</v>
      </c>
      <c r="F1223" s="9">
        <v>0</v>
      </c>
      <c r="G1223" s="9">
        <v>0</v>
      </c>
      <c r="H1223" s="9">
        <v>0</v>
      </c>
      <c r="I1223" s="9">
        <v>0</v>
      </c>
      <c r="J1223" s="9">
        <v>196874.4</v>
      </c>
      <c r="K1223" s="9">
        <v>196874.40000000002</v>
      </c>
      <c r="L1223" s="17">
        <v>0</v>
      </c>
      <c r="M1223" s="17">
        <v>0</v>
      </c>
      <c r="N1223" s="17">
        <v>0</v>
      </c>
      <c r="O1223" s="17">
        <v>0</v>
      </c>
      <c r="P1223" s="17">
        <v>0</v>
      </c>
      <c r="Q1223" s="17">
        <v>0</v>
      </c>
      <c r="R1223" s="17">
        <v>0</v>
      </c>
      <c r="S1223" s="17">
        <v>0</v>
      </c>
      <c r="T1223" s="17">
        <v>0</v>
      </c>
      <c r="U1223" s="17">
        <v>0</v>
      </c>
      <c r="V1223" s="44">
        <v>0</v>
      </c>
      <c r="W1223" s="44">
        <v>0</v>
      </c>
      <c r="X1223" s="35">
        <v>0</v>
      </c>
    </row>
    <row r="1224" spans="1:24" ht="15" x14ac:dyDescent="0.4">
      <c r="A1224" s="37"/>
      <c r="B1224" s="10">
        <v>10009970</v>
      </c>
      <c r="C1224" s="9" t="s">
        <v>901</v>
      </c>
      <c r="D1224" s="9">
        <v>0</v>
      </c>
      <c r="E1224" s="9">
        <v>0</v>
      </c>
      <c r="F1224" s="9">
        <v>0</v>
      </c>
      <c r="G1224" s="9">
        <v>0</v>
      </c>
      <c r="H1224" s="9">
        <v>0</v>
      </c>
      <c r="I1224" s="9">
        <v>0</v>
      </c>
      <c r="J1224" s="9">
        <v>0</v>
      </c>
      <c r="K1224" s="9">
        <v>0</v>
      </c>
      <c r="L1224" s="17">
        <v>0</v>
      </c>
      <c r="M1224" s="17">
        <v>0</v>
      </c>
      <c r="N1224" s="17">
        <v>0</v>
      </c>
      <c r="O1224" s="17">
        <v>0</v>
      </c>
      <c r="P1224" s="17">
        <v>0</v>
      </c>
      <c r="Q1224" s="17">
        <v>0</v>
      </c>
      <c r="R1224" s="17">
        <v>66157.930000000008</v>
      </c>
      <c r="S1224" s="17">
        <v>66157.930000000008</v>
      </c>
      <c r="T1224" s="17">
        <v>0</v>
      </c>
      <c r="U1224" s="17">
        <v>0</v>
      </c>
      <c r="V1224" s="44">
        <v>0</v>
      </c>
      <c r="W1224" s="44">
        <v>0</v>
      </c>
      <c r="X1224" s="35">
        <v>282849.94999999995</v>
      </c>
    </row>
    <row r="1225" spans="1:24" ht="15" x14ac:dyDescent="0.4">
      <c r="A1225" s="37"/>
      <c r="B1225" s="10">
        <v>10009439</v>
      </c>
      <c r="C1225" s="9" t="s">
        <v>616</v>
      </c>
      <c r="D1225" s="9">
        <v>1484969.15</v>
      </c>
      <c r="E1225" s="9">
        <v>1484644.06</v>
      </c>
      <c r="F1225" s="9">
        <v>0</v>
      </c>
      <c r="G1225" s="9">
        <v>0</v>
      </c>
      <c r="H1225" s="9">
        <v>33860.770000000004</v>
      </c>
      <c r="I1225" s="9">
        <v>33860.770000000004</v>
      </c>
      <c r="J1225" s="9">
        <v>0</v>
      </c>
      <c r="K1225" s="9">
        <v>0</v>
      </c>
      <c r="L1225" s="17">
        <v>0</v>
      </c>
      <c r="M1225" s="17">
        <v>0</v>
      </c>
      <c r="N1225" s="17">
        <v>58558.239999999998</v>
      </c>
      <c r="O1225" s="17">
        <v>58558.239999999998</v>
      </c>
      <c r="P1225" s="17">
        <v>7752.7699999999995</v>
      </c>
      <c r="Q1225" s="17">
        <v>7752.7699999999995</v>
      </c>
      <c r="R1225" s="17">
        <v>55588.51</v>
      </c>
      <c r="S1225" s="17">
        <v>55588.51</v>
      </c>
      <c r="T1225" s="17">
        <v>15526.430000000002</v>
      </c>
      <c r="U1225" s="17">
        <v>15526.430000000002</v>
      </c>
      <c r="V1225" s="44">
        <v>0</v>
      </c>
      <c r="W1225" s="44">
        <v>0</v>
      </c>
      <c r="X1225" s="35">
        <v>30966.93</v>
      </c>
    </row>
    <row r="1226" spans="1:24" ht="15" x14ac:dyDescent="0.4">
      <c r="A1226" s="37"/>
      <c r="B1226" s="10">
        <v>10027655</v>
      </c>
      <c r="C1226" s="9" t="s">
        <v>690</v>
      </c>
      <c r="D1226" s="9">
        <v>0</v>
      </c>
      <c r="E1226" s="9">
        <v>0</v>
      </c>
      <c r="F1226" s="9">
        <v>0</v>
      </c>
      <c r="G1226" s="9">
        <v>0</v>
      </c>
      <c r="H1226" s="9">
        <v>0</v>
      </c>
      <c r="I1226" s="9">
        <v>0</v>
      </c>
      <c r="J1226" s="9">
        <v>0</v>
      </c>
      <c r="K1226" s="9">
        <v>0</v>
      </c>
      <c r="L1226" s="17">
        <v>0</v>
      </c>
      <c r="M1226" s="17">
        <v>0</v>
      </c>
      <c r="N1226" s="17">
        <v>0</v>
      </c>
      <c r="O1226" s="17">
        <v>0</v>
      </c>
      <c r="P1226" s="17">
        <v>194994.44999999995</v>
      </c>
      <c r="Q1226" s="17">
        <v>194994.44999999998</v>
      </c>
      <c r="R1226" s="17">
        <v>147325.5</v>
      </c>
      <c r="S1226" s="17">
        <v>147325.5</v>
      </c>
      <c r="T1226" s="17">
        <v>290773.43</v>
      </c>
      <c r="U1226" s="17">
        <v>290773.43</v>
      </c>
      <c r="V1226" s="44">
        <v>0</v>
      </c>
      <c r="W1226" s="44">
        <v>0</v>
      </c>
      <c r="X1226" s="35">
        <v>366925.69</v>
      </c>
    </row>
    <row r="1227" spans="1:24" ht="15" x14ac:dyDescent="0.4">
      <c r="A1227" s="37"/>
      <c r="B1227" s="10">
        <v>10018942</v>
      </c>
      <c r="C1227" s="9" t="s">
        <v>641</v>
      </c>
      <c r="D1227" s="9">
        <v>0</v>
      </c>
      <c r="E1227" s="9">
        <v>0</v>
      </c>
      <c r="F1227" s="9">
        <v>0</v>
      </c>
      <c r="G1227" s="9">
        <v>0</v>
      </c>
      <c r="H1227" s="9">
        <v>0</v>
      </c>
      <c r="I1227" s="9">
        <v>0</v>
      </c>
      <c r="J1227" s="9">
        <v>520061.67000000004</v>
      </c>
      <c r="K1227" s="9">
        <v>520061.67000000004</v>
      </c>
      <c r="L1227" s="17">
        <v>0</v>
      </c>
      <c r="M1227" s="17">
        <v>0</v>
      </c>
      <c r="N1227" s="17">
        <v>38.4</v>
      </c>
      <c r="O1227" s="17">
        <v>38.4</v>
      </c>
      <c r="P1227" s="17">
        <v>92291.029999999984</v>
      </c>
      <c r="Q1227" s="17">
        <v>92291</v>
      </c>
      <c r="R1227" s="17">
        <v>161937.48000000001</v>
      </c>
      <c r="S1227" s="17">
        <v>161937.48000000001</v>
      </c>
      <c r="T1227" s="17">
        <v>37971.949999999997</v>
      </c>
      <c r="U1227" s="17">
        <v>37971.949999999997</v>
      </c>
      <c r="V1227" s="44">
        <v>0</v>
      </c>
      <c r="W1227" s="44">
        <v>0</v>
      </c>
      <c r="X1227" s="35">
        <v>1346140.25</v>
      </c>
    </row>
    <row r="1228" spans="1:24" ht="15" x14ac:dyDescent="0.4">
      <c r="A1228" s="37"/>
      <c r="B1228" s="14">
        <v>10063241</v>
      </c>
      <c r="C1228" s="15" t="s">
        <v>1572</v>
      </c>
      <c r="D1228" s="9">
        <v>0</v>
      </c>
      <c r="E1228" s="9">
        <v>0</v>
      </c>
      <c r="F1228" s="9">
        <v>0</v>
      </c>
      <c r="G1228" s="9">
        <v>0</v>
      </c>
      <c r="H1228" s="9">
        <v>0</v>
      </c>
      <c r="I1228" s="9">
        <v>0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  <c r="V1228" s="44">
        <v>0</v>
      </c>
      <c r="W1228" s="44">
        <v>0</v>
      </c>
      <c r="X1228" s="35">
        <v>41750.129999999997</v>
      </c>
    </row>
    <row r="1229" spans="1:24" ht="15" x14ac:dyDescent="0.4">
      <c r="A1229" s="37"/>
      <c r="B1229" s="10">
        <v>10006322</v>
      </c>
      <c r="C1229" s="9" t="s">
        <v>56</v>
      </c>
      <c r="D1229" s="9">
        <v>1887726.38</v>
      </c>
      <c r="E1229" s="9">
        <v>1887726.38</v>
      </c>
      <c r="F1229" s="9">
        <v>0</v>
      </c>
      <c r="G1229" s="9">
        <v>0</v>
      </c>
      <c r="H1229" s="9">
        <v>69697.179999999993</v>
      </c>
      <c r="I1229" s="9">
        <v>69697.179999999993</v>
      </c>
      <c r="J1229" s="9">
        <v>0</v>
      </c>
      <c r="K1229" s="9">
        <v>0</v>
      </c>
      <c r="L1229" s="17">
        <v>0</v>
      </c>
      <c r="M1229" s="17">
        <v>0</v>
      </c>
      <c r="N1229" s="17">
        <v>50630.31</v>
      </c>
      <c r="O1229" s="17">
        <v>50630.31</v>
      </c>
      <c r="P1229" s="17">
        <v>1386144.4900000007</v>
      </c>
      <c r="Q1229" s="17">
        <v>1386144.4900000005</v>
      </c>
      <c r="R1229" s="17">
        <v>280705.61</v>
      </c>
      <c r="S1229" s="17">
        <v>280705.61</v>
      </c>
      <c r="T1229" s="17">
        <v>568886.76</v>
      </c>
      <c r="U1229" s="17">
        <v>568886.76</v>
      </c>
      <c r="V1229" s="44">
        <v>0</v>
      </c>
      <c r="W1229" s="44">
        <v>0</v>
      </c>
      <c r="X1229" s="35">
        <v>2845987.92</v>
      </c>
    </row>
    <row r="1230" spans="1:24" ht="15" x14ac:dyDescent="0.4">
      <c r="A1230" s="37"/>
      <c r="B1230" s="10">
        <v>10029981</v>
      </c>
      <c r="C1230" s="9" t="s">
        <v>938</v>
      </c>
      <c r="D1230" s="9">
        <v>0</v>
      </c>
      <c r="E1230" s="9">
        <v>0</v>
      </c>
      <c r="F1230" s="9">
        <v>0</v>
      </c>
      <c r="G1230" s="9">
        <v>0</v>
      </c>
      <c r="H1230" s="9">
        <v>0</v>
      </c>
      <c r="I1230" s="9">
        <v>0</v>
      </c>
      <c r="J1230" s="9">
        <v>0</v>
      </c>
      <c r="K1230" s="9">
        <v>0</v>
      </c>
      <c r="L1230" s="17">
        <v>0</v>
      </c>
      <c r="M1230" s="17">
        <v>0</v>
      </c>
      <c r="N1230" s="17">
        <v>0</v>
      </c>
      <c r="O1230" s="17">
        <v>0</v>
      </c>
      <c r="P1230" s="17">
        <v>0</v>
      </c>
      <c r="Q1230" s="17">
        <v>0</v>
      </c>
      <c r="R1230" s="17">
        <v>90847.39</v>
      </c>
      <c r="S1230" s="17">
        <v>90847.39</v>
      </c>
      <c r="T1230" s="17">
        <v>54403.490000000005</v>
      </c>
      <c r="U1230" s="17">
        <v>54403.490000000005</v>
      </c>
      <c r="V1230" s="44">
        <v>0</v>
      </c>
      <c r="W1230" s="44">
        <v>0</v>
      </c>
      <c r="X1230" s="35">
        <v>7593.7099999999991</v>
      </c>
    </row>
    <row r="1231" spans="1:24" ht="15" x14ac:dyDescent="0.4">
      <c r="A1231" s="37"/>
      <c r="B1231" s="10">
        <v>10006326</v>
      </c>
      <c r="C1231" s="9" t="s">
        <v>892</v>
      </c>
      <c r="D1231" s="9">
        <v>0</v>
      </c>
      <c r="E1231" s="9">
        <v>0</v>
      </c>
      <c r="F1231" s="9">
        <v>0</v>
      </c>
      <c r="G1231" s="9">
        <v>0</v>
      </c>
      <c r="H1231" s="9">
        <v>0</v>
      </c>
      <c r="I1231" s="9">
        <v>0</v>
      </c>
      <c r="J1231" s="9">
        <v>0</v>
      </c>
      <c r="K1231" s="9">
        <v>0</v>
      </c>
      <c r="L1231" s="17">
        <v>0</v>
      </c>
      <c r="M1231" s="17">
        <v>0</v>
      </c>
      <c r="N1231" s="17">
        <v>0</v>
      </c>
      <c r="O1231" s="17">
        <v>0</v>
      </c>
      <c r="P1231" s="17">
        <v>0</v>
      </c>
      <c r="Q1231" s="17">
        <v>0</v>
      </c>
      <c r="R1231" s="17">
        <v>224242.51</v>
      </c>
      <c r="S1231" s="17">
        <v>224242.51</v>
      </c>
      <c r="T1231" s="17">
        <v>445233.74</v>
      </c>
      <c r="U1231" s="17">
        <v>445233.74</v>
      </c>
      <c r="V1231" s="44">
        <v>0</v>
      </c>
      <c r="W1231" s="44">
        <v>0</v>
      </c>
      <c r="X1231" s="35">
        <v>208935.22</v>
      </c>
    </row>
    <row r="1232" spans="1:24" ht="15" x14ac:dyDescent="0.4">
      <c r="A1232" s="37"/>
      <c r="B1232" s="10">
        <v>10006332</v>
      </c>
      <c r="C1232" s="9" t="s">
        <v>482</v>
      </c>
      <c r="D1232" s="9">
        <v>0</v>
      </c>
      <c r="E1232" s="9">
        <v>0</v>
      </c>
      <c r="F1232" s="9">
        <v>0</v>
      </c>
      <c r="G1232" s="9">
        <v>0</v>
      </c>
      <c r="H1232" s="9">
        <v>0</v>
      </c>
      <c r="I1232" s="9">
        <v>0</v>
      </c>
      <c r="J1232" s="9">
        <v>0</v>
      </c>
      <c r="K1232" s="9">
        <v>0</v>
      </c>
      <c r="L1232" s="17">
        <v>0</v>
      </c>
      <c r="M1232" s="17">
        <v>0</v>
      </c>
      <c r="N1232" s="17">
        <v>0</v>
      </c>
      <c r="O1232" s="17">
        <v>0</v>
      </c>
      <c r="P1232" s="17">
        <v>393679.06999999989</v>
      </c>
      <c r="Q1232" s="17">
        <v>393679.07</v>
      </c>
      <c r="R1232" s="17">
        <v>0</v>
      </c>
      <c r="S1232" s="17">
        <v>0</v>
      </c>
      <c r="T1232" s="17">
        <v>0</v>
      </c>
      <c r="U1232" s="17">
        <v>0</v>
      </c>
      <c r="V1232" s="44">
        <v>0</v>
      </c>
      <c r="W1232" s="44">
        <v>0</v>
      </c>
      <c r="X1232" s="35">
        <v>516123.45</v>
      </c>
    </row>
    <row r="1233" spans="1:24" ht="15" x14ac:dyDescent="0.4">
      <c r="A1233" s="37"/>
      <c r="B1233" s="10">
        <v>10006335</v>
      </c>
      <c r="C1233" s="9" t="s">
        <v>483</v>
      </c>
      <c r="D1233" s="9">
        <v>1179469.1499999999</v>
      </c>
      <c r="E1233" s="9">
        <v>1178883.118</v>
      </c>
      <c r="F1233" s="9">
        <v>598582</v>
      </c>
      <c r="G1233" s="9">
        <v>598582</v>
      </c>
      <c r="H1233" s="9">
        <v>21504</v>
      </c>
      <c r="I1233" s="9">
        <v>21504</v>
      </c>
      <c r="J1233" s="9">
        <v>0</v>
      </c>
      <c r="K1233" s="9">
        <v>0</v>
      </c>
      <c r="L1233" s="17">
        <v>0</v>
      </c>
      <c r="M1233" s="17">
        <v>0</v>
      </c>
      <c r="N1233" s="17">
        <v>0</v>
      </c>
      <c r="O1233" s="17">
        <v>0</v>
      </c>
      <c r="P1233" s="17">
        <v>0</v>
      </c>
      <c r="Q1233" s="17">
        <v>0</v>
      </c>
      <c r="R1233" s="17">
        <v>0</v>
      </c>
      <c r="S1233" s="17">
        <v>0</v>
      </c>
      <c r="T1233" s="17">
        <v>0</v>
      </c>
      <c r="U1233" s="17">
        <v>0</v>
      </c>
      <c r="V1233" s="44">
        <v>0</v>
      </c>
      <c r="W1233" s="44">
        <v>0</v>
      </c>
      <c r="X1233" s="35">
        <v>0</v>
      </c>
    </row>
    <row r="1234" spans="1:24" ht="15" x14ac:dyDescent="0.4">
      <c r="A1234" s="37"/>
      <c r="B1234" s="10">
        <v>10006341</v>
      </c>
      <c r="C1234" s="9" t="s">
        <v>57</v>
      </c>
      <c r="D1234" s="9">
        <v>4341157.38</v>
      </c>
      <c r="E1234" s="9">
        <v>3844498.69</v>
      </c>
      <c r="F1234" s="9">
        <v>0</v>
      </c>
      <c r="G1234" s="9">
        <v>0</v>
      </c>
      <c r="H1234" s="9">
        <v>294239.40000000002</v>
      </c>
      <c r="I1234" s="9">
        <v>294239.40000000002</v>
      </c>
      <c r="J1234" s="9">
        <v>189852.49000000002</v>
      </c>
      <c r="K1234" s="9">
        <v>189852</v>
      </c>
      <c r="L1234" s="17">
        <v>0</v>
      </c>
      <c r="M1234" s="17">
        <v>0</v>
      </c>
      <c r="N1234" s="17">
        <v>315535.75</v>
      </c>
      <c r="O1234" s="17">
        <v>315535.75</v>
      </c>
      <c r="P1234" s="17">
        <v>632160.93000000063</v>
      </c>
      <c r="Q1234" s="17">
        <v>632160.93000000017</v>
      </c>
      <c r="R1234" s="17">
        <v>542518.58000000007</v>
      </c>
      <c r="S1234" s="17">
        <v>542518.58000000007</v>
      </c>
      <c r="T1234" s="17">
        <v>750394.7</v>
      </c>
      <c r="U1234" s="17">
        <v>750394.7</v>
      </c>
      <c r="V1234" s="44">
        <v>0</v>
      </c>
      <c r="W1234" s="44">
        <v>0</v>
      </c>
      <c r="X1234" s="35">
        <v>686530.37999999989</v>
      </c>
    </row>
    <row r="1235" spans="1:24" ht="15" x14ac:dyDescent="0.4">
      <c r="A1235" s="37"/>
      <c r="B1235" s="10">
        <v>10006337</v>
      </c>
      <c r="C1235" s="9" t="s">
        <v>484</v>
      </c>
      <c r="D1235" s="9">
        <v>1661763.6800000002</v>
      </c>
      <c r="E1235" s="9">
        <v>1703815</v>
      </c>
      <c r="F1235" s="9">
        <v>1018044</v>
      </c>
      <c r="G1235" s="9">
        <v>1018044</v>
      </c>
      <c r="H1235" s="9">
        <v>54809.52</v>
      </c>
      <c r="I1235" s="9">
        <v>54809.52</v>
      </c>
      <c r="J1235" s="9">
        <v>0</v>
      </c>
      <c r="K1235" s="9">
        <v>0</v>
      </c>
      <c r="L1235" s="17">
        <v>0</v>
      </c>
      <c r="M1235" s="17">
        <v>0</v>
      </c>
      <c r="N1235" s="17">
        <v>0</v>
      </c>
      <c r="O1235" s="17">
        <v>0</v>
      </c>
      <c r="P1235" s="17">
        <v>42452.27</v>
      </c>
      <c r="Q1235" s="17">
        <v>42451.779999999984</v>
      </c>
      <c r="R1235" s="17">
        <v>18988.850000000002</v>
      </c>
      <c r="S1235" s="17">
        <v>18988.850000000002</v>
      </c>
      <c r="T1235" s="17">
        <v>35313.11</v>
      </c>
      <c r="U1235" s="17">
        <v>35313.11</v>
      </c>
      <c r="V1235" s="44">
        <v>0</v>
      </c>
      <c r="W1235" s="44">
        <v>0</v>
      </c>
      <c r="X1235" s="35">
        <v>165520.68000000002</v>
      </c>
    </row>
    <row r="1236" spans="1:24" ht="15" x14ac:dyDescent="0.4">
      <c r="A1236" s="37"/>
      <c r="B1236" s="10">
        <v>10006349</v>
      </c>
      <c r="C1236" s="9" t="s">
        <v>485</v>
      </c>
      <c r="D1236" s="9">
        <v>5695017.6799999997</v>
      </c>
      <c r="E1236" s="9">
        <v>5690723.9116500001</v>
      </c>
      <c r="F1236" s="9">
        <v>214369</v>
      </c>
      <c r="G1236" s="9">
        <v>214369</v>
      </c>
      <c r="H1236" s="9">
        <v>599699.66</v>
      </c>
      <c r="I1236" s="9">
        <v>599699.66</v>
      </c>
      <c r="J1236" s="9">
        <v>0</v>
      </c>
      <c r="K1236" s="9">
        <v>0</v>
      </c>
      <c r="L1236" s="17">
        <v>0</v>
      </c>
      <c r="M1236" s="17">
        <v>0</v>
      </c>
      <c r="N1236" s="17">
        <v>51494.759999999995</v>
      </c>
      <c r="O1236" s="17">
        <v>51494.759999999995</v>
      </c>
      <c r="P1236" s="17">
        <v>632048.02000000014</v>
      </c>
      <c r="Q1236" s="17">
        <v>632048.0199999999</v>
      </c>
      <c r="R1236" s="17">
        <v>230570.57999999996</v>
      </c>
      <c r="S1236" s="17">
        <v>230570.57999999996</v>
      </c>
      <c r="T1236" s="17">
        <v>634458.06000000006</v>
      </c>
      <c r="U1236" s="17">
        <v>634458.06000000006</v>
      </c>
      <c r="V1236" s="44">
        <v>0</v>
      </c>
      <c r="W1236" s="44">
        <v>0</v>
      </c>
      <c r="X1236" s="35">
        <v>627646.69999999995</v>
      </c>
    </row>
    <row r="1237" spans="1:24" ht="15" x14ac:dyDescent="0.4">
      <c r="A1237" s="37"/>
      <c r="B1237" s="10">
        <v>10001473</v>
      </c>
      <c r="C1237" s="9" t="s">
        <v>186</v>
      </c>
      <c r="D1237" s="9">
        <v>979776.84</v>
      </c>
      <c r="E1237" s="9">
        <v>981203</v>
      </c>
      <c r="F1237" s="9">
        <v>738090</v>
      </c>
      <c r="G1237" s="9">
        <v>738090</v>
      </c>
      <c r="H1237" s="9">
        <v>0</v>
      </c>
      <c r="I1237" s="9">
        <v>0</v>
      </c>
      <c r="J1237" s="9">
        <v>0</v>
      </c>
      <c r="K1237" s="9">
        <v>0</v>
      </c>
      <c r="L1237" s="17">
        <v>0</v>
      </c>
      <c r="M1237" s="17">
        <v>0</v>
      </c>
      <c r="N1237" s="17">
        <v>0</v>
      </c>
      <c r="O1237" s="17">
        <v>0</v>
      </c>
      <c r="P1237" s="17">
        <v>3816.07</v>
      </c>
      <c r="Q1237" s="17">
        <v>3816.0700000000006</v>
      </c>
      <c r="R1237" s="17">
        <v>0</v>
      </c>
      <c r="S1237" s="17">
        <v>0</v>
      </c>
      <c r="T1237" s="17">
        <v>0</v>
      </c>
      <c r="U1237" s="17">
        <v>0</v>
      </c>
      <c r="V1237" s="44">
        <v>0</v>
      </c>
      <c r="W1237" s="44">
        <v>0</v>
      </c>
      <c r="X1237" s="35">
        <v>218099.30000000002</v>
      </c>
    </row>
    <row r="1238" spans="1:24" ht="15" x14ac:dyDescent="0.4">
      <c r="A1238" s="37"/>
      <c r="B1238" s="10">
        <v>10006365</v>
      </c>
      <c r="C1238" s="9" t="s">
        <v>486</v>
      </c>
      <c r="D1238" s="9">
        <v>0</v>
      </c>
      <c r="E1238" s="9">
        <v>0</v>
      </c>
      <c r="F1238" s="9">
        <v>0</v>
      </c>
      <c r="G1238" s="9">
        <v>0</v>
      </c>
      <c r="H1238" s="9">
        <v>0</v>
      </c>
      <c r="I1238" s="9">
        <v>0</v>
      </c>
      <c r="J1238" s="9">
        <v>0</v>
      </c>
      <c r="K1238" s="9">
        <v>0</v>
      </c>
      <c r="L1238" s="17">
        <v>0</v>
      </c>
      <c r="M1238" s="17">
        <v>0</v>
      </c>
      <c r="N1238" s="17">
        <v>0</v>
      </c>
      <c r="O1238" s="17">
        <v>0</v>
      </c>
      <c r="P1238" s="17">
        <v>36950.889999999992</v>
      </c>
      <c r="Q1238" s="17">
        <v>36950.89</v>
      </c>
      <c r="R1238" s="17">
        <v>0</v>
      </c>
      <c r="S1238" s="17">
        <v>0</v>
      </c>
      <c r="T1238" s="17">
        <v>0</v>
      </c>
      <c r="U1238" s="17">
        <v>0</v>
      </c>
      <c r="V1238" s="44">
        <v>0</v>
      </c>
      <c r="W1238" s="44">
        <v>0</v>
      </c>
      <c r="X1238" s="35">
        <v>425154.24999999994</v>
      </c>
    </row>
    <row r="1239" spans="1:24" ht="15" x14ac:dyDescent="0.4">
      <c r="A1239" s="37"/>
      <c r="B1239" s="10">
        <v>10022489</v>
      </c>
      <c r="C1239" s="9" t="s">
        <v>853</v>
      </c>
      <c r="D1239" s="9">
        <v>0</v>
      </c>
      <c r="E1239" s="9">
        <v>0</v>
      </c>
      <c r="F1239" s="9">
        <v>0</v>
      </c>
      <c r="G1239" s="9">
        <v>0</v>
      </c>
      <c r="H1239" s="9">
        <v>0</v>
      </c>
      <c r="I1239" s="9">
        <v>0</v>
      </c>
      <c r="J1239" s="9">
        <v>67377.390000000014</v>
      </c>
      <c r="K1239" s="9">
        <v>67377.179999999993</v>
      </c>
      <c r="L1239" s="17">
        <v>0</v>
      </c>
      <c r="M1239" s="17">
        <v>0</v>
      </c>
      <c r="N1239" s="17">
        <v>0</v>
      </c>
      <c r="O1239" s="17">
        <v>0</v>
      </c>
      <c r="P1239" s="17">
        <v>0</v>
      </c>
      <c r="Q1239" s="17">
        <v>0</v>
      </c>
      <c r="R1239" s="17">
        <v>0</v>
      </c>
      <c r="S1239" s="17">
        <v>0</v>
      </c>
      <c r="T1239" s="17">
        <v>0</v>
      </c>
      <c r="U1239" s="17">
        <v>0</v>
      </c>
      <c r="V1239" s="44">
        <v>0</v>
      </c>
      <c r="W1239" s="44">
        <v>0</v>
      </c>
      <c r="X1239" s="35">
        <v>0</v>
      </c>
    </row>
    <row r="1240" spans="1:24" ht="15" x14ac:dyDescent="0.4">
      <c r="A1240" s="37"/>
      <c r="B1240" s="10">
        <v>10036558</v>
      </c>
      <c r="C1240" s="9" t="s">
        <v>962</v>
      </c>
      <c r="D1240" s="9">
        <v>0</v>
      </c>
      <c r="E1240" s="9">
        <v>0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17">
        <v>0</v>
      </c>
      <c r="M1240" s="17">
        <v>0</v>
      </c>
      <c r="N1240" s="17">
        <v>0</v>
      </c>
      <c r="O1240" s="17">
        <v>0</v>
      </c>
      <c r="P1240" s="17">
        <v>0</v>
      </c>
      <c r="Q1240" s="17">
        <v>0</v>
      </c>
      <c r="R1240" s="17">
        <v>73556.829999999987</v>
      </c>
      <c r="S1240" s="17">
        <v>73556.829999999987</v>
      </c>
      <c r="T1240" s="17">
        <v>40004.089999999997</v>
      </c>
      <c r="U1240" s="17">
        <v>40004.089999999997</v>
      </c>
      <c r="V1240" s="44">
        <v>0</v>
      </c>
      <c r="W1240" s="44">
        <v>0</v>
      </c>
      <c r="X1240" s="35">
        <v>53370.979999999996</v>
      </c>
    </row>
    <row r="1241" spans="1:24" ht="15" x14ac:dyDescent="0.4">
      <c r="A1241" s="37"/>
      <c r="B1241" s="10">
        <v>10045306</v>
      </c>
      <c r="C1241" s="9" t="s">
        <v>854</v>
      </c>
      <c r="D1241" s="9">
        <v>0</v>
      </c>
      <c r="E1241" s="9">
        <v>0</v>
      </c>
      <c r="F1241" s="9">
        <v>0</v>
      </c>
      <c r="G1241" s="9">
        <v>0</v>
      </c>
      <c r="H1241" s="9">
        <v>0</v>
      </c>
      <c r="I1241" s="9">
        <v>0</v>
      </c>
      <c r="J1241" s="9">
        <v>815507</v>
      </c>
      <c r="K1241" s="9">
        <v>815507</v>
      </c>
      <c r="L1241" s="17">
        <v>0</v>
      </c>
      <c r="M1241" s="17">
        <v>0</v>
      </c>
      <c r="N1241" s="17">
        <v>0</v>
      </c>
      <c r="O1241" s="17">
        <v>0</v>
      </c>
      <c r="P1241" s="17">
        <v>0</v>
      </c>
      <c r="Q1241" s="17">
        <v>0</v>
      </c>
      <c r="R1241" s="17">
        <v>0</v>
      </c>
      <c r="S1241" s="17">
        <v>0</v>
      </c>
      <c r="T1241" s="17">
        <v>0</v>
      </c>
      <c r="U1241" s="17">
        <v>0</v>
      </c>
      <c r="V1241" s="44">
        <v>0</v>
      </c>
      <c r="W1241" s="44">
        <v>0</v>
      </c>
      <c r="X1241" s="35">
        <v>0</v>
      </c>
    </row>
    <row r="1242" spans="1:24" ht="15" x14ac:dyDescent="0.4">
      <c r="A1242" s="37"/>
      <c r="B1242" s="10">
        <v>10006378</v>
      </c>
      <c r="C1242" s="9" t="s">
        <v>487</v>
      </c>
      <c r="D1242" s="9">
        <v>2716701.01</v>
      </c>
      <c r="E1242" s="9">
        <v>1961384.71</v>
      </c>
      <c r="F1242" s="9">
        <v>130552</v>
      </c>
      <c r="G1242" s="9">
        <v>130552</v>
      </c>
      <c r="H1242" s="9">
        <v>12020.25</v>
      </c>
      <c r="I1242" s="9">
        <v>12020.25</v>
      </c>
      <c r="J1242" s="9">
        <v>1001931.6600000001</v>
      </c>
      <c r="K1242" s="9">
        <v>1001931.6600000001</v>
      </c>
      <c r="L1242" s="17">
        <v>0</v>
      </c>
      <c r="M1242" s="17">
        <v>0</v>
      </c>
      <c r="N1242" s="17">
        <v>20794.25</v>
      </c>
      <c r="O1242" s="17">
        <v>20794.25</v>
      </c>
      <c r="P1242" s="17">
        <v>200640.44</v>
      </c>
      <c r="Q1242" s="17">
        <v>200640.43999999994</v>
      </c>
      <c r="R1242" s="17">
        <v>196063.74</v>
      </c>
      <c r="S1242" s="17">
        <v>196063.74</v>
      </c>
      <c r="T1242" s="17">
        <v>320764.82999999996</v>
      </c>
      <c r="U1242" s="17">
        <v>320764.82999999996</v>
      </c>
      <c r="V1242" s="44">
        <v>0</v>
      </c>
      <c r="W1242" s="44">
        <v>0</v>
      </c>
      <c r="X1242" s="35">
        <v>375848.71000000008</v>
      </c>
    </row>
    <row r="1243" spans="1:24" ht="15" x14ac:dyDescent="0.4">
      <c r="A1243" s="37"/>
      <c r="B1243" s="10">
        <v>10006387</v>
      </c>
      <c r="C1243" s="9" t="s">
        <v>488</v>
      </c>
      <c r="D1243" s="9">
        <v>0</v>
      </c>
      <c r="E1243" s="9">
        <v>0</v>
      </c>
      <c r="F1243" s="9">
        <v>0</v>
      </c>
      <c r="G1243" s="9">
        <v>0</v>
      </c>
      <c r="H1243" s="9">
        <v>0</v>
      </c>
      <c r="I1243" s="9">
        <v>0</v>
      </c>
      <c r="J1243" s="9">
        <v>0</v>
      </c>
      <c r="K1243" s="9">
        <v>0</v>
      </c>
      <c r="L1243" s="17">
        <v>0</v>
      </c>
      <c r="M1243" s="17">
        <v>0</v>
      </c>
      <c r="N1243" s="17">
        <v>0</v>
      </c>
      <c r="O1243" s="17">
        <v>0</v>
      </c>
      <c r="P1243" s="17">
        <v>54795.32</v>
      </c>
      <c r="Q1243" s="17">
        <v>54795.32</v>
      </c>
      <c r="R1243" s="17">
        <v>18074.350000000002</v>
      </c>
      <c r="S1243" s="17">
        <v>18074.350000000002</v>
      </c>
      <c r="T1243" s="17">
        <v>335216.54000000004</v>
      </c>
      <c r="U1243" s="17">
        <v>335216.54000000004</v>
      </c>
      <c r="V1243" s="44">
        <v>0</v>
      </c>
      <c r="W1243" s="44">
        <v>0</v>
      </c>
      <c r="X1243" s="35">
        <v>0</v>
      </c>
    </row>
    <row r="1244" spans="1:24" ht="15" x14ac:dyDescent="0.4">
      <c r="A1244" s="37"/>
      <c r="B1244" s="10">
        <v>10006399</v>
      </c>
      <c r="C1244" s="9" t="s">
        <v>490</v>
      </c>
      <c r="D1244" s="9">
        <v>2743238.6100000003</v>
      </c>
      <c r="E1244" s="9">
        <v>2782482</v>
      </c>
      <c r="F1244" s="9">
        <v>1762531</v>
      </c>
      <c r="G1244" s="9">
        <v>1762531</v>
      </c>
      <c r="H1244" s="9">
        <v>13178.32</v>
      </c>
      <c r="I1244" s="9">
        <v>13178.32</v>
      </c>
      <c r="J1244" s="9">
        <v>0</v>
      </c>
      <c r="K1244" s="9">
        <v>0</v>
      </c>
      <c r="L1244" s="17">
        <v>0</v>
      </c>
      <c r="M1244" s="17">
        <v>0</v>
      </c>
      <c r="N1244" s="17">
        <v>0</v>
      </c>
      <c r="O1244" s="17">
        <v>0</v>
      </c>
      <c r="P1244" s="17">
        <v>0</v>
      </c>
      <c r="Q1244" s="17">
        <v>0</v>
      </c>
      <c r="R1244" s="17">
        <v>0</v>
      </c>
      <c r="S1244" s="17">
        <v>0</v>
      </c>
      <c r="T1244" s="17">
        <v>0</v>
      </c>
      <c r="U1244" s="17">
        <v>0</v>
      </c>
      <c r="V1244" s="44">
        <v>0</v>
      </c>
      <c r="W1244" s="44">
        <v>0</v>
      </c>
      <c r="X1244" s="35">
        <v>0</v>
      </c>
    </row>
    <row r="1245" spans="1:24" ht="15" x14ac:dyDescent="0.4">
      <c r="A1245" s="37"/>
      <c r="B1245" s="10">
        <v>10006398</v>
      </c>
      <c r="C1245" s="9" t="s">
        <v>489</v>
      </c>
      <c r="D1245" s="9">
        <v>1573932.54</v>
      </c>
      <c r="E1245" s="9">
        <v>1446321.8800000001</v>
      </c>
      <c r="F1245" s="9">
        <v>92076</v>
      </c>
      <c r="G1245" s="9">
        <v>92076</v>
      </c>
      <c r="H1245" s="9">
        <v>193346.24</v>
      </c>
      <c r="I1245" s="9">
        <v>193346.24</v>
      </c>
      <c r="J1245" s="9">
        <v>0</v>
      </c>
      <c r="K1245" s="9">
        <v>0</v>
      </c>
      <c r="L1245" s="17">
        <v>0</v>
      </c>
      <c r="M1245" s="17">
        <v>0</v>
      </c>
      <c r="N1245" s="17">
        <v>146999.42000000001</v>
      </c>
      <c r="O1245" s="17">
        <v>146999.42000000001</v>
      </c>
      <c r="P1245" s="17">
        <v>515279.18</v>
      </c>
      <c r="Q1245" s="17">
        <v>515278.85000000009</v>
      </c>
      <c r="R1245" s="17">
        <v>192592.81</v>
      </c>
      <c r="S1245" s="17">
        <v>192592.81</v>
      </c>
      <c r="T1245" s="17">
        <v>569721.22</v>
      </c>
      <c r="U1245" s="17">
        <v>569721.22</v>
      </c>
      <c r="V1245" s="44">
        <v>0</v>
      </c>
      <c r="W1245" s="44">
        <v>0</v>
      </c>
      <c r="X1245" s="35">
        <v>305270.45999999996</v>
      </c>
    </row>
    <row r="1246" spans="1:24" ht="15" x14ac:dyDescent="0.4">
      <c r="A1246" s="37"/>
      <c r="B1246" s="10">
        <v>10043685</v>
      </c>
      <c r="C1246" s="9" t="s">
        <v>747</v>
      </c>
      <c r="D1246" s="9">
        <v>0</v>
      </c>
      <c r="E1246" s="9">
        <v>0</v>
      </c>
      <c r="F1246" s="9">
        <v>0</v>
      </c>
      <c r="G1246" s="9">
        <v>0</v>
      </c>
      <c r="H1246" s="9">
        <v>0</v>
      </c>
      <c r="I1246" s="9">
        <v>0</v>
      </c>
      <c r="J1246" s="9">
        <v>1324841.1200000001</v>
      </c>
      <c r="K1246" s="9">
        <v>1324840.8600000001</v>
      </c>
      <c r="L1246" s="17">
        <v>0</v>
      </c>
      <c r="M1246" s="17">
        <v>0</v>
      </c>
      <c r="N1246" s="17">
        <v>8850</v>
      </c>
      <c r="O1246" s="17">
        <v>8850</v>
      </c>
      <c r="P1246" s="17">
        <v>250658.29</v>
      </c>
      <c r="Q1246" s="17">
        <v>250658.29000000004</v>
      </c>
      <c r="R1246" s="17">
        <v>261371.3</v>
      </c>
      <c r="S1246" s="17">
        <v>261371.3</v>
      </c>
      <c r="T1246" s="17">
        <v>300509.37</v>
      </c>
      <c r="U1246" s="17">
        <v>300509.37</v>
      </c>
      <c r="V1246" s="44">
        <v>228636.94</v>
      </c>
      <c r="W1246" s="44">
        <v>228636.94</v>
      </c>
      <c r="X1246" s="35">
        <v>0</v>
      </c>
    </row>
    <row r="1247" spans="1:24" ht="15" x14ac:dyDescent="0.4">
      <c r="A1247" s="37"/>
      <c r="B1247" s="10">
        <v>10006407</v>
      </c>
      <c r="C1247" s="9" t="s">
        <v>491</v>
      </c>
      <c r="D1247" s="9">
        <v>1249981.1099999999</v>
      </c>
      <c r="E1247" s="9">
        <v>1249876.1599999999</v>
      </c>
      <c r="F1247" s="9">
        <v>717307</v>
      </c>
      <c r="G1247" s="9">
        <v>717307</v>
      </c>
      <c r="H1247" s="9">
        <v>105</v>
      </c>
      <c r="I1247" s="9">
        <v>105</v>
      </c>
      <c r="J1247" s="9">
        <v>0</v>
      </c>
      <c r="K1247" s="9">
        <v>0</v>
      </c>
      <c r="L1247" s="17">
        <v>0</v>
      </c>
      <c r="M1247" s="17">
        <v>0</v>
      </c>
      <c r="N1247" s="17">
        <v>0</v>
      </c>
      <c r="O1247" s="17">
        <v>0</v>
      </c>
      <c r="P1247" s="17">
        <v>100164.65000000001</v>
      </c>
      <c r="Q1247" s="17">
        <v>100164.65000000001</v>
      </c>
      <c r="R1247" s="17">
        <v>2829.25</v>
      </c>
      <c r="S1247" s="17">
        <v>2829.25</v>
      </c>
      <c r="T1247" s="17">
        <v>0</v>
      </c>
      <c r="U1247" s="17">
        <v>0</v>
      </c>
      <c r="V1247" s="44">
        <v>0</v>
      </c>
      <c r="W1247" s="44">
        <v>0</v>
      </c>
      <c r="X1247" s="35">
        <v>18825.900000000001</v>
      </c>
    </row>
    <row r="1248" spans="1:24" ht="15" x14ac:dyDescent="0.4">
      <c r="A1248" s="37"/>
      <c r="B1248" s="10">
        <v>10001475</v>
      </c>
      <c r="C1248" s="9" t="s">
        <v>1071</v>
      </c>
      <c r="D1248" s="9">
        <v>5360045.6300000008</v>
      </c>
      <c r="E1248" s="9">
        <v>5461094</v>
      </c>
      <c r="F1248" s="9">
        <v>0</v>
      </c>
      <c r="G1248" s="9">
        <v>0</v>
      </c>
      <c r="H1248" s="9">
        <v>202049.88</v>
      </c>
      <c r="I1248" s="9">
        <v>202049.88</v>
      </c>
      <c r="J1248" s="9">
        <v>0</v>
      </c>
      <c r="K1248" s="9">
        <v>0</v>
      </c>
      <c r="L1248" s="17">
        <v>0</v>
      </c>
      <c r="M1248" s="17">
        <v>0</v>
      </c>
      <c r="N1248" s="17">
        <v>129356.81</v>
      </c>
      <c r="O1248" s="17">
        <v>129356.81</v>
      </c>
      <c r="P1248" s="17">
        <v>355728.67000000027</v>
      </c>
      <c r="Q1248" s="17">
        <v>355728.6700000001</v>
      </c>
      <c r="R1248" s="17">
        <v>87785.84</v>
      </c>
      <c r="S1248" s="17">
        <v>87785.84</v>
      </c>
      <c r="T1248" s="17">
        <v>400054.2</v>
      </c>
      <c r="U1248" s="17">
        <v>400054.2</v>
      </c>
      <c r="V1248" s="44">
        <v>0</v>
      </c>
      <c r="W1248" s="44">
        <v>0</v>
      </c>
      <c r="X1248" s="35">
        <v>1310187.06</v>
      </c>
    </row>
    <row r="1249" spans="1:24" ht="15" x14ac:dyDescent="0.4">
      <c r="A1249" s="37"/>
      <c r="B1249" s="10">
        <v>10006408</v>
      </c>
      <c r="C1249" s="9" t="s">
        <v>492</v>
      </c>
      <c r="D1249" s="9">
        <v>0</v>
      </c>
      <c r="E1249" s="9">
        <v>0</v>
      </c>
      <c r="F1249" s="9">
        <v>0</v>
      </c>
      <c r="G1249" s="9">
        <v>0</v>
      </c>
      <c r="H1249" s="9">
        <v>0</v>
      </c>
      <c r="I1249" s="9">
        <v>0</v>
      </c>
      <c r="J1249" s="9">
        <v>0</v>
      </c>
      <c r="K1249" s="9">
        <v>0</v>
      </c>
      <c r="L1249" s="17">
        <v>0</v>
      </c>
      <c r="M1249" s="17">
        <v>0</v>
      </c>
      <c r="N1249" s="17">
        <v>0</v>
      </c>
      <c r="O1249" s="17">
        <v>0</v>
      </c>
      <c r="P1249" s="17">
        <v>214777.96999999977</v>
      </c>
      <c r="Q1249" s="17">
        <v>214777.96999999986</v>
      </c>
      <c r="R1249" s="17">
        <v>0</v>
      </c>
      <c r="S1249" s="17">
        <v>0</v>
      </c>
      <c r="T1249" s="17">
        <v>0</v>
      </c>
      <c r="U1249" s="17">
        <v>0</v>
      </c>
      <c r="V1249" s="44">
        <v>0</v>
      </c>
      <c r="W1249" s="44">
        <v>0</v>
      </c>
      <c r="X1249" s="35">
        <v>358091.48</v>
      </c>
    </row>
    <row r="1250" spans="1:24" ht="15" x14ac:dyDescent="0.4">
      <c r="A1250" s="37"/>
      <c r="B1250" s="10">
        <v>10020811</v>
      </c>
      <c r="C1250" s="9" t="s">
        <v>648</v>
      </c>
      <c r="D1250" s="9">
        <v>0</v>
      </c>
      <c r="E1250" s="9">
        <v>0</v>
      </c>
      <c r="F1250" s="9">
        <v>0</v>
      </c>
      <c r="G1250" s="9">
        <v>0</v>
      </c>
      <c r="H1250" s="9">
        <v>0</v>
      </c>
      <c r="I1250" s="9">
        <v>0</v>
      </c>
      <c r="J1250" s="9">
        <v>0</v>
      </c>
      <c r="K1250" s="9">
        <v>0</v>
      </c>
      <c r="L1250" s="17">
        <v>0</v>
      </c>
      <c r="M1250" s="17">
        <v>0</v>
      </c>
      <c r="N1250" s="17">
        <v>0</v>
      </c>
      <c r="O1250" s="17">
        <v>0</v>
      </c>
      <c r="P1250" s="17">
        <v>2877.7</v>
      </c>
      <c r="Q1250" s="17">
        <v>2877.7</v>
      </c>
      <c r="R1250" s="17">
        <v>0</v>
      </c>
      <c r="S1250" s="17">
        <v>0</v>
      </c>
      <c r="T1250" s="17">
        <v>0</v>
      </c>
      <c r="U1250" s="17">
        <v>0</v>
      </c>
      <c r="V1250" s="44">
        <v>0</v>
      </c>
      <c r="W1250" s="44">
        <v>0</v>
      </c>
      <c r="X1250" s="35">
        <v>1709226.24</v>
      </c>
    </row>
    <row r="1251" spans="1:24" ht="15" x14ac:dyDescent="0.4">
      <c r="A1251" s="37"/>
      <c r="B1251" s="10">
        <v>10006426</v>
      </c>
      <c r="C1251" s="9" t="s">
        <v>493</v>
      </c>
      <c r="D1251" s="9">
        <v>2797764.32</v>
      </c>
      <c r="E1251" s="9">
        <v>2797764.32</v>
      </c>
      <c r="F1251" s="9">
        <v>2232063</v>
      </c>
      <c r="G1251" s="9">
        <v>2232063</v>
      </c>
      <c r="H1251" s="9">
        <v>0</v>
      </c>
      <c r="I1251" s="9">
        <v>0</v>
      </c>
      <c r="J1251" s="9">
        <v>0</v>
      </c>
      <c r="K1251" s="9">
        <v>0</v>
      </c>
      <c r="L1251" s="17">
        <v>0</v>
      </c>
      <c r="M1251" s="17">
        <v>0</v>
      </c>
      <c r="N1251" s="17">
        <v>0</v>
      </c>
      <c r="O1251" s="17">
        <v>0</v>
      </c>
      <c r="P1251" s="17">
        <v>0</v>
      </c>
      <c r="Q1251" s="17">
        <v>0</v>
      </c>
      <c r="R1251" s="17">
        <v>0</v>
      </c>
      <c r="S1251" s="17">
        <v>0</v>
      </c>
      <c r="T1251" s="17">
        <v>0</v>
      </c>
      <c r="U1251" s="17">
        <v>0</v>
      </c>
      <c r="V1251" s="44">
        <v>0</v>
      </c>
      <c r="W1251" s="44">
        <v>0</v>
      </c>
      <c r="X1251" s="35">
        <v>101781.12999999999</v>
      </c>
    </row>
    <row r="1252" spans="1:24" ht="15" x14ac:dyDescent="0.4">
      <c r="A1252" s="37"/>
      <c r="B1252" s="10">
        <v>10004000</v>
      </c>
      <c r="C1252" s="9" t="s">
        <v>343</v>
      </c>
      <c r="D1252" s="9">
        <v>2314607.5200000005</v>
      </c>
      <c r="E1252" s="9">
        <v>2202445.87</v>
      </c>
      <c r="F1252" s="9">
        <v>810851</v>
      </c>
      <c r="G1252" s="9">
        <v>810851</v>
      </c>
      <c r="H1252" s="9">
        <v>21822.53</v>
      </c>
      <c r="I1252" s="9">
        <v>21822.53</v>
      </c>
      <c r="J1252" s="9">
        <v>0</v>
      </c>
      <c r="K1252" s="9">
        <v>0</v>
      </c>
      <c r="L1252" s="17">
        <v>0</v>
      </c>
      <c r="M1252" s="17">
        <v>0</v>
      </c>
      <c r="N1252" s="17">
        <v>21445.5</v>
      </c>
      <c r="O1252" s="17">
        <v>21445.5</v>
      </c>
      <c r="P1252" s="17">
        <v>176224.10000000003</v>
      </c>
      <c r="Q1252" s="17">
        <v>176224.10000000003</v>
      </c>
      <c r="R1252" s="17">
        <v>0</v>
      </c>
      <c r="S1252" s="17">
        <v>0</v>
      </c>
      <c r="T1252" s="17">
        <v>0</v>
      </c>
      <c r="U1252" s="17">
        <v>0</v>
      </c>
      <c r="V1252" s="44">
        <v>0</v>
      </c>
      <c r="W1252" s="44">
        <v>0</v>
      </c>
      <c r="X1252" s="35">
        <v>152498.32</v>
      </c>
    </row>
    <row r="1253" spans="1:24" ht="15" x14ac:dyDescent="0.4">
      <c r="A1253" s="37"/>
      <c r="B1253" s="10">
        <v>10006462</v>
      </c>
      <c r="C1253" s="9" t="s">
        <v>496</v>
      </c>
      <c r="D1253" s="9">
        <v>461604</v>
      </c>
      <c r="E1253" s="9">
        <v>461604</v>
      </c>
      <c r="F1253" s="9">
        <v>418203.37</v>
      </c>
      <c r="G1253" s="9">
        <v>418203.37</v>
      </c>
      <c r="H1253" s="9">
        <v>0</v>
      </c>
      <c r="I1253" s="9">
        <v>0</v>
      </c>
      <c r="J1253" s="9">
        <v>0</v>
      </c>
      <c r="K1253" s="9">
        <v>0</v>
      </c>
      <c r="L1253" s="17">
        <v>0</v>
      </c>
      <c r="M1253" s="17">
        <v>0</v>
      </c>
      <c r="N1253" s="17">
        <v>0</v>
      </c>
      <c r="O1253" s="17">
        <v>0</v>
      </c>
      <c r="P1253" s="17">
        <v>0</v>
      </c>
      <c r="Q1253" s="17">
        <v>0</v>
      </c>
      <c r="R1253" s="17">
        <v>0</v>
      </c>
      <c r="S1253" s="17">
        <v>0</v>
      </c>
      <c r="T1253" s="17">
        <v>0</v>
      </c>
      <c r="U1253" s="17">
        <v>0</v>
      </c>
      <c r="V1253" s="44">
        <v>0</v>
      </c>
      <c r="W1253" s="44">
        <v>0</v>
      </c>
      <c r="X1253" s="35">
        <v>0</v>
      </c>
    </row>
    <row r="1254" spans="1:24" ht="15" x14ac:dyDescent="0.4">
      <c r="A1254" s="37"/>
      <c r="B1254" s="10">
        <v>10006463</v>
      </c>
      <c r="C1254" s="9" t="s">
        <v>497</v>
      </c>
      <c r="D1254" s="9">
        <v>3371336.8</v>
      </c>
      <c r="E1254" s="9">
        <v>3377876</v>
      </c>
      <c r="F1254" s="9">
        <v>62258</v>
      </c>
      <c r="G1254" s="9">
        <v>62258</v>
      </c>
      <c r="H1254" s="9">
        <v>23660.21</v>
      </c>
      <c r="I1254" s="9">
        <v>23660.21</v>
      </c>
      <c r="J1254" s="9">
        <v>0</v>
      </c>
      <c r="K1254" s="9">
        <v>0</v>
      </c>
      <c r="L1254" s="17">
        <v>0</v>
      </c>
      <c r="M1254" s="17">
        <v>0</v>
      </c>
      <c r="N1254" s="17">
        <v>42451.240000000005</v>
      </c>
      <c r="O1254" s="17">
        <v>42451.240000000005</v>
      </c>
      <c r="P1254" s="17">
        <v>1245301.6499999999</v>
      </c>
      <c r="Q1254" s="17">
        <v>1245301.56</v>
      </c>
      <c r="R1254" s="17">
        <v>233708.73</v>
      </c>
      <c r="S1254" s="17">
        <v>233708.73</v>
      </c>
      <c r="T1254" s="17">
        <v>682882.26</v>
      </c>
      <c r="U1254" s="17">
        <v>682882.26</v>
      </c>
      <c r="V1254" s="44">
        <v>0</v>
      </c>
      <c r="W1254" s="44">
        <v>0</v>
      </c>
      <c r="X1254" s="35">
        <v>943360.63</v>
      </c>
    </row>
    <row r="1255" spans="1:24" ht="15" x14ac:dyDescent="0.4">
      <c r="A1255" s="37"/>
      <c r="B1255" s="10">
        <v>10013122</v>
      </c>
      <c r="C1255" s="9" t="s">
        <v>636</v>
      </c>
      <c r="D1255" s="9">
        <v>0</v>
      </c>
      <c r="E1255" s="9">
        <v>0</v>
      </c>
      <c r="F1255" s="9">
        <v>0</v>
      </c>
      <c r="G1255" s="9">
        <v>0</v>
      </c>
      <c r="H1255" s="9">
        <v>0</v>
      </c>
      <c r="I1255" s="9">
        <v>0</v>
      </c>
      <c r="J1255" s="9">
        <v>932023.71</v>
      </c>
      <c r="K1255" s="9">
        <v>932023.55999999994</v>
      </c>
      <c r="L1255" s="17">
        <v>0</v>
      </c>
      <c r="M1255" s="17">
        <v>0</v>
      </c>
      <c r="N1255" s="17">
        <v>0</v>
      </c>
      <c r="O1255" s="17">
        <v>0</v>
      </c>
      <c r="P1255" s="17">
        <v>223467.66</v>
      </c>
      <c r="Q1255" s="17">
        <v>223467.22999999992</v>
      </c>
      <c r="R1255" s="17">
        <v>74124.53</v>
      </c>
      <c r="S1255" s="17">
        <v>74124.53</v>
      </c>
      <c r="T1255" s="17">
        <v>86354.66</v>
      </c>
      <c r="U1255" s="17">
        <v>86354.66</v>
      </c>
      <c r="V1255" s="44">
        <v>78915.950000000012</v>
      </c>
      <c r="W1255" s="44">
        <v>78915.949999999983</v>
      </c>
      <c r="X1255" s="35">
        <v>895891.06</v>
      </c>
    </row>
    <row r="1256" spans="1:24" ht="15" x14ac:dyDescent="0.4">
      <c r="A1256" s="37"/>
      <c r="B1256" s="10">
        <v>10006472</v>
      </c>
      <c r="C1256" s="9" t="s">
        <v>498</v>
      </c>
      <c r="D1256" s="9">
        <v>0</v>
      </c>
      <c r="E1256" s="9">
        <v>0</v>
      </c>
      <c r="F1256" s="9">
        <v>0</v>
      </c>
      <c r="G1256" s="9">
        <v>0</v>
      </c>
      <c r="H1256" s="9">
        <v>0</v>
      </c>
      <c r="I1256" s="9">
        <v>0</v>
      </c>
      <c r="J1256" s="9">
        <v>6491232.3200000003</v>
      </c>
      <c r="K1256" s="9">
        <v>6226086</v>
      </c>
      <c r="L1256" s="17">
        <v>0</v>
      </c>
      <c r="M1256" s="17">
        <v>0</v>
      </c>
      <c r="N1256" s="17">
        <v>0</v>
      </c>
      <c r="O1256" s="17">
        <v>0</v>
      </c>
      <c r="P1256" s="17">
        <v>136223.33000000005</v>
      </c>
      <c r="Q1256" s="17">
        <v>136223.33000000007</v>
      </c>
      <c r="R1256" s="17">
        <v>177715.5</v>
      </c>
      <c r="S1256" s="17">
        <v>177715.5</v>
      </c>
      <c r="T1256" s="17">
        <v>2661.58</v>
      </c>
      <c r="U1256" s="17">
        <v>2661.58</v>
      </c>
      <c r="V1256" s="44">
        <v>0</v>
      </c>
      <c r="W1256" s="44">
        <v>0</v>
      </c>
      <c r="X1256" s="35">
        <v>1765184.3599999999</v>
      </c>
    </row>
    <row r="1257" spans="1:24" ht="15" x14ac:dyDescent="0.4">
      <c r="A1257" s="37"/>
      <c r="B1257" s="10">
        <v>10040334</v>
      </c>
      <c r="C1257" s="9" t="s">
        <v>976</v>
      </c>
      <c r="D1257" s="9">
        <v>0</v>
      </c>
      <c r="E1257" s="9">
        <v>0</v>
      </c>
      <c r="F1257" s="9">
        <v>0</v>
      </c>
      <c r="G1257" s="9">
        <v>0</v>
      </c>
      <c r="H1257" s="9">
        <v>0</v>
      </c>
      <c r="I1257" s="9">
        <v>0</v>
      </c>
      <c r="J1257" s="9">
        <v>0</v>
      </c>
      <c r="K1257" s="9">
        <v>0</v>
      </c>
      <c r="L1257" s="17">
        <v>0</v>
      </c>
      <c r="M1257" s="17">
        <v>0</v>
      </c>
      <c r="N1257" s="17">
        <v>0</v>
      </c>
      <c r="O1257" s="17">
        <v>0</v>
      </c>
      <c r="P1257" s="17">
        <v>0</v>
      </c>
      <c r="Q1257" s="17">
        <v>0</v>
      </c>
      <c r="R1257" s="17">
        <v>80750</v>
      </c>
      <c r="S1257" s="17">
        <v>80750</v>
      </c>
      <c r="T1257" s="17">
        <v>52118</v>
      </c>
      <c r="U1257" s="17">
        <v>52118</v>
      </c>
      <c r="V1257" s="44">
        <v>0</v>
      </c>
      <c r="W1257" s="44">
        <v>0</v>
      </c>
      <c r="X1257" s="35">
        <v>314835.79000000004</v>
      </c>
    </row>
    <row r="1258" spans="1:24" ht="15" x14ac:dyDescent="0.4">
      <c r="A1258" s="37"/>
      <c r="B1258" s="14">
        <v>10063477</v>
      </c>
      <c r="C1258" s="15" t="s">
        <v>1586</v>
      </c>
      <c r="D1258" s="9">
        <v>0</v>
      </c>
      <c r="E1258" s="9">
        <v>0</v>
      </c>
      <c r="F1258" s="9">
        <v>0</v>
      </c>
      <c r="G1258" s="9">
        <v>0</v>
      </c>
      <c r="H1258" s="9">
        <v>0</v>
      </c>
      <c r="I1258" s="9">
        <v>0</v>
      </c>
      <c r="J1258" s="9">
        <v>0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v>0</v>
      </c>
      <c r="Q1258" s="9">
        <v>0</v>
      </c>
      <c r="R1258" s="9">
        <v>0</v>
      </c>
      <c r="S1258" s="9">
        <v>0</v>
      </c>
      <c r="T1258" s="9">
        <v>0</v>
      </c>
      <c r="U1258" s="9">
        <v>0</v>
      </c>
      <c r="V1258" s="44">
        <v>0</v>
      </c>
      <c r="W1258" s="44">
        <v>0</v>
      </c>
      <c r="X1258" s="35">
        <v>67349.67</v>
      </c>
    </row>
    <row r="1259" spans="1:24" ht="15" x14ac:dyDescent="0.4">
      <c r="A1259" s="37"/>
      <c r="B1259" s="14">
        <v>10048902</v>
      </c>
      <c r="C1259" s="15" t="s">
        <v>1437</v>
      </c>
      <c r="D1259" s="9">
        <v>0</v>
      </c>
      <c r="E1259" s="9">
        <v>0</v>
      </c>
      <c r="F1259" s="9">
        <v>0</v>
      </c>
      <c r="G1259" s="9">
        <v>0</v>
      </c>
      <c r="H1259" s="9">
        <v>0</v>
      </c>
      <c r="I1259" s="9">
        <v>0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v>0</v>
      </c>
      <c r="Q1259" s="9">
        <v>0</v>
      </c>
      <c r="R1259" s="9">
        <v>0</v>
      </c>
      <c r="S1259" s="9">
        <v>0</v>
      </c>
      <c r="T1259" s="9">
        <v>0</v>
      </c>
      <c r="U1259" s="9">
        <v>0</v>
      </c>
      <c r="V1259" s="44">
        <v>0</v>
      </c>
      <c r="W1259" s="44">
        <v>0</v>
      </c>
      <c r="X1259" s="35">
        <v>24681.720000000008</v>
      </c>
    </row>
    <row r="1260" spans="1:24" ht="15" x14ac:dyDescent="0.4">
      <c r="A1260" s="37"/>
      <c r="B1260" s="14">
        <v>10056500</v>
      </c>
      <c r="C1260" s="15" t="s">
        <v>1493</v>
      </c>
      <c r="D1260" s="9">
        <v>0</v>
      </c>
      <c r="E1260" s="9">
        <v>0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  <c r="V1260" s="44">
        <v>0</v>
      </c>
      <c r="W1260" s="44">
        <v>0</v>
      </c>
      <c r="X1260" s="35">
        <v>56920</v>
      </c>
    </row>
    <row r="1261" spans="1:24" ht="15" x14ac:dyDescent="0.4">
      <c r="A1261" s="37"/>
      <c r="B1261" s="14">
        <v>10047671</v>
      </c>
      <c r="C1261" s="15" t="s">
        <v>1425</v>
      </c>
      <c r="D1261" s="9">
        <v>0</v>
      </c>
      <c r="E1261" s="9">
        <v>0</v>
      </c>
      <c r="F1261" s="9">
        <v>0</v>
      </c>
      <c r="G1261" s="9">
        <v>0</v>
      </c>
      <c r="H1261" s="9">
        <v>0</v>
      </c>
      <c r="I1261" s="9">
        <v>0</v>
      </c>
      <c r="J1261" s="9">
        <v>0</v>
      </c>
      <c r="K1261" s="9">
        <v>0</v>
      </c>
      <c r="L1261" s="9">
        <v>0</v>
      </c>
      <c r="M1261" s="9">
        <v>0</v>
      </c>
      <c r="N1261" s="9">
        <v>0</v>
      </c>
      <c r="O1261" s="9">
        <v>0</v>
      </c>
      <c r="P1261" s="9">
        <v>0</v>
      </c>
      <c r="Q1261" s="9">
        <v>0</v>
      </c>
      <c r="R1261" s="9">
        <v>0</v>
      </c>
      <c r="S1261" s="9">
        <v>0</v>
      </c>
      <c r="T1261" s="9">
        <v>0</v>
      </c>
      <c r="U1261" s="9">
        <v>0</v>
      </c>
      <c r="V1261" s="44">
        <v>0</v>
      </c>
      <c r="W1261" s="44">
        <v>0</v>
      </c>
      <c r="X1261" s="35">
        <v>153001.85999999999</v>
      </c>
    </row>
    <row r="1262" spans="1:24" ht="15" x14ac:dyDescent="0.4">
      <c r="A1262" s="37"/>
      <c r="B1262" s="10">
        <v>10049461</v>
      </c>
      <c r="C1262" s="9" t="s">
        <v>855</v>
      </c>
      <c r="D1262" s="9">
        <v>0</v>
      </c>
      <c r="E1262" s="9">
        <v>0</v>
      </c>
      <c r="F1262" s="9">
        <v>0</v>
      </c>
      <c r="G1262" s="9">
        <v>0</v>
      </c>
      <c r="H1262" s="9">
        <v>0</v>
      </c>
      <c r="I1262" s="9">
        <v>0</v>
      </c>
      <c r="J1262" s="9">
        <v>556654.37999999989</v>
      </c>
      <c r="K1262" s="9">
        <v>543738</v>
      </c>
      <c r="L1262" s="17">
        <v>0</v>
      </c>
      <c r="M1262" s="17">
        <v>0</v>
      </c>
      <c r="N1262" s="17">
        <v>0</v>
      </c>
      <c r="O1262" s="17">
        <v>0</v>
      </c>
      <c r="P1262" s="17">
        <v>0</v>
      </c>
      <c r="Q1262" s="17">
        <v>0</v>
      </c>
      <c r="R1262" s="17">
        <v>0</v>
      </c>
      <c r="S1262" s="17">
        <v>0</v>
      </c>
      <c r="T1262" s="17">
        <v>0</v>
      </c>
      <c r="U1262" s="17">
        <v>0</v>
      </c>
      <c r="V1262" s="44">
        <v>0</v>
      </c>
      <c r="W1262" s="44">
        <v>0</v>
      </c>
      <c r="X1262" s="35">
        <v>0</v>
      </c>
    </row>
    <row r="1263" spans="1:24" ht="15" x14ac:dyDescent="0.4">
      <c r="A1263" s="37"/>
      <c r="B1263" s="10">
        <v>10006494</v>
      </c>
      <c r="C1263" s="9" t="s">
        <v>499</v>
      </c>
      <c r="D1263" s="9">
        <v>2866070.59</v>
      </c>
      <c r="E1263" s="9">
        <v>2864730.2692</v>
      </c>
      <c r="F1263" s="9">
        <v>168752</v>
      </c>
      <c r="G1263" s="9">
        <v>168752</v>
      </c>
      <c r="H1263" s="9">
        <v>402481.17</v>
      </c>
      <c r="I1263" s="9">
        <v>402481.17</v>
      </c>
      <c r="J1263" s="9">
        <v>0</v>
      </c>
      <c r="K1263" s="9">
        <v>0</v>
      </c>
      <c r="L1263" s="17">
        <v>0</v>
      </c>
      <c r="M1263" s="17">
        <v>0</v>
      </c>
      <c r="N1263" s="17">
        <v>164729.59</v>
      </c>
      <c r="O1263" s="17">
        <v>164729.59</v>
      </c>
      <c r="P1263" s="17">
        <v>679023.26000000024</v>
      </c>
      <c r="Q1263" s="17">
        <v>679022.90999999992</v>
      </c>
      <c r="R1263" s="17">
        <v>214612.3</v>
      </c>
      <c r="S1263" s="17">
        <v>214612.3</v>
      </c>
      <c r="T1263" s="17">
        <v>637793.83000000007</v>
      </c>
      <c r="U1263" s="17">
        <v>637793.83000000007</v>
      </c>
      <c r="V1263" s="44">
        <v>0</v>
      </c>
      <c r="W1263" s="44">
        <v>0</v>
      </c>
      <c r="X1263" s="35">
        <v>262847.48</v>
      </c>
    </row>
    <row r="1264" spans="1:24" ht="15" x14ac:dyDescent="0.4">
      <c r="A1264" s="37"/>
      <c r="B1264" s="10">
        <v>10006495</v>
      </c>
      <c r="C1264" s="9" t="s">
        <v>500</v>
      </c>
      <c r="D1264" s="9">
        <v>821979.84</v>
      </c>
      <c r="E1264" s="9">
        <v>822988</v>
      </c>
      <c r="F1264" s="9">
        <v>522006</v>
      </c>
      <c r="G1264" s="9">
        <v>522006</v>
      </c>
      <c r="H1264" s="9">
        <v>8761.880000000001</v>
      </c>
      <c r="I1264" s="9">
        <v>8761.880000000001</v>
      </c>
      <c r="J1264" s="9">
        <v>0</v>
      </c>
      <c r="K1264" s="9">
        <v>0</v>
      </c>
      <c r="L1264" s="17">
        <v>0</v>
      </c>
      <c r="M1264" s="17">
        <v>0</v>
      </c>
      <c r="N1264" s="17">
        <v>0</v>
      </c>
      <c r="O1264" s="17">
        <v>0</v>
      </c>
      <c r="P1264" s="17">
        <v>0</v>
      </c>
      <c r="Q1264" s="17">
        <v>0</v>
      </c>
      <c r="R1264" s="17">
        <v>0</v>
      </c>
      <c r="S1264" s="17">
        <v>0</v>
      </c>
      <c r="T1264" s="17">
        <v>0</v>
      </c>
      <c r="U1264" s="17">
        <v>0</v>
      </c>
      <c r="V1264" s="44">
        <v>0</v>
      </c>
      <c r="W1264" s="44">
        <v>0</v>
      </c>
      <c r="X1264" s="35">
        <v>0</v>
      </c>
    </row>
    <row r="1265" spans="1:24" ht="15" x14ac:dyDescent="0.4">
      <c r="A1265" s="37"/>
      <c r="B1265" s="10">
        <v>10006517</v>
      </c>
      <c r="C1265" s="9" t="s">
        <v>501</v>
      </c>
      <c r="D1265" s="9">
        <v>0</v>
      </c>
      <c r="E1265" s="9">
        <v>0</v>
      </c>
      <c r="F1265" s="9">
        <v>0</v>
      </c>
      <c r="G1265" s="9">
        <v>0</v>
      </c>
      <c r="H1265" s="9">
        <v>0</v>
      </c>
      <c r="I1265" s="9">
        <v>0</v>
      </c>
      <c r="J1265" s="9">
        <v>0</v>
      </c>
      <c r="K1265" s="9">
        <v>0</v>
      </c>
      <c r="L1265" s="17">
        <v>0</v>
      </c>
      <c r="M1265" s="17">
        <v>0</v>
      </c>
      <c r="N1265" s="17">
        <v>0</v>
      </c>
      <c r="O1265" s="17">
        <v>0</v>
      </c>
      <c r="P1265" s="17">
        <v>884583.34999999974</v>
      </c>
      <c r="Q1265" s="17">
        <v>884583.34999999951</v>
      </c>
      <c r="R1265" s="17">
        <v>47389.59</v>
      </c>
      <c r="S1265" s="17">
        <v>47389.59</v>
      </c>
      <c r="T1265" s="17">
        <v>112467.53000000001</v>
      </c>
      <c r="U1265" s="17">
        <v>112467.53000000001</v>
      </c>
      <c r="V1265" s="44">
        <v>0</v>
      </c>
      <c r="W1265" s="44">
        <v>0</v>
      </c>
      <c r="X1265" s="35">
        <v>1040530.5</v>
      </c>
    </row>
    <row r="1266" spans="1:24" ht="15" x14ac:dyDescent="0.4">
      <c r="A1266" s="37"/>
      <c r="B1266" s="14">
        <v>10006519</v>
      </c>
      <c r="C1266" s="15" t="s">
        <v>1156</v>
      </c>
      <c r="D1266" s="9">
        <v>0</v>
      </c>
      <c r="E1266" s="9">
        <v>0</v>
      </c>
      <c r="F1266" s="9">
        <v>0</v>
      </c>
      <c r="G1266" s="9">
        <v>0</v>
      </c>
      <c r="H1266" s="9">
        <v>0</v>
      </c>
      <c r="I1266" s="9">
        <v>0</v>
      </c>
      <c r="J1266" s="9">
        <v>0</v>
      </c>
      <c r="K1266" s="9">
        <v>0</v>
      </c>
      <c r="L1266" s="9">
        <v>0</v>
      </c>
      <c r="M1266" s="9">
        <v>0</v>
      </c>
      <c r="N1266" s="9">
        <v>0</v>
      </c>
      <c r="O1266" s="9">
        <v>0</v>
      </c>
      <c r="P1266" s="9">
        <v>0</v>
      </c>
      <c r="Q1266" s="9">
        <v>0</v>
      </c>
      <c r="R1266" s="9">
        <v>0</v>
      </c>
      <c r="S1266" s="9">
        <v>0</v>
      </c>
      <c r="T1266" s="9">
        <v>0</v>
      </c>
      <c r="U1266" s="9">
        <v>0</v>
      </c>
      <c r="V1266" s="44">
        <v>0</v>
      </c>
      <c r="W1266" s="44">
        <v>0</v>
      </c>
      <c r="X1266" s="35">
        <v>28203.58</v>
      </c>
    </row>
    <row r="1267" spans="1:24" ht="15" x14ac:dyDescent="0.4">
      <c r="A1267" s="37"/>
      <c r="B1267" s="14">
        <v>10006521</v>
      </c>
      <c r="C1267" s="15" t="s">
        <v>1157</v>
      </c>
      <c r="D1267" s="9">
        <v>0</v>
      </c>
      <c r="E1267" s="9">
        <v>0</v>
      </c>
      <c r="F1267" s="9">
        <v>0</v>
      </c>
      <c r="G1267" s="9">
        <v>0</v>
      </c>
      <c r="H1267" s="9">
        <v>0</v>
      </c>
      <c r="I1267" s="9">
        <v>0</v>
      </c>
      <c r="J1267" s="9">
        <v>0</v>
      </c>
      <c r="K1267" s="9">
        <v>0</v>
      </c>
      <c r="L1267" s="9">
        <v>0</v>
      </c>
      <c r="M1267" s="9">
        <v>0</v>
      </c>
      <c r="N1267" s="9">
        <v>0</v>
      </c>
      <c r="O1267" s="9">
        <v>0</v>
      </c>
      <c r="P1267" s="9">
        <v>0</v>
      </c>
      <c r="Q1267" s="9">
        <v>0</v>
      </c>
      <c r="R1267" s="9">
        <v>0</v>
      </c>
      <c r="S1267" s="9">
        <v>0</v>
      </c>
      <c r="T1267" s="9">
        <v>0</v>
      </c>
      <c r="U1267" s="9">
        <v>0</v>
      </c>
      <c r="V1267" s="44">
        <v>0</v>
      </c>
      <c r="W1267" s="44">
        <v>0</v>
      </c>
      <c r="X1267" s="35">
        <v>0</v>
      </c>
    </row>
    <row r="1268" spans="1:24" ht="15" x14ac:dyDescent="0.4">
      <c r="A1268" s="37"/>
      <c r="B1268" s="14">
        <v>10058007</v>
      </c>
      <c r="C1268" s="15" t="s">
        <v>1507</v>
      </c>
      <c r="D1268" s="9">
        <v>0</v>
      </c>
      <c r="E1268" s="9">
        <v>0</v>
      </c>
      <c r="F1268" s="9">
        <v>0</v>
      </c>
      <c r="G1268" s="9">
        <v>0</v>
      </c>
      <c r="H1268" s="9">
        <v>0</v>
      </c>
      <c r="I1268" s="9">
        <v>0</v>
      </c>
      <c r="J1268" s="9">
        <v>0</v>
      </c>
      <c r="K1268" s="9">
        <v>0</v>
      </c>
      <c r="L1268" s="9">
        <v>0</v>
      </c>
      <c r="M1268" s="9">
        <v>0</v>
      </c>
      <c r="N1268" s="9">
        <v>0</v>
      </c>
      <c r="O1268" s="9">
        <v>0</v>
      </c>
      <c r="P1268" s="9">
        <v>0</v>
      </c>
      <c r="Q1268" s="9">
        <v>0</v>
      </c>
      <c r="R1268" s="9">
        <v>0</v>
      </c>
      <c r="S1268" s="9">
        <v>0</v>
      </c>
      <c r="T1268" s="9">
        <v>0</v>
      </c>
      <c r="U1268" s="9">
        <v>0</v>
      </c>
      <c r="V1268" s="44">
        <v>0</v>
      </c>
      <c r="W1268" s="44">
        <v>0</v>
      </c>
      <c r="X1268" s="35">
        <v>394893.12000000005</v>
      </c>
    </row>
    <row r="1269" spans="1:24" ht="15" x14ac:dyDescent="0.4">
      <c r="A1269" s="37"/>
      <c r="B1269" s="14">
        <v>10043617</v>
      </c>
      <c r="C1269" s="15" t="s">
        <v>1392</v>
      </c>
      <c r="D1269" s="9">
        <v>0</v>
      </c>
      <c r="E1269" s="9">
        <v>0</v>
      </c>
      <c r="F1269" s="9">
        <v>0</v>
      </c>
      <c r="G1269" s="9">
        <v>0</v>
      </c>
      <c r="H1269" s="9">
        <v>0</v>
      </c>
      <c r="I1269" s="9">
        <v>0</v>
      </c>
      <c r="J1269" s="9">
        <v>0</v>
      </c>
      <c r="K1269" s="9">
        <v>0</v>
      </c>
      <c r="L1269" s="9">
        <v>0</v>
      </c>
      <c r="M1269" s="9">
        <v>0</v>
      </c>
      <c r="N1269" s="9">
        <v>0</v>
      </c>
      <c r="O1269" s="9">
        <v>0</v>
      </c>
      <c r="P1269" s="9">
        <v>0</v>
      </c>
      <c r="Q1269" s="9">
        <v>0</v>
      </c>
      <c r="R1269" s="9">
        <v>0</v>
      </c>
      <c r="S1269" s="9">
        <v>0</v>
      </c>
      <c r="T1269" s="9">
        <v>0</v>
      </c>
      <c r="U1269" s="9">
        <v>0</v>
      </c>
      <c r="V1269" s="44">
        <v>0</v>
      </c>
      <c r="W1269" s="44">
        <v>0</v>
      </c>
      <c r="X1269" s="35">
        <v>28933.34</v>
      </c>
    </row>
    <row r="1270" spans="1:24" ht="15" x14ac:dyDescent="0.4">
      <c r="A1270" s="37"/>
      <c r="B1270" s="14">
        <v>10006531</v>
      </c>
      <c r="C1270" s="15" t="s">
        <v>1158</v>
      </c>
      <c r="D1270" s="9">
        <v>0</v>
      </c>
      <c r="E1270" s="9">
        <v>0</v>
      </c>
      <c r="F1270" s="9">
        <v>0</v>
      </c>
      <c r="G1270" s="9">
        <v>0</v>
      </c>
      <c r="H1270" s="9">
        <v>0</v>
      </c>
      <c r="I1270" s="9">
        <v>0</v>
      </c>
      <c r="J1270" s="9">
        <v>0</v>
      </c>
      <c r="K1270" s="9">
        <v>0</v>
      </c>
      <c r="L1270" s="9">
        <v>0</v>
      </c>
      <c r="M1270" s="9">
        <v>0</v>
      </c>
      <c r="N1270" s="9">
        <v>0</v>
      </c>
      <c r="O1270" s="9">
        <v>0</v>
      </c>
      <c r="P1270" s="9">
        <v>0</v>
      </c>
      <c r="Q1270" s="9">
        <v>0</v>
      </c>
      <c r="R1270" s="9">
        <v>0</v>
      </c>
      <c r="S1270" s="9">
        <v>0</v>
      </c>
      <c r="T1270" s="9">
        <v>0</v>
      </c>
      <c r="U1270" s="9">
        <v>0</v>
      </c>
      <c r="V1270" s="44">
        <v>0</v>
      </c>
      <c r="W1270" s="44">
        <v>0</v>
      </c>
      <c r="X1270" s="35">
        <v>188593.28</v>
      </c>
    </row>
    <row r="1271" spans="1:24" ht="15" x14ac:dyDescent="0.4">
      <c r="A1271" s="37"/>
      <c r="B1271" s="10">
        <v>10007161</v>
      </c>
      <c r="C1271" s="9" t="s">
        <v>539</v>
      </c>
      <c r="D1271" s="9">
        <v>0</v>
      </c>
      <c r="E1271" s="9">
        <v>0</v>
      </c>
      <c r="F1271" s="9">
        <v>0</v>
      </c>
      <c r="G1271" s="9">
        <v>0</v>
      </c>
      <c r="H1271" s="9">
        <v>0</v>
      </c>
      <c r="I1271" s="9">
        <v>0</v>
      </c>
      <c r="J1271" s="9">
        <v>0</v>
      </c>
      <c r="K1271" s="9">
        <v>0</v>
      </c>
      <c r="L1271" s="17">
        <v>0</v>
      </c>
      <c r="M1271" s="17">
        <v>0</v>
      </c>
      <c r="N1271" s="17">
        <v>0</v>
      </c>
      <c r="O1271" s="17">
        <v>0</v>
      </c>
      <c r="P1271" s="17">
        <v>100809.63999999998</v>
      </c>
      <c r="Q1271" s="17">
        <v>100809.64</v>
      </c>
      <c r="R1271" s="17">
        <v>0</v>
      </c>
      <c r="S1271" s="17">
        <v>0</v>
      </c>
      <c r="T1271" s="17">
        <v>0</v>
      </c>
      <c r="U1271" s="17">
        <v>0</v>
      </c>
      <c r="V1271" s="44">
        <v>0</v>
      </c>
      <c r="W1271" s="44">
        <v>0</v>
      </c>
      <c r="X1271" s="35">
        <v>2374821.64</v>
      </c>
    </row>
    <row r="1272" spans="1:24" ht="15" x14ac:dyDescent="0.4">
      <c r="A1272" s="37"/>
      <c r="B1272" s="10">
        <v>10006549</v>
      </c>
      <c r="C1272" s="9" t="s">
        <v>58</v>
      </c>
      <c r="D1272" s="9">
        <v>5849852.1099999994</v>
      </c>
      <c r="E1272" s="9">
        <v>5849852.1099999994</v>
      </c>
      <c r="F1272" s="9">
        <v>0</v>
      </c>
      <c r="G1272" s="9">
        <v>0</v>
      </c>
      <c r="H1272" s="9">
        <v>291002.80000000005</v>
      </c>
      <c r="I1272" s="9">
        <v>291002.80000000005</v>
      </c>
      <c r="J1272" s="9">
        <v>0</v>
      </c>
      <c r="K1272" s="9">
        <v>0</v>
      </c>
      <c r="L1272" s="17">
        <v>0</v>
      </c>
      <c r="M1272" s="17">
        <v>0</v>
      </c>
      <c r="N1272" s="17">
        <v>79772.45</v>
      </c>
      <c r="O1272" s="17">
        <v>79772.45</v>
      </c>
      <c r="P1272" s="17">
        <v>352784.14999999991</v>
      </c>
      <c r="Q1272" s="17">
        <v>352784.14999999997</v>
      </c>
      <c r="R1272" s="17">
        <v>211575.33</v>
      </c>
      <c r="S1272" s="17">
        <v>211575.33</v>
      </c>
      <c r="T1272" s="17">
        <v>291846.12</v>
      </c>
      <c r="U1272" s="17">
        <v>291846.12</v>
      </c>
      <c r="V1272" s="44">
        <v>0</v>
      </c>
      <c r="W1272" s="44">
        <v>0</v>
      </c>
      <c r="X1272" s="35">
        <v>1582688.8499999999</v>
      </c>
    </row>
    <row r="1273" spans="1:24" ht="15" x14ac:dyDescent="0.4">
      <c r="A1273" s="37"/>
      <c r="B1273" s="10">
        <v>10006554</v>
      </c>
      <c r="C1273" s="9" t="s">
        <v>893</v>
      </c>
      <c r="D1273" s="9">
        <v>0</v>
      </c>
      <c r="E1273" s="9">
        <v>0</v>
      </c>
      <c r="F1273" s="9">
        <v>0</v>
      </c>
      <c r="G1273" s="9">
        <v>0</v>
      </c>
      <c r="H1273" s="9">
        <v>0</v>
      </c>
      <c r="I1273" s="9">
        <v>0</v>
      </c>
      <c r="J1273" s="9">
        <v>0</v>
      </c>
      <c r="K1273" s="9">
        <v>0</v>
      </c>
      <c r="L1273" s="17">
        <v>0</v>
      </c>
      <c r="M1273" s="17">
        <v>0</v>
      </c>
      <c r="N1273" s="17">
        <v>0</v>
      </c>
      <c r="O1273" s="17">
        <v>0</v>
      </c>
      <c r="P1273" s="17">
        <v>0</v>
      </c>
      <c r="Q1273" s="17">
        <v>0</v>
      </c>
      <c r="R1273" s="17">
        <v>543333.51</v>
      </c>
      <c r="S1273" s="17">
        <v>543333.51</v>
      </c>
      <c r="T1273" s="17">
        <v>486431.45999999996</v>
      </c>
      <c r="U1273" s="17">
        <v>486431.45999999996</v>
      </c>
      <c r="V1273" s="44">
        <v>0</v>
      </c>
      <c r="W1273" s="44">
        <v>0</v>
      </c>
      <c r="X1273" s="35">
        <v>1490637.77</v>
      </c>
    </row>
    <row r="1274" spans="1:24" ht="15" x14ac:dyDescent="0.4">
      <c r="A1274" s="37"/>
      <c r="B1274" s="14">
        <v>10002670</v>
      </c>
      <c r="C1274" s="15" t="s">
        <v>1128</v>
      </c>
      <c r="D1274" s="9">
        <v>0</v>
      </c>
      <c r="E1274" s="9">
        <v>0</v>
      </c>
      <c r="F1274" s="9">
        <v>0</v>
      </c>
      <c r="G1274" s="9">
        <v>0</v>
      </c>
      <c r="H1274" s="9">
        <v>0</v>
      </c>
      <c r="I1274" s="9">
        <v>0</v>
      </c>
      <c r="J1274" s="9">
        <v>0</v>
      </c>
      <c r="K1274" s="9">
        <v>0</v>
      </c>
      <c r="L1274" s="9">
        <v>0</v>
      </c>
      <c r="M1274" s="9">
        <v>0</v>
      </c>
      <c r="N1274" s="9">
        <v>0</v>
      </c>
      <c r="O1274" s="9">
        <v>0</v>
      </c>
      <c r="P1274" s="9">
        <v>0</v>
      </c>
      <c r="Q1274" s="9">
        <v>0</v>
      </c>
      <c r="R1274" s="9">
        <v>0</v>
      </c>
      <c r="S1274" s="9">
        <v>0</v>
      </c>
      <c r="T1274" s="9">
        <v>0</v>
      </c>
      <c r="U1274" s="9">
        <v>0</v>
      </c>
      <c r="V1274" s="44">
        <v>0</v>
      </c>
      <c r="W1274" s="44">
        <v>0</v>
      </c>
      <c r="X1274" s="35">
        <v>166726.74</v>
      </c>
    </row>
    <row r="1275" spans="1:24" ht="15" x14ac:dyDescent="0.4">
      <c r="A1275" s="37"/>
      <c r="B1275" s="10">
        <v>10023492</v>
      </c>
      <c r="C1275" s="9" t="s">
        <v>90</v>
      </c>
      <c r="D1275" s="9">
        <v>0</v>
      </c>
      <c r="E1275" s="9">
        <v>0</v>
      </c>
      <c r="F1275" s="9">
        <v>0</v>
      </c>
      <c r="G1275" s="9">
        <v>0</v>
      </c>
      <c r="H1275" s="9">
        <v>0</v>
      </c>
      <c r="I1275" s="9">
        <v>0</v>
      </c>
      <c r="J1275" s="9">
        <v>575666.54</v>
      </c>
      <c r="K1275" s="9">
        <v>575667</v>
      </c>
      <c r="L1275" s="17">
        <v>0</v>
      </c>
      <c r="M1275" s="17">
        <v>0</v>
      </c>
      <c r="N1275" s="17">
        <v>0</v>
      </c>
      <c r="O1275" s="17">
        <v>0</v>
      </c>
      <c r="P1275" s="17">
        <v>0</v>
      </c>
      <c r="Q1275" s="17">
        <v>0</v>
      </c>
      <c r="R1275" s="17">
        <v>0</v>
      </c>
      <c r="S1275" s="17">
        <v>0</v>
      </c>
      <c r="T1275" s="17">
        <v>0</v>
      </c>
      <c r="U1275" s="17">
        <v>0</v>
      </c>
      <c r="V1275" s="44">
        <v>0</v>
      </c>
      <c r="W1275" s="44">
        <v>0</v>
      </c>
      <c r="X1275" s="35">
        <v>0</v>
      </c>
    </row>
    <row r="1276" spans="1:24" ht="15" x14ac:dyDescent="0.4">
      <c r="A1276" s="37"/>
      <c r="B1276" s="10">
        <v>10011159</v>
      </c>
      <c r="C1276" s="9" t="s">
        <v>856</v>
      </c>
      <c r="D1276" s="9">
        <v>0</v>
      </c>
      <c r="E1276" s="9">
        <v>0</v>
      </c>
      <c r="F1276" s="9">
        <v>0</v>
      </c>
      <c r="G1276" s="9">
        <v>0</v>
      </c>
      <c r="H1276" s="9">
        <v>0</v>
      </c>
      <c r="I1276" s="9">
        <v>0</v>
      </c>
      <c r="J1276" s="9">
        <v>280044.08999999997</v>
      </c>
      <c r="K1276" s="9">
        <v>263694.68</v>
      </c>
      <c r="L1276" s="17">
        <v>0</v>
      </c>
      <c r="M1276" s="17">
        <v>0</v>
      </c>
      <c r="N1276" s="17">
        <v>0</v>
      </c>
      <c r="O1276" s="17">
        <v>0</v>
      </c>
      <c r="P1276" s="17">
        <v>0</v>
      </c>
      <c r="Q1276" s="17">
        <v>0</v>
      </c>
      <c r="R1276" s="17">
        <v>23431.69</v>
      </c>
      <c r="S1276" s="17">
        <v>23431.69</v>
      </c>
      <c r="T1276" s="17">
        <v>64037.799999999996</v>
      </c>
      <c r="U1276" s="17">
        <v>64037.799999999996</v>
      </c>
      <c r="V1276" s="44">
        <v>0</v>
      </c>
      <c r="W1276" s="44">
        <v>0</v>
      </c>
      <c r="X1276" s="35">
        <v>0</v>
      </c>
    </row>
    <row r="1277" spans="1:24" ht="15" x14ac:dyDescent="0.4">
      <c r="A1277" s="37"/>
      <c r="B1277" s="14">
        <v>10052473</v>
      </c>
      <c r="C1277" s="15" t="s">
        <v>1446</v>
      </c>
      <c r="D1277" s="9">
        <v>0</v>
      </c>
      <c r="E1277" s="9">
        <v>0</v>
      </c>
      <c r="F1277" s="9">
        <v>0</v>
      </c>
      <c r="G1277" s="9">
        <v>0</v>
      </c>
      <c r="H1277" s="9">
        <v>0</v>
      </c>
      <c r="I1277" s="9">
        <v>0</v>
      </c>
      <c r="J1277" s="9">
        <v>0</v>
      </c>
      <c r="K1277" s="9">
        <v>0</v>
      </c>
      <c r="L1277" s="9">
        <v>0</v>
      </c>
      <c r="M1277" s="9">
        <v>0</v>
      </c>
      <c r="N1277" s="9">
        <v>0</v>
      </c>
      <c r="O1277" s="9">
        <v>0</v>
      </c>
      <c r="P1277" s="9">
        <v>0</v>
      </c>
      <c r="Q1277" s="9">
        <v>0</v>
      </c>
      <c r="R1277" s="9">
        <v>0</v>
      </c>
      <c r="S1277" s="9">
        <v>0</v>
      </c>
      <c r="T1277" s="9">
        <v>0</v>
      </c>
      <c r="U1277" s="9">
        <v>0</v>
      </c>
      <c r="V1277" s="44">
        <v>0</v>
      </c>
      <c r="W1277" s="44">
        <v>0</v>
      </c>
      <c r="X1277" s="35">
        <v>130909.95000000001</v>
      </c>
    </row>
    <row r="1278" spans="1:24" ht="15" x14ac:dyDescent="0.4">
      <c r="A1278" s="37"/>
      <c r="B1278" s="14">
        <v>10009095</v>
      </c>
      <c r="C1278" s="15" t="s">
        <v>1194</v>
      </c>
      <c r="D1278" s="9">
        <v>0</v>
      </c>
      <c r="E1278" s="9">
        <v>0</v>
      </c>
      <c r="F1278" s="9">
        <v>0</v>
      </c>
      <c r="G1278" s="9">
        <v>0</v>
      </c>
      <c r="H1278" s="9">
        <v>0</v>
      </c>
      <c r="I1278" s="9">
        <v>0</v>
      </c>
      <c r="J1278" s="9">
        <v>0</v>
      </c>
      <c r="K1278" s="9">
        <v>0</v>
      </c>
      <c r="L1278" s="9">
        <v>0</v>
      </c>
      <c r="M1278" s="9">
        <v>0</v>
      </c>
      <c r="N1278" s="9">
        <v>0</v>
      </c>
      <c r="O1278" s="9">
        <v>0</v>
      </c>
      <c r="P1278" s="9">
        <v>0</v>
      </c>
      <c r="Q1278" s="9">
        <v>0</v>
      </c>
      <c r="R1278" s="9">
        <v>0</v>
      </c>
      <c r="S1278" s="9">
        <v>0</v>
      </c>
      <c r="T1278" s="9">
        <v>0</v>
      </c>
      <c r="U1278" s="9">
        <v>0</v>
      </c>
      <c r="V1278" s="44">
        <v>0</v>
      </c>
      <c r="W1278" s="44">
        <v>0</v>
      </c>
      <c r="X1278" s="35">
        <v>112616.71999999999</v>
      </c>
    </row>
    <row r="1279" spans="1:24" ht="15" x14ac:dyDescent="0.4">
      <c r="A1279" s="37"/>
      <c r="B1279" s="14">
        <v>10040915</v>
      </c>
      <c r="C1279" s="15" t="s">
        <v>1364</v>
      </c>
      <c r="D1279" s="9">
        <v>0</v>
      </c>
      <c r="E1279" s="9">
        <v>0</v>
      </c>
      <c r="F1279" s="9">
        <v>0</v>
      </c>
      <c r="G1279" s="9">
        <v>0</v>
      </c>
      <c r="H1279" s="9">
        <v>0</v>
      </c>
      <c r="I1279" s="9">
        <v>0</v>
      </c>
      <c r="J1279" s="9">
        <v>0</v>
      </c>
      <c r="K1279" s="9">
        <v>0</v>
      </c>
      <c r="L1279" s="9">
        <v>0</v>
      </c>
      <c r="M1279" s="9">
        <v>0</v>
      </c>
      <c r="N1279" s="9">
        <v>0</v>
      </c>
      <c r="O1279" s="9">
        <v>0</v>
      </c>
      <c r="P1279" s="9">
        <v>0</v>
      </c>
      <c r="Q1279" s="9">
        <v>0</v>
      </c>
      <c r="R1279" s="9">
        <v>0</v>
      </c>
      <c r="S1279" s="9">
        <v>0</v>
      </c>
      <c r="T1279" s="9">
        <v>0</v>
      </c>
      <c r="U1279" s="9">
        <v>0</v>
      </c>
      <c r="V1279" s="44">
        <v>0</v>
      </c>
      <c r="W1279" s="44">
        <v>0</v>
      </c>
      <c r="X1279" s="35">
        <v>17723.079999999998</v>
      </c>
    </row>
    <row r="1280" spans="1:24" ht="15" x14ac:dyDescent="0.4">
      <c r="A1280" s="37"/>
      <c r="B1280" s="10">
        <v>10006571</v>
      </c>
      <c r="C1280" s="9" t="s">
        <v>504</v>
      </c>
      <c r="D1280" s="9">
        <v>0</v>
      </c>
      <c r="E1280" s="9">
        <v>0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17">
        <v>0</v>
      </c>
      <c r="M1280" s="17">
        <v>0</v>
      </c>
      <c r="N1280" s="17">
        <v>0</v>
      </c>
      <c r="O1280" s="17">
        <v>0</v>
      </c>
      <c r="P1280" s="17">
        <v>71773.650000000023</v>
      </c>
      <c r="Q1280" s="17">
        <v>71773.650000000023</v>
      </c>
      <c r="R1280" s="17">
        <v>0</v>
      </c>
      <c r="S1280" s="17">
        <v>0</v>
      </c>
      <c r="T1280" s="17">
        <v>0</v>
      </c>
      <c r="U1280" s="17">
        <v>0</v>
      </c>
      <c r="V1280" s="44">
        <v>0</v>
      </c>
      <c r="W1280" s="44">
        <v>0</v>
      </c>
      <c r="X1280" s="35">
        <v>316009.56</v>
      </c>
    </row>
    <row r="1281" spans="1:24" ht="15" x14ac:dyDescent="0.4">
      <c r="A1281" s="37"/>
      <c r="B1281" s="10">
        <v>10006574</v>
      </c>
      <c r="C1281" s="9" t="s">
        <v>505</v>
      </c>
      <c r="D1281" s="9">
        <v>0</v>
      </c>
      <c r="E1281" s="9">
        <v>0</v>
      </c>
      <c r="F1281" s="9">
        <v>0</v>
      </c>
      <c r="G1281" s="9">
        <v>0</v>
      </c>
      <c r="H1281" s="9">
        <v>0</v>
      </c>
      <c r="I1281" s="9">
        <v>0</v>
      </c>
      <c r="J1281" s="9">
        <v>0</v>
      </c>
      <c r="K1281" s="9">
        <v>0</v>
      </c>
      <c r="L1281" s="17">
        <v>0</v>
      </c>
      <c r="M1281" s="17">
        <v>0</v>
      </c>
      <c r="N1281" s="17">
        <v>0</v>
      </c>
      <c r="O1281" s="17">
        <v>0</v>
      </c>
      <c r="P1281" s="17">
        <v>67048.67</v>
      </c>
      <c r="Q1281" s="17">
        <v>67048.67</v>
      </c>
      <c r="R1281" s="17">
        <v>6290.58</v>
      </c>
      <c r="S1281" s="17">
        <v>6290.58</v>
      </c>
      <c r="T1281" s="17">
        <v>94148.640000000014</v>
      </c>
      <c r="U1281" s="17">
        <v>94148.640000000014</v>
      </c>
      <c r="V1281" s="44">
        <v>0</v>
      </c>
      <c r="W1281" s="44">
        <v>0</v>
      </c>
      <c r="X1281" s="35">
        <v>0</v>
      </c>
    </row>
    <row r="1282" spans="1:24" ht="15" x14ac:dyDescent="0.4">
      <c r="A1282" s="37"/>
      <c r="B1282" s="14">
        <v>10055844</v>
      </c>
      <c r="C1282" s="15" t="s">
        <v>1485</v>
      </c>
      <c r="D1282" s="9">
        <v>0</v>
      </c>
      <c r="E1282" s="9">
        <v>0</v>
      </c>
      <c r="F1282" s="9">
        <v>0</v>
      </c>
      <c r="G1282" s="9">
        <v>0</v>
      </c>
      <c r="H1282" s="9">
        <v>0</v>
      </c>
      <c r="I1282" s="9">
        <v>0</v>
      </c>
      <c r="J1282" s="9">
        <v>0</v>
      </c>
      <c r="K1282" s="9">
        <v>0</v>
      </c>
      <c r="L1282" s="9">
        <v>0</v>
      </c>
      <c r="M1282" s="9">
        <v>0</v>
      </c>
      <c r="N1282" s="9">
        <v>0</v>
      </c>
      <c r="O1282" s="9">
        <v>0</v>
      </c>
      <c r="P1282" s="9">
        <v>0</v>
      </c>
      <c r="Q1282" s="9">
        <v>0</v>
      </c>
      <c r="R1282" s="9">
        <v>0</v>
      </c>
      <c r="S1282" s="9">
        <v>0</v>
      </c>
      <c r="T1282" s="9">
        <v>0</v>
      </c>
      <c r="U1282" s="9">
        <v>0</v>
      </c>
      <c r="V1282" s="44">
        <v>0</v>
      </c>
      <c r="W1282" s="44">
        <v>0</v>
      </c>
      <c r="X1282" s="35">
        <v>170871.84000000003</v>
      </c>
    </row>
    <row r="1283" spans="1:24" ht="15" x14ac:dyDescent="0.4">
      <c r="A1283" s="37"/>
      <c r="B1283" s="10">
        <v>10036578</v>
      </c>
      <c r="C1283" s="9" t="s">
        <v>729</v>
      </c>
      <c r="D1283" s="9">
        <v>0</v>
      </c>
      <c r="E1283" s="9">
        <v>0</v>
      </c>
      <c r="F1283" s="9">
        <v>0</v>
      </c>
      <c r="G1283" s="9">
        <v>0</v>
      </c>
      <c r="H1283" s="9">
        <v>0</v>
      </c>
      <c r="I1283" s="9">
        <v>0</v>
      </c>
      <c r="J1283" s="9">
        <v>0</v>
      </c>
      <c r="K1283" s="9">
        <v>0</v>
      </c>
      <c r="L1283" s="17">
        <v>0</v>
      </c>
      <c r="M1283" s="17">
        <v>0</v>
      </c>
      <c r="N1283" s="17">
        <v>0</v>
      </c>
      <c r="O1283" s="17">
        <v>0</v>
      </c>
      <c r="P1283" s="17">
        <v>162552.80999999997</v>
      </c>
      <c r="Q1283" s="17">
        <v>162552.81</v>
      </c>
      <c r="R1283" s="17">
        <v>209123.35</v>
      </c>
      <c r="S1283" s="17">
        <v>209123.35</v>
      </c>
      <c r="T1283" s="17">
        <v>264527.57</v>
      </c>
      <c r="U1283" s="17">
        <v>264527.57</v>
      </c>
      <c r="V1283" s="44">
        <v>0</v>
      </c>
      <c r="W1283" s="44">
        <v>0</v>
      </c>
      <c r="X1283" s="35">
        <v>1068139.74</v>
      </c>
    </row>
    <row r="1284" spans="1:24" ht="15" x14ac:dyDescent="0.4">
      <c r="A1284" s="37"/>
      <c r="B1284" s="10">
        <v>10047111</v>
      </c>
      <c r="C1284" s="9" t="s">
        <v>1082</v>
      </c>
      <c r="D1284" s="9">
        <v>0</v>
      </c>
      <c r="E1284" s="9">
        <v>0</v>
      </c>
      <c r="F1284" s="9">
        <v>0</v>
      </c>
      <c r="G1284" s="9">
        <v>0</v>
      </c>
      <c r="H1284" s="9">
        <v>0</v>
      </c>
      <c r="I1284" s="9">
        <v>0</v>
      </c>
      <c r="J1284" s="9">
        <v>0</v>
      </c>
      <c r="K1284" s="9">
        <v>0</v>
      </c>
      <c r="L1284" s="17">
        <v>0</v>
      </c>
      <c r="M1284" s="17">
        <v>0</v>
      </c>
      <c r="N1284" s="17">
        <v>0</v>
      </c>
      <c r="O1284" s="17">
        <v>0</v>
      </c>
      <c r="P1284" s="17">
        <v>0</v>
      </c>
      <c r="Q1284" s="17">
        <v>0</v>
      </c>
      <c r="R1284" s="17">
        <v>20920.579999999998</v>
      </c>
      <c r="S1284" s="17">
        <v>20920.579999999998</v>
      </c>
      <c r="T1284" s="17">
        <v>14999.84</v>
      </c>
      <c r="U1284" s="17">
        <v>14999.84</v>
      </c>
      <c r="V1284" s="44">
        <v>0</v>
      </c>
      <c r="W1284" s="44">
        <v>0</v>
      </c>
      <c r="X1284" s="35">
        <v>2287638.41</v>
      </c>
    </row>
    <row r="1285" spans="1:24" ht="15" x14ac:dyDescent="0.4">
      <c r="A1285" s="37"/>
      <c r="B1285" s="14">
        <v>10008899</v>
      </c>
      <c r="C1285" s="15" t="s">
        <v>1192</v>
      </c>
      <c r="D1285" s="9">
        <v>0</v>
      </c>
      <c r="E1285" s="9">
        <v>0</v>
      </c>
      <c r="F1285" s="9">
        <v>0</v>
      </c>
      <c r="G1285" s="9">
        <v>0</v>
      </c>
      <c r="H1285" s="9">
        <v>0</v>
      </c>
      <c r="I1285" s="9">
        <v>0</v>
      </c>
      <c r="J1285" s="9">
        <v>0</v>
      </c>
      <c r="K1285" s="9">
        <v>0</v>
      </c>
      <c r="L1285" s="9">
        <v>0</v>
      </c>
      <c r="M1285" s="9">
        <v>0</v>
      </c>
      <c r="N1285" s="9">
        <v>0</v>
      </c>
      <c r="O1285" s="9">
        <v>0</v>
      </c>
      <c r="P1285" s="9">
        <v>0</v>
      </c>
      <c r="Q1285" s="9">
        <v>0</v>
      </c>
      <c r="R1285" s="9">
        <v>0</v>
      </c>
      <c r="S1285" s="9">
        <v>0</v>
      </c>
      <c r="T1285" s="9">
        <v>0</v>
      </c>
      <c r="U1285" s="9">
        <v>0</v>
      </c>
      <c r="V1285" s="44">
        <v>0</v>
      </c>
      <c r="W1285" s="44">
        <v>0</v>
      </c>
      <c r="X1285" s="35">
        <v>480995.96</v>
      </c>
    </row>
    <row r="1286" spans="1:24" ht="15" x14ac:dyDescent="0.4">
      <c r="A1286" s="37"/>
      <c r="B1286" s="14">
        <v>10061461</v>
      </c>
      <c r="C1286" s="15" t="s">
        <v>1524</v>
      </c>
      <c r="D1286" s="9">
        <v>0</v>
      </c>
      <c r="E1286" s="9">
        <v>0</v>
      </c>
      <c r="F1286" s="9">
        <v>0</v>
      </c>
      <c r="G1286" s="9">
        <v>0</v>
      </c>
      <c r="H1286" s="9">
        <v>0</v>
      </c>
      <c r="I1286" s="9">
        <v>0</v>
      </c>
      <c r="J1286" s="9">
        <v>0</v>
      </c>
      <c r="K1286" s="9">
        <v>0</v>
      </c>
      <c r="L1286" s="9">
        <v>0</v>
      </c>
      <c r="M1286" s="9">
        <v>0</v>
      </c>
      <c r="N1286" s="9">
        <v>0</v>
      </c>
      <c r="O1286" s="9">
        <v>0</v>
      </c>
      <c r="P1286" s="9">
        <v>0</v>
      </c>
      <c r="Q1286" s="9">
        <v>0</v>
      </c>
      <c r="R1286" s="9">
        <v>0</v>
      </c>
      <c r="S1286" s="9">
        <v>0</v>
      </c>
      <c r="T1286" s="9">
        <v>0</v>
      </c>
      <c r="U1286" s="9">
        <v>0</v>
      </c>
      <c r="V1286" s="44">
        <v>0</v>
      </c>
      <c r="W1286" s="44">
        <v>0</v>
      </c>
      <c r="X1286" s="35">
        <v>6410.65</v>
      </c>
    </row>
    <row r="1287" spans="1:24" ht="15" x14ac:dyDescent="0.4">
      <c r="A1287" s="37"/>
      <c r="B1287" s="14">
        <v>10025794</v>
      </c>
      <c r="C1287" s="15" t="s">
        <v>1263</v>
      </c>
      <c r="D1287" s="9">
        <v>0</v>
      </c>
      <c r="E1287" s="9">
        <v>0</v>
      </c>
      <c r="F1287" s="9">
        <v>0</v>
      </c>
      <c r="G1287" s="9">
        <v>0</v>
      </c>
      <c r="H1287" s="9">
        <v>0</v>
      </c>
      <c r="I1287" s="9">
        <v>0</v>
      </c>
      <c r="J1287" s="9">
        <v>0</v>
      </c>
      <c r="K1287" s="9">
        <v>0</v>
      </c>
      <c r="L1287" s="9">
        <v>0</v>
      </c>
      <c r="M1287" s="9">
        <v>0</v>
      </c>
      <c r="N1287" s="9">
        <v>0</v>
      </c>
      <c r="O1287" s="9">
        <v>0</v>
      </c>
      <c r="P1287" s="9">
        <v>0</v>
      </c>
      <c r="Q1287" s="9">
        <v>0</v>
      </c>
      <c r="R1287" s="9">
        <v>0</v>
      </c>
      <c r="S1287" s="9">
        <v>0</v>
      </c>
      <c r="T1287" s="9">
        <v>0</v>
      </c>
      <c r="U1287" s="9">
        <v>0</v>
      </c>
      <c r="V1287" s="44">
        <v>0</v>
      </c>
      <c r="W1287" s="44">
        <v>0</v>
      </c>
      <c r="X1287" s="35">
        <v>28267.67</v>
      </c>
    </row>
    <row r="1288" spans="1:24" ht="15" x14ac:dyDescent="0.4">
      <c r="A1288" s="37"/>
      <c r="B1288" s="14">
        <v>10025171</v>
      </c>
      <c r="C1288" s="15" t="s">
        <v>1259</v>
      </c>
      <c r="D1288" s="9">
        <v>0</v>
      </c>
      <c r="E1288" s="9">
        <v>0</v>
      </c>
      <c r="F1288" s="9">
        <v>0</v>
      </c>
      <c r="G1288" s="9">
        <v>0</v>
      </c>
      <c r="H1288" s="9">
        <v>0</v>
      </c>
      <c r="I1288" s="9">
        <v>0</v>
      </c>
      <c r="J1288" s="9">
        <v>0</v>
      </c>
      <c r="K1288" s="9">
        <v>0</v>
      </c>
      <c r="L1288" s="9">
        <v>0</v>
      </c>
      <c r="M1288" s="9">
        <v>0</v>
      </c>
      <c r="N1288" s="9">
        <v>0</v>
      </c>
      <c r="O1288" s="9">
        <v>0</v>
      </c>
      <c r="P1288" s="9">
        <v>0</v>
      </c>
      <c r="Q1288" s="9">
        <v>0</v>
      </c>
      <c r="R1288" s="9">
        <v>0</v>
      </c>
      <c r="S1288" s="9">
        <v>0</v>
      </c>
      <c r="T1288" s="9">
        <v>0</v>
      </c>
      <c r="U1288" s="9">
        <v>0</v>
      </c>
      <c r="V1288" s="44">
        <v>0</v>
      </c>
      <c r="W1288" s="44">
        <v>0</v>
      </c>
      <c r="X1288" s="35">
        <v>19349.84</v>
      </c>
    </row>
    <row r="1289" spans="1:24" ht="15" x14ac:dyDescent="0.4">
      <c r="A1289" s="37"/>
      <c r="B1289" s="10">
        <v>10006813</v>
      </c>
      <c r="C1289" s="9" t="s">
        <v>512</v>
      </c>
      <c r="D1289" s="9">
        <v>453060.74</v>
      </c>
      <c r="E1289" s="9">
        <v>455803</v>
      </c>
      <c r="F1289" s="9">
        <v>0</v>
      </c>
      <c r="G1289" s="9">
        <v>0</v>
      </c>
      <c r="H1289" s="9">
        <v>81007</v>
      </c>
      <c r="I1289" s="9">
        <v>81007</v>
      </c>
      <c r="J1289" s="9">
        <v>0</v>
      </c>
      <c r="K1289" s="9">
        <v>0</v>
      </c>
      <c r="L1289" s="17">
        <v>0</v>
      </c>
      <c r="M1289" s="17">
        <v>0</v>
      </c>
      <c r="N1289" s="17">
        <v>0</v>
      </c>
      <c r="O1289" s="17">
        <v>0</v>
      </c>
      <c r="P1289" s="17">
        <v>0</v>
      </c>
      <c r="Q1289" s="17">
        <v>0</v>
      </c>
      <c r="R1289" s="17">
        <v>0</v>
      </c>
      <c r="S1289" s="17">
        <v>0</v>
      </c>
      <c r="T1289" s="17">
        <v>0</v>
      </c>
      <c r="U1289" s="17">
        <v>0</v>
      </c>
      <c r="V1289" s="44">
        <v>0</v>
      </c>
      <c r="W1289" s="44">
        <v>0</v>
      </c>
      <c r="X1289" s="35">
        <v>0</v>
      </c>
    </row>
    <row r="1290" spans="1:24" ht="15" x14ac:dyDescent="0.4">
      <c r="A1290" s="37"/>
      <c r="B1290" s="14">
        <v>10044749</v>
      </c>
      <c r="C1290" s="15" t="s">
        <v>1400</v>
      </c>
      <c r="D1290" s="9">
        <v>0</v>
      </c>
      <c r="E1290" s="9">
        <v>0</v>
      </c>
      <c r="F1290" s="9">
        <v>0</v>
      </c>
      <c r="G1290" s="9">
        <v>0</v>
      </c>
      <c r="H1290" s="9">
        <v>0</v>
      </c>
      <c r="I1290" s="9">
        <v>0</v>
      </c>
      <c r="J1290" s="9">
        <v>0</v>
      </c>
      <c r="K1290" s="9">
        <v>0</v>
      </c>
      <c r="L1290" s="9">
        <v>0</v>
      </c>
      <c r="M1290" s="9">
        <v>0</v>
      </c>
      <c r="N1290" s="9">
        <v>0</v>
      </c>
      <c r="O1290" s="9">
        <v>0</v>
      </c>
      <c r="P1290" s="9">
        <v>0</v>
      </c>
      <c r="Q1290" s="9">
        <v>0</v>
      </c>
      <c r="R1290" s="9">
        <v>0</v>
      </c>
      <c r="S1290" s="9">
        <v>0</v>
      </c>
      <c r="T1290" s="9">
        <v>0</v>
      </c>
      <c r="U1290" s="9">
        <v>0</v>
      </c>
      <c r="V1290" s="44">
        <v>0</v>
      </c>
      <c r="W1290" s="44">
        <v>0</v>
      </c>
      <c r="X1290" s="35">
        <v>108012.48999999999</v>
      </c>
    </row>
    <row r="1291" spans="1:24" ht="15" x14ac:dyDescent="0.4">
      <c r="A1291" s="37"/>
      <c r="B1291" s="14">
        <v>10055220</v>
      </c>
      <c r="C1291" s="15" t="s">
        <v>1481</v>
      </c>
      <c r="D1291" s="9">
        <v>0</v>
      </c>
      <c r="E1291" s="9">
        <v>0</v>
      </c>
      <c r="F1291" s="9">
        <v>0</v>
      </c>
      <c r="G1291" s="9">
        <v>0</v>
      </c>
      <c r="H1291" s="9">
        <v>0</v>
      </c>
      <c r="I1291" s="9">
        <v>0</v>
      </c>
      <c r="J1291" s="9">
        <v>0</v>
      </c>
      <c r="K1291" s="9">
        <v>0</v>
      </c>
      <c r="L1291" s="9">
        <v>0</v>
      </c>
      <c r="M1291" s="9">
        <v>0</v>
      </c>
      <c r="N1291" s="9">
        <v>0</v>
      </c>
      <c r="O1291" s="9">
        <v>0</v>
      </c>
      <c r="P1291" s="9">
        <v>0</v>
      </c>
      <c r="Q1291" s="9">
        <v>0</v>
      </c>
      <c r="R1291" s="9">
        <v>0</v>
      </c>
      <c r="S1291" s="9">
        <v>0</v>
      </c>
      <c r="T1291" s="9">
        <v>0</v>
      </c>
      <c r="U1291" s="9">
        <v>0</v>
      </c>
      <c r="V1291" s="44">
        <v>0</v>
      </c>
      <c r="W1291" s="44">
        <v>0</v>
      </c>
      <c r="X1291" s="35">
        <v>59400</v>
      </c>
    </row>
    <row r="1292" spans="1:24" ht="15" x14ac:dyDescent="0.4">
      <c r="A1292" s="37"/>
      <c r="B1292" s="10">
        <v>10006622</v>
      </c>
      <c r="C1292" s="9" t="s">
        <v>507</v>
      </c>
      <c r="D1292" s="9">
        <v>0</v>
      </c>
      <c r="E1292" s="9">
        <v>0</v>
      </c>
      <c r="F1292" s="9">
        <v>0</v>
      </c>
      <c r="G1292" s="9">
        <v>0</v>
      </c>
      <c r="H1292" s="9">
        <v>0</v>
      </c>
      <c r="I1292" s="9">
        <v>0</v>
      </c>
      <c r="J1292" s="9">
        <v>177313.43000000002</v>
      </c>
      <c r="K1292" s="9">
        <v>163587.63</v>
      </c>
      <c r="L1292" s="17">
        <v>0</v>
      </c>
      <c r="M1292" s="17">
        <v>0</v>
      </c>
      <c r="N1292" s="17">
        <v>0</v>
      </c>
      <c r="O1292" s="17">
        <v>0</v>
      </c>
      <c r="P1292" s="17">
        <v>82516.379999999976</v>
      </c>
      <c r="Q1292" s="17">
        <v>82516.37999999999</v>
      </c>
      <c r="R1292" s="17">
        <v>347200.75</v>
      </c>
      <c r="S1292" s="17">
        <v>347200.75</v>
      </c>
      <c r="T1292" s="17">
        <v>25708.05</v>
      </c>
      <c r="U1292" s="17">
        <v>25708.05</v>
      </c>
      <c r="V1292" s="44">
        <v>0</v>
      </c>
      <c r="W1292" s="44">
        <v>0</v>
      </c>
      <c r="X1292" s="35">
        <v>203047.59</v>
      </c>
    </row>
    <row r="1293" spans="1:24" ht="15" x14ac:dyDescent="0.4">
      <c r="A1293" s="37"/>
      <c r="B1293" s="14">
        <v>10001328</v>
      </c>
      <c r="C1293" s="15" t="s">
        <v>1116</v>
      </c>
      <c r="D1293" s="9">
        <v>0</v>
      </c>
      <c r="E1293" s="9">
        <v>0</v>
      </c>
      <c r="F1293" s="9">
        <v>0</v>
      </c>
      <c r="G1293" s="9">
        <v>0</v>
      </c>
      <c r="H1293" s="9">
        <v>0</v>
      </c>
      <c r="I1293" s="9">
        <v>0</v>
      </c>
      <c r="J1293" s="9">
        <v>0</v>
      </c>
      <c r="K1293" s="9">
        <v>0</v>
      </c>
      <c r="L1293" s="9">
        <v>0</v>
      </c>
      <c r="M1293" s="9">
        <v>0</v>
      </c>
      <c r="N1293" s="9">
        <v>0</v>
      </c>
      <c r="O1293" s="9">
        <v>0</v>
      </c>
      <c r="P1293" s="9">
        <v>0</v>
      </c>
      <c r="Q1293" s="9">
        <v>0</v>
      </c>
      <c r="R1293" s="9">
        <v>0</v>
      </c>
      <c r="S1293" s="9">
        <v>0</v>
      </c>
      <c r="T1293" s="9">
        <v>0</v>
      </c>
      <c r="U1293" s="9">
        <v>0</v>
      </c>
      <c r="V1293" s="44">
        <v>0</v>
      </c>
      <c r="W1293" s="44">
        <v>0</v>
      </c>
      <c r="X1293" s="35">
        <v>374333.39</v>
      </c>
    </row>
    <row r="1294" spans="1:24" ht="15" x14ac:dyDescent="0.4">
      <c r="A1294" s="37"/>
      <c r="B1294" s="14">
        <v>10063350</v>
      </c>
      <c r="C1294" s="15" t="s">
        <v>1582</v>
      </c>
      <c r="D1294" s="9">
        <v>0</v>
      </c>
      <c r="E1294" s="9">
        <v>0</v>
      </c>
      <c r="F1294" s="9">
        <v>0</v>
      </c>
      <c r="G1294" s="9">
        <v>0</v>
      </c>
      <c r="H1294" s="9">
        <v>0</v>
      </c>
      <c r="I1294" s="9">
        <v>0</v>
      </c>
      <c r="J1294" s="9">
        <v>0</v>
      </c>
      <c r="K1294" s="9">
        <v>0</v>
      </c>
      <c r="L1294" s="9">
        <v>0</v>
      </c>
      <c r="M1294" s="9">
        <v>0</v>
      </c>
      <c r="N1294" s="9">
        <v>0</v>
      </c>
      <c r="O1294" s="9">
        <v>0</v>
      </c>
      <c r="P1294" s="9">
        <v>0</v>
      </c>
      <c r="Q1294" s="9">
        <v>0</v>
      </c>
      <c r="R1294" s="9">
        <v>0</v>
      </c>
      <c r="S1294" s="9">
        <v>0</v>
      </c>
      <c r="T1294" s="9">
        <v>0</v>
      </c>
      <c r="U1294" s="9">
        <v>0</v>
      </c>
      <c r="V1294" s="44">
        <v>0</v>
      </c>
      <c r="W1294" s="44">
        <v>0</v>
      </c>
      <c r="X1294" s="35">
        <v>33053</v>
      </c>
    </row>
    <row r="1295" spans="1:24" ht="15" x14ac:dyDescent="0.4">
      <c r="A1295" s="37"/>
      <c r="B1295" s="14">
        <v>10063340</v>
      </c>
      <c r="C1295" s="15" t="s">
        <v>1581</v>
      </c>
      <c r="D1295" s="9">
        <v>0</v>
      </c>
      <c r="E1295" s="9">
        <v>0</v>
      </c>
      <c r="F1295" s="9">
        <v>0</v>
      </c>
      <c r="G1295" s="9">
        <v>0</v>
      </c>
      <c r="H1295" s="9">
        <v>0</v>
      </c>
      <c r="I1295" s="9">
        <v>0</v>
      </c>
      <c r="J1295" s="9">
        <v>0</v>
      </c>
      <c r="K1295" s="9">
        <v>0</v>
      </c>
      <c r="L1295" s="9">
        <v>0</v>
      </c>
      <c r="M1295" s="9">
        <v>0</v>
      </c>
      <c r="N1295" s="9">
        <v>0</v>
      </c>
      <c r="O1295" s="9">
        <v>0</v>
      </c>
      <c r="P1295" s="9">
        <v>0</v>
      </c>
      <c r="Q1295" s="9">
        <v>0</v>
      </c>
      <c r="R1295" s="9">
        <v>0</v>
      </c>
      <c r="S1295" s="9">
        <v>0</v>
      </c>
      <c r="T1295" s="9">
        <v>0</v>
      </c>
      <c r="U1295" s="9">
        <v>0</v>
      </c>
      <c r="V1295" s="44">
        <v>0</v>
      </c>
      <c r="W1295" s="44">
        <v>0</v>
      </c>
      <c r="X1295" s="35">
        <v>132078.33000000002</v>
      </c>
    </row>
    <row r="1296" spans="1:24" ht="15" x14ac:dyDescent="0.4">
      <c r="A1296" s="37"/>
      <c r="B1296" s="14">
        <v>10063332</v>
      </c>
      <c r="C1296" s="15" t="s">
        <v>1580</v>
      </c>
      <c r="D1296" s="9">
        <v>0</v>
      </c>
      <c r="E1296" s="9">
        <v>0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  <c r="V1296" s="44">
        <v>0</v>
      </c>
      <c r="W1296" s="44">
        <v>0</v>
      </c>
      <c r="X1296" s="35">
        <v>26400</v>
      </c>
    </row>
    <row r="1297" spans="1:24" ht="15" x14ac:dyDescent="0.4">
      <c r="A1297" s="37"/>
      <c r="B1297" s="14">
        <v>10063331</v>
      </c>
      <c r="C1297" s="15" t="s">
        <v>1579</v>
      </c>
      <c r="D1297" s="9">
        <v>0</v>
      </c>
      <c r="E1297" s="9">
        <v>0</v>
      </c>
      <c r="F1297" s="9">
        <v>0</v>
      </c>
      <c r="G1297" s="9">
        <v>0</v>
      </c>
      <c r="H1297" s="9">
        <v>0</v>
      </c>
      <c r="I1297" s="9">
        <v>0</v>
      </c>
      <c r="J1297" s="9">
        <v>0</v>
      </c>
      <c r="K1297" s="9">
        <v>0</v>
      </c>
      <c r="L1297" s="9">
        <v>0</v>
      </c>
      <c r="M1297" s="9">
        <v>0</v>
      </c>
      <c r="N1297" s="9">
        <v>0</v>
      </c>
      <c r="O1297" s="9">
        <v>0</v>
      </c>
      <c r="P1297" s="9">
        <v>0</v>
      </c>
      <c r="Q1297" s="9">
        <v>0</v>
      </c>
      <c r="R1297" s="9">
        <v>0</v>
      </c>
      <c r="S1297" s="9">
        <v>0</v>
      </c>
      <c r="T1297" s="9">
        <v>0</v>
      </c>
      <c r="U1297" s="9">
        <v>0</v>
      </c>
      <c r="V1297" s="44">
        <v>0</v>
      </c>
      <c r="W1297" s="44">
        <v>0</v>
      </c>
      <c r="X1297" s="35">
        <v>37090</v>
      </c>
    </row>
    <row r="1298" spans="1:24" ht="15" x14ac:dyDescent="0.4">
      <c r="A1298" s="37"/>
      <c r="B1298" s="14">
        <v>10063330</v>
      </c>
      <c r="C1298" s="15" t="s">
        <v>1578</v>
      </c>
      <c r="D1298" s="9">
        <v>0</v>
      </c>
      <c r="E1298" s="9">
        <v>0</v>
      </c>
      <c r="F1298" s="9">
        <v>0</v>
      </c>
      <c r="G1298" s="9">
        <v>0</v>
      </c>
      <c r="H1298" s="9">
        <v>0</v>
      </c>
      <c r="I1298" s="9">
        <v>0</v>
      </c>
      <c r="J1298" s="9">
        <v>0</v>
      </c>
      <c r="K1298" s="9">
        <v>0</v>
      </c>
      <c r="L1298" s="9">
        <v>0</v>
      </c>
      <c r="M1298" s="9">
        <v>0</v>
      </c>
      <c r="N1298" s="9">
        <v>0</v>
      </c>
      <c r="O1298" s="9">
        <v>0</v>
      </c>
      <c r="P1298" s="9">
        <v>0</v>
      </c>
      <c r="Q1298" s="9">
        <v>0</v>
      </c>
      <c r="R1298" s="9">
        <v>0</v>
      </c>
      <c r="S1298" s="9">
        <v>0</v>
      </c>
      <c r="T1298" s="9">
        <v>0</v>
      </c>
      <c r="U1298" s="9">
        <v>0</v>
      </c>
      <c r="V1298" s="44">
        <v>0</v>
      </c>
      <c r="W1298" s="44">
        <v>0</v>
      </c>
      <c r="X1298" s="35">
        <v>577576.72</v>
      </c>
    </row>
    <row r="1299" spans="1:24" ht="15" x14ac:dyDescent="0.4">
      <c r="A1299" s="37"/>
      <c r="B1299" s="10">
        <v>10022788</v>
      </c>
      <c r="C1299" s="9" t="s">
        <v>663</v>
      </c>
      <c r="D1299" s="9">
        <v>0</v>
      </c>
      <c r="E1299" s="9">
        <v>0</v>
      </c>
      <c r="F1299" s="9">
        <v>0</v>
      </c>
      <c r="G1299" s="9">
        <v>0</v>
      </c>
      <c r="H1299" s="9">
        <v>0</v>
      </c>
      <c r="I1299" s="9">
        <v>0</v>
      </c>
      <c r="J1299" s="9">
        <v>0</v>
      </c>
      <c r="K1299" s="9">
        <v>0</v>
      </c>
      <c r="L1299" s="17">
        <v>0</v>
      </c>
      <c r="M1299" s="17">
        <v>0</v>
      </c>
      <c r="N1299" s="17">
        <v>15897.990000000002</v>
      </c>
      <c r="O1299" s="17">
        <v>15897.990000000002</v>
      </c>
      <c r="P1299" s="17">
        <v>210139.25999999998</v>
      </c>
      <c r="Q1299" s="17">
        <v>210139.26</v>
      </c>
      <c r="R1299" s="17">
        <v>374060.67999999993</v>
      </c>
      <c r="S1299" s="17">
        <v>374060.67999999993</v>
      </c>
      <c r="T1299" s="17">
        <v>308197.38</v>
      </c>
      <c r="U1299" s="17">
        <v>308197.38</v>
      </c>
      <c r="V1299" s="44">
        <v>0</v>
      </c>
      <c r="W1299" s="44">
        <v>0</v>
      </c>
      <c r="X1299" s="35">
        <v>1476990.0599999998</v>
      </c>
    </row>
    <row r="1300" spans="1:24" ht="15" x14ac:dyDescent="0.4">
      <c r="A1300" s="37"/>
      <c r="B1300" s="10">
        <v>10001463</v>
      </c>
      <c r="C1300" s="9" t="s">
        <v>182</v>
      </c>
      <c r="D1300" s="9">
        <v>7906514.4000000004</v>
      </c>
      <c r="E1300" s="9">
        <v>7647455.4199999999</v>
      </c>
      <c r="F1300" s="9">
        <v>6865856</v>
      </c>
      <c r="G1300" s="9">
        <v>6865856</v>
      </c>
      <c r="H1300" s="9">
        <v>37915.4</v>
      </c>
      <c r="I1300" s="9">
        <v>37915.4</v>
      </c>
      <c r="J1300" s="9">
        <v>0</v>
      </c>
      <c r="K1300" s="9">
        <v>0</v>
      </c>
      <c r="L1300" s="17">
        <v>0</v>
      </c>
      <c r="M1300" s="17">
        <v>0</v>
      </c>
      <c r="N1300" s="17">
        <v>126281.75</v>
      </c>
      <c r="O1300" s="17">
        <v>126281.75</v>
      </c>
      <c r="P1300" s="17">
        <v>0</v>
      </c>
      <c r="Q1300" s="17">
        <v>0</v>
      </c>
      <c r="R1300" s="17">
        <v>0</v>
      </c>
      <c r="S1300" s="17">
        <v>0</v>
      </c>
      <c r="T1300" s="17">
        <v>0</v>
      </c>
      <c r="U1300" s="17">
        <v>0</v>
      </c>
      <c r="V1300" s="44">
        <v>0</v>
      </c>
      <c r="W1300" s="44">
        <v>0</v>
      </c>
      <c r="X1300" s="35">
        <v>0</v>
      </c>
    </row>
    <row r="1301" spans="1:24" ht="15" x14ac:dyDescent="0.4">
      <c r="A1301" s="37"/>
      <c r="B1301" s="10">
        <v>10003955</v>
      </c>
      <c r="C1301" s="9" t="s">
        <v>332</v>
      </c>
      <c r="D1301" s="9">
        <v>9889801.1199999992</v>
      </c>
      <c r="E1301" s="9">
        <v>9869551.6699999999</v>
      </c>
      <c r="F1301" s="9">
        <v>250673</v>
      </c>
      <c r="G1301" s="9">
        <v>250673</v>
      </c>
      <c r="H1301" s="9">
        <v>1555846.0599999998</v>
      </c>
      <c r="I1301" s="9">
        <v>1555846.0599999998</v>
      </c>
      <c r="J1301" s="9">
        <v>0</v>
      </c>
      <c r="K1301" s="9">
        <v>0</v>
      </c>
      <c r="L1301" s="17">
        <v>0</v>
      </c>
      <c r="M1301" s="17">
        <v>0</v>
      </c>
      <c r="N1301" s="17">
        <v>624718.38</v>
      </c>
      <c r="O1301" s="17">
        <v>624718.38</v>
      </c>
      <c r="P1301" s="17">
        <v>898443.61999999988</v>
      </c>
      <c r="Q1301" s="17">
        <v>898443.62</v>
      </c>
      <c r="R1301" s="17">
        <v>229698.96000000002</v>
      </c>
      <c r="S1301" s="17">
        <v>229698.96000000002</v>
      </c>
      <c r="T1301" s="17">
        <v>578103.85000000009</v>
      </c>
      <c r="U1301" s="17">
        <v>578103.85000000009</v>
      </c>
      <c r="V1301" s="44">
        <v>0</v>
      </c>
      <c r="W1301" s="44">
        <v>0</v>
      </c>
      <c r="X1301" s="35">
        <v>247026.83</v>
      </c>
    </row>
    <row r="1302" spans="1:24" ht="15" x14ac:dyDescent="0.4">
      <c r="A1302" s="37"/>
      <c r="B1302" s="10">
        <v>10001539</v>
      </c>
      <c r="C1302" s="9" t="s">
        <v>190</v>
      </c>
      <c r="D1302" s="9">
        <v>0</v>
      </c>
      <c r="E1302" s="9">
        <v>0</v>
      </c>
      <c r="F1302" s="9">
        <v>0</v>
      </c>
      <c r="G1302" s="9">
        <v>0</v>
      </c>
      <c r="H1302" s="9">
        <v>0</v>
      </c>
      <c r="I1302" s="9">
        <v>0</v>
      </c>
      <c r="J1302" s="9">
        <v>381998.87</v>
      </c>
      <c r="K1302" s="9">
        <v>372891.99999999994</v>
      </c>
      <c r="L1302" s="17">
        <v>430</v>
      </c>
      <c r="M1302" s="17">
        <v>430</v>
      </c>
      <c r="N1302" s="17">
        <v>42630.22</v>
      </c>
      <c r="O1302" s="17">
        <v>42629.96</v>
      </c>
      <c r="P1302" s="17">
        <v>536469.50000000012</v>
      </c>
      <c r="Q1302" s="17">
        <v>536469.01</v>
      </c>
      <c r="R1302" s="17">
        <v>367913.42000000004</v>
      </c>
      <c r="S1302" s="17">
        <v>367913.42000000004</v>
      </c>
      <c r="T1302" s="17">
        <v>88054.700000000012</v>
      </c>
      <c r="U1302" s="17">
        <v>88054.700000000012</v>
      </c>
      <c r="V1302" s="44">
        <v>0</v>
      </c>
      <c r="W1302" s="44">
        <v>0</v>
      </c>
      <c r="X1302" s="35">
        <v>344209.66</v>
      </c>
    </row>
    <row r="1303" spans="1:24" ht="15" x14ac:dyDescent="0.4">
      <c r="A1303" s="37"/>
      <c r="B1303" s="10">
        <v>10001550</v>
      </c>
      <c r="C1303" s="9" t="s">
        <v>191</v>
      </c>
      <c r="D1303" s="9">
        <v>72407.929999999993</v>
      </c>
      <c r="E1303" s="9">
        <v>72407.929999999993</v>
      </c>
      <c r="F1303" s="9">
        <v>0</v>
      </c>
      <c r="G1303" s="9">
        <v>0</v>
      </c>
      <c r="H1303" s="9">
        <v>0</v>
      </c>
      <c r="I1303" s="9">
        <v>0</v>
      </c>
      <c r="J1303" s="9">
        <v>0</v>
      </c>
      <c r="K1303" s="9">
        <v>0</v>
      </c>
      <c r="L1303" s="17">
        <v>0</v>
      </c>
      <c r="M1303" s="17">
        <v>0</v>
      </c>
      <c r="N1303" s="17">
        <v>12481.86</v>
      </c>
      <c r="O1303" s="17">
        <v>12481.86</v>
      </c>
      <c r="P1303" s="17">
        <v>7651.1</v>
      </c>
      <c r="Q1303" s="17">
        <v>7651.0999999999995</v>
      </c>
      <c r="R1303" s="17">
        <v>0</v>
      </c>
      <c r="S1303" s="17">
        <v>0</v>
      </c>
      <c r="T1303" s="17">
        <v>0</v>
      </c>
      <c r="U1303" s="17">
        <v>0</v>
      </c>
      <c r="V1303" s="44">
        <v>0</v>
      </c>
      <c r="W1303" s="44">
        <v>0</v>
      </c>
      <c r="X1303" s="35">
        <v>3933.3600000000006</v>
      </c>
    </row>
    <row r="1304" spans="1:24" ht="15" x14ac:dyDescent="0.4">
      <c r="A1304" s="37"/>
      <c r="B1304" s="10">
        <v>10007916</v>
      </c>
      <c r="C1304" s="9" t="s">
        <v>591</v>
      </c>
      <c r="D1304" s="9">
        <v>2969349.6199999996</v>
      </c>
      <c r="E1304" s="9">
        <v>2969349.6199999996</v>
      </c>
      <c r="F1304" s="9">
        <v>129060</v>
      </c>
      <c r="G1304" s="9">
        <v>129060</v>
      </c>
      <c r="H1304" s="9">
        <v>114750.59</v>
      </c>
      <c r="I1304" s="9">
        <v>114750.59</v>
      </c>
      <c r="J1304" s="9">
        <v>0</v>
      </c>
      <c r="K1304" s="9">
        <v>0</v>
      </c>
      <c r="L1304" s="17">
        <v>0</v>
      </c>
      <c r="M1304" s="17">
        <v>0</v>
      </c>
      <c r="N1304" s="17">
        <v>83576.639999999999</v>
      </c>
      <c r="O1304" s="17">
        <v>83576.639999999999</v>
      </c>
      <c r="P1304" s="17">
        <v>1466509.5199999991</v>
      </c>
      <c r="Q1304" s="17">
        <v>1466509.33</v>
      </c>
      <c r="R1304" s="17">
        <v>306077.89</v>
      </c>
      <c r="S1304" s="17">
        <v>306077.89</v>
      </c>
      <c r="T1304" s="17">
        <v>733885.20000000007</v>
      </c>
      <c r="U1304" s="17">
        <v>733885.20000000007</v>
      </c>
      <c r="V1304" s="44">
        <v>0</v>
      </c>
      <c r="W1304" s="44">
        <v>0</v>
      </c>
      <c r="X1304" s="35">
        <v>1003174.1499999999</v>
      </c>
    </row>
    <row r="1305" spans="1:24" ht="15" x14ac:dyDescent="0.4">
      <c r="A1305" s="37"/>
      <c r="B1305" s="14">
        <v>10058237</v>
      </c>
      <c r="C1305" s="15" t="s">
        <v>1512</v>
      </c>
      <c r="D1305" s="9">
        <v>0</v>
      </c>
      <c r="E1305" s="9">
        <v>0</v>
      </c>
      <c r="F1305" s="9">
        <v>0</v>
      </c>
      <c r="G1305" s="9">
        <v>0</v>
      </c>
      <c r="H1305" s="9">
        <v>0</v>
      </c>
      <c r="I1305" s="9">
        <v>0</v>
      </c>
      <c r="J1305" s="9">
        <v>0</v>
      </c>
      <c r="K1305" s="9">
        <v>0</v>
      </c>
      <c r="L1305" s="9">
        <v>0</v>
      </c>
      <c r="M1305" s="9">
        <v>0</v>
      </c>
      <c r="N1305" s="9">
        <v>0</v>
      </c>
      <c r="O1305" s="9">
        <v>0</v>
      </c>
      <c r="P1305" s="9">
        <v>0</v>
      </c>
      <c r="Q1305" s="9">
        <v>0</v>
      </c>
      <c r="R1305" s="9">
        <v>0</v>
      </c>
      <c r="S1305" s="9">
        <v>0</v>
      </c>
      <c r="T1305" s="9">
        <v>0</v>
      </c>
      <c r="U1305" s="9">
        <v>0</v>
      </c>
      <c r="V1305" s="44">
        <v>0</v>
      </c>
      <c r="W1305" s="44">
        <v>0</v>
      </c>
      <c r="X1305" s="35">
        <v>12260.02</v>
      </c>
    </row>
    <row r="1306" spans="1:24" ht="15" x14ac:dyDescent="0.4">
      <c r="A1306" s="37"/>
      <c r="B1306" s="10">
        <v>10019581</v>
      </c>
      <c r="C1306" s="9" t="s">
        <v>857</v>
      </c>
      <c r="D1306" s="9">
        <v>0</v>
      </c>
      <c r="E1306" s="9">
        <v>0</v>
      </c>
      <c r="F1306" s="9">
        <v>0</v>
      </c>
      <c r="G1306" s="9">
        <v>0</v>
      </c>
      <c r="H1306" s="9">
        <v>0</v>
      </c>
      <c r="I1306" s="9">
        <v>0</v>
      </c>
      <c r="J1306" s="9">
        <v>296374.96999999997</v>
      </c>
      <c r="K1306" s="9">
        <v>296374.97000000003</v>
      </c>
      <c r="L1306" s="17">
        <v>1833.97</v>
      </c>
      <c r="M1306" s="17">
        <v>1833.9699999999993</v>
      </c>
      <c r="N1306" s="17">
        <v>0</v>
      </c>
      <c r="O1306" s="17">
        <v>0</v>
      </c>
      <c r="P1306" s="17">
        <v>0</v>
      </c>
      <c r="Q1306" s="17">
        <v>0</v>
      </c>
      <c r="R1306" s="17">
        <v>142646.99</v>
      </c>
      <c r="S1306" s="17">
        <v>142646.99</v>
      </c>
      <c r="T1306" s="17">
        <v>47590.289999999994</v>
      </c>
      <c r="U1306" s="17">
        <v>47590.289999999994</v>
      </c>
      <c r="V1306" s="44">
        <v>0</v>
      </c>
      <c r="W1306" s="44">
        <v>0</v>
      </c>
      <c r="X1306" s="35">
        <v>13444.05</v>
      </c>
    </row>
    <row r="1307" spans="1:24" ht="15" x14ac:dyDescent="0.4">
      <c r="A1307" s="37"/>
      <c r="B1307" s="14">
        <v>10006651</v>
      </c>
      <c r="C1307" s="15" t="s">
        <v>1087</v>
      </c>
      <c r="D1307" s="9">
        <v>0</v>
      </c>
      <c r="E1307" s="9">
        <v>0</v>
      </c>
      <c r="F1307" s="9">
        <v>0</v>
      </c>
      <c r="G1307" s="9">
        <v>0</v>
      </c>
      <c r="H1307" s="9">
        <v>0</v>
      </c>
      <c r="I1307" s="9">
        <v>0</v>
      </c>
      <c r="J1307" s="9">
        <v>401318.43</v>
      </c>
      <c r="K1307" s="9">
        <v>401318.25999999995</v>
      </c>
      <c r="L1307" s="17">
        <v>34.799999999999997</v>
      </c>
      <c r="M1307" s="17">
        <v>34.800000000000182</v>
      </c>
      <c r="N1307" s="17">
        <v>0</v>
      </c>
      <c r="O1307" s="17">
        <v>0</v>
      </c>
      <c r="P1307" s="17">
        <v>285666.1999999999</v>
      </c>
      <c r="Q1307" s="17">
        <v>285666.06999999995</v>
      </c>
      <c r="R1307" s="17">
        <v>0</v>
      </c>
      <c r="S1307" s="17">
        <v>0</v>
      </c>
      <c r="T1307" s="17">
        <v>0</v>
      </c>
      <c r="U1307" s="17">
        <v>0</v>
      </c>
      <c r="V1307" s="44">
        <v>0</v>
      </c>
      <c r="W1307" s="44">
        <v>0</v>
      </c>
      <c r="X1307" s="35">
        <v>87976.36</v>
      </c>
    </row>
    <row r="1308" spans="1:24" ht="15" x14ac:dyDescent="0.4">
      <c r="A1308" s="37"/>
      <c r="B1308" s="14">
        <v>10031543</v>
      </c>
      <c r="C1308" s="15" t="s">
        <v>1298</v>
      </c>
      <c r="D1308" s="9">
        <v>0</v>
      </c>
      <c r="E1308" s="9">
        <v>0</v>
      </c>
      <c r="F1308" s="9">
        <v>0</v>
      </c>
      <c r="G1308" s="9">
        <v>0</v>
      </c>
      <c r="H1308" s="9">
        <v>0</v>
      </c>
      <c r="I1308" s="9">
        <v>0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  <c r="V1308" s="44">
        <v>0</v>
      </c>
      <c r="W1308" s="44">
        <v>0</v>
      </c>
      <c r="X1308" s="35">
        <v>188649.28</v>
      </c>
    </row>
    <row r="1309" spans="1:24" ht="15" x14ac:dyDescent="0.4">
      <c r="A1309" s="37"/>
      <c r="B1309" s="10">
        <v>10020884</v>
      </c>
      <c r="C1309" s="9" t="s">
        <v>649</v>
      </c>
      <c r="D1309" s="9">
        <v>0</v>
      </c>
      <c r="E1309" s="9">
        <v>0</v>
      </c>
      <c r="F1309" s="9">
        <v>0</v>
      </c>
      <c r="G1309" s="9">
        <v>0</v>
      </c>
      <c r="H1309" s="9">
        <v>0</v>
      </c>
      <c r="I1309" s="9">
        <v>0</v>
      </c>
      <c r="J1309" s="9">
        <v>0</v>
      </c>
      <c r="K1309" s="9">
        <v>0</v>
      </c>
      <c r="L1309" s="17">
        <v>0</v>
      </c>
      <c r="M1309" s="17">
        <v>0</v>
      </c>
      <c r="N1309" s="17">
        <v>0</v>
      </c>
      <c r="O1309" s="17">
        <v>0</v>
      </c>
      <c r="P1309" s="17">
        <v>40774.020000000004</v>
      </c>
      <c r="Q1309" s="17">
        <v>40774.020000000004</v>
      </c>
      <c r="R1309" s="17">
        <v>464761.75999999995</v>
      </c>
      <c r="S1309" s="17">
        <v>464761.75999999995</v>
      </c>
      <c r="T1309" s="17">
        <v>458704.01</v>
      </c>
      <c r="U1309" s="17">
        <v>458704.01</v>
      </c>
      <c r="V1309" s="44">
        <v>0</v>
      </c>
      <c r="W1309" s="44">
        <v>0</v>
      </c>
      <c r="X1309" s="35">
        <v>337937.33</v>
      </c>
    </row>
    <row r="1310" spans="1:24" ht="15" x14ac:dyDescent="0.4">
      <c r="A1310" s="37"/>
      <c r="B1310" s="10">
        <v>10052437</v>
      </c>
      <c r="C1310" s="9" t="s">
        <v>858</v>
      </c>
      <c r="D1310" s="9">
        <v>0</v>
      </c>
      <c r="E1310" s="9">
        <v>0</v>
      </c>
      <c r="F1310" s="9">
        <v>0</v>
      </c>
      <c r="G1310" s="9">
        <v>0</v>
      </c>
      <c r="H1310" s="9">
        <v>0</v>
      </c>
      <c r="I1310" s="9">
        <v>0</v>
      </c>
      <c r="J1310" s="9">
        <v>1100775.51</v>
      </c>
      <c r="K1310" s="9">
        <v>1029561.9999999999</v>
      </c>
      <c r="L1310" s="17">
        <v>0</v>
      </c>
      <c r="M1310" s="17">
        <v>0</v>
      </c>
      <c r="N1310" s="17">
        <v>0</v>
      </c>
      <c r="O1310" s="17">
        <v>0</v>
      </c>
      <c r="P1310" s="17">
        <v>0</v>
      </c>
      <c r="Q1310" s="17">
        <v>0</v>
      </c>
      <c r="R1310" s="17">
        <v>0</v>
      </c>
      <c r="S1310" s="17">
        <v>0</v>
      </c>
      <c r="T1310" s="17">
        <v>0</v>
      </c>
      <c r="U1310" s="17">
        <v>0</v>
      </c>
      <c r="V1310" s="44">
        <v>0</v>
      </c>
      <c r="W1310" s="44">
        <v>0</v>
      </c>
      <c r="X1310" s="35">
        <v>391470.85999999993</v>
      </c>
    </row>
    <row r="1311" spans="1:24" ht="15" x14ac:dyDescent="0.4">
      <c r="A1311" s="37"/>
      <c r="B1311" s="14">
        <v>10056839</v>
      </c>
      <c r="C1311" s="15" t="s">
        <v>1499</v>
      </c>
      <c r="D1311" s="9">
        <v>0</v>
      </c>
      <c r="E1311" s="9">
        <v>0</v>
      </c>
      <c r="F1311" s="9">
        <v>0</v>
      </c>
      <c r="G1311" s="9">
        <v>0</v>
      </c>
      <c r="H1311" s="9">
        <v>0</v>
      </c>
      <c r="I1311" s="9">
        <v>0</v>
      </c>
      <c r="J1311" s="9">
        <v>0</v>
      </c>
      <c r="K1311" s="9">
        <v>0</v>
      </c>
      <c r="L1311" s="9">
        <v>0</v>
      </c>
      <c r="M1311" s="9">
        <v>0</v>
      </c>
      <c r="N1311" s="9">
        <v>0</v>
      </c>
      <c r="O1311" s="9">
        <v>0</v>
      </c>
      <c r="P1311" s="9">
        <v>0</v>
      </c>
      <c r="Q1311" s="9">
        <v>0</v>
      </c>
      <c r="R1311" s="9">
        <v>0</v>
      </c>
      <c r="S1311" s="9">
        <v>0</v>
      </c>
      <c r="T1311" s="9">
        <v>0</v>
      </c>
      <c r="U1311" s="9">
        <v>0</v>
      </c>
      <c r="V1311" s="44">
        <v>0</v>
      </c>
      <c r="W1311" s="44">
        <v>0</v>
      </c>
      <c r="X1311" s="35">
        <v>230051.24000000005</v>
      </c>
    </row>
    <row r="1312" spans="1:24" ht="15" x14ac:dyDescent="0.4">
      <c r="A1312" s="37"/>
      <c r="B1312" s="14">
        <v>10055821</v>
      </c>
      <c r="C1312" s="15" t="s">
        <v>1484</v>
      </c>
      <c r="D1312" s="9">
        <v>0</v>
      </c>
      <c r="E1312" s="9">
        <v>0</v>
      </c>
      <c r="F1312" s="9">
        <v>0</v>
      </c>
      <c r="G1312" s="9">
        <v>0</v>
      </c>
      <c r="H1312" s="9">
        <v>0</v>
      </c>
      <c r="I1312" s="9">
        <v>0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  <c r="V1312" s="44">
        <v>0</v>
      </c>
      <c r="W1312" s="44">
        <v>0</v>
      </c>
      <c r="X1312" s="35">
        <v>45311.59</v>
      </c>
    </row>
    <row r="1313" spans="1:24" ht="15" x14ac:dyDescent="0.4">
      <c r="A1313" s="37"/>
      <c r="B1313" s="14">
        <v>10021133</v>
      </c>
      <c r="C1313" s="15" t="s">
        <v>1232</v>
      </c>
      <c r="D1313" s="9">
        <v>0</v>
      </c>
      <c r="E1313" s="9">
        <v>0</v>
      </c>
      <c r="F1313" s="9">
        <v>0</v>
      </c>
      <c r="G1313" s="9">
        <v>0</v>
      </c>
      <c r="H1313" s="9">
        <v>0</v>
      </c>
      <c r="I1313" s="9">
        <v>0</v>
      </c>
      <c r="J1313" s="9">
        <v>0</v>
      </c>
      <c r="K1313" s="9">
        <v>0</v>
      </c>
      <c r="L1313" s="9">
        <v>0</v>
      </c>
      <c r="M1313" s="9">
        <v>0</v>
      </c>
      <c r="N1313" s="9">
        <v>0</v>
      </c>
      <c r="O1313" s="9">
        <v>0</v>
      </c>
      <c r="P1313" s="9">
        <v>0</v>
      </c>
      <c r="Q1313" s="9">
        <v>0</v>
      </c>
      <c r="R1313" s="9">
        <v>0</v>
      </c>
      <c r="S1313" s="9">
        <v>0</v>
      </c>
      <c r="T1313" s="9">
        <v>0</v>
      </c>
      <c r="U1313" s="9">
        <v>0</v>
      </c>
      <c r="V1313" s="44">
        <v>0</v>
      </c>
      <c r="W1313" s="44">
        <v>0</v>
      </c>
      <c r="X1313" s="35">
        <v>89078.33</v>
      </c>
    </row>
    <row r="1314" spans="1:24" ht="15" x14ac:dyDescent="0.4">
      <c r="A1314" s="37"/>
      <c r="B1314" s="10">
        <v>10021314</v>
      </c>
      <c r="C1314" s="9" t="s">
        <v>859</v>
      </c>
      <c r="D1314" s="9">
        <v>0</v>
      </c>
      <c r="E1314" s="9">
        <v>0</v>
      </c>
      <c r="F1314" s="9">
        <v>0</v>
      </c>
      <c r="G1314" s="9">
        <v>0</v>
      </c>
      <c r="H1314" s="9">
        <v>0</v>
      </c>
      <c r="I1314" s="9">
        <v>0</v>
      </c>
      <c r="J1314" s="9">
        <v>262922.88</v>
      </c>
      <c r="K1314" s="9">
        <v>262922.88000000006</v>
      </c>
      <c r="L1314" s="17">
        <v>0</v>
      </c>
      <c r="M1314" s="17">
        <v>0</v>
      </c>
      <c r="N1314" s="17">
        <v>0</v>
      </c>
      <c r="O1314" s="17">
        <v>0</v>
      </c>
      <c r="P1314" s="17">
        <v>0</v>
      </c>
      <c r="Q1314" s="17">
        <v>0</v>
      </c>
      <c r="R1314" s="17">
        <v>0</v>
      </c>
      <c r="S1314" s="17">
        <v>0</v>
      </c>
      <c r="T1314" s="17">
        <v>0</v>
      </c>
      <c r="U1314" s="17">
        <v>0</v>
      </c>
      <c r="V1314" s="44">
        <v>0</v>
      </c>
      <c r="W1314" s="44">
        <v>0</v>
      </c>
      <c r="X1314" s="35">
        <v>0</v>
      </c>
    </row>
    <row r="1315" spans="1:24" ht="15" x14ac:dyDescent="0.4">
      <c r="A1315" s="37"/>
      <c r="B1315" s="10">
        <v>10028342</v>
      </c>
      <c r="C1315" s="9" t="s">
        <v>860</v>
      </c>
      <c r="D1315" s="9">
        <v>0</v>
      </c>
      <c r="E1315" s="9">
        <v>0</v>
      </c>
      <c r="F1315" s="9">
        <v>0</v>
      </c>
      <c r="G1315" s="9">
        <v>0</v>
      </c>
      <c r="H1315" s="9">
        <v>0</v>
      </c>
      <c r="I1315" s="9">
        <v>0</v>
      </c>
      <c r="J1315" s="9">
        <v>857191</v>
      </c>
      <c r="K1315" s="9">
        <v>857191</v>
      </c>
      <c r="L1315" s="17">
        <v>0</v>
      </c>
      <c r="M1315" s="17">
        <v>0</v>
      </c>
      <c r="N1315" s="17">
        <v>0</v>
      </c>
      <c r="O1315" s="17">
        <v>0</v>
      </c>
      <c r="P1315" s="17">
        <v>0</v>
      </c>
      <c r="Q1315" s="17">
        <v>0</v>
      </c>
      <c r="R1315" s="17">
        <v>0</v>
      </c>
      <c r="S1315" s="17">
        <v>0</v>
      </c>
      <c r="T1315" s="17">
        <v>0</v>
      </c>
      <c r="U1315" s="17">
        <v>0</v>
      </c>
      <c r="V1315" s="44">
        <v>0</v>
      </c>
      <c r="W1315" s="44">
        <v>0</v>
      </c>
      <c r="X1315" s="35">
        <v>0</v>
      </c>
    </row>
    <row r="1316" spans="1:24" ht="15" x14ac:dyDescent="0.4">
      <c r="A1316" s="37"/>
      <c r="B1316" s="10">
        <v>10002527</v>
      </c>
      <c r="C1316" s="9" t="s">
        <v>230</v>
      </c>
      <c r="D1316" s="9">
        <v>0</v>
      </c>
      <c r="E1316" s="9">
        <v>0</v>
      </c>
      <c r="F1316" s="9">
        <v>0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17">
        <v>0</v>
      </c>
      <c r="M1316" s="17">
        <v>0</v>
      </c>
      <c r="N1316" s="17">
        <v>0</v>
      </c>
      <c r="O1316" s="17">
        <v>0</v>
      </c>
      <c r="P1316" s="17">
        <v>2228.79</v>
      </c>
      <c r="Q1316" s="17">
        <v>2228.5</v>
      </c>
      <c r="R1316" s="17">
        <v>0</v>
      </c>
      <c r="S1316" s="17">
        <v>0</v>
      </c>
      <c r="T1316" s="17">
        <v>0</v>
      </c>
      <c r="U1316" s="17">
        <v>0</v>
      </c>
      <c r="V1316" s="44">
        <v>0</v>
      </c>
      <c r="W1316" s="44">
        <v>0</v>
      </c>
      <c r="X1316" s="35">
        <v>1969773.0799999998</v>
      </c>
    </row>
    <row r="1317" spans="1:24" ht="15" x14ac:dyDescent="0.4">
      <c r="A1317" s="37"/>
      <c r="B1317" s="10">
        <v>10038939</v>
      </c>
      <c r="C1317" s="9" t="s">
        <v>861</v>
      </c>
      <c r="D1317" s="9">
        <v>0</v>
      </c>
      <c r="E1317" s="9">
        <v>0</v>
      </c>
      <c r="F1317" s="9">
        <v>0</v>
      </c>
      <c r="G1317" s="9">
        <v>0</v>
      </c>
      <c r="H1317" s="9">
        <v>0</v>
      </c>
      <c r="I1317" s="9">
        <v>0</v>
      </c>
      <c r="J1317" s="9">
        <v>403917.16</v>
      </c>
      <c r="K1317" s="9">
        <v>365484.79</v>
      </c>
      <c r="L1317" s="17">
        <v>24050.219999999998</v>
      </c>
      <c r="M1317" s="17">
        <v>24050.219999999998</v>
      </c>
      <c r="N1317" s="17">
        <v>0</v>
      </c>
      <c r="O1317" s="17">
        <v>0</v>
      </c>
      <c r="P1317" s="17">
        <v>0</v>
      </c>
      <c r="Q1317" s="17">
        <v>0</v>
      </c>
      <c r="R1317" s="17">
        <v>0</v>
      </c>
      <c r="S1317" s="17">
        <v>0</v>
      </c>
      <c r="T1317" s="17">
        <v>0</v>
      </c>
      <c r="U1317" s="17">
        <v>0</v>
      </c>
      <c r="V1317" s="44">
        <v>0</v>
      </c>
      <c r="W1317" s="44">
        <v>0</v>
      </c>
      <c r="X1317" s="35">
        <v>0</v>
      </c>
    </row>
    <row r="1318" spans="1:24" ht="15" x14ac:dyDescent="0.4">
      <c r="A1318" s="37"/>
      <c r="B1318" s="14">
        <v>10062971</v>
      </c>
      <c r="C1318" s="15" t="s">
        <v>1569</v>
      </c>
      <c r="D1318" s="9">
        <v>0</v>
      </c>
      <c r="E1318" s="9">
        <v>0</v>
      </c>
      <c r="F1318" s="9">
        <v>0</v>
      </c>
      <c r="G1318" s="9">
        <v>0</v>
      </c>
      <c r="H1318" s="9">
        <v>0</v>
      </c>
      <c r="I1318" s="9">
        <v>0</v>
      </c>
      <c r="J1318" s="9">
        <v>0</v>
      </c>
      <c r="K1318" s="9">
        <v>0</v>
      </c>
      <c r="L1318" s="9">
        <v>0</v>
      </c>
      <c r="M1318" s="9">
        <v>0</v>
      </c>
      <c r="N1318" s="9">
        <v>0</v>
      </c>
      <c r="O1318" s="9">
        <v>0</v>
      </c>
      <c r="P1318" s="9">
        <v>0</v>
      </c>
      <c r="Q1318" s="9">
        <v>0</v>
      </c>
      <c r="R1318" s="9">
        <v>0</v>
      </c>
      <c r="S1318" s="9">
        <v>0</v>
      </c>
      <c r="T1318" s="9">
        <v>0</v>
      </c>
      <c r="U1318" s="9">
        <v>0</v>
      </c>
      <c r="V1318" s="44">
        <v>0</v>
      </c>
      <c r="W1318" s="44">
        <v>0</v>
      </c>
      <c r="X1318" s="35">
        <v>407784.97</v>
      </c>
    </row>
    <row r="1319" spans="1:24" ht="15" x14ac:dyDescent="0.4">
      <c r="A1319" s="37"/>
      <c r="B1319" s="10">
        <v>10004177</v>
      </c>
      <c r="C1319" s="9" t="s">
        <v>79</v>
      </c>
      <c r="D1319" s="9">
        <v>0</v>
      </c>
      <c r="E1319" s="9">
        <v>0</v>
      </c>
      <c r="F1319" s="9">
        <v>0</v>
      </c>
      <c r="G1319" s="9">
        <v>0</v>
      </c>
      <c r="H1319" s="9">
        <v>0</v>
      </c>
      <c r="I1319" s="9">
        <v>0</v>
      </c>
      <c r="J1319" s="9">
        <v>1965552.15</v>
      </c>
      <c r="K1319" s="9">
        <v>1965551.93</v>
      </c>
      <c r="L1319" s="17">
        <v>0</v>
      </c>
      <c r="M1319" s="17">
        <v>0</v>
      </c>
      <c r="N1319" s="17">
        <v>0</v>
      </c>
      <c r="O1319" s="17">
        <v>0</v>
      </c>
      <c r="P1319" s="17">
        <v>1989766.7099999995</v>
      </c>
      <c r="Q1319" s="17">
        <v>1989766.7100000011</v>
      </c>
      <c r="R1319" s="17">
        <v>790421.74</v>
      </c>
      <c r="S1319" s="17">
        <v>790421.74</v>
      </c>
      <c r="T1319" s="17">
        <v>1561733.01</v>
      </c>
      <c r="U1319" s="17">
        <v>1561733.01</v>
      </c>
      <c r="V1319" s="44">
        <v>0</v>
      </c>
      <c r="W1319" s="44">
        <v>0</v>
      </c>
      <c r="X1319" s="35">
        <v>4877698.92</v>
      </c>
    </row>
    <row r="1320" spans="1:24" ht="15" x14ac:dyDescent="0.4">
      <c r="A1320" s="37"/>
      <c r="B1320" s="10">
        <v>10009072</v>
      </c>
      <c r="C1320" s="9" t="s">
        <v>612</v>
      </c>
      <c r="D1320" s="9">
        <v>0</v>
      </c>
      <c r="E1320" s="9">
        <v>0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17">
        <v>0</v>
      </c>
      <c r="M1320" s="17">
        <v>0</v>
      </c>
      <c r="N1320" s="17">
        <v>0</v>
      </c>
      <c r="O1320" s="17">
        <v>0</v>
      </c>
      <c r="P1320" s="17">
        <v>18565.64</v>
      </c>
      <c r="Q1320" s="17">
        <v>18565.580000000002</v>
      </c>
      <c r="R1320" s="17">
        <v>0</v>
      </c>
      <c r="S1320" s="17">
        <v>0</v>
      </c>
      <c r="T1320" s="17">
        <v>0</v>
      </c>
      <c r="U1320" s="17">
        <v>0</v>
      </c>
      <c r="V1320" s="44">
        <v>0</v>
      </c>
      <c r="W1320" s="44">
        <v>0</v>
      </c>
      <c r="X1320" s="35">
        <v>670454.71</v>
      </c>
    </row>
    <row r="1321" spans="1:24" ht="15" x14ac:dyDescent="0.4">
      <c r="A1321" s="37"/>
      <c r="B1321" s="10">
        <v>10003011</v>
      </c>
      <c r="C1321" s="9" t="s">
        <v>258</v>
      </c>
      <c r="D1321" s="9">
        <v>158219.59</v>
      </c>
      <c r="E1321" s="9">
        <v>140499.21</v>
      </c>
      <c r="F1321" s="9">
        <v>7700</v>
      </c>
      <c r="G1321" s="9">
        <v>7700</v>
      </c>
      <c r="H1321" s="9">
        <v>0</v>
      </c>
      <c r="I1321" s="9">
        <v>0</v>
      </c>
      <c r="J1321" s="9">
        <v>0</v>
      </c>
      <c r="K1321" s="9">
        <v>0</v>
      </c>
      <c r="L1321" s="17">
        <v>0</v>
      </c>
      <c r="M1321" s="17">
        <v>0</v>
      </c>
      <c r="N1321" s="17">
        <v>1187.83</v>
      </c>
      <c r="O1321" s="17">
        <v>1187.83</v>
      </c>
      <c r="P1321" s="17">
        <v>134463.46000000002</v>
      </c>
      <c r="Q1321" s="17">
        <v>134463.46</v>
      </c>
      <c r="R1321" s="17">
        <v>0</v>
      </c>
      <c r="S1321" s="17">
        <v>0</v>
      </c>
      <c r="T1321" s="17">
        <v>0</v>
      </c>
      <c r="U1321" s="17">
        <v>0</v>
      </c>
      <c r="V1321" s="44">
        <v>0</v>
      </c>
      <c r="W1321" s="44">
        <v>0</v>
      </c>
      <c r="X1321" s="35">
        <v>62210.49</v>
      </c>
    </row>
    <row r="1322" spans="1:24" ht="15" x14ac:dyDescent="0.4">
      <c r="A1322" s="37"/>
      <c r="B1322" s="14">
        <v>10022689</v>
      </c>
      <c r="C1322" s="15" t="s">
        <v>1240</v>
      </c>
      <c r="D1322" s="9">
        <v>0</v>
      </c>
      <c r="E1322" s="9">
        <v>0</v>
      </c>
      <c r="F1322" s="9">
        <v>0</v>
      </c>
      <c r="G1322" s="9">
        <v>0</v>
      </c>
      <c r="H1322" s="9">
        <v>0</v>
      </c>
      <c r="I1322" s="9">
        <v>0</v>
      </c>
      <c r="J1322" s="9">
        <v>0</v>
      </c>
      <c r="K1322" s="9">
        <v>0</v>
      </c>
      <c r="L1322" s="9">
        <v>0</v>
      </c>
      <c r="M1322" s="9">
        <v>0</v>
      </c>
      <c r="N1322" s="9">
        <v>0</v>
      </c>
      <c r="O1322" s="9">
        <v>0</v>
      </c>
      <c r="P1322" s="9">
        <v>0</v>
      </c>
      <c r="Q1322" s="9">
        <v>0</v>
      </c>
      <c r="R1322" s="9">
        <v>0</v>
      </c>
      <c r="S1322" s="9">
        <v>0</v>
      </c>
      <c r="T1322" s="9">
        <v>0</v>
      </c>
      <c r="U1322" s="9">
        <v>0</v>
      </c>
      <c r="V1322" s="44">
        <v>0</v>
      </c>
      <c r="W1322" s="44">
        <v>0</v>
      </c>
      <c r="X1322" s="35">
        <v>91285.639999999985</v>
      </c>
    </row>
    <row r="1323" spans="1:24" ht="15" x14ac:dyDescent="0.4">
      <c r="A1323" s="37"/>
      <c r="B1323" s="10">
        <v>10022763</v>
      </c>
      <c r="C1323" s="9" t="s">
        <v>662</v>
      </c>
      <c r="D1323" s="9">
        <v>0</v>
      </c>
      <c r="E1323" s="9">
        <v>0</v>
      </c>
      <c r="F1323" s="9">
        <v>0</v>
      </c>
      <c r="G1323" s="9">
        <v>0</v>
      </c>
      <c r="H1323" s="9">
        <v>0</v>
      </c>
      <c r="I1323" s="9">
        <v>0</v>
      </c>
      <c r="J1323" s="9">
        <v>464191.29</v>
      </c>
      <c r="K1323" s="9">
        <v>460579</v>
      </c>
      <c r="L1323" s="17">
        <v>0</v>
      </c>
      <c r="M1323" s="17">
        <v>0</v>
      </c>
      <c r="N1323" s="17">
        <v>0</v>
      </c>
      <c r="O1323" s="17">
        <v>0</v>
      </c>
      <c r="P1323" s="17">
        <v>1737301.7500000002</v>
      </c>
      <c r="Q1323" s="17">
        <v>1737301.75</v>
      </c>
      <c r="R1323" s="17">
        <v>379570.77999999997</v>
      </c>
      <c r="S1323" s="17">
        <v>379570.77999999997</v>
      </c>
      <c r="T1323" s="17">
        <v>319751.49</v>
      </c>
      <c r="U1323" s="17">
        <v>319751.49</v>
      </c>
      <c r="V1323" s="44">
        <v>0</v>
      </c>
      <c r="W1323" s="44">
        <v>0</v>
      </c>
      <c r="X1323" s="35">
        <v>934513.14</v>
      </c>
    </row>
    <row r="1324" spans="1:24" ht="15" x14ac:dyDescent="0.4">
      <c r="A1324" s="37"/>
      <c r="B1324" s="10">
        <v>10042241</v>
      </c>
      <c r="C1324" s="9" t="s">
        <v>984</v>
      </c>
      <c r="D1324" s="9">
        <v>0</v>
      </c>
      <c r="E1324" s="9">
        <v>0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17">
        <v>0</v>
      </c>
      <c r="M1324" s="17">
        <v>0</v>
      </c>
      <c r="N1324" s="17">
        <v>0</v>
      </c>
      <c r="O1324" s="17">
        <v>0</v>
      </c>
      <c r="P1324" s="17">
        <v>0</v>
      </c>
      <c r="Q1324" s="17">
        <v>0</v>
      </c>
      <c r="R1324" s="17">
        <v>416616.19</v>
      </c>
      <c r="S1324" s="17">
        <v>416616.19</v>
      </c>
      <c r="T1324" s="17">
        <v>514038.70999999996</v>
      </c>
      <c r="U1324" s="17">
        <v>514038.70999999996</v>
      </c>
      <c r="V1324" s="44">
        <v>0</v>
      </c>
      <c r="W1324" s="44">
        <v>0</v>
      </c>
      <c r="X1324" s="35">
        <v>435776.96</v>
      </c>
    </row>
    <row r="1325" spans="1:24" ht="15" x14ac:dyDescent="0.4">
      <c r="A1325" s="37"/>
      <c r="B1325" s="10">
        <v>10030656</v>
      </c>
      <c r="C1325" s="9" t="s">
        <v>702</v>
      </c>
      <c r="D1325" s="9">
        <v>0</v>
      </c>
      <c r="E1325" s="9">
        <v>0</v>
      </c>
      <c r="F1325" s="9">
        <v>0</v>
      </c>
      <c r="G1325" s="9">
        <v>0</v>
      </c>
      <c r="H1325" s="9">
        <v>0</v>
      </c>
      <c r="I1325" s="9">
        <v>0</v>
      </c>
      <c r="J1325" s="9">
        <v>0</v>
      </c>
      <c r="K1325" s="9">
        <v>0</v>
      </c>
      <c r="L1325" s="17">
        <v>0</v>
      </c>
      <c r="M1325" s="17">
        <v>0</v>
      </c>
      <c r="N1325" s="17">
        <v>0</v>
      </c>
      <c r="O1325" s="17">
        <v>0</v>
      </c>
      <c r="P1325" s="17">
        <v>150291.55000000008</v>
      </c>
      <c r="Q1325" s="17">
        <v>150291.54999999999</v>
      </c>
      <c r="R1325" s="17">
        <v>0</v>
      </c>
      <c r="S1325" s="17">
        <v>0</v>
      </c>
      <c r="T1325" s="17">
        <v>0</v>
      </c>
      <c r="U1325" s="17">
        <v>0</v>
      </c>
      <c r="V1325" s="44">
        <v>0</v>
      </c>
      <c r="W1325" s="44">
        <v>0</v>
      </c>
      <c r="X1325" s="35">
        <v>1207539.83</v>
      </c>
    </row>
    <row r="1326" spans="1:24" ht="15" x14ac:dyDescent="0.4">
      <c r="A1326" s="37"/>
      <c r="B1326" s="10">
        <v>10006734</v>
      </c>
      <c r="C1326" s="9" t="s">
        <v>102</v>
      </c>
      <c r="D1326" s="9">
        <v>0</v>
      </c>
      <c r="E1326" s="9">
        <v>0</v>
      </c>
      <c r="F1326" s="9">
        <v>0</v>
      </c>
      <c r="G1326" s="9">
        <v>0</v>
      </c>
      <c r="H1326" s="9">
        <v>0</v>
      </c>
      <c r="I1326" s="9">
        <v>0</v>
      </c>
      <c r="J1326" s="9">
        <v>439192.19</v>
      </c>
      <c r="K1326" s="9">
        <v>439192.18999999989</v>
      </c>
      <c r="L1326" s="17">
        <v>5408</v>
      </c>
      <c r="M1326" s="17">
        <v>5408</v>
      </c>
      <c r="N1326" s="17">
        <v>0</v>
      </c>
      <c r="O1326" s="17">
        <v>0</v>
      </c>
      <c r="P1326" s="17">
        <v>0</v>
      </c>
      <c r="Q1326" s="17">
        <v>0</v>
      </c>
      <c r="R1326" s="17">
        <v>0</v>
      </c>
      <c r="S1326" s="17">
        <v>0</v>
      </c>
      <c r="T1326" s="17">
        <v>0</v>
      </c>
      <c r="U1326" s="17">
        <v>0</v>
      </c>
      <c r="V1326" s="44">
        <v>0</v>
      </c>
      <c r="W1326" s="44">
        <v>0</v>
      </c>
      <c r="X1326" s="35">
        <v>0</v>
      </c>
    </row>
    <row r="1327" spans="1:24" ht="15" x14ac:dyDescent="0.4">
      <c r="A1327" s="37"/>
      <c r="B1327" s="10">
        <v>10000201</v>
      </c>
      <c r="C1327" s="9" t="s">
        <v>1068</v>
      </c>
      <c r="D1327" s="9">
        <v>0</v>
      </c>
      <c r="E1327" s="9">
        <v>0</v>
      </c>
      <c r="F1327" s="9">
        <v>0</v>
      </c>
      <c r="G1327" s="9">
        <v>0</v>
      </c>
      <c r="H1327" s="9">
        <v>0</v>
      </c>
      <c r="I1327" s="9">
        <v>0</v>
      </c>
      <c r="J1327" s="9">
        <v>0</v>
      </c>
      <c r="K1327" s="9">
        <v>0</v>
      </c>
      <c r="L1327" s="17">
        <v>0</v>
      </c>
      <c r="M1327" s="17">
        <v>0</v>
      </c>
      <c r="N1327" s="17">
        <v>0</v>
      </c>
      <c r="O1327" s="17">
        <v>0</v>
      </c>
      <c r="P1327" s="17">
        <v>269061.52000000008</v>
      </c>
      <c r="Q1327" s="17">
        <v>269061.5199999999</v>
      </c>
      <c r="R1327" s="17">
        <v>260073.7</v>
      </c>
      <c r="S1327" s="17">
        <v>260073.7</v>
      </c>
      <c r="T1327" s="17">
        <v>376044.94</v>
      </c>
      <c r="U1327" s="17">
        <v>376044.94</v>
      </c>
      <c r="V1327" s="44">
        <v>244271.25000000003</v>
      </c>
      <c r="W1327" s="44">
        <v>244271.18000000005</v>
      </c>
      <c r="X1327" s="35">
        <v>221299.6</v>
      </c>
    </row>
    <row r="1328" spans="1:24" ht="15" x14ac:dyDescent="0.4">
      <c r="A1328" s="37"/>
      <c r="B1328" s="10">
        <v>10006735</v>
      </c>
      <c r="C1328" s="9" t="s">
        <v>509</v>
      </c>
      <c r="D1328" s="9">
        <v>0</v>
      </c>
      <c r="E1328" s="9">
        <v>0</v>
      </c>
      <c r="F1328" s="9">
        <v>0</v>
      </c>
      <c r="G1328" s="9">
        <v>0</v>
      </c>
      <c r="H1328" s="9">
        <v>0</v>
      </c>
      <c r="I1328" s="9">
        <v>0</v>
      </c>
      <c r="J1328" s="9">
        <v>212645.29999999996</v>
      </c>
      <c r="K1328" s="9">
        <v>212645.30000000002</v>
      </c>
      <c r="L1328" s="17">
        <v>0</v>
      </c>
      <c r="M1328" s="17">
        <v>0</v>
      </c>
      <c r="N1328" s="17">
        <v>400</v>
      </c>
      <c r="O1328" s="17">
        <v>384</v>
      </c>
      <c r="P1328" s="17">
        <v>69306.39999999998</v>
      </c>
      <c r="Q1328" s="17">
        <v>69306.400000000009</v>
      </c>
      <c r="R1328" s="17">
        <v>129293.26</v>
      </c>
      <c r="S1328" s="17">
        <v>129293.26</v>
      </c>
      <c r="T1328" s="17">
        <v>42395.93</v>
      </c>
      <c r="U1328" s="17">
        <v>42395.93</v>
      </c>
      <c r="V1328" s="44">
        <v>0</v>
      </c>
      <c r="W1328" s="44">
        <v>0</v>
      </c>
      <c r="X1328" s="35">
        <v>0</v>
      </c>
    </row>
    <row r="1329" spans="1:24" ht="15" x14ac:dyDescent="0.4">
      <c r="A1329" s="37"/>
      <c r="B1329" s="14">
        <v>10042593</v>
      </c>
      <c r="C1329" s="15" t="s">
        <v>1384</v>
      </c>
      <c r="D1329" s="9">
        <v>0</v>
      </c>
      <c r="E1329" s="9">
        <v>0</v>
      </c>
      <c r="F1329" s="9">
        <v>0</v>
      </c>
      <c r="G1329" s="9">
        <v>0</v>
      </c>
      <c r="H1329" s="9">
        <v>0</v>
      </c>
      <c r="I1329" s="9">
        <v>0</v>
      </c>
      <c r="J1329" s="9">
        <v>0</v>
      </c>
      <c r="K1329" s="9">
        <v>0</v>
      </c>
      <c r="L1329" s="9">
        <v>0</v>
      </c>
      <c r="M1329" s="9">
        <v>0</v>
      </c>
      <c r="N1329" s="9">
        <v>0</v>
      </c>
      <c r="O1329" s="9">
        <v>0</v>
      </c>
      <c r="P1329" s="9">
        <v>0</v>
      </c>
      <c r="Q1329" s="9">
        <v>0</v>
      </c>
      <c r="R1329" s="9">
        <v>0</v>
      </c>
      <c r="S1329" s="9">
        <v>0</v>
      </c>
      <c r="T1329" s="9">
        <v>0</v>
      </c>
      <c r="U1329" s="9">
        <v>0</v>
      </c>
      <c r="V1329" s="44">
        <v>0</v>
      </c>
      <c r="W1329" s="44">
        <v>0</v>
      </c>
      <c r="X1329" s="35">
        <v>888.88</v>
      </c>
    </row>
    <row r="1330" spans="1:24" ht="15" x14ac:dyDescent="0.4">
      <c r="A1330" s="37"/>
      <c r="B1330" s="10">
        <v>10004013</v>
      </c>
      <c r="C1330" s="9" t="s">
        <v>345</v>
      </c>
      <c r="D1330" s="9">
        <v>0</v>
      </c>
      <c r="E1330" s="9">
        <v>0</v>
      </c>
      <c r="F1330" s="9">
        <v>0</v>
      </c>
      <c r="G1330" s="9">
        <v>0</v>
      </c>
      <c r="H1330" s="9">
        <v>0</v>
      </c>
      <c r="I1330" s="9">
        <v>0</v>
      </c>
      <c r="J1330" s="9">
        <v>1213061.0599999998</v>
      </c>
      <c r="K1330" s="9">
        <v>1213061.0599999998</v>
      </c>
      <c r="L1330" s="17">
        <v>13584.9</v>
      </c>
      <c r="M1330" s="17">
        <v>13584.9</v>
      </c>
      <c r="N1330" s="17">
        <v>64152.999999999993</v>
      </c>
      <c r="O1330" s="17">
        <v>64152.52</v>
      </c>
      <c r="P1330" s="17">
        <v>1417.58</v>
      </c>
      <c r="Q1330" s="17">
        <v>1417.5800000000002</v>
      </c>
      <c r="R1330" s="17">
        <v>10080.449999999999</v>
      </c>
      <c r="S1330" s="17">
        <v>10080.449999999999</v>
      </c>
      <c r="T1330" s="17">
        <v>3000</v>
      </c>
      <c r="U1330" s="17">
        <v>3000</v>
      </c>
      <c r="V1330" s="44">
        <v>0</v>
      </c>
      <c r="W1330" s="44">
        <v>0</v>
      </c>
      <c r="X1330" s="35">
        <v>39018.300000000003</v>
      </c>
    </row>
    <row r="1331" spans="1:24" ht="15" x14ac:dyDescent="0.4">
      <c r="A1331" s="37"/>
      <c r="B1331" s="10">
        <v>10035171</v>
      </c>
      <c r="C1331" s="9" t="s">
        <v>862</v>
      </c>
      <c r="D1331" s="9">
        <v>0</v>
      </c>
      <c r="E1331" s="9">
        <v>0</v>
      </c>
      <c r="F1331" s="9">
        <v>0</v>
      </c>
      <c r="G1331" s="9">
        <v>0</v>
      </c>
      <c r="H1331" s="9">
        <v>0</v>
      </c>
      <c r="I1331" s="9">
        <v>0</v>
      </c>
      <c r="J1331" s="9">
        <v>948883.37000000011</v>
      </c>
      <c r="K1331" s="9">
        <v>571892</v>
      </c>
      <c r="L1331" s="17">
        <v>0</v>
      </c>
      <c r="M1331" s="17">
        <v>0</v>
      </c>
      <c r="N1331" s="17">
        <v>60787.850000000006</v>
      </c>
      <c r="O1331" s="17">
        <v>60787.85</v>
      </c>
      <c r="P1331" s="17">
        <v>0</v>
      </c>
      <c r="Q1331" s="17">
        <v>0</v>
      </c>
      <c r="R1331" s="17">
        <v>463166.9</v>
      </c>
      <c r="S1331" s="17">
        <v>463166.9</v>
      </c>
      <c r="T1331" s="17">
        <v>1595283.28</v>
      </c>
      <c r="U1331" s="17">
        <v>1595283.28</v>
      </c>
      <c r="V1331" s="44">
        <v>0</v>
      </c>
      <c r="W1331" s="44">
        <v>0</v>
      </c>
      <c r="X1331" s="35">
        <v>615170.75000000012</v>
      </c>
    </row>
    <row r="1332" spans="1:24" ht="15" x14ac:dyDescent="0.4">
      <c r="A1332" s="37"/>
      <c r="B1332" s="14">
        <v>10008289</v>
      </c>
      <c r="C1332" s="15" t="s">
        <v>1190</v>
      </c>
      <c r="D1332" s="9">
        <v>0</v>
      </c>
      <c r="E1332" s="9">
        <v>0</v>
      </c>
      <c r="F1332" s="9">
        <v>0</v>
      </c>
      <c r="G1332" s="9">
        <v>0</v>
      </c>
      <c r="H1332" s="9">
        <v>0</v>
      </c>
      <c r="I1332" s="9">
        <v>0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  <c r="V1332" s="44">
        <v>0</v>
      </c>
      <c r="W1332" s="44">
        <v>0</v>
      </c>
      <c r="X1332" s="35">
        <v>122284.34</v>
      </c>
    </row>
    <row r="1333" spans="1:24" ht="15" x14ac:dyDescent="0.4">
      <c r="A1333" s="37"/>
      <c r="B1333" s="14">
        <v>10058059</v>
      </c>
      <c r="C1333" s="15" t="s">
        <v>1509</v>
      </c>
      <c r="D1333" s="9">
        <v>0</v>
      </c>
      <c r="E1333" s="9">
        <v>0</v>
      </c>
      <c r="F1333" s="9">
        <v>0</v>
      </c>
      <c r="G1333" s="9">
        <v>0</v>
      </c>
      <c r="H1333" s="9">
        <v>0</v>
      </c>
      <c r="I1333" s="9">
        <v>0</v>
      </c>
      <c r="J1333" s="9">
        <v>0</v>
      </c>
      <c r="K1333" s="9">
        <v>0</v>
      </c>
      <c r="L1333" s="9">
        <v>0</v>
      </c>
      <c r="M1333" s="9">
        <v>0</v>
      </c>
      <c r="N1333" s="9">
        <v>0</v>
      </c>
      <c r="O1333" s="9">
        <v>0</v>
      </c>
      <c r="P1333" s="9">
        <v>0</v>
      </c>
      <c r="Q1333" s="9">
        <v>0</v>
      </c>
      <c r="R1333" s="9">
        <v>0</v>
      </c>
      <c r="S1333" s="9">
        <v>0</v>
      </c>
      <c r="T1333" s="9">
        <v>0</v>
      </c>
      <c r="U1333" s="9">
        <v>0</v>
      </c>
      <c r="V1333" s="44">
        <v>0</v>
      </c>
      <c r="W1333" s="44">
        <v>0</v>
      </c>
      <c r="X1333" s="35">
        <v>17485.71</v>
      </c>
    </row>
    <row r="1334" spans="1:24" ht="15" x14ac:dyDescent="0.4">
      <c r="A1334" s="37"/>
      <c r="B1334" s="10">
        <v>10004204</v>
      </c>
      <c r="C1334" s="9" t="s">
        <v>354</v>
      </c>
      <c r="D1334" s="9">
        <v>152893</v>
      </c>
      <c r="E1334" s="9">
        <v>152893</v>
      </c>
      <c r="F1334" s="9">
        <v>0</v>
      </c>
      <c r="G1334" s="9">
        <v>0</v>
      </c>
      <c r="H1334" s="9">
        <v>152893</v>
      </c>
      <c r="I1334" s="9">
        <v>152893</v>
      </c>
      <c r="J1334" s="9">
        <v>0</v>
      </c>
      <c r="K1334" s="9">
        <v>0</v>
      </c>
      <c r="L1334" s="17">
        <v>0</v>
      </c>
      <c r="M1334" s="17">
        <v>0</v>
      </c>
      <c r="N1334" s="17">
        <v>0</v>
      </c>
      <c r="O1334" s="17">
        <v>0</v>
      </c>
      <c r="P1334" s="17">
        <v>0</v>
      </c>
      <c r="Q1334" s="17">
        <v>0</v>
      </c>
      <c r="R1334" s="17">
        <v>0</v>
      </c>
      <c r="S1334" s="17">
        <v>0</v>
      </c>
      <c r="T1334" s="17">
        <v>0</v>
      </c>
      <c r="U1334" s="17">
        <v>0</v>
      </c>
      <c r="V1334" s="44">
        <v>0</v>
      </c>
      <c r="W1334" s="44">
        <v>0</v>
      </c>
      <c r="X1334" s="35">
        <v>0</v>
      </c>
    </row>
    <row r="1335" spans="1:24" ht="15" x14ac:dyDescent="0.4">
      <c r="A1335" s="37"/>
      <c r="B1335" s="14">
        <v>10049737</v>
      </c>
      <c r="C1335" s="15" t="s">
        <v>1445</v>
      </c>
      <c r="D1335" s="9">
        <v>0</v>
      </c>
      <c r="E1335" s="9">
        <v>0</v>
      </c>
      <c r="F1335" s="9">
        <v>0</v>
      </c>
      <c r="G1335" s="9">
        <v>0</v>
      </c>
      <c r="H1335" s="9">
        <v>0</v>
      </c>
      <c r="I1335" s="9">
        <v>0</v>
      </c>
      <c r="J1335" s="9">
        <v>0</v>
      </c>
      <c r="K1335" s="9">
        <v>0</v>
      </c>
      <c r="L1335" s="9">
        <v>0</v>
      </c>
      <c r="M1335" s="9">
        <v>0</v>
      </c>
      <c r="N1335" s="9">
        <v>0</v>
      </c>
      <c r="O1335" s="9">
        <v>0</v>
      </c>
      <c r="P1335" s="9">
        <v>0</v>
      </c>
      <c r="Q1335" s="9">
        <v>0</v>
      </c>
      <c r="R1335" s="9">
        <v>0</v>
      </c>
      <c r="S1335" s="9">
        <v>0</v>
      </c>
      <c r="T1335" s="9">
        <v>0</v>
      </c>
      <c r="U1335" s="9">
        <v>0</v>
      </c>
      <c r="V1335" s="44">
        <v>0</v>
      </c>
      <c r="W1335" s="44">
        <v>0</v>
      </c>
      <c r="X1335" s="35">
        <v>681793.98999999987</v>
      </c>
    </row>
    <row r="1336" spans="1:24" ht="15" x14ac:dyDescent="0.4">
      <c r="A1336" s="37"/>
      <c r="B1336" s="10">
        <v>10004464</v>
      </c>
      <c r="C1336" s="9" t="s">
        <v>863</v>
      </c>
      <c r="D1336" s="9">
        <v>0</v>
      </c>
      <c r="E1336" s="9">
        <v>0</v>
      </c>
      <c r="F1336" s="9">
        <v>0</v>
      </c>
      <c r="G1336" s="9">
        <v>0</v>
      </c>
      <c r="H1336" s="9">
        <v>0</v>
      </c>
      <c r="I1336" s="9">
        <v>0</v>
      </c>
      <c r="J1336" s="9">
        <v>166492.81999999998</v>
      </c>
      <c r="K1336" s="9">
        <v>162140.68</v>
      </c>
      <c r="L1336" s="17">
        <v>0</v>
      </c>
      <c r="M1336" s="17">
        <v>0</v>
      </c>
      <c r="N1336" s="17">
        <v>0</v>
      </c>
      <c r="O1336" s="17">
        <v>0</v>
      </c>
      <c r="P1336" s="17">
        <v>0</v>
      </c>
      <c r="Q1336" s="17">
        <v>0</v>
      </c>
      <c r="R1336" s="17">
        <v>0</v>
      </c>
      <c r="S1336" s="17">
        <v>0</v>
      </c>
      <c r="T1336" s="17">
        <v>0</v>
      </c>
      <c r="U1336" s="17">
        <v>0</v>
      </c>
      <c r="V1336" s="44">
        <v>0</v>
      </c>
      <c r="W1336" s="44">
        <v>0</v>
      </c>
      <c r="X1336" s="35">
        <v>0</v>
      </c>
    </row>
    <row r="1337" spans="1:24" ht="15" x14ac:dyDescent="0.4">
      <c r="A1337" s="37"/>
      <c r="B1337" s="10">
        <v>10061475</v>
      </c>
      <c r="C1337" s="9" t="s">
        <v>1033</v>
      </c>
      <c r="D1337" s="9">
        <v>0</v>
      </c>
      <c r="E1337" s="9">
        <v>0</v>
      </c>
      <c r="F1337" s="9">
        <v>0</v>
      </c>
      <c r="G1337" s="9">
        <v>0</v>
      </c>
      <c r="H1337" s="9">
        <v>0</v>
      </c>
      <c r="I1337" s="9">
        <v>0</v>
      </c>
      <c r="J1337" s="9">
        <v>0</v>
      </c>
      <c r="K1337" s="9">
        <v>0</v>
      </c>
      <c r="L1337" s="17">
        <v>0</v>
      </c>
      <c r="M1337" s="17">
        <v>0</v>
      </c>
      <c r="N1337" s="17">
        <v>500</v>
      </c>
      <c r="O1337" s="17">
        <v>500</v>
      </c>
      <c r="P1337" s="17">
        <v>0</v>
      </c>
      <c r="Q1337" s="17">
        <v>0</v>
      </c>
      <c r="R1337" s="17">
        <v>0</v>
      </c>
      <c r="S1337" s="17">
        <v>0</v>
      </c>
      <c r="T1337" s="17">
        <v>0</v>
      </c>
      <c r="U1337" s="17">
        <v>0</v>
      </c>
      <c r="V1337" s="44">
        <v>0</v>
      </c>
      <c r="W1337" s="44">
        <v>0</v>
      </c>
      <c r="X1337" s="35">
        <v>759147</v>
      </c>
    </row>
    <row r="1338" spans="1:24" ht="15" x14ac:dyDescent="0.4">
      <c r="A1338" s="37"/>
      <c r="B1338" s="10">
        <v>10061491</v>
      </c>
      <c r="C1338" s="9" t="s">
        <v>763</v>
      </c>
      <c r="D1338" s="9">
        <v>0</v>
      </c>
      <c r="E1338" s="9">
        <v>0</v>
      </c>
      <c r="F1338" s="9">
        <v>0</v>
      </c>
      <c r="G1338" s="9">
        <v>0</v>
      </c>
      <c r="H1338" s="9">
        <v>0</v>
      </c>
      <c r="I1338" s="9">
        <v>0</v>
      </c>
      <c r="J1338" s="9">
        <v>0</v>
      </c>
      <c r="K1338" s="9">
        <v>0</v>
      </c>
      <c r="L1338" s="17">
        <v>0</v>
      </c>
      <c r="M1338" s="17">
        <v>0</v>
      </c>
      <c r="N1338" s="17">
        <v>15339.19</v>
      </c>
      <c r="O1338" s="17">
        <v>15339.19</v>
      </c>
      <c r="P1338" s="17">
        <v>16573.009999999998</v>
      </c>
      <c r="Q1338" s="17">
        <v>16573.009999999998</v>
      </c>
      <c r="R1338" s="17">
        <v>0</v>
      </c>
      <c r="S1338" s="17">
        <v>0</v>
      </c>
      <c r="T1338" s="17">
        <v>0</v>
      </c>
      <c r="U1338" s="17">
        <v>0</v>
      </c>
      <c r="V1338" s="44">
        <v>0</v>
      </c>
      <c r="W1338" s="44">
        <v>0</v>
      </c>
      <c r="X1338" s="35">
        <v>165205.23999999996</v>
      </c>
    </row>
    <row r="1339" spans="1:24" ht="15" x14ac:dyDescent="0.4">
      <c r="A1339" s="37"/>
      <c r="B1339" s="14">
        <v>10061968</v>
      </c>
      <c r="C1339" s="15" t="s">
        <v>1545</v>
      </c>
      <c r="D1339" s="9">
        <v>0</v>
      </c>
      <c r="E1339" s="9">
        <v>0</v>
      </c>
      <c r="F1339" s="9">
        <v>0</v>
      </c>
      <c r="G1339" s="9">
        <v>0</v>
      </c>
      <c r="H1339" s="9">
        <v>0</v>
      </c>
      <c r="I1339" s="9">
        <v>0</v>
      </c>
      <c r="J1339" s="9">
        <v>0</v>
      </c>
      <c r="K1339" s="9">
        <v>0</v>
      </c>
      <c r="L1339" s="9">
        <v>0</v>
      </c>
      <c r="M1339" s="9">
        <v>0</v>
      </c>
      <c r="N1339" s="9">
        <v>0</v>
      </c>
      <c r="O1339" s="9">
        <v>0</v>
      </c>
      <c r="P1339" s="9">
        <v>0</v>
      </c>
      <c r="Q1339" s="9">
        <v>0</v>
      </c>
      <c r="R1339" s="9">
        <v>0</v>
      </c>
      <c r="S1339" s="9">
        <v>0</v>
      </c>
      <c r="T1339" s="9">
        <v>0</v>
      </c>
      <c r="U1339" s="9">
        <v>0</v>
      </c>
      <c r="V1339" s="44">
        <v>0</v>
      </c>
      <c r="W1339" s="44">
        <v>0</v>
      </c>
      <c r="X1339" s="35">
        <v>806879.79999999993</v>
      </c>
    </row>
    <row r="1340" spans="1:24" ht="15" x14ac:dyDescent="0.4">
      <c r="A1340" s="37"/>
      <c r="B1340" s="14">
        <v>10010912</v>
      </c>
      <c r="C1340" s="15" t="s">
        <v>1201</v>
      </c>
      <c r="D1340" s="9">
        <v>0</v>
      </c>
      <c r="E1340" s="9">
        <v>0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  <c r="V1340" s="44">
        <v>0</v>
      </c>
      <c r="W1340" s="44">
        <v>0</v>
      </c>
      <c r="X1340" s="35">
        <v>134616.62000000002</v>
      </c>
    </row>
    <row r="1341" spans="1:24" ht="15" x14ac:dyDescent="0.4">
      <c r="A1341" s="37"/>
      <c r="B1341" s="10">
        <v>10001503</v>
      </c>
      <c r="C1341" s="9" t="s">
        <v>77</v>
      </c>
      <c r="D1341" s="9">
        <v>42808.590000000004</v>
      </c>
      <c r="E1341" s="9">
        <v>42808.59</v>
      </c>
      <c r="F1341" s="9">
        <v>0</v>
      </c>
      <c r="G1341" s="9">
        <v>0</v>
      </c>
      <c r="H1341" s="9">
        <v>865.40000000000009</v>
      </c>
      <c r="I1341" s="9">
        <v>865.40000000000009</v>
      </c>
      <c r="J1341" s="9">
        <v>0</v>
      </c>
      <c r="K1341" s="9">
        <v>0</v>
      </c>
      <c r="L1341" s="17">
        <v>0</v>
      </c>
      <c r="M1341" s="17">
        <v>0</v>
      </c>
      <c r="N1341" s="17">
        <v>8550</v>
      </c>
      <c r="O1341" s="17">
        <v>8550</v>
      </c>
      <c r="P1341" s="17">
        <v>0</v>
      </c>
      <c r="Q1341" s="17">
        <v>0</v>
      </c>
      <c r="R1341" s="17">
        <v>0</v>
      </c>
      <c r="S1341" s="17">
        <v>0</v>
      </c>
      <c r="T1341" s="17">
        <v>0</v>
      </c>
      <c r="U1341" s="17">
        <v>0</v>
      </c>
      <c r="V1341" s="44">
        <v>0</v>
      </c>
      <c r="W1341" s="44">
        <v>0</v>
      </c>
      <c r="X1341" s="35">
        <v>0</v>
      </c>
    </row>
    <row r="1342" spans="1:24" ht="15" x14ac:dyDescent="0.4">
      <c r="A1342" s="37"/>
      <c r="B1342" s="10">
        <v>10004762</v>
      </c>
      <c r="C1342" s="9" t="s">
        <v>397</v>
      </c>
      <c r="D1342" s="9">
        <v>1325194.53</v>
      </c>
      <c r="E1342" s="9">
        <v>1304707.7215189876</v>
      </c>
      <c r="F1342" s="9">
        <v>241720</v>
      </c>
      <c r="G1342" s="9">
        <v>241720</v>
      </c>
      <c r="H1342" s="9">
        <v>21140.91</v>
      </c>
      <c r="I1342" s="9">
        <v>21140.91</v>
      </c>
      <c r="J1342" s="9">
        <v>0</v>
      </c>
      <c r="K1342" s="9">
        <v>0</v>
      </c>
      <c r="L1342" s="17">
        <v>0</v>
      </c>
      <c r="M1342" s="17">
        <v>0</v>
      </c>
      <c r="N1342" s="17">
        <v>5382.66</v>
      </c>
      <c r="O1342" s="17">
        <v>5382.66</v>
      </c>
      <c r="P1342" s="17">
        <v>81920.47000000003</v>
      </c>
      <c r="Q1342" s="17">
        <v>81920.47000000003</v>
      </c>
      <c r="R1342" s="17">
        <v>121263.97</v>
      </c>
      <c r="S1342" s="17">
        <v>121263.97</v>
      </c>
      <c r="T1342" s="17">
        <v>126226.81</v>
      </c>
      <c r="U1342" s="17">
        <v>126226.81</v>
      </c>
      <c r="V1342" s="44">
        <v>0</v>
      </c>
      <c r="W1342" s="44">
        <v>0</v>
      </c>
      <c r="X1342" s="35">
        <v>574706.91000000015</v>
      </c>
    </row>
    <row r="1343" spans="1:24" ht="15" x14ac:dyDescent="0.4">
      <c r="A1343" s="37"/>
      <c r="B1343" s="10">
        <v>10033193</v>
      </c>
      <c r="C1343" s="9" t="s">
        <v>864</v>
      </c>
      <c r="D1343" s="9">
        <v>0</v>
      </c>
      <c r="E1343" s="9">
        <v>0</v>
      </c>
      <c r="F1343" s="9">
        <v>0</v>
      </c>
      <c r="G1343" s="9">
        <v>0</v>
      </c>
      <c r="H1343" s="9">
        <v>0</v>
      </c>
      <c r="I1343" s="9">
        <v>0</v>
      </c>
      <c r="J1343" s="9">
        <v>313714.8</v>
      </c>
      <c r="K1343" s="9">
        <v>313714.58</v>
      </c>
      <c r="L1343" s="17">
        <v>0</v>
      </c>
      <c r="M1343" s="17">
        <v>0</v>
      </c>
      <c r="N1343" s="17">
        <v>0</v>
      </c>
      <c r="O1343" s="17">
        <v>0</v>
      </c>
      <c r="P1343" s="17">
        <v>0</v>
      </c>
      <c r="Q1343" s="17">
        <v>0</v>
      </c>
      <c r="R1343" s="17">
        <v>0</v>
      </c>
      <c r="S1343" s="17">
        <v>0</v>
      </c>
      <c r="T1343" s="17">
        <v>0</v>
      </c>
      <c r="U1343" s="17">
        <v>0</v>
      </c>
      <c r="V1343" s="44">
        <v>0</v>
      </c>
      <c r="W1343" s="44">
        <v>0</v>
      </c>
      <c r="X1343" s="35">
        <v>0</v>
      </c>
    </row>
    <row r="1344" spans="1:24" ht="15" x14ac:dyDescent="0.4">
      <c r="A1344" s="37"/>
      <c r="B1344" s="10">
        <v>10026397</v>
      </c>
      <c r="C1344" s="9" t="s">
        <v>926</v>
      </c>
      <c r="D1344" s="9">
        <v>0</v>
      </c>
      <c r="E1344" s="9">
        <v>0</v>
      </c>
      <c r="F1344" s="9"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17">
        <v>0</v>
      </c>
      <c r="M1344" s="17">
        <v>0</v>
      </c>
      <c r="N1344" s="17">
        <v>0</v>
      </c>
      <c r="O1344" s="17">
        <v>0</v>
      </c>
      <c r="P1344" s="17">
        <v>0</v>
      </c>
      <c r="Q1344" s="17">
        <v>0</v>
      </c>
      <c r="R1344" s="17">
        <v>116229.41</v>
      </c>
      <c r="S1344" s="17">
        <v>116229.41</v>
      </c>
      <c r="T1344" s="17">
        <v>196901.9</v>
      </c>
      <c r="U1344" s="17">
        <v>196901.9</v>
      </c>
      <c r="V1344" s="44">
        <v>0</v>
      </c>
      <c r="W1344" s="44">
        <v>0</v>
      </c>
      <c r="X1344" s="35">
        <v>62415.490000000005</v>
      </c>
    </row>
    <row r="1345" spans="1:24" ht="15" x14ac:dyDescent="0.4">
      <c r="A1345" s="37"/>
      <c r="B1345" s="10">
        <v>10006770</v>
      </c>
      <c r="C1345" s="9" t="s">
        <v>510</v>
      </c>
      <c r="D1345" s="9">
        <v>3015732.7</v>
      </c>
      <c r="E1345" s="9">
        <v>3091538</v>
      </c>
      <c r="F1345" s="9">
        <v>0</v>
      </c>
      <c r="G1345" s="9">
        <v>0</v>
      </c>
      <c r="H1345" s="9">
        <v>345406.58</v>
      </c>
      <c r="I1345" s="9">
        <v>345406.58</v>
      </c>
      <c r="J1345" s="9">
        <v>0</v>
      </c>
      <c r="K1345" s="9">
        <v>0</v>
      </c>
      <c r="L1345" s="17">
        <v>0</v>
      </c>
      <c r="M1345" s="17">
        <v>0</v>
      </c>
      <c r="N1345" s="17">
        <v>221590.24</v>
      </c>
      <c r="O1345" s="17">
        <v>221590.24</v>
      </c>
      <c r="P1345" s="17">
        <v>797576.35000000009</v>
      </c>
      <c r="Q1345" s="17">
        <v>797576.09</v>
      </c>
      <c r="R1345" s="17">
        <v>309560.95999999996</v>
      </c>
      <c r="S1345" s="17">
        <v>309560.95999999996</v>
      </c>
      <c r="T1345" s="17">
        <v>732051.70000000007</v>
      </c>
      <c r="U1345" s="17">
        <v>732051.70000000007</v>
      </c>
      <c r="V1345" s="44">
        <v>0</v>
      </c>
      <c r="W1345" s="44">
        <v>0</v>
      </c>
      <c r="X1345" s="35">
        <v>490676.52999999997</v>
      </c>
    </row>
    <row r="1346" spans="1:24" ht="15" x14ac:dyDescent="0.4">
      <c r="A1346" s="37"/>
      <c r="B1346" s="10">
        <v>10007773</v>
      </c>
      <c r="C1346" s="9" t="s">
        <v>580</v>
      </c>
      <c r="D1346" s="9">
        <v>0</v>
      </c>
      <c r="E1346" s="9">
        <v>0</v>
      </c>
      <c r="F1346" s="9">
        <v>0</v>
      </c>
      <c r="G1346" s="9">
        <v>0</v>
      </c>
      <c r="H1346" s="9">
        <v>0</v>
      </c>
      <c r="I1346" s="9">
        <v>0</v>
      </c>
      <c r="J1346" s="9">
        <v>0</v>
      </c>
      <c r="K1346" s="9">
        <v>0</v>
      </c>
      <c r="L1346" s="17">
        <v>0</v>
      </c>
      <c r="M1346" s="17">
        <v>0</v>
      </c>
      <c r="N1346" s="17">
        <v>0</v>
      </c>
      <c r="O1346" s="17">
        <v>0</v>
      </c>
      <c r="P1346" s="17">
        <v>319277.76</v>
      </c>
      <c r="Q1346" s="17">
        <v>319277.41000000003</v>
      </c>
      <c r="R1346" s="17">
        <v>272897.97000000003</v>
      </c>
      <c r="S1346" s="17">
        <v>272897.97000000003</v>
      </c>
      <c r="T1346" s="17">
        <v>32893.06</v>
      </c>
      <c r="U1346" s="17">
        <v>32893.06</v>
      </c>
      <c r="V1346" s="44">
        <v>0</v>
      </c>
      <c r="W1346" s="44">
        <v>0</v>
      </c>
      <c r="X1346" s="35">
        <v>4356202.91</v>
      </c>
    </row>
    <row r="1347" spans="1:24" ht="15" x14ac:dyDescent="0.4">
      <c r="A1347" s="37"/>
      <c r="B1347" s="10">
        <v>10043485</v>
      </c>
      <c r="C1347" s="9" t="s">
        <v>1030</v>
      </c>
      <c r="D1347" s="9">
        <v>0</v>
      </c>
      <c r="E1347" s="9">
        <v>0</v>
      </c>
      <c r="F1347" s="9">
        <v>0</v>
      </c>
      <c r="G1347" s="9">
        <v>0</v>
      </c>
      <c r="H1347" s="9">
        <v>0</v>
      </c>
      <c r="I1347" s="9">
        <v>0</v>
      </c>
      <c r="J1347" s="9">
        <v>0</v>
      </c>
      <c r="K1347" s="9">
        <v>0</v>
      </c>
      <c r="L1347" s="17">
        <v>0</v>
      </c>
      <c r="M1347" s="17">
        <v>0</v>
      </c>
      <c r="N1347" s="17">
        <v>41641.999999999993</v>
      </c>
      <c r="O1347" s="17">
        <v>41641.55999999999</v>
      </c>
      <c r="P1347" s="17">
        <v>0</v>
      </c>
      <c r="Q1347" s="17">
        <v>0</v>
      </c>
      <c r="R1347" s="17">
        <v>0</v>
      </c>
      <c r="S1347" s="17">
        <v>0</v>
      </c>
      <c r="T1347" s="17">
        <v>0</v>
      </c>
      <c r="U1347" s="17">
        <v>0</v>
      </c>
      <c r="V1347" s="44">
        <v>0</v>
      </c>
      <c r="W1347" s="44">
        <v>0</v>
      </c>
      <c r="X1347" s="35">
        <v>0</v>
      </c>
    </row>
    <row r="1348" spans="1:24" ht="15" x14ac:dyDescent="0.4">
      <c r="A1348" s="37"/>
      <c r="B1348" s="14">
        <v>10028366</v>
      </c>
      <c r="C1348" s="15" t="s">
        <v>1278</v>
      </c>
      <c r="D1348" s="9">
        <v>0</v>
      </c>
      <c r="E1348" s="9">
        <v>0</v>
      </c>
      <c r="F1348" s="9">
        <v>0</v>
      </c>
      <c r="G1348" s="9">
        <v>0</v>
      </c>
      <c r="H1348" s="9">
        <v>0</v>
      </c>
      <c r="I1348" s="9">
        <v>0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0</v>
      </c>
      <c r="R1348" s="9">
        <v>0</v>
      </c>
      <c r="S1348" s="9">
        <v>0</v>
      </c>
      <c r="T1348" s="9">
        <v>0</v>
      </c>
      <c r="U1348" s="9">
        <v>0</v>
      </c>
      <c r="V1348" s="44">
        <v>0</v>
      </c>
      <c r="W1348" s="44">
        <v>0</v>
      </c>
      <c r="X1348" s="35">
        <v>208312.33</v>
      </c>
    </row>
    <row r="1349" spans="1:24" ht="15" x14ac:dyDescent="0.4">
      <c r="A1349" s="37"/>
      <c r="B1349" s="10">
        <v>10046979</v>
      </c>
      <c r="C1349" s="9" t="s">
        <v>865</v>
      </c>
      <c r="D1349" s="9">
        <v>0</v>
      </c>
      <c r="E1349" s="9">
        <v>0</v>
      </c>
      <c r="F1349" s="9">
        <v>0</v>
      </c>
      <c r="G1349" s="9">
        <v>0</v>
      </c>
      <c r="H1349" s="9">
        <v>0</v>
      </c>
      <c r="I1349" s="9">
        <v>0</v>
      </c>
      <c r="J1349" s="9">
        <v>349063.69000000006</v>
      </c>
      <c r="K1349" s="9">
        <v>317873.00000000012</v>
      </c>
      <c r="L1349" s="17">
        <v>0</v>
      </c>
      <c r="M1349" s="17">
        <v>0</v>
      </c>
      <c r="N1349" s="17">
        <v>0</v>
      </c>
      <c r="O1349" s="17">
        <v>0</v>
      </c>
      <c r="P1349" s="17">
        <v>0</v>
      </c>
      <c r="Q1349" s="17">
        <v>0</v>
      </c>
      <c r="R1349" s="17">
        <v>7779.94</v>
      </c>
      <c r="S1349" s="17">
        <v>7779.94</v>
      </c>
      <c r="T1349" s="17">
        <v>46535.78</v>
      </c>
      <c r="U1349" s="17">
        <v>46535.78</v>
      </c>
      <c r="V1349" s="44">
        <v>0</v>
      </c>
      <c r="W1349" s="44">
        <v>0</v>
      </c>
      <c r="X1349" s="35">
        <v>13237.910000000003</v>
      </c>
    </row>
    <row r="1350" spans="1:24" ht="15" x14ac:dyDescent="0.4">
      <c r="A1350" s="37"/>
      <c r="B1350" s="14">
        <v>10058228</v>
      </c>
      <c r="C1350" s="15" t="s">
        <v>1511</v>
      </c>
      <c r="D1350" s="9">
        <v>0</v>
      </c>
      <c r="E1350" s="9">
        <v>0</v>
      </c>
      <c r="F1350" s="9">
        <v>0</v>
      </c>
      <c r="G1350" s="9">
        <v>0</v>
      </c>
      <c r="H1350" s="9">
        <v>0</v>
      </c>
      <c r="I1350" s="9">
        <v>0</v>
      </c>
      <c r="J1350" s="9">
        <v>0</v>
      </c>
      <c r="K1350" s="9">
        <v>0</v>
      </c>
      <c r="L1350" s="9">
        <v>0</v>
      </c>
      <c r="M1350" s="9">
        <v>0</v>
      </c>
      <c r="N1350" s="9">
        <v>0</v>
      </c>
      <c r="O1350" s="9">
        <v>0</v>
      </c>
      <c r="P1350" s="9">
        <v>0</v>
      </c>
      <c r="Q1350" s="9">
        <v>0</v>
      </c>
      <c r="R1350" s="9">
        <v>0</v>
      </c>
      <c r="S1350" s="9">
        <v>0</v>
      </c>
      <c r="T1350" s="9">
        <v>0</v>
      </c>
      <c r="U1350" s="9">
        <v>0</v>
      </c>
      <c r="V1350" s="44">
        <v>0</v>
      </c>
      <c r="W1350" s="44">
        <v>0</v>
      </c>
      <c r="X1350" s="35">
        <v>59370.77</v>
      </c>
    </row>
    <row r="1351" spans="1:24" ht="15" x14ac:dyDescent="0.4">
      <c r="A1351" s="37"/>
      <c r="B1351" s="10">
        <v>10030670</v>
      </c>
      <c r="C1351" s="9" t="s">
        <v>703</v>
      </c>
      <c r="D1351" s="9">
        <v>0</v>
      </c>
      <c r="E1351" s="9">
        <v>0</v>
      </c>
      <c r="F1351" s="9">
        <v>0</v>
      </c>
      <c r="G1351" s="9">
        <v>0</v>
      </c>
      <c r="H1351" s="9">
        <v>0</v>
      </c>
      <c r="I1351" s="9">
        <v>0</v>
      </c>
      <c r="J1351" s="9">
        <v>0</v>
      </c>
      <c r="K1351" s="9">
        <v>0</v>
      </c>
      <c r="L1351" s="17">
        <v>0</v>
      </c>
      <c r="M1351" s="17">
        <v>0</v>
      </c>
      <c r="N1351" s="17">
        <v>0</v>
      </c>
      <c r="O1351" s="17">
        <v>0</v>
      </c>
      <c r="P1351" s="17">
        <v>21508.320000000003</v>
      </c>
      <c r="Q1351" s="17">
        <v>21508.320000000003</v>
      </c>
      <c r="R1351" s="17">
        <v>0</v>
      </c>
      <c r="S1351" s="17">
        <v>0</v>
      </c>
      <c r="T1351" s="17">
        <v>0</v>
      </c>
      <c r="U1351" s="17">
        <v>0</v>
      </c>
      <c r="V1351" s="44">
        <v>0</v>
      </c>
      <c r="W1351" s="44">
        <v>0</v>
      </c>
      <c r="X1351" s="35">
        <v>976145.65999999992</v>
      </c>
    </row>
    <row r="1352" spans="1:24" ht="15" x14ac:dyDescent="0.4">
      <c r="A1352" s="37"/>
      <c r="B1352" s="10">
        <v>10039140</v>
      </c>
      <c r="C1352" s="9" t="s">
        <v>970</v>
      </c>
      <c r="D1352" s="9">
        <v>0</v>
      </c>
      <c r="E1352" s="9">
        <v>0</v>
      </c>
      <c r="F1352" s="9">
        <v>0</v>
      </c>
      <c r="G1352" s="9">
        <v>0</v>
      </c>
      <c r="H1352" s="9">
        <v>0</v>
      </c>
      <c r="I1352" s="9">
        <v>0</v>
      </c>
      <c r="J1352" s="9">
        <v>0</v>
      </c>
      <c r="K1352" s="9">
        <v>0</v>
      </c>
      <c r="L1352" s="17">
        <v>0</v>
      </c>
      <c r="M1352" s="17">
        <v>0</v>
      </c>
      <c r="N1352" s="17">
        <v>0</v>
      </c>
      <c r="O1352" s="17">
        <v>0</v>
      </c>
      <c r="P1352" s="17">
        <v>0</v>
      </c>
      <c r="Q1352" s="17">
        <v>0</v>
      </c>
      <c r="R1352" s="17">
        <v>233356.08000000002</v>
      </c>
      <c r="S1352" s="17">
        <v>233356.08000000002</v>
      </c>
      <c r="T1352" s="17">
        <v>387089.41000000003</v>
      </c>
      <c r="U1352" s="17">
        <v>387089.41000000003</v>
      </c>
      <c r="V1352" s="44">
        <v>0</v>
      </c>
      <c r="W1352" s="44">
        <v>0</v>
      </c>
      <c r="X1352" s="35">
        <v>635313.5</v>
      </c>
    </row>
    <row r="1353" spans="1:24" ht="15" x14ac:dyDescent="0.4">
      <c r="A1353" s="37"/>
      <c r="B1353" s="10">
        <v>10006797</v>
      </c>
      <c r="C1353" s="9" t="s">
        <v>511</v>
      </c>
      <c r="D1353" s="9">
        <v>0</v>
      </c>
      <c r="E1353" s="9">
        <v>0</v>
      </c>
      <c r="F1353" s="9">
        <v>0</v>
      </c>
      <c r="G1353" s="9">
        <v>0</v>
      </c>
      <c r="H1353" s="9">
        <v>0</v>
      </c>
      <c r="I1353" s="9">
        <v>0</v>
      </c>
      <c r="J1353" s="9">
        <v>350092.71</v>
      </c>
      <c r="K1353" s="9">
        <v>350092.70999999996</v>
      </c>
      <c r="L1353" s="17">
        <v>275</v>
      </c>
      <c r="M1353" s="17">
        <v>275</v>
      </c>
      <c r="N1353" s="17">
        <v>33411.360000000001</v>
      </c>
      <c r="O1353" s="17">
        <v>33411.360000000001</v>
      </c>
      <c r="P1353" s="17">
        <v>25214.74</v>
      </c>
      <c r="Q1353" s="17">
        <v>25214.74</v>
      </c>
      <c r="R1353" s="17">
        <v>0</v>
      </c>
      <c r="S1353" s="17">
        <v>0</v>
      </c>
      <c r="T1353" s="17">
        <v>0</v>
      </c>
      <c r="U1353" s="17">
        <v>0</v>
      </c>
      <c r="V1353" s="44">
        <v>0</v>
      </c>
      <c r="W1353" s="44">
        <v>0</v>
      </c>
      <c r="X1353" s="35">
        <v>0</v>
      </c>
    </row>
    <row r="1354" spans="1:24" ht="15" x14ac:dyDescent="0.4">
      <c r="A1354" s="37"/>
      <c r="B1354" s="10">
        <v>10034767</v>
      </c>
      <c r="C1354" s="9" t="s">
        <v>866</v>
      </c>
      <c r="D1354" s="9">
        <v>0</v>
      </c>
      <c r="E1354" s="9">
        <v>0</v>
      </c>
      <c r="F1354" s="9">
        <v>0</v>
      </c>
      <c r="G1354" s="9">
        <v>0</v>
      </c>
      <c r="H1354" s="9">
        <v>0</v>
      </c>
      <c r="I1354" s="9">
        <v>0</v>
      </c>
      <c r="J1354" s="9">
        <v>242918.71000000002</v>
      </c>
      <c r="K1354" s="9">
        <v>170750.69999999998</v>
      </c>
      <c r="L1354" s="17">
        <v>9792.7000000000007</v>
      </c>
      <c r="M1354" s="17">
        <v>9792.7000000000007</v>
      </c>
      <c r="N1354" s="17">
        <v>0</v>
      </c>
      <c r="O1354" s="17">
        <v>0</v>
      </c>
      <c r="P1354" s="17">
        <v>0</v>
      </c>
      <c r="Q1354" s="17">
        <v>0</v>
      </c>
      <c r="R1354" s="17">
        <v>0</v>
      </c>
      <c r="S1354" s="17">
        <v>0</v>
      </c>
      <c r="T1354" s="17">
        <v>0</v>
      </c>
      <c r="U1354" s="17">
        <v>0</v>
      </c>
      <c r="V1354" s="44">
        <v>0</v>
      </c>
      <c r="W1354" s="44">
        <v>0</v>
      </c>
      <c r="X1354" s="35">
        <v>0</v>
      </c>
    </row>
    <row r="1355" spans="1:24" ht="15" x14ac:dyDescent="0.4">
      <c r="A1355" s="37"/>
      <c r="B1355" s="14">
        <v>10032064</v>
      </c>
      <c r="C1355" s="15" t="s">
        <v>1302</v>
      </c>
      <c r="D1355" s="9">
        <v>0</v>
      </c>
      <c r="E1355" s="9">
        <v>0</v>
      </c>
      <c r="F1355" s="9">
        <v>0</v>
      </c>
      <c r="G1355" s="9">
        <v>0</v>
      </c>
      <c r="H1355" s="9">
        <v>0</v>
      </c>
      <c r="I1355" s="9">
        <v>0</v>
      </c>
      <c r="J1355" s="9">
        <v>0</v>
      </c>
      <c r="K1355" s="9">
        <v>0</v>
      </c>
      <c r="L1355" s="9">
        <v>0</v>
      </c>
      <c r="M1355" s="9">
        <v>0</v>
      </c>
      <c r="N1355" s="9">
        <v>0</v>
      </c>
      <c r="O1355" s="9">
        <v>0</v>
      </c>
      <c r="P1355" s="9">
        <v>0</v>
      </c>
      <c r="Q1355" s="9">
        <v>0</v>
      </c>
      <c r="R1355" s="9">
        <v>0</v>
      </c>
      <c r="S1355" s="9">
        <v>0</v>
      </c>
      <c r="T1355" s="9">
        <v>0</v>
      </c>
      <c r="U1355" s="9">
        <v>0</v>
      </c>
      <c r="V1355" s="44">
        <v>0</v>
      </c>
      <c r="W1355" s="44">
        <v>0</v>
      </c>
      <c r="X1355" s="35">
        <v>23681.64</v>
      </c>
    </row>
    <row r="1356" spans="1:24" ht="15" x14ac:dyDescent="0.4">
      <c r="A1356" s="37"/>
      <c r="B1356" s="14">
        <v>10030265</v>
      </c>
      <c r="C1356" s="15" t="s">
        <v>1287</v>
      </c>
      <c r="D1356" s="9">
        <v>0</v>
      </c>
      <c r="E1356" s="9">
        <v>0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  <c r="V1356" s="44">
        <v>0</v>
      </c>
      <c r="W1356" s="44">
        <v>0</v>
      </c>
      <c r="X1356" s="35">
        <v>1022.5</v>
      </c>
    </row>
    <row r="1357" spans="1:24" ht="15" x14ac:dyDescent="0.4">
      <c r="A1357" s="37"/>
      <c r="B1357" s="10">
        <v>10029308</v>
      </c>
      <c r="C1357" s="9" t="s">
        <v>932</v>
      </c>
      <c r="D1357" s="9">
        <v>0</v>
      </c>
      <c r="E1357" s="9">
        <v>0</v>
      </c>
      <c r="F1357" s="9">
        <v>0</v>
      </c>
      <c r="G1357" s="9">
        <v>0</v>
      </c>
      <c r="H1357" s="9">
        <v>0</v>
      </c>
      <c r="I1357" s="9">
        <v>0</v>
      </c>
      <c r="J1357" s="9">
        <v>0</v>
      </c>
      <c r="K1357" s="9">
        <v>0</v>
      </c>
      <c r="L1357" s="17">
        <v>0</v>
      </c>
      <c r="M1357" s="17">
        <v>0</v>
      </c>
      <c r="N1357" s="17">
        <v>728.81</v>
      </c>
      <c r="O1357" s="17">
        <v>728.56</v>
      </c>
      <c r="P1357" s="17">
        <v>0</v>
      </c>
      <c r="Q1357" s="17">
        <v>0</v>
      </c>
      <c r="R1357" s="17">
        <v>115521.47</v>
      </c>
      <c r="S1357" s="17">
        <v>115521.47</v>
      </c>
      <c r="T1357" s="17">
        <v>0</v>
      </c>
      <c r="U1357" s="17">
        <v>0</v>
      </c>
      <c r="V1357" s="44">
        <v>0</v>
      </c>
      <c r="W1357" s="44">
        <v>0</v>
      </c>
      <c r="X1357" s="35">
        <v>286769.78999999998</v>
      </c>
    </row>
    <row r="1358" spans="1:24" ht="15" x14ac:dyDescent="0.4">
      <c r="A1358" s="37"/>
      <c r="B1358" s="10">
        <v>10005894</v>
      </c>
      <c r="C1358" s="9" t="s">
        <v>463</v>
      </c>
      <c r="D1358" s="9">
        <v>0</v>
      </c>
      <c r="E1358" s="9">
        <v>0</v>
      </c>
      <c r="F1358" s="9">
        <v>0</v>
      </c>
      <c r="G1358" s="9">
        <v>0</v>
      </c>
      <c r="H1358" s="9">
        <v>0</v>
      </c>
      <c r="I1358" s="9">
        <v>0</v>
      </c>
      <c r="J1358" s="9">
        <v>205740.1</v>
      </c>
      <c r="K1358" s="9">
        <v>205740.09999999998</v>
      </c>
      <c r="L1358" s="17">
        <v>0</v>
      </c>
      <c r="M1358" s="17">
        <v>0</v>
      </c>
      <c r="N1358" s="17">
        <v>0</v>
      </c>
      <c r="O1358" s="17">
        <v>0</v>
      </c>
      <c r="P1358" s="17">
        <v>18314.460000000003</v>
      </c>
      <c r="Q1358" s="17">
        <v>18314.46</v>
      </c>
      <c r="R1358" s="17">
        <v>0</v>
      </c>
      <c r="S1358" s="17">
        <v>0</v>
      </c>
      <c r="T1358" s="17">
        <v>0</v>
      </c>
      <c r="U1358" s="17">
        <v>0</v>
      </c>
      <c r="V1358" s="44">
        <v>0</v>
      </c>
      <c r="W1358" s="44">
        <v>0</v>
      </c>
      <c r="X1358" s="35">
        <v>1309514.3599999999</v>
      </c>
    </row>
    <row r="1359" spans="1:24" ht="15" x14ac:dyDescent="0.4">
      <c r="A1359" s="37"/>
      <c r="B1359" s="14">
        <v>10062076</v>
      </c>
      <c r="C1359" s="15" t="s">
        <v>1553</v>
      </c>
      <c r="D1359" s="9">
        <v>0</v>
      </c>
      <c r="E1359" s="9">
        <v>0</v>
      </c>
      <c r="F1359" s="9">
        <v>0</v>
      </c>
      <c r="G1359" s="9">
        <v>0</v>
      </c>
      <c r="H1359" s="9">
        <v>0</v>
      </c>
      <c r="I1359" s="9">
        <v>0</v>
      </c>
      <c r="J1359" s="9">
        <v>0</v>
      </c>
      <c r="K1359" s="9">
        <v>0</v>
      </c>
      <c r="L1359" s="9">
        <v>0</v>
      </c>
      <c r="M1359" s="9">
        <v>0</v>
      </c>
      <c r="N1359" s="9">
        <v>0</v>
      </c>
      <c r="O1359" s="9">
        <v>0</v>
      </c>
      <c r="P1359" s="9">
        <v>0</v>
      </c>
      <c r="Q1359" s="9">
        <v>0</v>
      </c>
      <c r="R1359" s="9">
        <v>0</v>
      </c>
      <c r="S1359" s="9">
        <v>0</v>
      </c>
      <c r="T1359" s="9">
        <v>0</v>
      </c>
      <c r="U1359" s="9">
        <v>0</v>
      </c>
      <c r="V1359" s="44">
        <v>0</v>
      </c>
      <c r="W1359" s="44">
        <v>0</v>
      </c>
      <c r="X1359" s="35">
        <v>188582.56</v>
      </c>
    </row>
    <row r="1360" spans="1:24" ht="15" x14ac:dyDescent="0.4">
      <c r="A1360" s="37"/>
      <c r="B1360" s="14">
        <v>10046777</v>
      </c>
      <c r="C1360" s="15" t="s">
        <v>1420</v>
      </c>
      <c r="D1360" s="9">
        <v>0</v>
      </c>
      <c r="E1360" s="9">
        <v>0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  <c r="V1360" s="44">
        <v>0</v>
      </c>
      <c r="W1360" s="44">
        <v>0</v>
      </c>
      <c r="X1360" s="35">
        <v>9039.8399999999983</v>
      </c>
    </row>
    <row r="1361" spans="1:24" ht="15" x14ac:dyDescent="0.4">
      <c r="A1361" s="37"/>
      <c r="B1361" s="10">
        <v>10037345</v>
      </c>
      <c r="C1361" s="9" t="s">
        <v>867</v>
      </c>
      <c r="D1361" s="9">
        <v>0</v>
      </c>
      <c r="E1361" s="9">
        <v>0</v>
      </c>
      <c r="F1361" s="9">
        <v>0</v>
      </c>
      <c r="G1361" s="9">
        <v>0</v>
      </c>
      <c r="H1361" s="9">
        <v>0</v>
      </c>
      <c r="I1361" s="9">
        <v>0</v>
      </c>
      <c r="J1361" s="9">
        <v>256094.14</v>
      </c>
      <c r="K1361" s="9">
        <v>256093.71</v>
      </c>
      <c r="L1361" s="17">
        <v>0</v>
      </c>
      <c r="M1361" s="17">
        <v>0</v>
      </c>
      <c r="N1361" s="17">
        <v>15478.140000000003</v>
      </c>
      <c r="O1361" s="17">
        <v>15477.96</v>
      </c>
      <c r="P1361" s="17">
        <v>0</v>
      </c>
      <c r="Q1361" s="17">
        <v>0</v>
      </c>
      <c r="R1361" s="17">
        <v>91503.200000000012</v>
      </c>
      <c r="S1361" s="17">
        <v>91503.200000000012</v>
      </c>
      <c r="T1361" s="17">
        <v>0</v>
      </c>
      <c r="U1361" s="17">
        <v>0</v>
      </c>
      <c r="V1361" s="44">
        <v>0</v>
      </c>
      <c r="W1361" s="44">
        <v>0</v>
      </c>
      <c r="X1361" s="35">
        <v>0</v>
      </c>
    </row>
    <row r="1362" spans="1:24" ht="15" x14ac:dyDescent="0.4">
      <c r="A1362" s="37"/>
      <c r="B1362" s="10">
        <v>10005998</v>
      </c>
      <c r="C1362" s="9" t="s">
        <v>51</v>
      </c>
      <c r="D1362" s="9">
        <v>5841361</v>
      </c>
      <c r="E1362" s="9">
        <v>6009694</v>
      </c>
      <c r="F1362" s="9">
        <v>503553</v>
      </c>
      <c r="G1362" s="9">
        <v>503553</v>
      </c>
      <c r="H1362" s="9">
        <v>325587.46999999997</v>
      </c>
      <c r="I1362" s="9">
        <v>325587.46999999997</v>
      </c>
      <c r="J1362" s="9">
        <v>0</v>
      </c>
      <c r="K1362" s="9">
        <v>0</v>
      </c>
      <c r="L1362" s="17">
        <v>0</v>
      </c>
      <c r="M1362" s="17">
        <v>0</v>
      </c>
      <c r="N1362" s="17">
        <v>157906.12</v>
      </c>
      <c r="O1362" s="17">
        <v>157906.12</v>
      </c>
      <c r="P1362" s="17">
        <v>978302.69</v>
      </c>
      <c r="Q1362" s="17">
        <v>978302.69000000006</v>
      </c>
      <c r="R1362" s="17">
        <v>441269.77</v>
      </c>
      <c r="S1362" s="17">
        <v>441269.77</v>
      </c>
      <c r="T1362" s="17">
        <v>785371.58000000007</v>
      </c>
      <c r="U1362" s="17">
        <v>785371.58000000007</v>
      </c>
      <c r="V1362" s="44">
        <v>0</v>
      </c>
      <c r="W1362" s="44">
        <v>0</v>
      </c>
      <c r="X1362" s="35">
        <v>1710313.95</v>
      </c>
    </row>
    <row r="1363" spans="1:24" ht="15" x14ac:dyDescent="0.4">
      <c r="A1363" s="37"/>
      <c r="B1363" s="10">
        <v>10006986</v>
      </c>
      <c r="C1363" s="9" t="s">
        <v>516</v>
      </c>
      <c r="D1363" s="9">
        <v>0</v>
      </c>
      <c r="E1363" s="9">
        <v>0</v>
      </c>
      <c r="F1363" s="9">
        <v>0</v>
      </c>
      <c r="G1363" s="9">
        <v>0</v>
      </c>
      <c r="H1363" s="9">
        <v>0</v>
      </c>
      <c r="I1363" s="9">
        <v>0</v>
      </c>
      <c r="J1363" s="9">
        <v>437861.39999999991</v>
      </c>
      <c r="K1363" s="9">
        <v>437861.39999999991</v>
      </c>
      <c r="L1363" s="17">
        <v>0</v>
      </c>
      <c r="M1363" s="17">
        <v>0</v>
      </c>
      <c r="N1363" s="17">
        <v>0</v>
      </c>
      <c r="O1363" s="17">
        <v>0</v>
      </c>
      <c r="P1363" s="17">
        <v>134939.65000000002</v>
      </c>
      <c r="Q1363" s="17">
        <v>134939.65</v>
      </c>
      <c r="R1363" s="17">
        <v>274069.05000000005</v>
      </c>
      <c r="S1363" s="17">
        <v>274069.05000000005</v>
      </c>
      <c r="T1363" s="17">
        <v>13070.439999999999</v>
      </c>
      <c r="U1363" s="17">
        <v>13070.439999999999</v>
      </c>
      <c r="V1363" s="44">
        <v>166975.99000000002</v>
      </c>
      <c r="W1363" s="44">
        <v>166975.99000000002</v>
      </c>
      <c r="X1363" s="35">
        <v>86679.78</v>
      </c>
    </row>
    <row r="1364" spans="1:24" ht="15" x14ac:dyDescent="0.4">
      <c r="A1364" s="37"/>
      <c r="B1364" s="10">
        <v>10036106</v>
      </c>
      <c r="C1364" s="9" t="s">
        <v>868</v>
      </c>
      <c r="D1364" s="9">
        <v>0</v>
      </c>
      <c r="E1364" s="9">
        <v>0</v>
      </c>
      <c r="F1364" s="9">
        <v>0</v>
      </c>
      <c r="G1364" s="9">
        <v>0</v>
      </c>
      <c r="H1364" s="9">
        <v>0</v>
      </c>
      <c r="I1364" s="9">
        <v>0</v>
      </c>
      <c r="J1364" s="9">
        <v>315204.96999999997</v>
      </c>
      <c r="K1364" s="9">
        <v>315204.97000000003</v>
      </c>
      <c r="L1364" s="17">
        <v>0</v>
      </c>
      <c r="M1364" s="17">
        <v>0</v>
      </c>
      <c r="N1364" s="17">
        <v>0</v>
      </c>
      <c r="O1364" s="17">
        <v>0</v>
      </c>
      <c r="P1364" s="17">
        <v>0</v>
      </c>
      <c r="Q1364" s="17">
        <v>0</v>
      </c>
      <c r="R1364" s="17">
        <v>0</v>
      </c>
      <c r="S1364" s="17">
        <v>0</v>
      </c>
      <c r="T1364" s="17">
        <v>0</v>
      </c>
      <c r="U1364" s="17">
        <v>0</v>
      </c>
      <c r="V1364" s="44">
        <v>0</v>
      </c>
      <c r="W1364" s="44">
        <v>0</v>
      </c>
      <c r="X1364" s="35">
        <v>0</v>
      </c>
    </row>
    <row r="1365" spans="1:24" ht="15" x14ac:dyDescent="0.4">
      <c r="A1365" s="37"/>
      <c r="B1365" s="14">
        <v>10032402</v>
      </c>
      <c r="C1365" s="15" t="s">
        <v>1304</v>
      </c>
      <c r="D1365" s="9">
        <v>0</v>
      </c>
      <c r="E1365" s="9">
        <v>0</v>
      </c>
      <c r="F1365" s="9">
        <v>0</v>
      </c>
      <c r="G1365" s="9">
        <v>0</v>
      </c>
      <c r="H1365" s="9">
        <v>0</v>
      </c>
      <c r="I1365" s="9">
        <v>0</v>
      </c>
      <c r="J1365" s="9">
        <v>0</v>
      </c>
      <c r="K1365" s="9">
        <v>0</v>
      </c>
      <c r="L1365" s="9">
        <v>0</v>
      </c>
      <c r="M1365" s="9">
        <v>0</v>
      </c>
      <c r="N1365" s="9">
        <v>0</v>
      </c>
      <c r="O1365" s="9">
        <v>0</v>
      </c>
      <c r="P1365" s="9">
        <v>0</v>
      </c>
      <c r="Q1365" s="9">
        <v>0</v>
      </c>
      <c r="R1365" s="9">
        <v>0</v>
      </c>
      <c r="S1365" s="9">
        <v>0</v>
      </c>
      <c r="T1365" s="9">
        <v>0</v>
      </c>
      <c r="U1365" s="9">
        <v>0</v>
      </c>
      <c r="V1365" s="44">
        <v>0</v>
      </c>
      <c r="W1365" s="44">
        <v>0</v>
      </c>
      <c r="X1365" s="35">
        <v>1011.5400000000001</v>
      </c>
    </row>
    <row r="1366" spans="1:24" ht="15" x14ac:dyDescent="0.4">
      <c r="A1366" s="37"/>
      <c r="B1366" s="14">
        <v>10007850</v>
      </c>
      <c r="C1366" s="15" t="s">
        <v>1186</v>
      </c>
      <c r="D1366" s="9">
        <v>0</v>
      </c>
      <c r="E1366" s="9">
        <v>0</v>
      </c>
      <c r="F1366" s="9">
        <v>0</v>
      </c>
      <c r="G1366" s="9">
        <v>0</v>
      </c>
      <c r="H1366" s="9">
        <v>0</v>
      </c>
      <c r="I1366" s="9">
        <v>0</v>
      </c>
      <c r="J1366" s="9">
        <v>0</v>
      </c>
      <c r="K1366" s="9">
        <v>0</v>
      </c>
      <c r="L1366" s="9">
        <v>0</v>
      </c>
      <c r="M1366" s="9">
        <v>0</v>
      </c>
      <c r="N1366" s="9">
        <v>0</v>
      </c>
      <c r="O1366" s="9">
        <v>0</v>
      </c>
      <c r="P1366" s="9">
        <v>0</v>
      </c>
      <c r="Q1366" s="9">
        <v>0</v>
      </c>
      <c r="R1366" s="9">
        <v>0</v>
      </c>
      <c r="S1366" s="9">
        <v>0</v>
      </c>
      <c r="T1366" s="9">
        <v>0</v>
      </c>
      <c r="U1366" s="9">
        <v>0</v>
      </c>
      <c r="V1366" s="44">
        <v>0</v>
      </c>
      <c r="W1366" s="44">
        <v>0</v>
      </c>
      <c r="X1366" s="35">
        <v>99507.709999999977</v>
      </c>
    </row>
    <row r="1367" spans="1:24" ht="15" x14ac:dyDescent="0.4">
      <c r="A1367" s="37"/>
      <c r="B1367" s="14">
        <v>10006840</v>
      </c>
      <c r="C1367" s="15" t="s">
        <v>1159</v>
      </c>
      <c r="D1367" s="9">
        <v>0</v>
      </c>
      <c r="E1367" s="9">
        <v>0</v>
      </c>
      <c r="F1367" s="9">
        <v>0</v>
      </c>
      <c r="G1367" s="9">
        <v>0</v>
      </c>
      <c r="H1367" s="9">
        <v>0</v>
      </c>
      <c r="I1367" s="9">
        <v>0</v>
      </c>
      <c r="J1367" s="9">
        <v>0</v>
      </c>
      <c r="K1367" s="9">
        <v>0</v>
      </c>
      <c r="L1367" s="9">
        <v>0</v>
      </c>
      <c r="M1367" s="9">
        <v>0</v>
      </c>
      <c r="N1367" s="9">
        <v>0</v>
      </c>
      <c r="O1367" s="9">
        <v>0</v>
      </c>
      <c r="P1367" s="9">
        <v>0</v>
      </c>
      <c r="Q1367" s="9">
        <v>0</v>
      </c>
      <c r="R1367" s="9">
        <v>0</v>
      </c>
      <c r="S1367" s="9">
        <v>0</v>
      </c>
      <c r="T1367" s="9">
        <v>0</v>
      </c>
      <c r="U1367" s="9">
        <v>0</v>
      </c>
      <c r="V1367" s="44">
        <v>0</v>
      </c>
      <c r="W1367" s="44">
        <v>0</v>
      </c>
      <c r="X1367" s="35">
        <v>556928.38000000012</v>
      </c>
    </row>
    <row r="1368" spans="1:24" ht="15" x14ac:dyDescent="0.4">
      <c r="A1368" s="37"/>
      <c r="B1368" s="10">
        <v>10006841</v>
      </c>
      <c r="C1368" s="9" t="s">
        <v>128</v>
      </c>
      <c r="D1368" s="9">
        <v>0</v>
      </c>
      <c r="E1368" s="9">
        <v>0</v>
      </c>
      <c r="F1368" s="9">
        <v>0</v>
      </c>
      <c r="G1368" s="9">
        <v>0</v>
      </c>
      <c r="H1368" s="9">
        <v>0</v>
      </c>
      <c r="I1368" s="9">
        <v>0</v>
      </c>
      <c r="J1368" s="9">
        <v>0</v>
      </c>
      <c r="K1368" s="9">
        <v>0</v>
      </c>
      <c r="L1368" s="17">
        <v>0</v>
      </c>
      <c r="M1368" s="17">
        <v>0</v>
      </c>
      <c r="N1368" s="17">
        <v>0</v>
      </c>
      <c r="O1368" s="17">
        <v>0</v>
      </c>
      <c r="P1368" s="17">
        <v>96318.959999999963</v>
      </c>
      <c r="Q1368" s="17">
        <v>96318.959999999963</v>
      </c>
      <c r="R1368" s="17">
        <v>0</v>
      </c>
      <c r="S1368" s="17">
        <v>0</v>
      </c>
      <c r="T1368" s="17">
        <v>0</v>
      </c>
      <c r="U1368" s="17">
        <v>0</v>
      </c>
      <c r="V1368" s="44">
        <v>0</v>
      </c>
      <c r="W1368" s="44">
        <v>0</v>
      </c>
      <c r="X1368" s="35">
        <v>1295673.8500000001</v>
      </c>
    </row>
    <row r="1369" spans="1:24" ht="15" x14ac:dyDescent="0.4">
      <c r="A1369" s="37"/>
      <c r="B1369" s="10">
        <v>10007785</v>
      </c>
      <c r="C1369" s="9" t="s">
        <v>582</v>
      </c>
      <c r="D1369" s="9">
        <v>0</v>
      </c>
      <c r="E1369" s="9">
        <v>0</v>
      </c>
      <c r="F1369" s="9">
        <v>0</v>
      </c>
      <c r="G1369" s="9">
        <v>0</v>
      </c>
      <c r="H1369" s="9">
        <v>0</v>
      </c>
      <c r="I1369" s="9">
        <v>0</v>
      </c>
      <c r="J1369" s="9">
        <v>0</v>
      </c>
      <c r="K1369" s="9">
        <v>0</v>
      </c>
      <c r="L1369" s="17">
        <v>0</v>
      </c>
      <c r="M1369" s="17">
        <v>0</v>
      </c>
      <c r="N1369" s="17">
        <v>0</v>
      </c>
      <c r="O1369" s="17">
        <v>0</v>
      </c>
      <c r="P1369" s="17">
        <v>0</v>
      </c>
      <c r="Q1369" s="17">
        <v>0</v>
      </c>
      <c r="R1369" s="17">
        <v>0</v>
      </c>
      <c r="S1369" s="17">
        <v>0</v>
      </c>
      <c r="T1369" s="17">
        <v>0</v>
      </c>
      <c r="U1369" s="17">
        <v>0</v>
      </c>
      <c r="V1369" s="44">
        <v>0</v>
      </c>
      <c r="W1369" s="44">
        <v>0</v>
      </c>
      <c r="X1369" s="35">
        <v>897235.44</v>
      </c>
    </row>
    <row r="1370" spans="1:24" ht="15" x14ac:dyDescent="0.4">
      <c r="A1370" s="37"/>
      <c r="B1370" s="10">
        <v>10007137</v>
      </c>
      <c r="C1370" s="9" t="s">
        <v>524</v>
      </c>
      <c r="D1370" s="9">
        <v>0</v>
      </c>
      <c r="E1370" s="9">
        <v>0</v>
      </c>
      <c r="F1370" s="9">
        <v>0</v>
      </c>
      <c r="G1370" s="9">
        <v>0</v>
      </c>
      <c r="H1370" s="9">
        <v>0</v>
      </c>
      <c r="I1370" s="9">
        <v>0</v>
      </c>
      <c r="J1370" s="9">
        <v>0</v>
      </c>
      <c r="K1370" s="9">
        <v>0</v>
      </c>
      <c r="L1370" s="17">
        <v>0</v>
      </c>
      <c r="M1370" s="17">
        <v>0</v>
      </c>
      <c r="N1370" s="17">
        <v>0</v>
      </c>
      <c r="O1370" s="17">
        <v>0</v>
      </c>
      <c r="P1370" s="17">
        <v>116350.34000000004</v>
      </c>
      <c r="Q1370" s="17">
        <v>116350.34000000004</v>
      </c>
      <c r="R1370" s="17">
        <v>0</v>
      </c>
      <c r="S1370" s="17">
        <v>0</v>
      </c>
      <c r="T1370" s="17">
        <v>0</v>
      </c>
      <c r="U1370" s="17">
        <v>0</v>
      </c>
      <c r="V1370" s="44">
        <v>0</v>
      </c>
      <c r="W1370" s="44">
        <v>0</v>
      </c>
      <c r="X1370" s="35">
        <v>360653.04</v>
      </c>
    </row>
    <row r="1371" spans="1:24" ht="15" x14ac:dyDescent="0.4">
      <c r="A1371" s="37"/>
      <c r="B1371" s="10">
        <v>10007842</v>
      </c>
      <c r="C1371" s="9" t="s">
        <v>586</v>
      </c>
      <c r="D1371" s="9">
        <v>0</v>
      </c>
      <c r="E1371" s="9">
        <v>0</v>
      </c>
      <c r="F1371" s="9">
        <v>0</v>
      </c>
      <c r="G1371" s="9">
        <v>0</v>
      </c>
      <c r="H1371" s="9">
        <v>0</v>
      </c>
      <c r="I1371" s="9">
        <v>0</v>
      </c>
      <c r="J1371" s="9">
        <v>0</v>
      </c>
      <c r="K1371" s="9">
        <v>0</v>
      </c>
      <c r="L1371" s="17">
        <v>0</v>
      </c>
      <c r="M1371" s="17">
        <v>0</v>
      </c>
      <c r="N1371" s="17">
        <v>0</v>
      </c>
      <c r="O1371" s="17">
        <v>0</v>
      </c>
      <c r="P1371" s="17">
        <v>34244.79</v>
      </c>
      <c r="Q1371" s="17">
        <v>34244.79</v>
      </c>
      <c r="R1371" s="17">
        <v>109356.61</v>
      </c>
      <c r="S1371" s="17">
        <v>109356.61</v>
      </c>
      <c r="T1371" s="17">
        <v>0</v>
      </c>
      <c r="U1371" s="17">
        <v>0</v>
      </c>
      <c r="V1371" s="44">
        <v>0</v>
      </c>
      <c r="W1371" s="44">
        <v>0</v>
      </c>
      <c r="X1371" s="35">
        <v>414255.27</v>
      </c>
    </row>
    <row r="1372" spans="1:24" ht="15" x14ac:dyDescent="0.4">
      <c r="A1372" s="37"/>
      <c r="B1372" s="14">
        <v>10007789</v>
      </c>
      <c r="C1372" s="15" t="s">
        <v>1179</v>
      </c>
      <c r="D1372" s="9">
        <v>0</v>
      </c>
      <c r="E1372" s="9">
        <v>0</v>
      </c>
      <c r="F1372" s="9">
        <v>0</v>
      </c>
      <c r="G1372" s="9">
        <v>0</v>
      </c>
      <c r="H1372" s="9">
        <v>0</v>
      </c>
      <c r="I1372" s="9">
        <v>0</v>
      </c>
      <c r="J1372" s="9">
        <v>0</v>
      </c>
      <c r="K1372" s="9">
        <v>0</v>
      </c>
      <c r="L1372" s="9">
        <v>0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  <c r="V1372" s="44">
        <v>0</v>
      </c>
      <c r="W1372" s="44">
        <v>0</v>
      </c>
      <c r="X1372" s="35">
        <v>1016605.17</v>
      </c>
    </row>
    <row r="1373" spans="1:24" ht="15" x14ac:dyDescent="0.4">
      <c r="A1373" s="37"/>
      <c r="B1373" s="10">
        <v>10007791</v>
      </c>
      <c r="C1373" s="9" t="s">
        <v>583</v>
      </c>
      <c r="D1373" s="9">
        <v>0</v>
      </c>
      <c r="E1373" s="9">
        <v>0</v>
      </c>
      <c r="F1373" s="9">
        <v>0</v>
      </c>
      <c r="G1373" s="9">
        <v>0</v>
      </c>
      <c r="H1373" s="9">
        <v>0</v>
      </c>
      <c r="I1373" s="9">
        <v>0</v>
      </c>
      <c r="J1373" s="9">
        <v>0</v>
      </c>
      <c r="K1373" s="9">
        <v>0</v>
      </c>
      <c r="L1373" s="17">
        <v>0</v>
      </c>
      <c r="M1373" s="17">
        <v>0</v>
      </c>
      <c r="N1373" s="17">
        <v>0</v>
      </c>
      <c r="O1373" s="17">
        <v>0</v>
      </c>
      <c r="P1373" s="17">
        <v>12000</v>
      </c>
      <c r="Q1373" s="17">
        <v>12000</v>
      </c>
      <c r="R1373" s="17">
        <v>0</v>
      </c>
      <c r="S1373" s="17">
        <v>0</v>
      </c>
      <c r="T1373" s="17">
        <v>0</v>
      </c>
      <c r="U1373" s="17">
        <v>0</v>
      </c>
      <c r="V1373" s="44">
        <v>0</v>
      </c>
      <c r="W1373" s="44">
        <v>0</v>
      </c>
      <c r="X1373" s="35">
        <v>567584.17000000004</v>
      </c>
    </row>
    <row r="1374" spans="1:24" ht="15" x14ac:dyDescent="0.4">
      <c r="A1374" s="37"/>
      <c r="B1374" s="14">
        <v>10007148</v>
      </c>
      <c r="C1374" s="15" t="s">
        <v>1163</v>
      </c>
      <c r="D1374" s="9">
        <v>0</v>
      </c>
      <c r="E1374" s="9">
        <v>0</v>
      </c>
      <c r="F1374" s="9">
        <v>0</v>
      </c>
      <c r="G1374" s="9">
        <v>0</v>
      </c>
      <c r="H1374" s="9">
        <v>0</v>
      </c>
      <c r="I1374" s="9">
        <v>0</v>
      </c>
      <c r="J1374" s="9">
        <v>0</v>
      </c>
      <c r="K1374" s="9">
        <v>0</v>
      </c>
      <c r="L1374" s="9">
        <v>0</v>
      </c>
      <c r="M1374" s="9">
        <v>0</v>
      </c>
      <c r="N1374" s="9">
        <v>0</v>
      </c>
      <c r="O1374" s="9">
        <v>0</v>
      </c>
      <c r="P1374" s="9">
        <v>0</v>
      </c>
      <c r="Q1374" s="9">
        <v>0</v>
      </c>
      <c r="R1374" s="9">
        <v>0</v>
      </c>
      <c r="S1374" s="9">
        <v>0</v>
      </c>
      <c r="T1374" s="9">
        <v>0</v>
      </c>
      <c r="U1374" s="9">
        <v>0</v>
      </c>
      <c r="V1374" s="44">
        <v>0</v>
      </c>
      <c r="W1374" s="44">
        <v>0</v>
      </c>
      <c r="X1374" s="35">
        <v>931570.92999999993</v>
      </c>
    </row>
    <row r="1375" spans="1:24" ht="15" x14ac:dyDescent="0.4">
      <c r="A1375" s="37"/>
      <c r="B1375" s="10">
        <v>10007149</v>
      </c>
      <c r="C1375" s="9" t="s">
        <v>532</v>
      </c>
      <c r="D1375" s="9">
        <v>0</v>
      </c>
      <c r="E1375" s="9">
        <v>0</v>
      </c>
      <c r="F1375" s="9">
        <v>0</v>
      </c>
      <c r="G1375" s="9">
        <v>0</v>
      </c>
      <c r="H1375" s="9">
        <v>0</v>
      </c>
      <c r="I1375" s="9">
        <v>0</v>
      </c>
      <c r="J1375" s="9">
        <v>0</v>
      </c>
      <c r="K1375" s="9">
        <v>0</v>
      </c>
      <c r="L1375" s="17">
        <v>0</v>
      </c>
      <c r="M1375" s="17">
        <v>0</v>
      </c>
      <c r="N1375" s="17">
        <v>0</v>
      </c>
      <c r="O1375" s="17">
        <v>0</v>
      </c>
      <c r="P1375" s="17">
        <v>4975.82</v>
      </c>
      <c r="Q1375" s="17">
        <v>4975.3600000000006</v>
      </c>
      <c r="R1375" s="17">
        <v>33435.729999999996</v>
      </c>
      <c r="S1375" s="17">
        <v>33435.729999999996</v>
      </c>
      <c r="T1375" s="17">
        <v>0</v>
      </c>
      <c r="U1375" s="17">
        <v>0</v>
      </c>
      <c r="V1375" s="44">
        <v>0</v>
      </c>
      <c r="W1375" s="44">
        <v>0</v>
      </c>
      <c r="X1375" s="35">
        <v>815076.58</v>
      </c>
    </row>
    <row r="1376" spans="1:24" ht="15" x14ac:dyDescent="0.4">
      <c r="A1376" s="37"/>
      <c r="B1376" s="10">
        <v>10007150</v>
      </c>
      <c r="C1376" s="9" t="s">
        <v>533</v>
      </c>
      <c r="D1376" s="9">
        <v>0</v>
      </c>
      <c r="E1376" s="9">
        <v>0</v>
      </c>
      <c r="F1376" s="9">
        <v>0</v>
      </c>
      <c r="G1376" s="9">
        <v>0</v>
      </c>
      <c r="H1376" s="9">
        <v>0</v>
      </c>
      <c r="I1376" s="9">
        <v>0</v>
      </c>
      <c r="J1376" s="9">
        <v>0</v>
      </c>
      <c r="K1376" s="9">
        <v>0</v>
      </c>
      <c r="L1376" s="17">
        <v>0</v>
      </c>
      <c r="M1376" s="17">
        <v>0</v>
      </c>
      <c r="N1376" s="17">
        <v>0</v>
      </c>
      <c r="O1376" s="17">
        <v>0</v>
      </c>
      <c r="P1376" s="17">
        <v>140373.96</v>
      </c>
      <c r="Q1376" s="17">
        <v>140373.96000000002</v>
      </c>
      <c r="R1376" s="17">
        <v>39679.699999999997</v>
      </c>
      <c r="S1376" s="17">
        <v>39679.699999999997</v>
      </c>
      <c r="T1376" s="17">
        <v>22047.63</v>
      </c>
      <c r="U1376" s="17">
        <v>22047.63</v>
      </c>
      <c r="V1376" s="44">
        <v>0</v>
      </c>
      <c r="W1376" s="44">
        <v>0</v>
      </c>
      <c r="X1376" s="35">
        <v>946995.58</v>
      </c>
    </row>
    <row r="1377" spans="1:24" ht="15" x14ac:dyDescent="0.4">
      <c r="A1377" s="37"/>
      <c r="B1377" s="14">
        <v>10007768</v>
      </c>
      <c r="C1377" s="15" t="s">
        <v>1177</v>
      </c>
      <c r="D1377" s="9">
        <v>0</v>
      </c>
      <c r="E1377" s="9">
        <v>0</v>
      </c>
      <c r="F1377" s="9">
        <v>0</v>
      </c>
      <c r="G1377" s="9">
        <v>0</v>
      </c>
      <c r="H1377" s="9">
        <v>0</v>
      </c>
      <c r="I1377" s="9">
        <v>0</v>
      </c>
      <c r="J1377" s="9">
        <v>0</v>
      </c>
      <c r="K1377" s="9">
        <v>0</v>
      </c>
      <c r="L1377" s="9">
        <v>0</v>
      </c>
      <c r="M1377" s="9">
        <v>0</v>
      </c>
      <c r="N1377" s="9">
        <v>0</v>
      </c>
      <c r="O1377" s="9">
        <v>0</v>
      </c>
      <c r="P1377" s="9">
        <v>0</v>
      </c>
      <c r="Q1377" s="9">
        <v>0</v>
      </c>
      <c r="R1377" s="9">
        <v>0</v>
      </c>
      <c r="S1377" s="9">
        <v>0</v>
      </c>
      <c r="T1377" s="9">
        <v>0</v>
      </c>
      <c r="U1377" s="9">
        <v>0</v>
      </c>
      <c r="V1377" s="44">
        <v>0</v>
      </c>
      <c r="W1377" s="44">
        <v>0</v>
      </c>
      <c r="X1377" s="35">
        <v>438616.36</v>
      </c>
    </row>
    <row r="1378" spans="1:24" ht="15" x14ac:dyDescent="0.4">
      <c r="A1378" s="37"/>
      <c r="B1378" s="10">
        <v>10039956</v>
      </c>
      <c r="C1378" s="9" t="s">
        <v>972</v>
      </c>
      <c r="D1378" s="9">
        <v>0</v>
      </c>
      <c r="E1378" s="9">
        <v>0</v>
      </c>
      <c r="F1378" s="9">
        <v>0</v>
      </c>
      <c r="G1378" s="9">
        <v>0</v>
      </c>
      <c r="H1378" s="9">
        <v>0</v>
      </c>
      <c r="I1378" s="9">
        <v>0</v>
      </c>
      <c r="J1378" s="9">
        <v>0</v>
      </c>
      <c r="K1378" s="9">
        <v>0</v>
      </c>
      <c r="L1378" s="17">
        <v>0</v>
      </c>
      <c r="M1378" s="17">
        <v>0</v>
      </c>
      <c r="N1378" s="17">
        <v>0</v>
      </c>
      <c r="O1378" s="17">
        <v>0</v>
      </c>
      <c r="P1378" s="17">
        <v>0</v>
      </c>
      <c r="Q1378" s="17">
        <v>0</v>
      </c>
      <c r="R1378" s="17">
        <v>37715.220000000008</v>
      </c>
      <c r="S1378" s="17">
        <v>37715.220000000008</v>
      </c>
      <c r="T1378" s="17">
        <v>12313.41</v>
      </c>
      <c r="U1378" s="17">
        <v>12313.41</v>
      </c>
      <c r="V1378" s="44">
        <v>0</v>
      </c>
      <c r="W1378" s="44">
        <v>0</v>
      </c>
      <c r="X1378" s="35">
        <v>149401.48000000001</v>
      </c>
    </row>
    <row r="1379" spans="1:24" ht="15" x14ac:dyDescent="0.4">
      <c r="A1379" s="37"/>
      <c r="B1379" s="14">
        <v>10007795</v>
      </c>
      <c r="C1379" s="15" t="s">
        <v>1180</v>
      </c>
      <c r="D1379" s="9">
        <v>0</v>
      </c>
      <c r="E1379" s="9">
        <v>0</v>
      </c>
      <c r="F1379" s="9">
        <v>0</v>
      </c>
      <c r="G1379" s="9">
        <v>0</v>
      </c>
      <c r="H1379" s="9">
        <v>0</v>
      </c>
      <c r="I1379" s="9">
        <v>0</v>
      </c>
      <c r="J1379" s="9">
        <v>0</v>
      </c>
      <c r="K1379" s="9">
        <v>0</v>
      </c>
      <c r="L1379" s="9">
        <v>0</v>
      </c>
      <c r="M1379" s="9">
        <v>0</v>
      </c>
      <c r="N1379" s="9">
        <v>0</v>
      </c>
      <c r="O1379" s="9">
        <v>0</v>
      </c>
      <c r="P1379" s="9">
        <v>0</v>
      </c>
      <c r="Q1379" s="9">
        <v>0</v>
      </c>
      <c r="R1379" s="9">
        <v>0</v>
      </c>
      <c r="S1379" s="9">
        <v>0</v>
      </c>
      <c r="T1379" s="9">
        <v>0</v>
      </c>
      <c r="U1379" s="9">
        <v>0</v>
      </c>
      <c r="V1379" s="44">
        <v>0</v>
      </c>
      <c r="W1379" s="44">
        <v>0</v>
      </c>
      <c r="X1379" s="35">
        <v>882698.69</v>
      </c>
    </row>
    <row r="1380" spans="1:24" ht="15" x14ac:dyDescent="0.4">
      <c r="A1380" s="37"/>
      <c r="B1380" s="14">
        <v>10006842</v>
      </c>
      <c r="C1380" s="15" t="s">
        <v>1160</v>
      </c>
      <c r="D1380" s="9">
        <v>0</v>
      </c>
      <c r="E1380" s="9">
        <v>0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  <c r="V1380" s="44">
        <v>0</v>
      </c>
      <c r="W1380" s="44">
        <v>0</v>
      </c>
      <c r="X1380" s="35">
        <v>58933.33</v>
      </c>
    </row>
    <row r="1381" spans="1:24" ht="15" x14ac:dyDescent="0.4">
      <c r="A1381" s="37"/>
      <c r="B1381" s="14">
        <v>10007798</v>
      </c>
      <c r="C1381" s="15" t="s">
        <v>1181</v>
      </c>
      <c r="D1381" s="9">
        <v>0</v>
      </c>
      <c r="E1381" s="9">
        <v>0</v>
      </c>
      <c r="F1381" s="9">
        <v>0</v>
      </c>
      <c r="G1381" s="9">
        <v>0</v>
      </c>
      <c r="H1381" s="9">
        <v>0</v>
      </c>
      <c r="I1381" s="9">
        <v>0</v>
      </c>
      <c r="J1381" s="9">
        <v>0</v>
      </c>
      <c r="K1381" s="9">
        <v>0</v>
      </c>
      <c r="L1381" s="9">
        <v>0</v>
      </c>
      <c r="M1381" s="9">
        <v>0</v>
      </c>
      <c r="N1381" s="9">
        <v>0</v>
      </c>
      <c r="O1381" s="9">
        <v>0</v>
      </c>
      <c r="P1381" s="9">
        <v>0</v>
      </c>
      <c r="Q1381" s="9">
        <v>0</v>
      </c>
      <c r="R1381" s="9">
        <v>0</v>
      </c>
      <c r="S1381" s="9">
        <v>0</v>
      </c>
      <c r="T1381" s="9">
        <v>0</v>
      </c>
      <c r="U1381" s="9">
        <v>0</v>
      </c>
      <c r="V1381" s="44">
        <v>0</v>
      </c>
      <c r="W1381" s="44">
        <v>0</v>
      </c>
      <c r="X1381" s="35">
        <v>117797.91999999998</v>
      </c>
    </row>
    <row r="1382" spans="1:24" ht="15" x14ac:dyDescent="0.4">
      <c r="A1382" s="37"/>
      <c r="B1382" s="14">
        <v>10007802</v>
      </c>
      <c r="C1382" s="15" t="s">
        <v>1182</v>
      </c>
      <c r="D1382" s="9">
        <v>0</v>
      </c>
      <c r="E1382" s="9">
        <v>0</v>
      </c>
      <c r="F1382" s="9">
        <v>0</v>
      </c>
      <c r="G1382" s="9">
        <v>0</v>
      </c>
      <c r="H1382" s="9">
        <v>0</v>
      </c>
      <c r="I1382" s="9">
        <v>0</v>
      </c>
      <c r="J1382" s="9">
        <v>0</v>
      </c>
      <c r="K1382" s="9">
        <v>0</v>
      </c>
      <c r="L1382" s="9">
        <v>0</v>
      </c>
      <c r="M1382" s="9">
        <v>0</v>
      </c>
      <c r="N1382" s="9">
        <v>0</v>
      </c>
      <c r="O1382" s="9">
        <v>0</v>
      </c>
      <c r="P1382" s="9">
        <v>0</v>
      </c>
      <c r="Q1382" s="9">
        <v>0</v>
      </c>
      <c r="R1382" s="9">
        <v>0</v>
      </c>
      <c r="S1382" s="9">
        <v>0</v>
      </c>
      <c r="T1382" s="9">
        <v>0</v>
      </c>
      <c r="U1382" s="9">
        <v>0</v>
      </c>
      <c r="V1382" s="44">
        <v>0</v>
      </c>
      <c r="W1382" s="44">
        <v>0</v>
      </c>
      <c r="X1382" s="35">
        <v>1395258.9199999997</v>
      </c>
    </row>
    <row r="1383" spans="1:24" ht="15" x14ac:dyDescent="0.4">
      <c r="A1383" s="37"/>
      <c r="B1383" s="10">
        <v>10007157</v>
      </c>
      <c r="C1383" s="9" t="s">
        <v>537</v>
      </c>
      <c r="D1383" s="9">
        <v>0</v>
      </c>
      <c r="E1383" s="9">
        <v>0</v>
      </c>
      <c r="F1383" s="9">
        <v>0</v>
      </c>
      <c r="G1383" s="9">
        <v>0</v>
      </c>
      <c r="H1383" s="9">
        <v>0</v>
      </c>
      <c r="I1383" s="9">
        <v>0</v>
      </c>
      <c r="J1383" s="9">
        <v>0</v>
      </c>
      <c r="K1383" s="9">
        <v>0</v>
      </c>
      <c r="L1383" s="17">
        <v>0</v>
      </c>
      <c r="M1383" s="17">
        <v>0</v>
      </c>
      <c r="N1383" s="17">
        <v>0</v>
      </c>
      <c r="O1383" s="17">
        <v>0</v>
      </c>
      <c r="P1383" s="17">
        <v>1011274.62</v>
      </c>
      <c r="Q1383" s="17">
        <v>1011274.62</v>
      </c>
      <c r="R1383" s="17">
        <v>165873</v>
      </c>
      <c r="S1383" s="17">
        <v>165873</v>
      </c>
      <c r="T1383" s="17">
        <v>364829.46</v>
      </c>
      <c r="U1383" s="17">
        <v>364829.46</v>
      </c>
      <c r="V1383" s="44">
        <v>0</v>
      </c>
      <c r="W1383" s="44">
        <v>0</v>
      </c>
      <c r="X1383" s="35">
        <v>2677603.81</v>
      </c>
    </row>
    <row r="1384" spans="1:24" ht="15" x14ac:dyDescent="0.4">
      <c r="A1384" s="37"/>
      <c r="B1384" s="10">
        <v>10007163</v>
      </c>
      <c r="C1384" s="9" t="s">
        <v>541</v>
      </c>
      <c r="D1384" s="9">
        <v>0</v>
      </c>
      <c r="E1384" s="9">
        <v>0</v>
      </c>
      <c r="F1384" s="9">
        <v>0</v>
      </c>
      <c r="G1384" s="9">
        <v>0</v>
      </c>
      <c r="H1384" s="9">
        <v>0</v>
      </c>
      <c r="I1384" s="9">
        <v>0</v>
      </c>
      <c r="J1384" s="9">
        <v>0</v>
      </c>
      <c r="K1384" s="9">
        <v>0</v>
      </c>
      <c r="L1384" s="17">
        <v>0</v>
      </c>
      <c r="M1384" s="17">
        <v>0</v>
      </c>
      <c r="N1384" s="17">
        <v>0</v>
      </c>
      <c r="O1384" s="17">
        <v>0</v>
      </c>
      <c r="P1384" s="17">
        <v>0</v>
      </c>
      <c r="Q1384" s="17">
        <v>0</v>
      </c>
      <c r="R1384" s="17">
        <v>0</v>
      </c>
      <c r="S1384" s="17">
        <v>0</v>
      </c>
      <c r="T1384" s="17">
        <v>0</v>
      </c>
      <c r="U1384" s="17">
        <v>0</v>
      </c>
      <c r="V1384" s="44">
        <v>0</v>
      </c>
      <c r="W1384" s="44">
        <v>0</v>
      </c>
      <c r="X1384" s="35">
        <v>1048195.2099999998</v>
      </c>
    </row>
    <row r="1385" spans="1:24" ht="15" x14ac:dyDescent="0.4">
      <c r="A1385" s="37"/>
      <c r="B1385" s="10">
        <v>10006566</v>
      </c>
      <c r="C1385" s="9" t="s">
        <v>503</v>
      </c>
      <c r="D1385" s="9">
        <v>50956.27</v>
      </c>
      <c r="E1385" s="9">
        <v>50956.26999999999</v>
      </c>
      <c r="F1385" s="9">
        <v>0</v>
      </c>
      <c r="G1385" s="9">
        <v>0</v>
      </c>
      <c r="H1385" s="9">
        <v>5250</v>
      </c>
      <c r="I1385" s="9">
        <v>5250</v>
      </c>
      <c r="J1385" s="9">
        <v>0</v>
      </c>
      <c r="K1385" s="9">
        <v>0</v>
      </c>
      <c r="L1385" s="17">
        <v>0</v>
      </c>
      <c r="M1385" s="17">
        <v>0</v>
      </c>
      <c r="N1385" s="17">
        <v>8959.4399999999987</v>
      </c>
      <c r="O1385" s="17">
        <v>8959.4399999999987</v>
      </c>
      <c r="P1385" s="17">
        <v>119132.12000000001</v>
      </c>
      <c r="Q1385" s="17">
        <v>119132.12000000002</v>
      </c>
      <c r="R1385" s="17">
        <v>59899.539999999994</v>
      </c>
      <c r="S1385" s="17">
        <v>59899.539999999994</v>
      </c>
      <c r="T1385" s="17">
        <v>13715.88</v>
      </c>
      <c r="U1385" s="17">
        <v>13715.88</v>
      </c>
      <c r="V1385" s="44">
        <v>0</v>
      </c>
      <c r="W1385" s="44">
        <v>0</v>
      </c>
      <c r="X1385" s="35">
        <v>1789386.3999999997</v>
      </c>
    </row>
    <row r="1386" spans="1:24" ht="15" x14ac:dyDescent="0.4">
      <c r="A1386" s="37"/>
      <c r="B1386" s="14">
        <v>10006847</v>
      </c>
      <c r="C1386" s="15" t="s">
        <v>1161</v>
      </c>
      <c r="D1386" s="9">
        <v>0</v>
      </c>
      <c r="E1386" s="9">
        <v>0</v>
      </c>
      <c r="F1386" s="9">
        <v>0</v>
      </c>
      <c r="G1386" s="9">
        <v>0</v>
      </c>
      <c r="H1386" s="9">
        <v>0</v>
      </c>
      <c r="I1386" s="9">
        <v>0</v>
      </c>
      <c r="J1386" s="9">
        <v>0</v>
      </c>
      <c r="K1386" s="9">
        <v>0</v>
      </c>
      <c r="L1386" s="9">
        <v>0</v>
      </c>
      <c r="M1386" s="9">
        <v>0</v>
      </c>
      <c r="N1386" s="9">
        <v>0</v>
      </c>
      <c r="O1386" s="9">
        <v>0</v>
      </c>
      <c r="P1386" s="9">
        <v>0</v>
      </c>
      <c r="Q1386" s="9">
        <v>0</v>
      </c>
      <c r="R1386" s="9">
        <v>0</v>
      </c>
      <c r="S1386" s="9">
        <v>0</v>
      </c>
      <c r="T1386" s="9">
        <v>0</v>
      </c>
      <c r="U1386" s="9">
        <v>0</v>
      </c>
      <c r="V1386" s="44">
        <v>0</v>
      </c>
      <c r="W1386" s="44">
        <v>0</v>
      </c>
      <c r="X1386" s="35">
        <v>235.5</v>
      </c>
    </row>
    <row r="1387" spans="1:24" ht="15" x14ac:dyDescent="0.4">
      <c r="A1387" s="37"/>
      <c r="B1387" s="10">
        <v>10004788</v>
      </c>
      <c r="C1387" s="9" t="s">
        <v>398</v>
      </c>
      <c r="D1387" s="9">
        <v>0</v>
      </c>
      <c r="E1387" s="9">
        <v>0</v>
      </c>
      <c r="F1387" s="9">
        <v>0</v>
      </c>
      <c r="G1387" s="9">
        <v>0</v>
      </c>
      <c r="H1387" s="9">
        <v>0</v>
      </c>
      <c r="I1387" s="9">
        <v>0</v>
      </c>
      <c r="J1387" s="9">
        <v>163133.79</v>
      </c>
      <c r="K1387" s="9">
        <v>163133.78999999995</v>
      </c>
      <c r="L1387" s="17">
        <v>0</v>
      </c>
      <c r="M1387" s="17">
        <v>0</v>
      </c>
      <c r="N1387" s="17">
        <v>0</v>
      </c>
      <c r="O1387" s="17">
        <v>0</v>
      </c>
      <c r="P1387" s="17">
        <v>76637.669999999969</v>
      </c>
      <c r="Q1387" s="17">
        <v>76637.669999999969</v>
      </c>
      <c r="R1387" s="17">
        <v>130253.88</v>
      </c>
      <c r="S1387" s="17">
        <v>130253.88</v>
      </c>
      <c r="T1387" s="17">
        <v>140577.59999999998</v>
      </c>
      <c r="U1387" s="17">
        <v>140577.59999999998</v>
      </c>
      <c r="V1387" s="44">
        <v>82257.33</v>
      </c>
      <c r="W1387" s="44">
        <v>82257.33</v>
      </c>
      <c r="X1387" s="35">
        <v>7247.98</v>
      </c>
    </row>
    <row r="1388" spans="1:24" ht="15" x14ac:dyDescent="0.4">
      <c r="A1388" s="37"/>
      <c r="B1388" s="10">
        <v>10007424</v>
      </c>
      <c r="C1388" s="9" t="s">
        <v>895</v>
      </c>
      <c r="D1388" s="9">
        <v>0</v>
      </c>
      <c r="E1388" s="9">
        <v>0</v>
      </c>
      <c r="F1388" s="9">
        <v>0</v>
      </c>
      <c r="G1388" s="9">
        <v>0</v>
      </c>
      <c r="H1388" s="9">
        <v>0</v>
      </c>
      <c r="I1388" s="9">
        <v>0</v>
      </c>
      <c r="J1388" s="9">
        <v>0</v>
      </c>
      <c r="K1388" s="9">
        <v>0</v>
      </c>
      <c r="L1388" s="17">
        <v>0</v>
      </c>
      <c r="M1388" s="17">
        <v>0</v>
      </c>
      <c r="N1388" s="17">
        <v>0</v>
      </c>
      <c r="O1388" s="17">
        <v>0</v>
      </c>
      <c r="P1388" s="17">
        <v>0</v>
      </c>
      <c r="Q1388" s="17">
        <v>0</v>
      </c>
      <c r="R1388" s="17">
        <v>181511.78999999998</v>
      </c>
      <c r="S1388" s="17">
        <v>181511.78999999998</v>
      </c>
      <c r="T1388" s="17">
        <v>132517.40000000002</v>
      </c>
      <c r="U1388" s="17">
        <v>132517.40000000002</v>
      </c>
      <c r="V1388" s="44">
        <v>0</v>
      </c>
      <c r="W1388" s="44">
        <v>0</v>
      </c>
      <c r="X1388" s="35">
        <v>114699.53</v>
      </c>
    </row>
    <row r="1389" spans="1:24" ht="15" x14ac:dyDescent="0.4">
      <c r="A1389" s="37"/>
      <c r="B1389" s="14">
        <v>10036868</v>
      </c>
      <c r="C1389" s="15" t="s">
        <v>1337</v>
      </c>
      <c r="D1389" s="9">
        <v>0</v>
      </c>
      <c r="E1389" s="9">
        <v>0</v>
      </c>
      <c r="F1389" s="9">
        <v>0</v>
      </c>
      <c r="G1389" s="9">
        <v>0</v>
      </c>
      <c r="H1389" s="9">
        <v>0</v>
      </c>
      <c r="I1389" s="9">
        <v>0</v>
      </c>
      <c r="J1389" s="9">
        <v>0</v>
      </c>
      <c r="K1389" s="9">
        <v>0</v>
      </c>
      <c r="L1389" s="9">
        <v>0</v>
      </c>
      <c r="M1389" s="9">
        <v>0</v>
      </c>
      <c r="N1389" s="9">
        <v>0</v>
      </c>
      <c r="O1389" s="9">
        <v>0</v>
      </c>
      <c r="P1389" s="9">
        <v>0</v>
      </c>
      <c r="Q1389" s="9">
        <v>0</v>
      </c>
      <c r="R1389" s="9">
        <v>0</v>
      </c>
      <c r="S1389" s="9">
        <v>0</v>
      </c>
      <c r="T1389" s="9">
        <v>0</v>
      </c>
      <c r="U1389" s="9">
        <v>0</v>
      </c>
      <c r="V1389" s="44">
        <v>0</v>
      </c>
      <c r="W1389" s="44">
        <v>0</v>
      </c>
      <c r="X1389" s="35">
        <v>30399.999999999996</v>
      </c>
    </row>
    <row r="1390" spans="1:24" ht="15" x14ac:dyDescent="0.4">
      <c r="A1390" s="37"/>
      <c r="B1390" s="10">
        <v>10007484</v>
      </c>
      <c r="C1390" s="9" t="s">
        <v>869</v>
      </c>
      <c r="D1390" s="9">
        <v>0</v>
      </c>
      <c r="E1390" s="9">
        <v>0</v>
      </c>
      <c r="F1390" s="9">
        <v>0</v>
      </c>
      <c r="G1390" s="9">
        <v>0</v>
      </c>
      <c r="H1390" s="9">
        <v>0</v>
      </c>
      <c r="I1390" s="9">
        <v>0</v>
      </c>
      <c r="J1390" s="9">
        <v>911908.48</v>
      </c>
      <c r="K1390" s="9">
        <v>898632.00000000012</v>
      </c>
      <c r="L1390" s="17">
        <v>0</v>
      </c>
      <c r="M1390" s="17">
        <v>0</v>
      </c>
      <c r="N1390" s="17">
        <v>0</v>
      </c>
      <c r="O1390" s="17">
        <v>0</v>
      </c>
      <c r="P1390" s="17">
        <v>0</v>
      </c>
      <c r="Q1390" s="17">
        <v>0</v>
      </c>
      <c r="R1390" s="17">
        <v>8056.25</v>
      </c>
      <c r="S1390" s="17">
        <v>8056.25</v>
      </c>
      <c r="T1390" s="17">
        <v>243391.38</v>
      </c>
      <c r="U1390" s="17">
        <v>243391.38</v>
      </c>
      <c r="V1390" s="44">
        <v>0</v>
      </c>
      <c r="W1390" s="44">
        <v>0</v>
      </c>
      <c r="X1390" s="35">
        <v>0</v>
      </c>
    </row>
    <row r="1391" spans="1:24" ht="15" x14ac:dyDescent="0.4">
      <c r="A1391" s="37"/>
      <c r="B1391" s="10">
        <v>10007528</v>
      </c>
      <c r="C1391" s="9" t="s">
        <v>133</v>
      </c>
      <c r="D1391" s="9">
        <v>448331</v>
      </c>
      <c r="E1391" s="9">
        <v>448331</v>
      </c>
      <c r="F1391" s="9">
        <v>448331</v>
      </c>
      <c r="G1391" s="9">
        <v>448331</v>
      </c>
      <c r="H1391" s="9">
        <v>0</v>
      </c>
      <c r="I1391" s="9">
        <v>0</v>
      </c>
      <c r="J1391" s="9">
        <v>0</v>
      </c>
      <c r="K1391" s="9">
        <v>0</v>
      </c>
      <c r="L1391" s="17">
        <v>0</v>
      </c>
      <c r="M1391" s="17">
        <v>0</v>
      </c>
      <c r="N1391" s="17">
        <v>0</v>
      </c>
      <c r="O1391" s="17">
        <v>0</v>
      </c>
      <c r="P1391" s="17">
        <v>0</v>
      </c>
      <c r="Q1391" s="17">
        <v>0</v>
      </c>
      <c r="R1391" s="17">
        <v>0</v>
      </c>
      <c r="S1391" s="17">
        <v>0</v>
      </c>
      <c r="T1391" s="17">
        <v>0</v>
      </c>
      <c r="U1391" s="17">
        <v>0</v>
      </c>
      <c r="V1391" s="44">
        <v>0</v>
      </c>
      <c r="W1391" s="44">
        <v>0</v>
      </c>
      <c r="X1391" s="35">
        <v>0</v>
      </c>
    </row>
    <row r="1392" spans="1:24" ht="15" x14ac:dyDescent="0.4">
      <c r="A1392" s="37"/>
      <c r="B1392" s="10">
        <v>10002107</v>
      </c>
      <c r="C1392" s="9" t="s">
        <v>16</v>
      </c>
      <c r="D1392" s="9">
        <v>3173126.1500000004</v>
      </c>
      <c r="E1392" s="9">
        <v>3173126.1500000004</v>
      </c>
      <c r="F1392" s="9">
        <v>52221</v>
      </c>
      <c r="G1392" s="9">
        <v>52221</v>
      </c>
      <c r="H1392" s="9">
        <v>166628.70000000001</v>
      </c>
      <c r="I1392" s="9">
        <v>166628.70000000001</v>
      </c>
      <c r="J1392" s="9">
        <v>0</v>
      </c>
      <c r="K1392" s="9">
        <v>0</v>
      </c>
      <c r="L1392" s="17">
        <v>0</v>
      </c>
      <c r="M1392" s="17">
        <v>0</v>
      </c>
      <c r="N1392" s="17">
        <v>79822.95</v>
      </c>
      <c r="O1392" s="17">
        <v>79822.95</v>
      </c>
      <c r="P1392" s="17">
        <v>537209.20000000054</v>
      </c>
      <c r="Q1392" s="17">
        <v>537209.19999999995</v>
      </c>
      <c r="R1392" s="17">
        <v>214269.33999999997</v>
      </c>
      <c r="S1392" s="17">
        <v>214269.33999999997</v>
      </c>
      <c r="T1392" s="17">
        <v>422358.67000000004</v>
      </c>
      <c r="U1392" s="17">
        <v>422358.67000000004</v>
      </c>
      <c r="V1392" s="44">
        <v>0</v>
      </c>
      <c r="W1392" s="44">
        <v>0</v>
      </c>
      <c r="X1392" s="35">
        <v>398871.2</v>
      </c>
    </row>
    <row r="1393" spans="1:24" ht="15" x14ac:dyDescent="0.4">
      <c r="A1393" s="37"/>
      <c r="B1393" s="10">
        <v>10007455</v>
      </c>
      <c r="C1393" s="9" t="s">
        <v>65</v>
      </c>
      <c r="D1393" s="9">
        <v>30858627.59</v>
      </c>
      <c r="E1393" s="9">
        <v>30858192.550000001</v>
      </c>
      <c r="F1393" s="9">
        <v>0</v>
      </c>
      <c r="G1393" s="9">
        <v>0</v>
      </c>
      <c r="H1393" s="9">
        <v>2444858.5499999998</v>
      </c>
      <c r="I1393" s="9">
        <v>2444858.5499999998</v>
      </c>
      <c r="J1393" s="9">
        <v>0</v>
      </c>
      <c r="K1393" s="9">
        <v>0</v>
      </c>
      <c r="L1393" s="17">
        <v>0</v>
      </c>
      <c r="M1393" s="17">
        <v>0</v>
      </c>
      <c r="N1393" s="17">
        <v>956898.51</v>
      </c>
      <c r="O1393" s="17">
        <v>956898.51</v>
      </c>
      <c r="P1393" s="17">
        <v>901357.05</v>
      </c>
      <c r="Q1393" s="17">
        <v>901357.05000000016</v>
      </c>
      <c r="R1393" s="17">
        <v>497042.43000000005</v>
      </c>
      <c r="S1393" s="17">
        <v>497042.43000000005</v>
      </c>
      <c r="T1393" s="17">
        <v>271339.30000000005</v>
      </c>
      <c r="U1393" s="17">
        <v>271339.30000000005</v>
      </c>
      <c r="V1393" s="44">
        <v>0</v>
      </c>
      <c r="W1393" s="44">
        <v>0</v>
      </c>
      <c r="X1393" s="35">
        <v>3214874.24</v>
      </c>
    </row>
    <row r="1394" spans="1:24" ht="15" x14ac:dyDescent="0.4">
      <c r="A1394" s="37"/>
      <c r="B1394" s="10">
        <v>10038823</v>
      </c>
      <c r="C1394" s="9" t="s">
        <v>734</v>
      </c>
      <c r="D1394" s="9">
        <v>0</v>
      </c>
      <c r="E1394" s="9">
        <v>0</v>
      </c>
      <c r="F1394" s="9">
        <v>0</v>
      </c>
      <c r="G1394" s="9">
        <v>0</v>
      </c>
      <c r="H1394" s="9">
        <v>0</v>
      </c>
      <c r="I1394" s="9">
        <v>0</v>
      </c>
      <c r="J1394" s="9">
        <v>0</v>
      </c>
      <c r="K1394" s="9">
        <v>0</v>
      </c>
      <c r="L1394" s="17">
        <v>0</v>
      </c>
      <c r="M1394" s="17">
        <v>0</v>
      </c>
      <c r="N1394" s="17">
        <v>55816.88</v>
      </c>
      <c r="O1394" s="17">
        <v>55816.88</v>
      </c>
      <c r="P1394" s="17">
        <v>6413.47</v>
      </c>
      <c r="Q1394" s="17">
        <v>6413.4700000000012</v>
      </c>
      <c r="R1394" s="17">
        <v>360786.20999999996</v>
      </c>
      <c r="S1394" s="17">
        <v>360786.20999999996</v>
      </c>
      <c r="T1394" s="17">
        <v>58422.270000000004</v>
      </c>
      <c r="U1394" s="17">
        <v>58422.270000000004</v>
      </c>
      <c r="V1394" s="44">
        <v>0</v>
      </c>
      <c r="W1394" s="44">
        <v>0</v>
      </c>
      <c r="X1394" s="35">
        <v>0</v>
      </c>
    </row>
    <row r="1395" spans="1:24" ht="15" x14ac:dyDescent="0.4">
      <c r="A1395" s="37"/>
      <c r="B1395" s="10">
        <v>10003919</v>
      </c>
      <c r="C1395" s="9" t="s">
        <v>328</v>
      </c>
      <c r="D1395" s="9">
        <v>0</v>
      </c>
      <c r="E1395" s="9">
        <v>0</v>
      </c>
      <c r="F1395" s="9">
        <v>0</v>
      </c>
      <c r="G1395" s="9">
        <v>0</v>
      </c>
      <c r="H1395" s="9">
        <v>0</v>
      </c>
      <c r="I1395" s="9">
        <v>0</v>
      </c>
      <c r="J1395" s="9">
        <v>0</v>
      </c>
      <c r="K1395" s="9">
        <v>0</v>
      </c>
      <c r="L1395" s="17">
        <v>0</v>
      </c>
      <c r="M1395" s="17">
        <v>0</v>
      </c>
      <c r="N1395" s="17">
        <v>466.08000000000004</v>
      </c>
      <c r="O1395" s="17">
        <v>466.08000000000004</v>
      </c>
      <c r="P1395" s="17">
        <v>105125</v>
      </c>
      <c r="Q1395" s="17">
        <v>105124.69999999997</v>
      </c>
      <c r="R1395" s="17">
        <v>204182.45</v>
      </c>
      <c r="S1395" s="17">
        <v>204182.45</v>
      </c>
      <c r="T1395" s="17">
        <v>254035.80999999997</v>
      </c>
      <c r="U1395" s="17">
        <v>254035.80999999997</v>
      </c>
      <c r="V1395" s="44">
        <v>0</v>
      </c>
      <c r="W1395" s="44">
        <v>0</v>
      </c>
      <c r="X1395" s="35">
        <v>219800.28999999998</v>
      </c>
    </row>
    <row r="1396" spans="1:24" ht="15" x14ac:dyDescent="0.4">
      <c r="A1396" s="37"/>
      <c r="B1396" s="14">
        <v>10003345</v>
      </c>
      <c r="C1396" s="15" t="s">
        <v>1132</v>
      </c>
      <c r="D1396" s="9">
        <v>0</v>
      </c>
      <c r="E1396" s="9">
        <v>0</v>
      </c>
      <c r="F1396" s="9">
        <v>0</v>
      </c>
      <c r="G1396" s="9">
        <v>0</v>
      </c>
      <c r="H1396" s="9">
        <v>0</v>
      </c>
      <c r="I1396" s="9">
        <v>0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  <c r="V1396" s="44">
        <v>0</v>
      </c>
      <c r="W1396" s="44">
        <v>0</v>
      </c>
      <c r="X1396" s="35">
        <v>249762.61</v>
      </c>
    </row>
    <row r="1397" spans="1:24" ht="15" x14ac:dyDescent="0.4">
      <c r="A1397" s="37"/>
      <c r="B1397" s="10">
        <v>10001013</v>
      </c>
      <c r="C1397" s="9" t="s">
        <v>91</v>
      </c>
      <c r="D1397" s="9">
        <v>0</v>
      </c>
      <c r="E1397" s="9">
        <v>0</v>
      </c>
      <c r="F1397" s="9">
        <v>0</v>
      </c>
      <c r="G1397" s="9">
        <v>0</v>
      </c>
      <c r="H1397" s="9">
        <v>0</v>
      </c>
      <c r="I1397" s="9">
        <v>0</v>
      </c>
      <c r="J1397" s="9">
        <v>1225907.8699999999</v>
      </c>
      <c r="K1397" s="9">
        <v>1225907.8699999999</v>
      </c>
      <c r="L1397" s="17">
        <v>0</v>
      </c>
      <c r="M1397" s="17">
        <v>0</v>
      </c>
      <c r="N1397" s="17">
        <v>0</v>
      </c>
      <c r="O1397" s="17">
        <v>0</v>
      </c>
      <c r="P1397" s="17">
        <v>0</v>
      </c>
      <c r="Q1397" s="17">
        <v>0</v>
      </c>
      <c r="R1397" s="17">
        <v>36009.569999999992</v>
      </c>
      <c r="S1397" s="17">
        <v>36009.569999999992</v>
      </c>
      <c r="T1397" s="17">
        <v>1066.6600000000001</v>
      </c>
      <c r="U1397" s="17">
        <v>1066.6600000000001</v>
      </c>
      <c r="V1397" s="44">
        <v>0</v>
      </c>
      <c r="W1397" s="44">
        <v>0</v>
      </c>
      <c r="X1397" s="35">
        <v>3360</v>
      </c>
    </row>
    <row r="1398" spans="1:24" ht="15" x14ac:dyDescent="0.4">
      <c r="A1398" s="37"/>
      <c r="B1398" s="10">
        <v>10032145</v>
      </c>
      <c r="C1398" s="9" t="s">
        <v>708</v>
      </c>
      <c r="D1398" s="9">
        <v>0</v>
      </c>
      <c r="E1398" s="9">
        <v>0</v>
      </c>
      <c r="F1398" s="9">
        <v>0</v>
      </c>
      <c r="G1398" s="9">
        <v>0</v>
      </c>
      <c r="H1398" s="9">
        <v>0</v>
      </c>
      <c r="I1398" s="9">
        <v>0</v>
      </c>
      <c r="J1398" s="9">
        <v>0</v>
      </c>
      <c r="K1398" s="9">
        <v>0</v>
      </c>
      <c r="L1398" s="17">
        <v>0</v>
      </c>
      <c r="M1398" s="17">
        <v>0</v>
      </c>
      <c r="N1398" s="17">
        <v>0</v>
      </c>
      <c r="O1398" s="17">
        <v>0</v>
      </c>
      <c r="P1398" s="17">
        <v>1013.57</v>
      </c>
      <c r="Q1398" s="17">
        <v>1013.57</v>
      </c>
      <c r="R1398" s="17">
        <v>0</v>
      </c>
      <c r="S1398" s="17">
        <v>0</v>
      </c>
      <c r="T1398" s="17">
        <v>0</v>
      </c>
      <c r="U1398" s="17">
        <v>0</v>
      </c>
      <c r="V1398" s="44">
        <v>0</v>
      </c>
      <c r="W1398" s="44">
        <v>0</v>
      </c>
      <c r="X1398" s="35">
        <v>0</v>
      </c>
    </row>
    <row r="1399" spans="1:24" ht="15" x14ac:dyDescent="0.4">
      <c r="A1399" s="37"/>
      <c r="B1399" s="14">
        <v>10019096</v>
      </c>
      <c r="C1399" s="15" t="s">
        <v>1223</v>
      </c>
      <c r="D1399" s="9">
        <v>0</v>
      </c>
      <c r="E1399" s="9">
        <v>0</v>
      </c>
      <c r="F1399" s="9">
        <v>0</v>
      </c>
      <c r="G1399" s="9">
        <v>0</v>
      </c>
      <c r="H1399" s="9">
        <v>0</v>
      </c>
      <c r="I1399" s="9">
        <v>0</v>
      </c>
      <c r="J1399" s="9">
        <v>0</v>
      </c>
      <c r="K1399" s="9">
        <v>0</v>
      </c>
      <c r="L1399" s="9">
        <v>0</v>
      </c>
      <c r="M1399" s="9">
        <v>0</v>
      </c>
      <c r="N1399" s="9">
        <v>0</v>
      </c>
      <c r="O1399" s="9">
        <v>0</v>
      </c>
      <c r="P1399" s="9">
        <v>0</v>
      </c>
      <c r="Q1399" s="9">
        <v>0</v>
      </c>
      <c r="R1399" s="9">
        <v>0</v>
      </c>
      <c r="S1399" s="9">
        <v>0</v>
      </c>
      <c r="T1399" s="9">
        <v>0</v>
      </c>
      <c r="U1399" s="9">
        <v>0</v>
      </c>
      <c r="V1399" s="44">
        <v>0</v>
      </c>
      <c r="W1399" s="44">
        <v>0</v>
      </c>
      <c r="X1399" s="35">
        <v>711971.57999999984</v>
      </c>
    </row>
    <row r="1400" spans="1:24" ht="15" x14ac:dyDescent="0.4">
      <c r="A1400" s="37"/>
      <c r="B1400" s="14">
        <v>10057616</v>
      </c>
      <c r="C1400" s="15" t="s">
        <v>1505</v>
      </c>
      <c r="D1400" s="9">
        <v>0</v>
      </c>
      <c r="E1400" s="9">
        <v>0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  <c r="V1400" s="44">
        <v>0</v>
      </c>
      <c r="W1400" s="44">
        <v>0</v>
      </c>
      <c r="X1400" s="35">
        <v>104028.37</v>
      </c>
    </row>
    <row r="1401" spans="1:24" ht="15" x14ac:dyDescent="0.4">
      <c r="A1401" s="37"/>
      <c r="B1401" s="10">
        <v>10006907</v>
      </c>
      <c r="C1401" s="9" t="s">
        <v>82</v>
      </c>
      <c r="D1401" s="9">
        <v>1273656.8</v>
      </c>
      <c r="E1401" s="9">
        <v>1261941.58</v>
      </c>
      <c r="F1401" s="9">
        <v>719508</v>
      </c>
      <c r="G1401" s="9">
        <v>719508</v>
      </c>
      <c r="H1401" s="9">
        <v>37826.629999999997</v>
      </c>
      <c r="I1401" s="9">
        <v>37826.629999999997</v>
      </c>
      <c r="J1401" s="9">
        <v>0</v>
      </c>
      <c r="K1401" s="9">
        <v>0</v>
      </c>
      <c r="L1401" s="17">
        <v>0</v>
      </c>
      <c r="M1401" s="17">
        <v>0</v>
      </c>
      <c r="N1401" s="17">
        <v>3737.19</v>
      </c>
      <c r="O1401" s="17">
        <v>3737.19</v>
      </c>
      <c r="P1401" s="17">
        <v>0</v>
      </c>
      <c r="Q1401" s="17">
        <v>0</v>
      </c>
      <c r="R1401" s="17">
        <v>0</v>
      </c>
      <c r="S1401" s="17">
        <v>0</v>
      </c>
      <c r="T1401" s="17">
        <v>0</v>
      </c>
      <c r="U1401" s="17">
        <v>0</v>
      </c>
      <c r="V1401" s="44">
        <v>0</v>
      </c>
      <c r="W1401" s="44">
        <v>0</v>
      </c>
      <c r="X1401" s="35">
        <v>27118.329999999998</v>
      </c>
    </row>
    <row r="1402" spans="1:24" ht="15" x14ac:dyDescent="0.4">
      <c r="A1402" s="37"/>
      <c r="B1402" s="14">
        <v>10062612</v>
      </c>
      <c r="C1402" s="15" t="s">
        <v>1562</v>
      </c>
      <c r="D1402" s="9">
        <v>0</v>
      </c>
      <c r="E1402" s="9">
        <v>0</v>
      </c>
      <c r="F1402" s="9">
        <v>0</v>
      </c>
      <c r="G1402" s="9">
        <v>0</v>
      </c>
      <c r="H1402" s="9">
        <v>0</v>
      </c>
      <c r="I1402" s="9">
        <v>0</v>
      </c>
      <c r="J1402" s="9">
        <v>0</v>
      </c>
      <c r="K1402" s="9">
        <v>0</v>
      </c>
      <c r="L1402" s="9">
        <v>0</v>
      </c>
      <c r="M1402" s="9">
        <v>0</v>
      </c>
      <c r="N1402" s="9">
        <v>0</v>
      </c>
      <c r="O1402" s="9">
        <v>0</v>
      </c>
      <c r="P1402" s="9">
        <v>0</v>
      </c>
      <c r="Q1402" s="9">
        <v>0</v>
      </c>
      <c r="R1402" s="9">
        <v>0</v>
      </c>
      <c r="S1402" s="9">
        <v>0</v>
      </c>
      <c r="T1402" s="9">
        <v>0</v>
      </c>
      <c r="U1402" s="9">
        <v>0</v>
      </c>
      <c r="V1402" s="44">
        <v>0</v>
      </c>
      <c r="W1402" s="44">
        <v>0</v>
      </c>
      <c r="X1402" s="35">
        <v>356964.25</v>
      </c>
    </row>
    <row r="1403" spans="1:24" ht="15" x14ac:dyDescent="0.4">
      <c r="A1403" s="37"/>
      <c r="B1403" s="10">
        <v>10023415</v>
      </c>
      <c r="C1403" s="9" t="s">
        <v>668</v>
      </c>
      <c r="D1403" s="9">
        <v>0</v>
      </c>
      <c r="E1403" s="9">
        <v>0</v>
      </c>
      <c r="F1403" s="9">
        <v>0</v>
      </c>
      <c r="G1403" s="9">
        <v>0</v>
      </c>
      <c r="H1403" s="9">
        <v>0</v>
      </c>
      <c r="I1403" s="9">
        <v>0</v>
      </c>
      <c r="J1403" s="9">
        <v>0</v>
      </c>
      <c r="K1403" s="9">
        <v>0</v>
      </c>
      <c r="L1403" s="17">
        <v>0</v>
      </c>
      <c r="M1403" s="17">
        <v>0</v>
      </c>
      <c r="N1403" s="17">
        <v>0</v>
      </c>
      <c r="O1403" s="17">
        <v>0</v>
      </c>
      <c r="P1403" s="17">
        <v>215717.86000000002</v>
      </c>
      <c r="Q1403" s="17">
        <v>215717.51</v>
      </c>
      <c r="R1403" s="17">
        <v>0</v>
      </c>
      <c r="S1403" s="17">
        <v>0</v>
      </c>
      <c r="T1403" s="17">
        <v>0</v>
      </c>
      <c r="U1403" s="17">
        <v>0</v>
      </c>
      <c r="V1403" s="44">
        <v>0</v>
      </c>
      <c r="W1403" s="44">
        <v>0</v>
      </c>
      <c r="X1403" s="35">
        <v>344830.72000000003</v>
      </c>
    </row>
    <row r="1404" spans="1:24" ht="15" x14ac:dyDescent="0.4">
      <c r="A1404" s="37"/>
      <c r="B1404" s="14">
        <v>10061789</v>
      </c>
      <c r="C1404" s="15" t="s">
        <v>1534</v>
      </c>
      <c r="D1404" s="9">
        <v>0</v>
      </c>
      <c r="E1404" s="9">
        <v>0</v>
      </c>
      <c r="F1404" s="9">
        <v>0</v>
      </c>
      <c r="G1404" s="9">
        <v>0</v>
      </c>
      <c r="H1404" s="9">
        <v>0</v>
      </c>
      <c r="I1404" s="9">
        <v>0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  <c r="V1404" s="44">
        <v>0</v>
      </c>
      <c r="W1404" s="44">
        <v>0</v>
      </c>
      <c r="X1404" s="35">
        <v>233345.53</v>
      </c>
    </row>
    <row r="1405" spans="1:24" ht="15" x14ac:dyDescent="0.4">
      <c r="A1405" s="37"/>
      <c r="B1405" s="10">
        <v>10021755</v>
      </c>
      <c r="C1405" s="9" t="s">
        <v>654</v>
      </c>
      <c r="D1405" s="9">
        <v>0</v>
      </c>
      <c r="E1405" s="9">
        <v>0</v>
      </c>
      <c r="F1405" s="9">
        <v>0</v>
      </c>
      <c r="G1405" s="9">
        <v>0</v>
      </c>
      <c r="H1405" s="9">
        <v>0</v>
      </c>
      <c r="I1405" s="9">
        <v>0</v>
      </c>
      <c r="J1405" s="9">
        <v>785231.75</v>
      </c>
      <c r="K1405" s="9">
        <v>785231.74999999988</v>
      </c>
      <c r="L1405" s="17">
        <v>0</v>
      </c>
      <c r="M1405" s="17">
        <v>0</v>
      </c>
      <c r="N1405" s="17">
        <v>0</v>
      </c>
      <c r="O1405" s="17">
        <v>0</v>
      </c>
      <c r="P1405" s="17">
        <v>3566279.75</v>
      </c>
      <c r="Q1405" s="17">
        <v>3566279.7500000009</v>
      </c>
      <c r="R1405" s="17">
        <v>1012015.3300000001</v>
      </c>
      <c r="S1405" s="17">
        <v>1012015.3300000001</v>
      </c>
      <c r="T1405" s="17">
        <v>2525757.08</v>
      </c>
      <c r="U1405" s="17">
        <v>2525757.08</v>
      </c>
      <c r="V1405" s="44">
        <v>0</v>
      </c>
      <c r="W1405" s="44">
        <v>0</v>
      </c>
      <c r="X1405" s="35">
        <v>3636676.8600000003</v>
      </c>
    </row>
    <row r="1406" spans="1:24" ht="15" x14ac:dyDescent="0.4">
      <c r="A1406" s="37"/>
      <c r="B1406" s="10">
        <v>10045305</v>
      </c>
      <c r="C1406" s="9" t="s">
        <v>870</v>
      </c>
      <c r="D1406" s="9">
        <v>0</v>
      </c>
      <c r="E1406" s="9">
        <v>0</v>
      </c>
      <c r="F1406" s="9">
        <v>0</v>
      </c>
      <c r="G1406" s="9">
        <v>0</v>
      </c>
      <c r="H1406" s="9">
        <v>0</v>
      </c>
      <c r="I1406" s="9">
        <v>0</v>
      </c>
      <c r="J1406" s="9">
        <v>364419.38</v>
      </c>
      <c r="K1406" s="9">
        <v>364419.3</v>
      </c>
      <c r="L1406" s="17">
        <v>0</v>
      </c>
      <c r="M1406" s="17">
        <v>0</v>
      </c>
      <c r="N1406" s="17">
        <v>0</v>
      </c>
      <c r="O1406" s="17">
        <v>0</v>
      </c>
      <c r="P1406" s="17">
        <v>0</v>
      </c>
      <c r="Q1406" s="17">
        <v>0</v>
      </c>
      <c r="R1406" s="17">
        <v>127351.99000000002</v>
      </c>
      <c r="S1406" s="17">
        <v>127351.99000000002</v>
      </c>
      <c r="T1406" s="17">
        <v>27698.57</v>
      </c>
      <c r="U1406" s="17">
        <v>27698.57</v>
      </c>
      <c r="V1406" s="44">
        <v>0</v>
      </c>
      <c r="W1406" s="44">
        <v>0</v>
      </c>
      <c r="X1406" s="35">
        <v>115492.47999999998</v>
      </c>
    </row>
    <row r="1407" spans="1:24" ht="15" x14ac:dyDescent="0.4">
      <c r="A1407" s="37"/>
      <c r="B1407" s="14">
        <v>10047356</v>
      </c>
      <c r="C1407" s="15" t="s">
        <v>1424</v>
      </c>
      <c r="D1407" s="9">
        <v>0</v>
      </c>
      <c r="E1407" s="9">
        <v>0</v>
      </c>
      <c r="F1407" s="9">
        <v>0</v>
      </c>
      <c r="G1407" s="9">
        <v>0</v>
      </c>
      <c r="H1407" s="9">
        <v>0</v>
      </c>
      <c r="I1407" s="9">
        <v>0</v>
      </c>
      <c r="J1407" s="9">
        <v>0</v>
      </c>
      <c r="K1407" s="9">
        <v>0</v>
      </c>
      <c r="L1407" s="9">
        <v>0</v>
      </c>
      <c r="M1407" s="9">
        <v>0</v>
      </c>
      <c r="N1407" s="9">
        <v>0</v>
      </c>
      <c r="O1407" s="9">
        <v>0</v>
      </c>
      <c r="P1407" s="9">
        <v>0</v>
      </c>
      <c r="Q1407" s="9">
        <v>0</v>
      </c>
      <c r="R1407" s="9">
        <v>0</v>
      </c>
      <c r="S1407" s="9">
        <v>0</v>
      </c>
      <c r="T1407" s="9">
        <v>0</v>
      </c>
      <c r="U1407" s="9">
        <v>0</v>
      </c>
      <c r="V1407" s="44">
        <v>0</v>
      </c>
      <c r="W1407" s="44">
        <v>0</v>
      </c>
      <c r="X1407" s="35">
        <v>11348.260000000002</v>
      </c>
    </row>
    <row r="1408" spans="1:24" ht="15" x14ac:dyDescent="0.4">
      <c r="A1408" s="37"/>
      <c r="B1408" s="10">
        <v>10022570</v>
      </c>
      <c r="C1408" s="9" t="s">
        <v>1018</v>
      </c>
      <c r="D1408" s="9">
        <v>0</v>
      </c>
      <c r="E1408" s="9">
        <v>0</v>
      </c>
      <c r="F1408" s="9">
        <v>0</v>
      </c>
      <c r="G1408" s="9">
        <v>0</v>
      </c>
      <c r="H1408" s="9">
        <v>0</v>
      </c>
      <c r="I1408" s="9">
        <v>0</v>
      </c>
      <c r="J1408" s="9">
        <v>0</v>
      </c>
      <c r="K1408" s="9">
        <v>0</v>
      </c>
      <c r="L1408" s="17">
        <v>0</v>
      </c>
      <c r="M1408" s="17">
        <v>0</v>
      </c>
      <c r="N1408" s="17">
        <v>318704.02</v>
      </c>
      <c r="O1408" s="17">
        <v>318703.56</v>
      </c>
      <c r="P1408" s="17">
        <v>0</v>
      </c>
      <c r="Q1408" s="17">
        <v>0</v>
      </c>
      <c r="R1408" s="17">
        <v>0</v>
      </c>
      <c r="S1408" s="17">
        <v>0</v>
      </c>
      <c r="T1408" s="17">
        <v>0</v>
      </c>
      <c r="U1408" s="17">
        <v>0</v>
      </c>
      <c r="V1408" s="44">
        <v>0</v>
      </c>
      <c r="W1408" s="44">
        <v>0</v>
      </c>
      <c r="X1408" s="35">
        <v>0</v>
      </c>
    </row>
    <row r="1409" spans="1:24" ht="15" x14ac:dyDescent="0.4">
      <c r="A1409" s="37"/>
      <c r="B1409" s="10">
        <v>10006964</v>
      </c>
      <c r="C1409" s="9" t="s">
        <v>515</v>
      </c>
      <c r="D1409" s="9">
        <v>2444538.37</v>
      </c>
      <c r="E1409" s="9">
        <v>2444295.07002</v>
      </c>
      <c r="F1409" s="9">
        <v>2185811</v>
      </c>
      <c r="G1409" s="9">
        <v>2185811</v>
      </c>
      <c r="H1409" s="9">
        <v>6750</v>
      </c>
      <c r="I1409" s="9">
        <v>6750</v>
      </c>
      <c r="J1409" s="9">
        <v>0</v>
      </c>
      <c r="K1409" s="9">
        <v>0</v>
      </c>
      <c r="L1409" s="17">
        <v>0</v>
      </c>
      <c r="M1409" s="17">
        <v>0</v>
      </c>
      <c r="N1409" s="17">
        <v>0</v>
      </c>
      <c r="O1409" s="17">
        <v>0</v>
      </c>
      <c r="P1409" s="17">
        <v>1525.86</v>
      </c>
      <c r="Q1409" s="17">
        <v>1525.86</v>
      </c>
      <c r="R1409" s="17">
        <v>0</v>
      </c>
      <c r="S1409" s="17">
        <v>0</v>
      </c>
      <c r="T1409" s="17">
        <v>0</v>
      </c>
      <c r="U1409" s="17">
        <v>0</v>
      </c>
      <c r="V1409" s="44">
        <v>0</v>
      </c>
      <c r="W1409" s="44">
        <v>0</v>
      </c>
      <c r="X1409" s="35">
        <v>84810</v>
      </c>
    </row>
    <row r="1410" spans="1:24" ht="15" x14ac:dyDescent="0.4">
      <c r="A1410" s="37"/>
      <c r="B1410" s="14">
        <v>10033640</v>
      </c>
      <c r="C1410" s="15" t="s">
        <v>1313</v>
      </c>
      <c r="D1410" s="9">
        <v>0</v>
      </c>
      <c r="E1410" s="9">
        <v>0</v>
      </c>
      <c r="F1410" s="9">
        <v>0</v>
      </c>
      <c r="G1410" s="9">
        <v>0</v>
      </c>
      <c r="H1410" s="9">
        <v>0</v>
      </c>
      <c r="I1410" s="9">
        <v>0</v>
      </c>
      <c r="J1410" s="9">
        <v>0</v>
      </c>
      <c r="K1410" s="9">
        <v>0</v>
      </c>
      <c r="L1410" s="9">
        <v>0</v>
      </c>
      <c r="M1410" s="9">
        <v>0</v>
      </c>
      <c r="N1410" s="9">
        <v>0</v>
      </c>
      <c r="O1410" s="9">
        <v>0</v>
      </c>
      <c r="P1410" s="9">
        <v>0</v>
      </c>
      <c r="Q1410" s="9">
        <v>0</v>
      </c>
      <c r="R1410" s="9">
        <v>0</v>
      </c>
      <c r="S1410" s="9">
        <v>0</v>
      </c>
      <c r="T1410" s="9">
        <v>0</v>
      </c>
      <c r="U1410" s="9">
        <v>0</v>
      </c>
      <c r="V1410" s="44">
        <v>0</v>
      </c>
      <c r="W1410" s="44">
        <v>0</v>
      </c>
      <c r="X1410" s="35">
        <v>57049.510000000009</v>
      </c>
    </row>
    <row r="1411" spans="1:24" ht="15" x14ac:dyDescent="0.4">
      <c r="A1411" s="37"/>
      <c r="B1411" s="10">
        <v>10038368</v>
      </c>
      <c r="C1411" s="9" t="s">
        <v>871</v>
      </c>
      <c r="D1411" s="9">
        <v>0</v>
      </c>
      <c r="E1411" s="9">
        <v>0</v>
      </c>
      <c r="F1411" s="9">
        <v>0</v>
      </c>
      <c r="G1411" s="9">
        <v>0</v>
      </c>
      <c r="H1411" s="9">
        <v>0</v>
      </c>
      <c r="I1411" s="9">
        <v>0</v>
      </c>
      <c r="J1411" s="9">
        <v>135926.99</v>
      </c>
      <c r="K1411" s="9">
        <v>135926.99000000002</v>
      </c>
      <c r="L1411" s="17">
        <v>0</v>
      </c>
      <c r="M1411" s="17">
        <v>0</v>
      </c>
      <c r="N1411" s="17">
        <v>0</v>
      </c>
      <c r="O1411" s="17">
        <v>0</v>
      </c>
      <c r="P1411" s="17">
        <v>0</v>
      </c>
      <c r="Q1411" s="17">
        <v>0</v>
      </c>
      <c r="R1411" s="17">
        <v>0</v>
      </c>
      <c r="S1411" s="17">
        <v>0</v>
      </c>
      <c r="T1411" s="17">
        <v>0</v>
      </c>
      <c r="U1411" s="17">
        <v>0</v>
      </c>
      <c r="V1411" s="44">
        <v>0</v>
      </c>
      <c r="W1411" s="44">
        <v>0</v>
      </c>
      <c r="X1411" s="35">
        <v>0</v>
      </c>
    </row>
    <row r="1412" spans="1:24" ht="15" x14ac:dyDescent="0.4">
      <c r="A1412" s="37"/>
      <c r="B1412" s="10">
        <v>10032052</v>
      </c>
      <c r="C1412" s="9" t="s">
        <v>1025</v>
      </c>
      <c r="D1412" s="9">
        <v>0</v>
      </c>
      <c r="E1412" s="9">
        <v>0</v>
      </c>
      <c r="F1412" s="9">
        <v>0</v>
      </c>
      <c r="G1412" s="9">
        <v>0</v>
      </c>
      <c r="H1412" s="9">
        <v>0</v>
      </c>
      <c r="I1412" s="9">
        <v>0</v>
      </c>
      <c r="J1412" s="9">
        <v>0</v>
      </c>
      <c r="K1412" s="9">
        <v>0</v>
      </c>
      <c r="L1412" s="17">
        <v>0</v>
      </c>
      <c r="M1412" s="17">
        <v>0</v>
      </c>
      <c r="N1412" s="17">
        <v>0</v>
      </c>
      <c r="O1412" s="17">
        <v>0</v>
      </c>
      <c r="P1412" s="17">
        <v>0</v>
      </c>
      <c r="Q1412" s="17">
        <v>0</v>
      </c>
      <c r="R1412" s="17">
        <v>0</v>
      </c>
      <c r="S1412" s="17">
        <v>0</v>
      </c>
      <c r="T1412" s="17">
        <v>0</v>
      </c>
      <c r="U1412" s="17">
        <v>0</v>
      </c>
      <c r="V1412" s="44">
        <v>0</v>
      </c>
      <c r="W1412" s="44">
        <v>0</v>
      </c>
      <c r="X1412" s="35">
        <v>348925.27</v>
      </c>
    </row>
    <row r="1413" spans="1:24" ht="15" x14ac:dyDescent="0.4">
      <c r="A1413" s="37"/>
      <c r="B1413" s="10">
        <v>10010672</v>
      </c>
      <c r="C1413" s="9" t="s">
        <v>623</v>
      </c>
      <c r="D1413" s="9">
        <v>0</v>
      </c>
      <c r="E1413" s="9">
        <v>0</v>
      </c>
      <c r="F1413" s="9">
        <v>0</v>
      </c>
      <c r="G1413" s="9">
        <v>0</v>
      </c>
      <c r="H1413" s="9">
        <v>0</v>
      </c>
      <c r="I1413" s="9">
        <v>0</v>
      </c>
      <c r="J1413" s="9">
        <v>0</v>
      </c>
      <c r="K1413" s="9">
        <v>0</v>
      </c>
      <c r="L1413" s="17">
        <v>0</v>
      </c>
      <c r="M1413" s="17">
        <v>0</v>
      </c>
      <c r="N1413" s="17">
        <v>0</v>
      </c>
      <c r="O1413" s="17">
        <v>0</v>
      </c>
      <c r="P1413" s="17">
        <v>141122.31000000008</v>
      </c>
      <c r="Q1413" s="17">
        <v>141122.31000000006</v>
      </c>
      <c r="R1413" s="17">
        <v>0</v>
      </c>
      <c r="S1413" s="17">
        <v>0</v>
      </c>
      <c r="T1413" s="17">
        <v>0</v>
      </c>
      <c r="U1413" s="17">
        <v>0</v>
      </c>
      <c r="V1413" s="44">
        <v>0</v>
      </c>
      <c r="W1413" s="44">
        <v>0</v>
      </c>
      <c r="X1413" s="35">
        <v>2336493.12</v>
      </c>
    </row>
    <row r="1414" spans="1:24" ht="15" x14ac:dyDescent="0.4">
      <c r="A1414" s="37"/>
      <c r="B1414" s="10">
        <v>10006987</v>
      </c>
      <c r="C1414" s="9" t="s">
        <v>74</v>
      </c>
      <c r="D1414" s="9">
        <v>0</v>
      </c>
      <c r="E1414" s="9">
        <v>0</v>
      </c>
      <c r="F1414" s="9">
        <v>0</v>
      </c>
      <c r="G1414" s="9">
        <v>0</v>
      </c>
      <c r="H1414" s="9">
        <v>0</v>
      </c>
      <c r="I1414" s="9">
        <v>0</v>
      </c>
      <c r="J1414" s="9">
        <v>0</v>
      </c>
      <c r="K1414" s="9">
        <v>0</v>
      </c>
      <c r="L1414" s="17">
        <v>0</v>
      </c>
      <c r="M1414" s="17">
        <v>0</v>
      </c>
      <c r="N1414" s="17">
        <v>0</v>
      </c>
      <c r="O1414" s="17">
        <v>0</v>
      </c>
      <c r="P1414" s="17">
        <v>1539540.4699999997</v>
      </c>
      <c r="Q1414" s="17">
        <v>1539540.47</v>
      </c>
      <c r="R1414" s="17">
        <v>384738.04</v>
      </c>
      <c r="S1414" s="17">
        <v>384738.04</v>
      </c>
      <c r="T1414" s="17">
        <v>899979.17999999993</v>
      </c>
      <c r="U1414" s="17">
        <v>899979.17999999993</v>
      </c>
      <c r="V1414" s="44">
        <v>0</v>
      </c>
      <c r="W1414" s="44">
        <v>0</v>
      </c>
      <c r="X1414" s="35">
        <v>1567839.2999999998</v>
      </c>
    </row>
    <row r="1415" spans="1:24" ht="15" x14ac:dyDescent="0.4">
      <c r="A1415" s="37"/>
      <c r="B1415" s="14">
        <v>10047170</v>
      </c>
      <c r="C1415" s="15" t="s">
        <v>1423</v>
      </c>
      <c r="D1415" s="9">
        <v>0</v>
      </c>
      <c r="E1415" s="9">
        <v>0</v>
      </c>
      <c r="F1415" s="9">
        <v>0</v>
      </c>
      <c r="G1415" s="9">
        <v>0</v>
      </c>
      <c r="H1415" s="9">
        <v>0</v>
      </c>
      <c r="I1415" s="9">
        <v>0</v>
      </c>
      <c r="J1415" s="9">
        <v>0</v>
      </c>
      <c r="K1415" s="9">
        <v>0</v>
      </c>
      <c r="L1415" s="9">
        <v>0</v>
      </c>
      <c r="M1415" s="9">
        <v>0</v>
      </c>
      <c r="N1415" s="9">
        <v>0</v>
      </c>
      <c r="O1415" s="9">
        <v>0</v>
      </c>
      <c r="P1415" s="9">
        <v>0</v>
      </c>
      <c r="Q1415" s="9">
        <v>0</v>
      </c>
      <c r="R1415" s="9">
        <v>0</v>
      </c>
      <c r="S1415" s="9">
        <v>0</v>
      </c>
      <c r="T1415" s="9">
        <v>0</v>
      </c>
      <c r="U1415" s="9">
        <v>0</v>
      </c>
      <c r="V1415" s="44">
        <v>0</v>
      </c>
      <c r="W1415" s="44">
        <v>0</v>
      </c>
      <c r="X1415" s="35">
        <v>34093.74</v>
      </c>
    </row>
    <row r="1416" spans="1:24" ht="15" x14ac:dyDescent="0.4">
      <c r="A1416" s="37"/>
      <c r="B1416" s="14">
        <v>10020244</v>
      </c>
      <c r="C1416" s="15" t="s">
        <v>1229</v>
      </c>
      <c r="D1416" s="9">
        <v>0</v>
      </c>
      <c r="E1416" s="9">
        <v>0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  <c r="V1416" s="44">
        <v>0</v>
      </c>
      <c r="W1416" s="44">
        <v>0</v>
      </c>
      <c r="X1416" s="35">
        <v>145398.26</v>
      </c>
    </row>
    <row r="1417" spans="1:24" ht="15" x14ac:dyDescent="0.4">
      <c r="A1417" s="37"/>
      <c r="B1417" s="10">
        <v>10031093</v>
      </c>
      <c r="C1417" s="9" t="s">
        <v>942</v>
      </c>
      <c r="D1417" s="9">
        <v>0</v>
      </c>
      <c r="E1417" s="9">
        <v>0</v>
      </c>
      <c r="F1417" s="9">
        <v>0</v>
      </c>
      <c r="G1417" s="9">
        <v>0</v>
      </c>
      <c r="H1417" s="9">
        <v>0</v>
      </c>
      <c r="I1417" s="9">
        <v>0</v>
      </c>
      <c r="J1417" s="9">
        <v>0</v>
      </c>
      <c r="K1417" s="9">
        <v>0</v>
      </c>
      <c r="L1417" s="17">
        <v>0</v>
      </c>
      <c r="M1417" s="17">
        <v>0</v>
      </c>
      <c r="N1417" s="17">
        <v>5563.6</v>
      </c>
      <c r="O1417" s="17">
        <v>5563.6</v>
      </c>
      <c r="P1417" s="17">
        <v>0</v>
      </c>
      <c r="Q1417" s="17">
        <v>0</v>
      </c>
      <c r="R1417" s="17">
        <v>1898.0800000000002</v>
      </c>
      <c r="S1417" s="17">
        <v>1898.0800000000002</v>
      </c>
      <c r="T1417" s="17">
        <v>903.41</v>
      </c>
      <c r="U1417" s="17">
        <v>903.41</v>
      </c>
      <c r="V1417" s="44">
        <v>0</v>
      </c>
      <c r="W1417" s="44">
        <v>0</v>
      </c>
      <c r="X1417" s="35">
        <v>190783.78</v>
      </c>
    </row>
    <row r="1418" spans="1:24" ht="15" x14ac:dyDescent="0.4">
      <c r="A1418" s="37"/>
      <c r="B1418" s="10">
        <v>10007013</v>
      </c>
      <c r="C1418" s="9" t="s">
        <v>518</v>
      </c>
      <c r="D1418" s="9">
        <v>0</v>
      </c>
      <c r="E1418" s="9">
        <v>0</v>
      </c>
      <c r="F1418" s="9">
        <v>0</v>
      </c>
      <c r="G1418" s="9">
        <v>0</v>
      </c>
      <c r="H1418" s="9">
        <v>0</v>
      </c>
      <c r="I1418" s="9">
        <v>0</v>
      </c>
      <c r="J1418" s="9">
        <v>0</v>
      </c>
      <c r="K1418" s="9">
        <v>0</v>
      </c>
      <c r="L1418" s="17">
        <v>0</v>
      </c>
      <c r="M1418" s="17">
        <v>0</v>
      </c>
      <c r="N1418" s="17">
        <v>0</v>
      </c>
      <c r="O1418" s="17">
        <v>0</v>
      </c>
      <c r="P1418" s="17">
        <v>201234.28999999995</v>
      </c>
      <c r="Q1418" s="17">
        <v>201234.29</v>
      </c>
      <c r="R1418" s="17">
        <v>139464.22</v>
      </c>
      <c r="S1418" s="17">
        <v>139464.22</v>
      </c>
      <c r="T1418" s="17">
        <v>486375.95</v>
      </c>
      <c r="U1418" s="17">
        <v>486375.95</v>
      </c>
      <c r="V1418" s="44">
        <v>161696.68999999994</v>
      </c>
      <c r="W1418" s="44">
        <v>161696.69</v>
      </c>
      <c r="X1418" s="35">
        <v>5380.3600000000006</v>
      </c>
    </row>
    <row r="1419" spans="1:24" ht="15" x14ac:dyDescent="0.4">
      <c r="A1419" s="37"/>
      <c r="B1419" s="10">
        <v>10007015</v>
      </c>
      <c r="C1419" s="9" t="s">
        <v>519</v>
      </c>
      <c r="D1419" s="9">
        <v>0</v>
      </c>
      <c r="E1419" s="9">
        <v>0</v>
      </c>
      <c r="F1419" s="9">
        <v>0</v>
      </c>
      <c r="G1419" s="9">
        <v>0</v>
      </c>
      <c r="H1419" s="9">
        <v>0</v>
      </c>
      <c r="I1419" s="9">
        <v>0</v>
      </c>
      <c r="J1419" s="9">
        <v>248159.98000000004</v>
      </c>
      <c r="K1419" s="9">
        <v>248159.97999999998</v>
      </c>
      <c r="L1419" s="17">
        <v>0</v>
      </c>
      <c r="M1419" s="17">
        <v>0</v>
      </c>
      <c r="N1419" s="17">
        <v>0</v>
      </c>
      <c r="O1419" s="17">
        <v>0</v>
      </c>
      <c r="P1419" s="17">
        <v>596027.28999999992</v>
      </c>
      <c r="Q1419" s="17">
        <v>596026.87000000023</v>
      </c>
      <c r="R1419" s="17">
        <v>103792.13</v>
      </c>
      <c r="S1419" s="17">
        <v>103792.13</v>
      </c>
      <c r="T1419" s="17">
        <v>263746.67</v>
      </c>
      <c r="U1419" s="17">
        <v>263746.67</v>
      </c>
      <c r="V1419" s="44">
        <v>0</v>
      </c>
      <c r="W1419" s="44">
        <v>0</v>
      </c>
      <c r="X1419" s="35">
        <v>688220.78999999992</v>
      </c>
    </row>
    <row r="1420" spans="1:24" ht="15" x14ac:dyDescent="0.4">
      <c r="A1420" s="37"/>
      <c r="B1420" s="10">
        <v>10052815</v>
      </c>
      <c r="C1420" s="9" t="s">
        <v>872</v>
      </c>
      <c r="D1420" s="9">
        <v>0</v>
      </c>
      <c r="E1420" s="9">
        <v>0</v>
      </c>
      <c r="F1420" s="9">
        <v>0</v>
      </c>
      <c r="G1420" s="9">
        <v>0</v>
      </c>
      <c r="H1420" s="9">
        <v>0</v>
      </c>
      <c r="I1420" s="9">
        <v>0</v>
      </c>
      <c r="J1420" s="9">
        <v>622868.68000000005</v>
      </c>
      <c r="K1420" s="9">
        <v>614042</v>
      </c>
      <c r="L1420" s="17">
        <v>0</v>
      </c>
      <c r="M1420" s="17">
        <v>0</v>
      </c>
      <c r="N1420" s="17">
        <v>0</v>
      </c>
      <c r="O1420" s="17">
        <v>0</v>
      </c>
      <c r="P1420" s="17">
        <v>0</v>
      </c>
      <c r="Q1420" s="17">
        <v>0</v>
      </c>
      <c r="R1420" s="17">
        <v>0</v>
      </c>
      <c r="S1420" s="17">
        <v>0</v>
      </c>
      <c r="T1420" s="17">
        <v>0</v>
      </c>
      <c r="U1420" s="17">
        <v>0</v>
      </c>
      <c r="V1420" s="44">
        <v>0</v>
      </c>
      <c r="W1420" s="44">
        <v>0</v>
      </c>
      <c r="X1420" s="35">
        <v>0</v>
      </c>
    </row>
    <row r="1421" spans="1:24" ht="15" x14ac:dyDescent="0.4">
      <c r="A1421" s="37"/>
      <c r="B1421" s="10">
        <v>10027873</v>
      </c>
      <c r="C1421" s="9" t="s">
        <v>693</v>
      </c>
      <c r="D1421" s="9">
        <v>0</v>
      </c>
      <c r="E1421" s="9">
        <v>0</v>
      </c>
      <c r="F1421" s="9">
        <v>0</v>
      </c>
      <c r="G1421" s="9">
        <v>0</v>
      </c>
      <c r="H1421" s="9">
        <v>0</v>
      </c>
      <c r="I1421" s="9">
        <v>0</v>
      </c>
      <c r="J1421" s="9">
        <v>0</v>
      </c>
      <c r="K1421" s="9">
        <v>0</v>
      </c>
      <c r="L1421" s="17">
        <v>0</v>
      </c>
      <c r="M1421" s="17">
        <v>0</v>
      </c>
      <c r="N1421" s="17">
        <v>0</v>
      </c>
      <c r="O1421" s="17">
        <v>0</v>
      </c>
      <c r="P1421" s="17">
        <v>341348.1500000002</v>
      </c>
      <c r="Q1421" s="17">
        <v>341348.15</v>
      </c>
      <c r="R1421" s="17">
        <v>246719.92999999996</v>
      </c>
      <c r="S1421" s="17">
        <v>246719.92999999996</v>
      </c>
      <c r="T1421" s="17">
        <v>0</v>
      </c>
      <c r="U1421" s="17">
        <v>0</v>
      </c>
      <c r="V1421" s="44">
        <v>0</v>
      </c>
      <c r="W1421" s="44">
        <v>0</v>
      </c>
      <c r="X1421" s="35">
        <v>147634.24999999997</v>
      </c>
    </row>
    <row r="1422" spans="1:24" ht="15" x14ac:dyDescent="0.4">
      <c r="A1422" s="37"/>
      <c r="B1422" s="10">
        <v>10035270</v>
      </c>
      <c r="C1422" s="9" t="s">
        <v>722</v>
      </c>
      <c r="D1422" s="9">
        <v>0</v>
      </c>
      <c r="E1422" s="9">
        <v>0</v>
      </c>
      <c r="F1422" s="9">
        <v>0</v>
      </c>
      <c r="G1422" s="9">
        <v>0</v>
      </c>
      <c r="H1422" s="9">
        <v>0</v>
      </c>
      <c r="I1422" s="9">
        <v>0</v>
      </c>
      <c r="J1422" s="9">
        <v>0</v>
      </c>
      <c r="K1422" s="9">
        <v>0</v>
      </c>
      <c r="L1422" s="17">
        <v>0</v>
      </c>
      <c r="M1422" s="17">
        <v>0</v>
      </c>
      <c r="N1422" s="17">
        <v>0</v>
      </c>
      <c r="O1422" s="17">
        <v>0</v>
      </c>
      <c r="P1422" s="17">
        <v>126164.90000000002</v>
      </c>
      <c r="Q1422" s="17">
        <v>126164.9</v>
      </c>
      <c r="R1422" s="17">
        <v>71270.990000000005</v>
      </c>
      <c r="S1422" s="17">
        <v>71270.990000000005</v>
      </c>
      <c r="T1422" s="17">
        <v>76455.759999999995</v>
      </c>
      <c r="U1422" s="17">
        <v>76455.759999999995</v>
      </c>
      <c r="V1422" s="44">
        <v>0</v>
      </c>
      <c r="W1422" s="44">
        <v>0</v>
      </c>
      <c r="X1422" s="35">
        <v>136942.38</v>
      </c>
    </row>
    <row r="1423" spans="1:24" ht="15" x14ac:dyDescent="0.4">
      <c r="A1423" s="37"/>
      <c r="B1423" s="14">
        <v>10042166</v>
      </c>
      <c r="C1423" s="15" t="s">
        <v>1380</v>
      </c>
      <c r="D1423" s="9">
        <v>0</v>
      </c>
      <c r="E1423" s="9">
        <v>0</v>
      </c>
      <c r="F1423" s="9">
        <v>0</v>
      </c>
      <c r="G1423" s="9">
        <v>0</v>
      </c>
      <c r="H1423" s="9">
        <v>0</v>
      </c>
      <c r="I1423" s="9">
        <v>0</v>
      </c>
      <c r="J1423" s="9">
        <v>0</v>
      </c>
      <c r="K1423" s="9">
        <v>0</v>
      </c>
      <c r="L1423" s="9">
        <v>0</v>
      </c>
      <c r="M1423" s="9">
        <v>0</v>
      </c>
      <c r="N1423" s="9">
        <v>0</v>
      </c>
      <c r="O1423" s="9">
        <v>0</v>
      </c>
      <c r="P1423" s="9">
        <v>0</v>
      </c>
      <c r="Q1423" s="9">
        <v>0</v>
      </c>
      <c r="R1423" s="9">
        <v>0</v>
      </c>
      <c r="S1423" s="9">
        <v>0</v>
      </c>
      <c r="T1423" s="9">
        <v>0</v>
      </c>
      <c r="U1423" s="9">
        <v>0</v>
      </c>
      <c r="V1423" s="44">
        <v>0</v>
      </c>
      <c r="W1423" s="44">
        <v>0</v>
      </c>
      <c r="X1423" s="35">
        <v>173086.65</v>
      </c>
    </row>
    <row r="1424" spans="1:24" ht="15" x14ac:dyDescent="0.4">
      <c r="A1424" s="37"/>
      <c r="B1424" s="10">
        <v>10026331</v>
      </c>
      <c r="C1424" s="9" t="s">
        <v>925</v>
      </c>
      <c r="D1424" s="9">
        <v>0</v>
      </c>
      <c r="E1424" s="9">
        <v>0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17">
        <v>0</v>
      </c>
      <c r="M1424" s="17">
        <v>0</v>
      </c>
      <c r="N1424" s="17">
        <v>0</v>
      </c>
      <c r="O1424" s="17">
        <v>0</v>
      </c>
      <c r="P1424" s="17">
        <v>0</v>
      </c>
      <c r="Q1424" s="17">
        <v>0</v>
      </c>
      <c r="R1424" s="17">
        <v>162361.9</v>
      </c>
      <c r="S1424" s="17">
        <v>162361.9</v>
      </c>
      <c r="T1424" s="17">
        <v>108713.92</v>
      </c>
      <c r="U1424" s="17">
        <v>108713.92</v>
      </c>
      <c r="V1424" s="44">
        <v>0</v>
      </c>
      <c r="W1424" s="44">
        <v>0</v>
      </c>
      <c r="X1424" s="35">
        <v>25805.17</v>
      </c>
    </row>
    <row r="1425" spans="1:24" ht="15" x14ac:dyDescent="0.4">
      <c r="A1425" s="37"/>
      <c r="B1425" s="14">
        <v>10045348</v>
      </c>
      <c r="C1425" s="15" t="s">
        <v>1405</v>
      </c>
      <c r="D1425" s="9">
        <v>0</v>
      </c>
      <c r="E1425" s="9">
        <v>0</v>
      </c>
      <c r="F1425" s="9">
        <v>0</v>
      </c>
      <c r="G1425" s="9">
        <v>0</v>
      </c>
      <c r="H1425" s="9">
        <v>0</v>
      </c>
      <c r="I1425" s="9">
        <v>0</v>
      </c>
      <c r="J1425" s="9">
        <v>0</v>
      </c>
      <c r="K1425" s="9">
        <v>0</v>
      </c>
      <c r="L1425" s="9">
        <v>0</v>
      </c>
      <c r="M1425" s="9">
        <v>0</v>
      </c>
      <c r="N1425" s="9">
        <v>0</v>
      </c>
      <c r="O1425" s="9">
        <v>0</v>
      </c>
      <c r="P1425" s="9">
        <v>0</v>
      </c>
      <c r="Q1425" s="9">
        <v>0</v>
      </c>
      <c r="R1425" s="9">
        <v>0</v>
      </c>
      <c r="S1425" s="9">
        <v>0</v>
      </c>
      <c r="T1425" s="9">
        <v>0</v>
      </c>
      <c r="U1425" s="9">
        <v>0</v>
      </c>
      <c r="V1425" s="44">
        <v>0</v>
      </c>
      <c r="W1425" s="44">
        <v>0</v>
      </c>
      <c r="X1425" s="35">
        <v>128101.3</v>
      </c>
    </row>
    <row r="1426" spans="1:24" ht="15" x14ac:dyDescent="0.4">
      <c r="A1426" s="37"/>
      <c r="B1426" s="10">
        <v>10005268</v>
      </c>
      <c r="C1426" s="9" t="s">
        <v>428</v>
      </c>
      <c r="D1426" s="9">
        <v>0</v>
      </c>
      <c r="E1426" s="9">
        <v>0</v>
      </c>
      <c r="F1426" s="9">
        <v>0</v>
      </c>
      <c r="G1426" s="9">
        <v>0</v>
      </c>
      <c r="H1426" s="9">
        <v>0</v>
      </c>
      <c r="I1426" s="9">
        <v>0</v>
      </c>
      <c r="J1426" s="9">
        <v>0</v>
      </c>
      <c r="K1426" s="9">
        <v>0</v>
      </c>
      <c r="L1426" s="17">
        <v>0</v>
      </c>
      <c r="M1426" s="17">
        <v>0</v>
      </c>
      <c r="N1426" s="17">
        <v>0</v>
      </c>
      <c r="O1426" s="17">
        <v>0</v>
      </c>
      <c r="P1426" s="17">
        <v>14843.32</v>
      </c>
      <c r="Q1426" s="17">
        <v>14843.320000000002</v>
      </c>
      <c r="R1426" s="17">
        <v>26454.48</v>
      </c>
      <c r="S1426" s="17">
        <v>26454.48</v>
      </c>
      <c r="T1426" s="17">
        <v>48693.62</v>
      </c>
      <c r="U1426" s="17">
        <v>48693.62</v>
      </c>
      <c r="V1426" s="44">
        <v>141873.16000000003</v>
      </c>
      <c r="W1426" s="44">
        <v>141873.15999999995</v>
      </c>
      <c r="X1426" s="35">
        <v>120851.1</v>
      </c>
    </row>
    <row r="1427" spans="1:24" ht="15" x14ac:dyDescent="0.4">
      <c r="A1427" s="37"/>
      <c r="B1427" s="10">
        <v>10027498</v>
      </c>
      <c r="C1427" s="9" t="s">
        <v>689</v>
      </c>
      <c r="D1427" s="9">
        <v>0</v>
      </c>
      <c r="E1427" s="9">
        <v>0</v>
      </c>
      <c r="F1427" s="9">
        <v>0</v>
      </c>
      <c r="G1427" s="9">
        <v>0</v>
      </c>
      <c r="H1427" s="9">
        <v>0</v>
      </c>
      <c r="I1427" s="9">
        <v>0</v>
      </c>
      <c r="J1427" s="9">
        <v>0</v>
      </c>
      <c r="K1427" s="9">
        <v>0</v>
      </c>
      <c r="L1427" s="17">
        <v>0</v>
      </c>
      <c r="M1427" s="17">
        <v>0</v>
      </c>
      <c r="N1427" s="17">
        <v>0</v>
      </c>
      <c r="O1427" s="17">
        <v>0</v>
      </c>
      <c r="P1427" s="17">
        <v>16865.009999999998</v>
      </c>
      <c r="Q1427" s="17">
        <v>16865.010000000002</v>
      </c>
      <c r="R1427" s="17">
        <v>0</v>
      </c>
      <c r="S1427" s="17">
        <v>0</v>
      </c>
      <c r="T1427" s="17">
        <v>0</v>
      </c>
      <c r="U1427" s="17">
        <v>0</v>
      </c>
      <c r="V1427" s="44">
        <v>0</v>
      </c>
      <c r="W1427" s="44">
        <v>0</v>
      </c>
      <c r="X1427" s="35">
        <v>1990887.41</v>
      </c>
    </row>
    <row r="1428" spans="1:24" ht="15" x14ac:dyDescent="0.4">
      <c r="A1428" s="37"/>
      <c r="B1428" s="10">
        <v>10024836</v>
      </c>
      <c r="C1428" s="9" t="s">
        <v>873</v>
      </c>
      <c r="D1428" s="9">
        <v>0</v>
      </c>
      <c r="E1428" s="9">
        <v>0</v>
      </c>
      <c r="F1428" s="9">
        <v>0</v>
      </c>
      <c r="G1428" s="9">
        <v>0</v>
      </c>
      <c r="H1428" s="9">
        <v>0</v>
      </c>
      <c r="I1428" s="9">
        <v>0</v>
      </c>
      <c r="J1428" s="9">
        <v>732384.2300000001</v>
      </c>
      <c r="K1428" s="9">
        <v>732384.2300000001</v>
      </c>
      <c r="L1428" s="17">
        <v>15640.11</v>
      </c>
      <c r="M1428" s="17">
        <v>15640.11</v>
      </c>
      <c r="N1428" s="17">
        <v>0</v>
      </c>
      <c r="O1428" s="17">
        <v>0</v>
      </c>
      <c r="P1428" s="17">
        <v>0</v>
      </c>
      <c r="Q1428" s="17">
        <v>0</v>
      </c>
      <c r="R1428" s="17">
        <v>33449.100000000006</v>
      </c>
      <c r="S1428" s="17">
        <v>33449.100000000006</v>
      </c>
      <c r="T1428" s="17">
        <v>34574.31</v>
      </c>
      <c r="U1428" s="17">
        <v>34574.31</v>
      </c>
      <c r="V1428" s="44">
        <v>0</v>
      </c>
      <c r="W1428" s="44">
        <v>0</v>
      </c>
      <c r="X1428" s="35">
        <v>9183.3499999999985</v>
      </c>
    </row>
    <row r="1429" spans="1:24" ht="15" x14ac:dyDescent="0.4">
      <c r="A1429" s="37"/>
      <c r="B1429" s="10">
        <v>10000082</v>
      </c>
      <c r="C1429" s="9" t="s">
        <v>127</v>
      </c>
      <c r="D1429" s="9">
        <v>0</v>
      </c>
      <c r="E1429" s="9">
        <v>0</v>
      </c>
      <c r="F1429" s="9">
        <v>0</v>
      </c>
      <c r="G1429" s="9">
        <v>0</v>
      </c>
      <c r="H1429" s="9">
        <v>0</v>
      </c>
      <c r="I1429" s="9">
        <v>0</v>
      </c>
      <c r="J1429" s="9">
        <v>708590.22</v>
      </c>
      <c r="K1429" s="9">
        <v>708590.22</v>
      </c>
      <c r="L1429" s="17">
        <v>0</v>
      </c>
      <c r="M1429" s="17">
        <v>0</v>
      </c>
      <c r="N1429" s="17">
        <v>0</v>
      </c>
      <c r="O1429" s="17">
        <v>0</v>
      </c>
      <c r="P1429" s="17">
        <v>60709.030000000021</v>
      </c>
      <c r="Q1429" s="17">
        <v>60709.030000000035</v>
      </c>
      <c r="R1429" s="17">
        <v>105596.90999999999</v>
      </c>
      <c r="S1429" s="17">
        <v>105596.90999999999</v>
      </c>
      <c r="T1429" s="17">
        <v>39162.550000000003</v>
      </c>
      <c r="U1429" s="17">
        <v>39162.550000000003</v>
      </c>
      <c r="V1429" s="44">
        <v>52897.11</v>
      </c>
      <c r="W1429" s="44">
        <v>52897.11</v>
      </c>
      <c r="X1429" s="35">
        <v>988827.83000000007</v>
      </c>
    </row>
    <row r="1430" spans="1:24" ht="15" x14ac:dyDescent="0.4">
      <c r="A1430" s="37"/>
      <c r="B1430" s="10">
        <v>10039242</v>
      </c>
      <c r="C1430" s="9" t="s">
        <v>971</v>
      </c>
      <c r="D1430" s="9">
        <v>0</v>
      </c>
      <c r="E1430" s="9">
        <v>0</v>
      </c>
      <c r="F1430" s="9">
        <v>0</v>
      </c>
      <c r="G1430" s="9">
        <v>0</v>
      </c>
      <c r="H1430" s="9">
        <v>0</v>
      </c>
      <c r="I1430" s="9">
        <v>0</v>
      </c>
      <c r="J1430" s="9">
        <v>0</v>
      </c>
      <c r="K1430" s="9">
        <v>0</v>
      </c>
      <c r="L1430" s="17">
        <v>0</v>
      </c>
      <c r="M1430" s="17">
        <v>0</v>
      </c>
      <c r="N1430" s="17">
        <v>0</v>
      </c>
      <c r="O1430" s="17">
        <v>0</v>
      </c>
      <c r="P1430" s="17">
        <v>0</v>
      </c>
      <c r="Q1430" s="17">
        <v>0</v>
      </c>
      <c r="R1430" s="17">
        <v>167000.45000000001</v>
      </c>
      <c r="S1430" s="17">
        <v>167000.45000000001</v>
      </c>
      <c r="T1430" s="17">
        <v>10728.18</v>
      </c>
      <c r="U1430" s="17">
        <v>10728.18</v>
      </c>
      <c r="V1430" s="44">
        <v>0</v>
      </c>
      <c r="W1430" s="44">
        <v>0</v>
      </c>
      <c r="X1430" s="35">
        <v>577193.31999999995</v>
      </c>
    </row>
    <row r="1431" spans="1:24" ht="15" x14ac:dyDescent="0.4">
      <c r="A1431" s="37"/>
      <c r="B1431" s="10">
        <v>10007063</v>
      </c>
      <c r="C1431" s="9" t="s">
        <v>520</v>
      </c>
      <c r="D1431" s="9">
        <v>794474.8600000001</v>
      </c>
      <c r="E1431" s="9">
        <v>794474.8600000001</v>
      </c>
      <c r="F1431" s="9">
        <v>153793</v>
      </c>
      <c r="G1431" s="9">
        <v>153793</v>
      </c>
      <c r="H1431" s="9">
        <v>100034.42</v>
      </c>
      <c r="I1431" s="9">
        <v>100034.42</v>
      </c>
      <c r="J1431" s="9">
        <v>0</v>
      </c>
      <c r="K1431" s="9">
        <v>0</v>
      </c>
      <c r="L1431" s="17">
        <v>0</v>
      </c>
      <c r="M1431" s="17">
        <v>0</v>
      </c>
      <c r="N1431" s="17">
        <v>145646.54999999999</v>
      </c>
      <c r="O1431" s="17">
        <v>145646.54999999999</v>
      </c>
      <c r="P1431" s="17">
        <v>623974.9700000002</v>
      </c>
      <c r="Q1431" s="17">
        <v>623974.97</v>
      </c>
      <c r="R1431" s="17">
        <v>324607.55</v>
      </c>
      <c r="S1431" s="17">
        <v>324607.55</v>
      </c>
      <c r="T1431" s="17">
        <v>593788.05000000005</v>
      </c>
      <c r="U1431" s="17">
        <v>593788.05000000005</v>
      </c>
      <c r="V1431" s="44">
        <v>0</v>
      </c>
      <c r="W1431" s="44">
        <v>0</v>
      </c>
      <c r="X1431" s="35">
        <v>728950.79</v>
      </c>
    </row>
    <row r="1432" spans="1:24" ht="15" x14ac:dyDescent="0.4">
      <c r="A1432" s="37"/>
      <c r="B1432" s="10">
        <v>10007070</v>
      </c>
      <c r="C1432" s="9" t="s">
        <v>1070</v>
      </c>
      <c r="D1432" s="9">
        <v>0</v>
      </c>
      <c r="E1432" s="9">
        <v>0</v>
      </c>
      <c r="F1432" s="9">
        <v>0</v>
      </c>
      <c r="G1432" s="9">
        <v>0</v>
      </c>
      <c r="H1432" s="9">
        <v>0</v>
      </c>
      <c r="I1432" s="9">
        <v>0</v>
      </c>
      <c r="J1432" s="9">
        <v>0</v>
      </c>
      <c r="K1432" s="9">
        <v>0</v>
      </c>
      <c r="L1432" s="17">
        <v>0</v>
      </c>
      <c r="M1432" s="17">
        <v>0</v>
      </c>
      <c r="N1432" s="17">
        <v>0</v>
      </c>
      <c r="O1432" s="17">
        <v>0</v>
      </c>
      <c r="P1432" s="17">
        <v>277307.83</v>
      </c>
      <c r="Q1432" s="17">
        <v>277307.67000000016</v>
      </c>
      <c r="R1432" s="17">
        <v>36023.15</v>
      </c>
      <c r="S1432" s="17">
        <v>36023.15</v>
      </c>
      <c r="T1432" s="17">
        <v>237028.97000000003</v>
      </c>
      <c r="U1432" s="17">
        <v>237028.97000000003</v>
      </c>
      <c r="V1432" s="44">
        <v>0</v>
      </c>
      <c r="W1432" s="44">
        <v>0</v>
      </c>
      <c r="X1432" s="35">
        <v>707276.56</v>
      </c>
    </row>
    <row r="1433" spans="1:24" ht="15" x14ac:dyDescent="0.4">
      <c r="A1433" s="37"/>
      <c r="B1433" s="10">
        <v>10004589</v>
      </c>
      <c r="C1433" s="9" t="s">
        <v>376</v>
      </c>
      <c r="D1433" s="9">
        <v>0</v>
      </c>
      <c r="E1433" s="9">
        <v>0</v>
      </c>
      <c r="F1433" s="9">
        <v>0</v>
      </c>
      <c r="G1433" s="9">
        <v>0</v>
      </c>
      <c r="H1433" s="9">
        <v>0</v>
      </c>
      <c r="I1433" s="9">
        <v>0</v>
      </c>
      <c r="J1433" s="9">
        <v>0</v>
      </c>
      <c r="K1433" s="9">
        <v>0</v>
      </c>
      <c r="L1433" s="17">
        <v>0</v>
      </c>
      <c r="M1433" s="17">
        <v>0</v>
      </c>
      <c r="N1433" s="17">
        <v>0</v>
      </c>
      <c r="O1433" s="17">
        <v>0</v>
      </c>
      <c r="P1433" s="17">
        <v>301639.33999999985</v>
      </c>
      <c r="Q1433" s="17">
        <v>301639.0799999999</v>
      </c>
      <c r="R1433" s="17">
        <v>0</v>
      </c>
      <c r="S1433" s="17">
        <v>0</v>
      </c>
      <c r="T1433" s="17">
        <v>0</v>
      </c>
      <c r="U1433" s="17">
        <v>0</v>
      </c>
      <c r="V1433" s="44">
        <v>0</v>
      </c>
      <c r="W1433" s="44">
        <v>0</v>
      </c>
      <c r="X1433" s="35">
        <v>824597.47</v>
      </c>
    </row>
    <row r="1434" spans="1:24" ht="15" x14ac:dyDescent="0.4">
      <c r="A1434" s="37"/>
      <c r="B1434" s="10">
        <v>10004123</v>
      </c>
      <c r="C1434" s="9" t="s">
        <v>348</v>
      </c>
      <c r="D1434" s="9">
        <v>0</v>
      </c>
      <c r="E1434" s="9">
        <v>0</v>
      </c>
      <c r="F1434" s="9">
        <v>0</v>
      </c>
      <c r="G1434" s="9">
        <v>0</v>
      </c>
      <c r="H1434" s="9">
        <v>0</v>
      </c>
      <c r="I1434" s="9">
        <v>0</v>
      </c>
      <c r="J1434" s="9">
        <v>0</v>
      </c>
      <c r="K1434" s="9">
        <v>0</v>
      </c>
      <c r="L1434" s="17">
        <v>0</v>
      </c>
      <c r="M1434" s="17">
        <v>0</v>
      </c>
      <c r="N1434" s="17">
        <v>0</v>
      </c>
      <c r="O1434" s="17">
        <v>0</v>
      </c>
      <c r="P1434" s="17">
        <v>2233.7600000000002</v>
      </c>
      <c r="Q1434" s="17">
        <v>2233.4299999999998</v>
      </c>
      <c r="R1434" s="17">
        <v>0</v>
      </c>
      <c r="S1434" s="17">
        <v>0</v>
      </c>
      <c r="T1434" s="17">
        <v>0</v>
      </c>
      <c r="U1434" s="17">
        <v>0</v>
      </c>
      <c r="V1434" s="44">
        <v>0</v>
      </c>
      <c r="W1434" s="44">
        <v>0</v>
      </c>
      <c r="X1434" s="35">
        <v>758281.82</v>
      </c>
    </row>
    <row r="1435" spans="1:24" ht="15" x14ac:dyDescent="0.4">
      <c r="A1435" s="37"/>
      <c r="B1435" s="10">
        <v>10043482</v>
      </c>
      <c r="C1435" s="9" t="s">
        <v>118</v>
      </c>
      <c r="D1435" s="9">
        <v>0</v>
      </c>
      <c r="E1435" s="9">
        <v>0</v>
      </c>
      <c r="F1435" s="9">
        <v>0</v>
      </c>
      <c r="G1435" s="9">
        <v>0</v>
      </c>
      <c r="H1435" s="9">
        <v>0</v>
      </c>
      <c r="I1435" s="9">
        <v>0</v>
      </c>
      <c r="J1435" s="9">
        <v>204611.68</v>
      </c>
      <c r="K1435" s="9">
        <v>204611.29</v>
      </c>
      <c r="L1435" s="17">
        <v>0</v>
      </c>
      <c r="M1435" s="17">
        <v>0</v>
      </c>
      <c r="N1435" s="17">
        <v>0</v>
      </c>
      <c r="O1435" s="17">
        <v>0</v>
      </c>
      <c r="P1435" s="17">
        <v>0</v>
      </c>
      <c r="Q1435" s="17">
        <v>0</v>
      </c>
      <c r="R1435" s="17">
        <v>185329.10000000003</v>
      </c>
      <c r="S1435" s="17">
        <v>185329.10000000003</v>
      </c>
      <c r="T1435" s="17">
        <v>96433.270000000019</v>
      </c>
      <c r="U1435" s="17">
        <v>96433.270000000019</v>
      </c>
      <c r="V1435" s="44">
        <v>0</v>
      </c>
      <c r="W1435" s="44">
        <v>0</v>
      </c>
      <c r="X1435" s="35">
        <v>0</v>
      </c>
    </row>
    <row r="1436" spans="1:24" ht="15" x14ac:dyDescent="0.4">
      <c r="A1436" s="37"/>
      <c r="B1436" s="14">
        <v>10054584</v>
      </c>
      <c r="C1436" s="15" t="s">
        <v>1469</v>
      </c>
      <c r="D1436" s="9">
        <v>0</v>
      </c>
      <c r="E1436" s="9">
        <v>0</v>
      </c>
      <c r="F1436" s="9">
        <v>0</v>
      </c>
      <c r="G1436" s="9">
        <v>0</v>
      </c>
      <c r="H1436" s="9">
        <v>0</v>
      </c>
      <c r="I1436" s="9">
        <v>0</v>
      </c>
      <c r="J1436" s="9">
        <v>0</v>
      </c>
      <c r="K1436" s="9">
        <v>0</v>
      </c>
      <c r="L1436" s="9">
        <v>0</v>
      </c>
      <c r="M1436" s="9">
        <v>0</v>
      </c>
      <c r="N1436" s="9">
        <v>0</v>
      </c>
      <c r="O1436" s="9">
        <v>0</v>
      </c>
      <c r="P1436" s="9">
        <v>0</v>
      </c>
      <c r="Q1436" s="9">
        <v>0</v>
      </c>
      <c r="R1436" s="9">
        <v>0</v>
      </c>
      <c r="S1436" s="9">
        <v>0</v>
      </c>
      <c r="T1436" s="9">
        <v>0</v>
      </c>
      <c r="U1436" s="9">
        <v>0</v>
      </c>
      <c r="V1436" s="44">
        <v>0</v>
      </c>
      <c r="W1436" s="44">
        <v>0</v>
      </c>
      <c r="X1436" s="35">
        <v>86030.65</v>
      </c>
    </row>
    <row r="1437" spans="1:24" ht="15" x14ac:dyDescent="0.4">
      <c r="A1437" s="37"/>
      <c r="B1437" s="10">
        <v>10005999</v>
      </c>
      <c r="C1437" s="9" t="s">
        <v>52</v>
      </c>
      <c r="D1437" s="9">
        <v>3348524.5500000003</v>
      </c>
      <c r="E1437" s="9">
        <v>3440686</v>
      </c>
      <c r="F1437" s="9">
        <v>204359</v>
      </c>
      <c r="G1437" s="9">
        <v>204359</v>
      </c>
      <c r="H1437" s="9">
        <v>286279.59999999998</v>
      </c>
      <c r="I1437" s="9">
        <v>286279.59999999998</v>
      </c>
      <c r="J1437" s="9">
        <v>0</v>
      </c>
      <c r="K1437" s="9">
        <v>0</v>
      </c>
      <c r="L1437" s="17">
        <v>0</v>
      </c>
      <c r="M1437" s="17">
        <v>0</v>
      </c>
      <c r="N1437" s="17">
        <v>317656.79000000004</v>
      </c>
      <c r="O1437" s="17">
        <v>317656.79000000004</v>
      </c>
      <c r="P1437" s="17">
        <v>395001.75000000012</v>
      </c>
      <c r="Q1437" s="17">
        <v>395001.75000000012</v>
      </c>
      <c r="R1437" s="17">
        <v>228960.69</v>
      </c>
      <c r="S1437" s="17">
        <v>228960.69</v>
      </c>
      <c r="T1437" s="17">
        <v>420162.68000000005</v>
      </c>
      <c r="U1437" s="17">
        <v>420162.68000000005</v>
      </c>
      <c r="V1437" s="44">
        <v>0</v>
      </c>
      <c r="W1437" s="44">
        <v>0</v>
      </c>
      <c r="X1437" s="35">
        <v>461505.46</v>
      </c>
    </row>
    <row r="1438" spans="1:24" ht="15" x14ac:dyDescent="0.4">
      <c r="A1438" s="37"/>
      <c r="B1438" s="10">
        <v>10007100</v>
      </c>
      <c r="C1438" s="9" t="s">
        <v>521</v>
      </c>
      <c r="D1438" s="9">
        <v>0</v>
      </c>
      <c r="E1438" s="9">
        <v>0</v>
      </c>
      <c r="F1438" s="9">
        <v>0</v>
      </c>
      <c r="G1438" s="9">
        <v>0</v>
      </c>
      <c r="H1438" s="9">
        <v>0</v>
      </c>
      <c r="I1438" s="9">
        <v>0</v>
      </c>
      <c r="J1438" s="9">
        <v>0</v>
      </c>
      <c r="K1438" s="9">
        <v>0</v>
      </c>
      <c r="L1438" s="17">
        <v>0</v>
      </c>
      <c r="M1438" s="17">
        <v>0</v>
      </c>
      <c r="N1438" s="17">
        <v>0</v>
      </c>
      <c r="O1438" s="17">
        <v>0</v>
      </c>
      <c r="P1438" s="17">
        <v>670902.25999999989</v>
      </c>
      <c r="Q1438" s="17">
        <v>670901.92999999982</v>
      </c>
      <c r="R1438" s="17">
        <v>51864.939999999995</v>
      </c>
      <c r="S1438" s="17">
        <v>51864.939999999995</v>
      </c>
      <c r="T1438" s="17">
        <v>269339.48</v>
      </c>
      <c r="U1438" s="17">
        <v>269339.48</v>
      </c>
      <c r="V1438" s="44">
        <v>0</v>
      </c>
      <c r="W1438" s="44">
        <v>0</v>
      </c>
      <c r="X1438" s="35">
        <v>591136.51</v>
      </c>
    </row>
    <row r="1439" spans="1:24" ht="15" x14ac:dyDescent="0.4">
      <c r="A1439" s="37"/>
      <c r="B1439" s="10">
        <v>10007111</v>
      </c>
      <c r="C1439" s="9" t="s">
        <v>522</v>
      </c>
      <c r="D1439" s="9">
        <v>565967.6</v>
      </c>
      <c r="E1439" s="9">
        <v>565967.6</v>
      </c>
      <c r="F1439" s="9">
        <v>474346</v>
      </c>
      <c r="G1439" s="9">
        <v>474346</v>
      </c>
      <c r="H1439" s="9">
        <v>1639</v>
      </c>
      <c r="I1439" s="9">
        <v>1639</v>
      </c>
      <c r="J1439" s="9">
        <v>0</v>
      </c>
      <c r="K1439" s="9">
        <v>0</v>
      </c>
      <c r="L1439" s="17">
        <v>0</v>
      </c>
      <c r="M1439" s="17">
        <v>0</v>
      </c>
      <c r="N1439" s="17">
        <v>0</v>
      </c>
      <c r="O1439" s="17">
        <v>0</v>
      </c>
      <c r="P1439" s="17">
        <v>0</v>
      </c>
      <c r="Q1439" s="17">
        <v>0</v>
      </c>
      <c r="R1439" s="17">
        <v>0</v>
      </c>
      <c r="S1439" s="17">
        <v>0</v>
      </c>
      <c r="T1439" s="17">
        <v>0</v>
      </c>
      <c r="U1439" s="17">
        <v>0</v>
      </c>
      <c r="V1439" s="44">
        <v>0</v>
      </c>
      <c r="W1439" s="44">
        <v>0</v>
      </c>
      <c r="X1439" s="35">
        <v>0</v>
      </c>
    </row>
    <row r="1440" spans="1:24" ht="15" x14ac:dyDescent="0.4">
      <c r="A1440" s="37"/>
      <c r="B1440" s="14">
        <v>10046674</v>
      </c>
      <c r="C1440" s="15" t="s">
        <v>1417</v>
      </c>
      <c r="D1440" s="9">
        <v>0</v>
      </c>
      <c r="E1440" s="9">
        <v>0</v>
      </c>
      <c r="F1440" s="9">
        <v>0</v>
      </c>
      <c r="G1440" s="9">
        <v>0</v>
      </c>
      <c r="H1440" s="9">
        <v>0</v>
      </c>
      <c r="I1440" s="9">
        <v>0</v>
      </c>
      <c r="J1440" s="9">
        <v>0</v>
      </c>
      <c r="K1440" s="9">
        <v>0</v>
      </c>
      <c r="L1440" s="9">
        <v>0</v>
      </c>
      <c r="M1440" s="9">
        <v>0</v>
      </c>
      <c r="N1440" s="9">
        <v>0</v>
      </c>
      <c r="O1440" s="9">
        <v>0</v>
      </c>
      <c r="P1440" s="9">
        <v>0</v>
      </c>
      <c r="Q1440" s="9">
        <v>0</v>
      </c>
      <c r="R1440" s="9">
        <v>0</v>
      </c>
      <c r="S1440" s="9">
        <v>0</v>
      </c>
      <c r="T1440" s="9">
        <v>0</v>
      </c>
      <c r="U1440" s="9">
        <v>0</v>
      </c>
      <c r="V1440" s="44">
        <v>0</v>
      </c>
      <c r="W1440" s="44">
        <v>0</v>
      </c>
      <c r="X1440" s="35">
        <v>904339.98999999987</v>
      </c>
    </row>
    <row r="1441" spans="1:24" ht="15" x14ac:dyDescent="0.4">
      <c r="A1441" s="37"/>
      <c r="B1441" s="10">
        <v>10007123</v>
      </c>
      <c r="C1441" s="9" t="s">
        <v>523</v>
      </c>
      <c r="D1441" s="9">
        <v>0</v>
      </c>
      <c r="E1441" s="9">
        <v>0</v>
      </c>
      <c r="F1441" s="9">
        <v>0</v>
      </c>
      <c r="G1441" s="9">
        <v>0</v>
      </c>
      <c r="H1441" s="9">
        <v>0</v>
      </c>
      <c r="I1441" s="9">
        <v>0</v>
      </c>
      <c r="J1441" s="9">
        <v>0</v>
      </c>
      <c r="K1441" s="9">
        <v>0</v>
      </c>
      <c r="L1441" s="17">
        <v>0</v>
      </c>
      <c r="M1441" s="17">
        <v>0</v>
      </c>
      <c r="N1441" s="17">
        <v>0</v>
      </c>
      <c r="O1441" s="17">
        <v>0</v>
      </c>
      <c r="P1441" s="17">
        <v>491154.56999999989</v>
      </c>
      <c r="Q1441" s="17">
        <v>491154.56999999977</v>
      </c>
      <c r="R1441" s="17">
        <v>121489.43</v>
      </c>
      <c r="S1441" s="17">
        <v>121489.43</v>
      </c>
      <c r="T1441" s="17">
        <v>506290.33999999997</v>
      </c>
      <c r="U1441" s="17">
        <v>506290.33999999997</v>
      </c>
      <c r="V1441" s="44">
        <v>0</v>
      </c>
      <c r="W1441" s="44">
        <v>0</v>
      </c>
      <c r="X1441" s="35">
        <v>4935.4799999999996</v>
      </c>
    </row>
    <row r="1442" spans="1:24" ht="15" x14ac:dyDescent="0.4">
      <c r="A1442" s="37"/>
      <c r="B1442" s="14">
        <v>10042795</v>
      </c>
      <c r="C1442" s="15" t="s">
        <v>1386</v>
      </c>
      <c r="D1442" s="9">
        <v>0</v>
      </c>
      <c r="E1442" s="9">
        <v>0</v>
      </c>
      <c r="F1442" s="9">
        <v>0</v>
      </c>
      <c r="G1442" s="9">
        <v>0</v>
      </c>
      <c r="H1442" s="9">
        <v>0</v>
      </c>
      <c r="I1442" s="9">
        <v>0</v>
      </c>
      <c r="J1442" s="9">
        <v>0</v>
      </c>
      <c r="K1442" s="9">
        <v>0</v>
      </c>
      <c r="L1442" s="9">
        <v>0</v>
      </c>
      <c r="M1442" s="9">
        <v>0</v>
      </c>
      <c r="N1442" s="9">
        <v>0</v>
      </c>
      <c r="O1442" s="9">
        <v>0</v>
      </c>
      <c r="P1442" s="9">
        <v>0</v>
      </c>
      <c r="Q1442" s="9">
        <v>0</v>
      </c>
      <c r="R1442" s="9">
        <v>0</v>
      </c>
      <c r="S1442" s="9">
        <v>0</v>
      </c>
      <c r="T1442" s="9">
        <v>0</v>
      </c>
      <c r="U1442" s="9">
        <v>0</v>
      </c>
      <c r="V1442" s="44">
        <v>0</v>
      </c>
      <c r="W1442" s="44">
        <v>0</v>
      </c>
      <c r="X1442" s="35">
        <v>79347.87</v>
      </c>
    </row>
    <row r="1443" spans="1:24" ht="15" x14ac:dyDescent="0.4">
      <c r="A1443" s="37"/>
      <c r="B1443" s="14">
        <v>10034050</v>
      </c>
      <c r="C1443" s="15" t="s">
        <v>1317</v>
      </c>
      <c r="D1443" s="9">
        <v>0</v>
      </c>
      <c r="E1443" s="9">
        <v>0</v>
      </c>
      <c r="F1443" s="9">
        <v>0</v>
      </c>
      <c r="G1443" s="9">
        <v>0</v>
      </c>
      <c r="H1443" s="9">
        <v>0</v>
      </c>
      <c r="I1443" s="9">
        <v>0</v>
      </c>
      <c r="J1443" s="9">
        <v>0</v>
      </c>
      <c r="K1443" s="9">
        <v>0</v>
      </c>
      <c r="L1443" s="9">
        <v>0</v>
      </c>
      <c r="M1443" s="9">
        <v>0</v>
      </c>
      <c r="N1443" s="9">
        <v>0</v>
      </c>
      <c r="O1443" s="9">
        <v>0</v>
      </c>
      <c r="P1443" s="9">
        <v>0</v>
      </c>
      <c r="Q1443" s="9">
        <v>0</v>
      </c>
      <c r="R1443" s="9">
        <v>0</v>
      </c>
      <c r="S1443" s="9">
        <v>0</v>
      </c>
      <c r="T1443" s="9">
        <v>0</v>
      </c>
      <c r="U1443" s="9">
        <v>0</v>
      </c>
      <c r="V1443" s="44">
        <v>0</v>
      </c>
      <c r="W1443" s="44">
        <v>0</v>
      </c>
      <c r="X1443" s="35">
        <v>60947.460000000006</v>
      </c>
    </row>
    <row r="1444" spans="1:24" ht="15" x14ac:dyDescent="0.4">
      <c r="A1444" s="37"/>
      <c r="B1444" s="10">
        <v>10039668</v>
      </c>
      <c r="C1444" s="9" t="s">
        <v>73</v>
      </c>
      <c r="D1444" s="9">
        <v>0</v>
      </c>
      <c r="E1444" s="9">
        <v>0</v>
      </c>
      <c r="F1444" s="9">
        <v>0</v>
      </c>
      <c r="G1444" s="9">
        <v>0</v>
      </c>
      <c r="H1444" s="9">
        <v>0</v>
      </c>
      <c r="I1444" s="9">
        <v>0</v>
      </c>
      <c r="J1444" s="9">
        <v>0</v>
      </c>
      <c r="K1444" s="9">
        <v>0</v>
      </c>
      <c r="L1444" s="17">
        <v>0</v>
      </c>
      <c r="M1444" s="17">
        <v>0</v>
      </c>
      <c r="N1444" s="17">
        <v>0</v>
      </c>
      <c r="O1444" s="17">
        <v>0</v>
      </c>
      <c r="P1444" s="17">
        <v>32232.37999999999</v>
      </c>
      <c r="Q1444" s="17">
        <v>32232.379999999997</v>
      </c>
      <c r="R1444" s="17">
        <v>0</v>
      </c>
      <c r="S1444" s="17">
        <v>0</v>
      </c>
      <c r="T1444" s="17">
        <v>0</v>
      </c>
      <c r="U1444" s="17">
        <v>0</v>
      </c>
      <c r="V1444" s="44">
        <v>0</v>
      </c>
      <c r="W1444" s="44">
        <v>0</v>
      </c>
      <c r="X1444" s="35">
        <v>1533789.1300000001</v>
      </c>
    </row>
    <row r="1445" spans="1:24" ht="15" x14ac:dyDescent="0.4">
      <c r="A1445" s="37"/>
      <c r="B1445" s="10">
        <v>10005736</v>
      </c>
      <c r="C1445" s="9" t="s">
        <v>1074</v>
      </c>
      <c r="D1445" s="9">
        <v>204613.06000000003</v>
      </c>
      <c r="E1445" s="9">
        <v>204613.06000000003</v>
      </c>
      <c r="F1445" s="9">
        <v>0</v>
      </c>
      <c r="G1445" s="9">
        <v>0</v>
      </c>
      <c r="H1445" s="9">
        <v>3212.45</v>
      </c>
      <c r="I1445" s="9">
        <v>3212.45</v>
      </c>
      <c r="J1445" s="9">
        <v>0</v>
      </c>
      <c r="K1445" s="9">
        <v>0</v>
      </c>
      <c r="L1445" s="17">
        <v>0</v>
      </c>
      <c r="M1445" s="17">
        <v>0</v>
      </c>
      <c r="N1445" s="17">
        <v>8191.41</v>
      </c>
      <c r="O1445" s="17">
        <v>8191.41</v>
      </c>
      <c r="P1445" s="17">
        <v>130369.46000000002</v>
      </c>
      <c r="Q1445" s="17">
        <v>130369.01000000005</v>
      </c>
      <c r="R1445" s="17">
        <v>35883.39</v>
      </c>
      <c r="S1445" s="17">
        <v>35883.39</v>
      </c>
      <c r="T1445" s="17">
        <v>106096.9</v>
      </c>
      <c r="U1445" s="17">
        <v>106096.9</v>
      </c>
      <c r="V1445" s="44">
        <v>0</v>
      </c>
      <c r="W1445" s="44">
        <v>0</v>
      </c>
      <c r="X1445" s="35">
        <v>125598.98999999999</v>
      </c>
    </row>
    <row r="1446" spans="1:24" ht="15" x14ac:dyDescent="0.4">
      <c r="A1446" s="37"/>
      <c r="B1446" s="10">
        <v>10056694</v>
      </c>
      <c r="C1446" s="9" t="s">
        <v>760</v>
      </c>
      <c r="D1446" s="9">
        <v>0</v>
      </c>
      <c r="E1446" s="9">
        <v>0</v>
      </c>
      <c r="F1446" s="9">
        <v>0</v>
      </c>
      <c r="G1446" s="9">
        <v>0</v>
      </c>
      <c r="H1446" s="9">
        <v>0</v>
      </c>
      <c r="I1446" s="9">
        <v>0</v>
      </c>
      <c r="J1446" s="9">
        <v>0</v>
      </c>
      <c r="K1446" s="9">
        <v>0</v>
      </c>
      <c r="L1446" s="17">
        <v>0</v>
      </c>
      <c r="M1446" s="17">
        <v>0</v>
      </c>
      <c r="N1446" s="17">
        <v>0</v>
      </c>
      <c r="O1446" s="17">
        <v>0</v>
      </c>
      <c r="P1446" s="17">
        <v>72878.36000000003</v>
      </c>
      <c r="Q1446" s="17">
        <v>72878.00999999998</v>
      </c>
      <c r="R1446" s="17">
        <v>0</v>
      </c>
      <c r="S1446" s="17">
        <v>0</v>
      </c>
      <c r="T1446" s="17">
        <v>0</v>
      </c>
      <c r="U1446" s="17">
        <v>0</v>
      </c>
      <c r="V1446" s="44">
        <v>0</v>
      </c>
      <c r="W1446" s="44">
        <v>0</v>
      </c>
      <c r="X1446" s="35">
        <v>239825.66999999998</v>
      </c>
    </row>
    <row r="1447" spans="1:24" ht="15" x14ac:dyDescent="0.4">
      <c r="A1447" s="37"/>
      <c r="B1447" s="14">
        <v>10048106</v>
      </c>
      <c r="C1447" s="15" t="s">
        <v>1429</v>
      </c>
      <c r="D1447" s="9">
        <v>0</v>
      </c>
      <c r="E1447" s="9">
        <v>0</v>
      </c>
      <c r="F1447" s="9">
        <v>0</v>
      </c>
      <c r="G1447" s="9">
        <v>0</v>
      </c>
      <c r="H1447" s="9">
        <v>0</v>
      </c>
      <c r="I1447" s="9">
        <v>0</v>
      </c>
      <c r="J1447" s="9">
        <v>0</v>
      </c>
      <c r="K1447" s="9">
        <v>0</v>
      </c>
      <c r="L1447" s="9">
        <v>0</v>
      </c>
      <c r="M1447" s="9">
        <v>0</v>
      </c>
      <c r="N1447" s="9">
        <v>0</v>
      </c>
      <c r="O1447" s="9">
        <v>0</v>
      </c>
      <c r="P1447" s="9">
        <v>0</v>
      </c>
      <c r="Q1447" s="9">
        <v>0</v>
      </c>
      <c r="R1447" s="9">
        <v>0</v>
      </c>
      <c r="S1447" s="9">
        <v>0</v>
      </c>
      <c r="T1447" s="9">
        <v>0</v>
      </c>
      <c r="U1447" s="9">
        <v>0</v>
      </c>
      <c r="V1447" s="44">
        <v>0</v>
      </c>
      <c r="W1447" s="44">
        <v>0</v>
      </c>
      <c r="X1447" s="35">
        <v>184804.4</v>
      </c>
    </row>
    <row r="1448" spans="1:24" ht="15" x14ac:dyDescent="0.4">
      <c r="A1448" s="37"/>
      <c r="B1448" s="14">
        <v>10019736</v>
      </c>
      <c r="C1448" s="15" t="s">
        <v>1226</v>
      </c>
      <c r="D1448" s="9">
        <v>0</v>
      </c>
      <c r="E1448" s="9">
        <v>0</v>
      </c>
      <c r="F1448" s="9">
        <v>0</v>
      </c>
      <c r="G1448" s="9">
        <v>0</v>
      </c>
      <c r="H1448" s="9">
        <v>0</v>
      </c>
      <c r="I1448" s="9">
        <v>0</v>
      </c>
      <c r="J1448" s="9">
        <v>0</v>
      </c>
      <c r="K1448" s="9">
        <v>0</v>
      </c>
      <c r="L1448" s="9">
        <v>0</v>
      </c>
      <c r="M1448" s="9">
        <v>0</v>
      </c>
      <c r="N1448" s="9">
        <v>0</v>
      </c>
      <c r="O1448" s="9">
        <v>0</v>
      </c>
      <c r="P1448" s="9">
        <v>0</v>
      </c>
      <c r="Q1448" s="9">
        <v>0</v>
      </c>
      <c r="R1448" s="9">
        <v>0</v>
      </c>
      <c r="S1448" s="9">
        <v>0</v>
      </c>
      <c r="T1448" s="9">
        <v>0</v>
      </c>
      <c r="U1448" s="9">
        <v>0</v>
      </c>
      <c r="V1448" s="44">
        <v>0</v>
      </c>
      <c r="W1448" s="44">
        <v>0</v>
      </c>
      <c r="X1448" s="35">
        <v>314769.32</v>
      </c>
    </row>
    <row r="1449" spans="1:24" ht="15" x14ac:dyDescent="0.4">
      <c r="A1449" s="37"/>
      <c r="B1449" s="10">
        <v>10001476</v>
      </c>
      <c r="C1449" s="9" t="s">
        <v>14</v>
      </c>
      <c r="D1449" s="9">
        <v>11682765.720000001</v>
      </c>
      <c r="E1449" s="9">
        <v>11672926.560140001</v>
      </c>
      <c r="F1449" s="9">
        <v>0</v>
      </c>
      <c r="G1449" s="9">
        <v>0</v>
      </c>
      <c r="H1449" s="9">
        <v>789106.5</v>
      </c>
      <c r="I1449" s="9">
        <v>789106.5</v>
      </c>
      <c r="J1449" s="9">
        <v>280066.95999999996</v>
      </c>
      <c r="K1449" s="9">
        <v>280066.96000000002</v>
      </c>
      <c r="L1449" s="17">
        <v>0</v>
      </c>
      <c r="M1449" s="17">
        <v>0</v>
      </c>
      <c r="N1449" s="17">
        <v>171478.5</v>
      </c>
      <c r="O1449" s="17">
        <v>171478.5</v>
      </c>
      <c r="P1449" s="17">
        <v>992166.10000000021</v>
      </c>
      <c r="Q1449" s="17">
        <v>992166.10000000009</v>
      </c>
      <c r="R1449" s="17">
        <v>585985.64000000013</v>
      </c>
      <c r="S1449" s="17">
        <v>585985.64000000013</v>
      </c>
      <c r="T1449" s="17">
        <v>186815.93</v>
      </c>
      <c r="U1449" s="17">
        <v>186815.93</v>
      </c>
      <c r="V1449" s="44">
        <v>0</v>
      </c>
      <c r="W1449" s="44">
        <v>0</v>
      </c>
      <c r="X1449" s="35">
        <v>1067081.29</v>
      </c>
    </row>
    <row r="1450" spans="1:24" ht="15" x14ac:dyDescent="0.4">
      <c r="A1450" s="37"/>
      <c r="B1450" s="10">
        <v>10040525</v>
      </c>
      <c r="C1450" s="9" t="s">
        <v>737</v>
      </c>
      <c r="D1450" s="9">
        <v>0</v>
      </c>
      <c r="E1450" s="9">
        <v>0</v>
      </c>
      <c r="F1450" s="9">
        <v>0</v>
      </c>
      <c r="G1450" s="9">
        <v>0</v>
      </c>
      <c r="H1450" s="9">
        <v>0</v>
      </c>
      <c r="I1450" s="9">
        <v>0</v>
      </c>
      <c r="J1450" s="9">
        <v>0</v>
      </c>
      <c r="K1450" s="9">
        <v>0</v>
      </c>
      <c r="L1450" s="17">
        <v>0</v>
      </c>
      <c r="M1450" s="17">
        <v>0</v>
      </c>
      <c r="N1450" s="17">
        <v>0</v>
      </c>
      <c r="O1450" s="17">
        <v>0</v>
      </c>
      <c r="P1450" s="17">
        <v>313230.26999999984</v>
      </c>
      <c r="Q1450" s="17">
        <v>313230.06999999995</v>
      </c>
      <c r="R1450" s="17">
        <v>0</v>
      </c>
      <c r="S1450" s="17">
        <v>0</v>
      </c>
      <c r="T1450" s="17">
        <v>0</v>
      </c>
      <c r="U1450" s="17">
        <v>0</v>
      </c>
      <c r="V1450" s="44">
        <v>0</v>
      </c>
      <c r="W1450" s="44">
        <v>0</v>
      </c>
      <c r="X1450" s="35">
        <v>368027.64</v>
      </c>
    </row>
    <row r="1451" spans="1:24" ht="15" x14ac:dyDescent="0.4">
      <c r="A1451" s="37"/>
      <c r="B1451" s="10">
        <v>10025998</v>
      </c>
      <c r="C1451" s="9" t="s">
        <v>924</v>
      </c>
      <c r="D1451" s="9">
        <v>0</v>
      </c>
      <c r="E1451" s="9">
        <v>0</v>
      </c>
      <c r="F1451" s="9">
        <v>0</v>
      </c>
      <c r="G1451" s="9">
        <v>0</v>
      </c>
      <c r="H1451" s="9">
        <v>0</v>
      </c>
      <c r="I1451" s="9">
        <v>0</v>
      </c>
      <c r="J1451" s="9">
        <v>0</v>
      </c>
      <c r="K1451" s="9">
        <v>0</v>
      </c>
      <c r="L1451" s="17">
        <v>0</v>
      </c>
      <c r="M1451" s="17">
        <v>0</v>
      </c>
      <c r="N1451" s="17">
        <v>0</v>
      </c>
      <c r="O1451" s="17">
        <v>0</v>
      </c>
      <c r="P1451" s="17">
        <v>0</v>
      </c>
      <c r="Q1451" s="17">
        <v>0</v>
      </c>
      <c r="R1451" s="17">
        <v>102161.62</v>
      </c>
      <c r="S1451" s="17">
        <v>102161.62</v>
      </c>
      <c r="T1451" s="17">
        <v>0</v>
      </c>
      <c r="U1451" s="17">
        <v>0</v>
      </c>
      <c r="V1451" s="44">
        <v>0</v>
      </c>
      <c r="W1451" s="44">
        <v>0</v>
      </c>
      <c r="X1451" s="35">
        <v>155401.71999999997</v>
      </c>
    </row>
    <row r="1452" spans="1:24" ht="15" x14ac:dyDescent="0.4">
      <c r="A1452" s="37"/>
      <c r="B1452" s="14">
        <v>10007292</v>
      </c>
      <c r="C1452" s="15" t="s">
        <v>1166</v>
      </c>
      <c r="D1452" s="9">
        <v>0</v>
      </c>
      <c r="E1452" s="9">
        <v>0</v>
      </c>
      <c r="F1452" s="9">
        <v>0</v>
      </c>
      <c r="G1452" s="9">
        <v>0</v>
      </c>
      <c r="H1452" s="9">
        <v>0</v>
      </c>
      <c r="I1452" s="9">
        <v>0</v>
      </c>
      <c r="J1452" s="9">
        <v>0</v>
      </c>
      <c r="K1452" s="9">
        <v>0</v>
      </c>
      <c r="L1452" s="9">
        <v>0</v>
      </c>
      <c r="M1452" s="9">
        <v>0</v>
      </c>
      <c r="N1452" s="9">
        <v>0</v>
      </c>
      <c r="O1452" s="9">
        <v>0</v>
      </c>
      <c r="P1452" s="9">
        <v>0</v>
      </c>
      <c r="Q1452" s="9">
        <v>0</v>
      </c>
      <c r="R1452" s="9">
        <v>0</v>
      </c>
      <c r="S1452" s="9">
        <v>0</v>
      </c>
      <c r="T1452" s="9">
        <v>0</v>
      </c>
      <c r="U1452" s="9">
        <v>0</v>
      </c>
      <c r="V1452" s="44">
        <v>0</v>
      </c>
      <c r="W1452" s="44">
        <v>0</v>
      </c>
      <c r="X1452" s="35">
        <v>432387.48000000004</v>
      </c>
    </row>
    <row r="1453" spans="1:24" ht="15" x14ac:dyDescent="0.4">
      <c r="A1453" s="37"/>
      <c r="B1453" s="14">
        <v>10034999</v>
      </c>
      <c r="C1453" s="15" t="s">
        <v>1329</v>
      </c>
      <c r="D1453" s="9">
        <v>0</v>
      </c>
      <c r="E1453" s="9">
        <v>0</v>
      </c>
      <c r="F1453" s="9">
        <v>0</v>
      </c>
      <c r="G1453" s="9">
        <v>0</v>
      </c>
      <c r="H1453" s="9">
        <v>0</v>
      </c>
      <c r="I1453" s="9">
        <v>0</v>
      </c>
      <c r="J1453" s="9">
        <v>0</v>
      </c>
      <c r="K1453" s="9">
        <v>0</v>
      </c>
      <c r="L1453" s="9">
        <v>0</v>
      </c>
      <c r="M1453" s="9">
        <v>0</v>
      </c>
      <c r="N1453" s="9">
        <v>0</v>
      </c>
      <c r="O1453" s="9">
        <v>0</v>
      </c>
      <c r="P1453" s="9">
        <v>0</v>
      </c>
      <c r="Q1453" s="9">
        <v>0</v>
      </c>
      <c r="R1453" s="9">
        <v>0</v>
      </c>
      <c r="S1453" s="9">
        <v>0</v>
      </c>
      <c r="T1453" s="9">
        <v>0</v>
      </c>
      <c r="U1453" s="9">
        <v>0</v>
      </c>
      <c r="V1453" s="44">
        <v>0</v>
      </c>
      <c r="W1453" s="44">
        <v>0</v>
      </c>
      <c r="X1453" s="35">
        <v>20031.57</v>
      </c>
    </row>
    <row r="1454" spans="1:24" ht="15" x14ac:dyDescent="0.4">
      <c r="A1454" s="37"/>
      <c r="B1454" s="10">
        <v>10025197</v>
      </c>
      <c r="C1454" s="9" t="s">
        <v>83</v>
      </c>
      <c r="D1454" s="9">
        <v>0</v>
      </c>
      <c r="E1454" s="9">
        <v>0</v>
      </c>
      <c r="F1454" s="9">
        <v>0</v>
      </c>
      <c r="G1454" s="9">
        <v>0</v>
      </c>
      <c r="H1454" s="9">
        <v>0</v>
      </c>
      <c r="I1454" s="9">
        <v>0</v>
      </c>
      <c r="J1454" s="9">
        <v>317221.36</v>
      </c>
      <c r="K1454" s="9">
        <v>317221.36</v>
      </c>
      <c r="L1454" s="17">
        <v>4221</v>
      </c>
      <c r="M1454" s="17">
        <v>4221</v>
      </c>
      <c r="N1454" s="17">
        <v>0</v>
      </c>
      <c r="O1454" s="17">
        <v>0</v>
      </c>
      <c r="P1454" s="17">
        <v>60000</v>
      </c>
      <c r="Q1454" s="17">
        <v>60000</v>
      </c>
      <c r="R1454" s="17">
        <v>0</v>
      </c>
      <c r="S1454" s="17">
        <v>0</v>
      </c>
      <c r="T1454" s="17">
        <v>0</v>
      </c>
      <c r="U1454" s="17">
        <v>0</v>
      </c>
      <c r="V1454" s="44">
        <v>0</v>
      </c>
      <c r="W1454" s="44">
        <v>0</v>
      </c>
      <c r="X1454" s="35">
        <v>152185.93</v>
      </c>
    </row>
    <row r="1455" spans="1:24" ht="15" x14ac:dyDescent="0.4">
      <c r="A1455" s="37"/>
      <c r="B1455" s="10">
        <v>10000712</v>
      </c>
      <c r="C1455" s="9" t="s">
        <v>139</v>
      </c>
      <c r="D1455" s="9">
        <v>764467</v>
      </c>
      <c r="E1455" s="9">
        <v>764467</v>
      </c>
      <c r="F1455" s="9">
        <v>0</v>
      </c>
      <c r="G1455" s="9">
        <v>0</v>
      </c>
      <c r="H1455" s="9">
        <v>162277</v>
      </c>
      <c r="I1455" s="9">
        <v>162277</v>
      </c>
      <c r="J1455" s="9">
        <v>0</v>
      </c>
      <c r="K1455" s="9">
        <v>0</v>
      </c>
      <c r="L1455" s="17">
        <v>0</v>
      </c>
      <c r="M1455" s="17">
        <v>0</v>
      </c>
      <c r="N1455" s="17">
        <v>25359</v>
      </c>
      <c r="O1455" s="17">
        <v>25359</v>
      </c>
      <c r="P1455" s="17">
        <v>143373.89000000001</v>
      </c>
      <c r="Q1455" s="17">
        <v>143373.88999999998</v>
      </c>
      <c r="R1455" s="17">
        <v>110174.57</v>
      </c>
      <c r="S1455" s="17">
        <v>110174.57</v>
      </c>
      <c r="T1455" s="17">
        <v>144007.79999999999</v>
      </c>
      <c r="U1455" s="17">
        <v>144007.79999999999</v>
      </c>
      <c r="V1455" s="44">
        <v>0</v>
      </c>
      <c r="W1455" s="44">
        <v>0</v>
      </c>
      <c r="X1455" s="35">
        <v>633556.4</v>
      </c>
    </row>
    <row r="1456" spans="1:24" ht="15" x14ac:dyDescent="0.4">
      <c r="A1456" s="37"/>
      <c r="B1456" s="10">
        <v>10008173</v>
      </c>
      <c r="C1456" s="9" t="s">
        <v>897</v>
      </c>
      <c r="D1456" s="9">
        <v>0</v>
      </c>
      <c r="E1456" s="9">
        <v>0</v>
      </c>
      <c r="F1456" s="9">
        <v>0</v>
      </c>
      <c r="G1456" s="9">
        <v>0</v>
      </c>
      <c r="H1456" s="9">
        <v>0</v>
      </c>
      <c r="I1456" s="9">
        <v>0</v>
      </c>
      <c r="J1456" s="9">
        <v>0</v>
      </c>
      <c r="K1456" s="9">
        <v>0</v>
      </c>
      <c r="L1456" s="17">
        <v>0</v>
      </c>
      <c r="M1456" s="17">
        <v>0</v>
      </c>
      <c r="N1456" s="17">
        <v>0</v>
      </c>
      <c r="O1456" s="17">
        <v>0</v>
      </c>
      <c r="P1456" s="17">
        <v>0</v>
      </c>
      <c r="Q1456" s="17">
        <v>0</v>
      </c>
      <c r="R1456" s="17">
        <v>156125.53999999998</v>
      </c>
      <c r="S1456" s="17">
        <v>156125.53999999998</v>
      </c>
      <c r="T1456" s="17">
        <v>57514.36</v>
      </c>
      <c r="U1456" s="17">
        <v>57514.36</v>
      </c>
      <c r="V1456" s="44">
        <v>0</v>
      </c>
      <c r="W1456" s="44">
        <v>0</v>
      </c>
      <c r="X1456" s="35">
        <v>2649009.66</v>
      </c>
    </row>
    <row r="1457" spans="1:24" ht="15" x14ac:dyDescent="0.4">
      <c r="A1457" s="37"/>
      <c r="B1457" s="10">
        <v>10006427</v>
      </c>
      <c r="C1457" s="9" t="s">
        <v>494</v>
      </c>
      <c r="D1457" s="9">
        <v>108629.66</v>
      </c>
      <c r="E1457" s="9">
        <v>105430.01572999998</v>
      </c>
      <c r="F1457" s="9">
        <v>0</v>
      </c>
      <c r="G1457" s="9">
        <v>0</v>
      </c>
      <c r="H1457" s="9">
        <v>1498.35</v>
      </c>
      <c r="I1457" s="9">
        <v>1498.35</v>
      </c>
      <c r="J1457" s="9">
        <v>0</v>
      </c>
      <c r="K1457" s="9">
        <v>0</v>
      </c>
      <c r="L1457" s="17">
        <v>0</v>
      </c>
      <c r="M1457" s="17">
        <v>0</v>
      </c>
      <c r="N1457" s="17">
        <v>30941.879999999997</v>
      </c>
      <c r="O1457" s="17">
        <v>30941.879999999997</v>
      </c>
      <c r="P1457" s="17">
        <v>0</v>
      </c>
      <c r="Q1457" s="17">
        <v>0</v>
      </c>
      <c r="R1457" s="17">
        <v>0</v>
      </c>
      <c r="S1457" s="17">
        <v>0</v>
      </c>
      <c r="T1457" s="17">
        <v>0</v>
      </c>
      <c r="U1457" s="17">
        <v>0</v>
      </c>
      <c r="V1457" s="44">
        <v>0</v>
      </c>
      <c r="W1457" s="44">
        <v>0</v>
      </c>
      <c r="X1457" s="35">
        <v>0</v>
      </c>
    </row>
    <row r="1458" spans="1:24" ht="15" x14ac:dyDescent="0.4">
      <c r="A1458" s="37"/>
      <c r="B1458" s="14">
        <v>10010623</v>
      </c>
      <c r="C1458" s="15" t="s">
        <v>1199</v>
      </c>
      <c r="D1458" s="9">
        <v>0</v>
      </c>
      <c r="E1458" s="9">
        <v>0</v>
      </c>
      <c r="F1458" s="9">
        <v>0</v>
      </c>
      <c r="G1458" s="9">
        <v>0</v>
      </c>
      <c r="H1458" s="9">
        <v>0</v>
      </c>
      <c r="I1458" s="9">
        <v>0</v>
      </c>
      <c r="J1458" s="9">
        <v>0</v>
      </c>
      <c r="K1458" s="9">
        <v>0</v>
      </c>
      <c r="L1458" s="9">
        <v>0</v>
      </c>
      <c r="M1458" s="9">
        <v>0</v>
      </c>
      <c r="N1458" s="9">
        <v>0</v>
      </c>
      <c r="O1458" s="9">
        <v>0</v>
      </c>
      <c r="P1458" s="9">
        <v>0</v>
      </c>
      <c r="Q1458" s="9">
        <v>0</v>
      </c>
      <c r="R1458" s="9">
        <v>0</v>
      </c>
      <c r="S1458" s="9">
        <v>0</v>
      </c>
      <c r="T1458" s="9">
        <v>0</v>
      </c>
      <c r="U1458" s="9">
        <v>0</v>
      </c>
      <c r="V1458" s="44">
        <v>0</v>
      </c>
      <c r="W1458" s="44">
        <v>0</v>
      </c>
      <c r="X1458" s="35">
        <v>72416.23</v>
      </c>
    </row>
    <row r="1459" spans="1:24" ht="15" x14ac:dyDescent="0.4">
      <c r="A1459" s="37"/>
      <c r="B1459" s="14">
        <v>10030285</v>
      </c>
      <c r="C1459" s="15" t="s">
        <v>1288</v>
      </c>
      <c r="D1459" s="9">
        <v>0</v>
      </c>
      <c r="E1459" s="9">
        <v>0</v>
      </c>
      <c r="F1459" s="9">
        <v>0</v>
      </c>
      <c r="G1459" s="9">
        <v>0</v>
      </c>
      <c r="H1459" s="9">
        <v>0</v>
      </c>
      <c r="I1459" s="9">
        <v>0</v>
      </c>
      <c r="J1459" s="9">
        <v>0</v>
      </c>
      <c r="K1459" s="9">
        <v>0</v>
      </c>
      <c r="L1459" s="9">
        <v>0</v>
      </c>
      <c r="M1459" s="9">
        <v>0</v>
      </c>
      <c r="N1459" s="9">
        <v>0</v>
      </c>
      <c r="O1459" s="9">
        <v>0</v>
      </c>
      <c r="P1459" s="9">
        <v>0</v>
      </c>
      <c r="Q1459" s="9">
        <v>0</v>
      </c>
      <c r="R1459" s="9">
        <v>0</v>
      </c>
      <c r="S1459" s="9">
        <v>0</v>
      </c>
      <c r="T1459" s="9">
        <v>0</v>
      </c>
      <c r="U1459" s="9">
        <v>0</v>
      </c>
      <c r="V1459" s="44">
        <v>0</v>
      </c>
      <c r="W1459" s="44">
        <v>0</v>
      </c>
      <c r="X1459" s="35">
        <v>159996.70000000001</v>
      </c>
    </row>
    <row r="1460" spans="1:24" ht="15" x14ac:dyDescent="0.4">
      <c r="A1460" s="37"/>
      <c r="B1460" s="14">
        <v>10022805</v>
      </c>
      <c r="C1460" s="15" t="s">
        <v>1243</v>
      </c>
      <c r="D1460" s="9">
        <v>0</v>
      </c>
      <c r="E1460" s="9">
        <v>0</v>
      </c>
      <c r="F1460" s="9">
        <v>0</v>
      </c>
      <c r="G1460" s="9">
        <v>0</v>
      </c>
      <c r="H1460" s="9">
        <v>0</v>
      </c>
      <c r="I1460" s="9">
        <v>0</v>
      </c>
      <c r="J1460" s="9">
        <v>0</v>
      </c>
      <c r="K1460" s="9">
        <v>0</v>
      </c>
      <c r="L1460" s="9">
        <v>0</v>
      </c>
      <c r="M1460" s="9">
        <v>0</v>
      </c>
      <c r="N1460" s="9">
        <v>0</v>
      </c>
      <c r="O1460" s="9">
        <v>0</v>
      </c>
      <c r="P1460" s="9">
        <v>0</v>
      </c>
      <c r="Q1460" s="9">
        <v>0</v>
      </c>
      <c r="R1460" s="9">
        <v>0</v>
      </c>
      <c r="S1460" s="9">
        <v>0</v>
      </c>
      <c r="T1460" s="9">
        <v>0</v>
      </c>
      <c r="U1460" s="9">
        <v>0</v>
      </c>
      <c r="V1460" s="44">
        <v>0</v>
      </c>
      <c r="W1460" s="44">
        <v>0</v>
      </c>
      <c r="X1460" s="35">
        <v>91332.160000000003</v>
      </c>
    </row>
    <row r="1461" spans="1:24" ht="15" x14ac:dyDescent="0.4">
      <c r="A1461" s="37"/>
      <c r="B1461" s="14">
        <v>10029097</v>
      </c>
      <c r="C1461" s="15" t="s">
        <v>1282</v>
      </c>
      <c r="D1461" s="9">
        <v>0</v>
      </c>
      <c r="E1461" s="9">
        <v>0</v>
      </c>
      <c r="F1461" s="9">
        <v>0</v>
      </c>
      <c r="G1461" s="9">
        <v>0</v>
      </c>
      <c r="H1461" s="9">
        <v>0</v>
      </c>
      <c r="I1461" s="9">
        <v>0</v>
      </c>
      <c r="J1461" s="9">
        <v>0</v>
      </c>
      <c r="K1461" s="9">
        <v>0</v>
      </c>
      <c r="L1461" s="9">
        <v>0</v>
      </c>
      <c r="M1461" s="9">
        <v>0</v>
      </c>
      <c r="N1461" s="9">
        <v>0</v>
      </c>
      <c r="O1461" s="9">
        <v>0</v>
      </c>
      <c r="P1461" s="9">
        <v>0</v>
      </c>
      <c r="Q1461" s="9">
        <v>0</v>
      </c>
      <c r="R1461" s="9">
        <v>0</v>
      </c>
      <c r="S1461" s="9">
        <v>0</v>
      </c>
      <c r="T1461" s="9">
        <v>0</v>
      </c>
      <c r="U1461" s="9">
        <v>0</v>
      </c>
      <c r="V1461" s="44">
        <v>0</v>
      </c>
      <c r="W1461" s="44">
        <v>0</v>
      </c>
      <c r="X1461" s="35">
        <v>561441.99000000011</v>
      </c>
    </row>
    <row r="1462" spans="1:24" ht="15" x14ac:dyDescent="0.4">
      <c r="A1462" s="37"/>
      <c r="B1462" s="14">
        <v>10022721</v>
      </c>
      <c r="C1462" s="15" t="s">
        <v>1241</v>
      </c>
      <c r="D1462" s="9">
        <v>0</v>
      </c>
      <c r="E1462" s="9">
        <v>0</v>
      </c>
      <c r="F1462" s="9">
        <v>0</v>
      </c>
      <c r="G1462" s="9">
        <v>0</v>
      </c>
      <c r="H1462" s="9">
        <v>0</v>
      </c>
      <c r="I1462" s="9">
        <v>0</v>
      </c>
      <c r="J1462" s="9">
        <v>0</v>
      </c>
      <c r="K1462" s="9">
        <v>0</v>
      </c>
      <c r="L1462" s="9">
        <v>0</v>
      </c>
      <c r="M1462" s="9">
        <v>0</v>
      </c>
      <c r="N1462" s="9">
        <v>0</v>
      </c>
      <c r="O1462" s="9">
        <v>0</v>
      </c>
      <c r="P1462" s="9">
        <v>0</v>
      </c>
      <c r="Q1462" s="9">
        <v>0</v>
      </c>
      <c r="R1462" s="9">
        <v>0</v>
      </c>
      <c r="S1462" s="9">
        <v>0</v>
      </c>
      <c r="T1462" s="9">
        <v>0</v>
      </c>
      <c r="U1462" s="9">
        <v>0</v>
      </c>
      <c r="V1462" s="44">
        <v>0</v>
      </c>
      <c r="W1462" s="44">
        <v>0</v>
      </c>
      <c r="X1462" s="35">
        <v>753066.72999999986</v>
      </c>
    </row>
    <row r="1463" spans="1:24" ht="15" x14ac:dyDescent="0.4">
      <c r="A1463" s="37"/>
      <c r="B1463" s="14">
        <v>10007152</v>
      </c>
      <c r="C1463" s="15" t="s">
        <v>1164</v>
      </c>
      <c r="D1463" s="9">
        <v>0</v>
      </c>
      <c r="E1463" s="9">
        <v>0</v>
      </c>
      <c r="F1463" s="9">
        <v>0</v>
      </c>
      <c r="G1463" s="9">
        <v>0</v>
      </c>
      <c r="H1463" s="9">
        <v>0</v>
      </c>
      <c r="I1463" s="9">
        <v>0</v>
      </c>
      <c r="J1463" s="9">
        <v>0</v>
      </c>
      <c r="K1463" s="9">
        <v>0</v>
      </c>
      <c r="L1463" s="9">
        <v>0</v>
      </c>
      <c r="M1463" s="9">
        <v>0</v>
      </c>
      <c r="N1463" s="9">
        <v>0</v>
      </c>
      <c r="O1463" s="9">
        <v>0</v>
      </c>
      <c r="P1463" s="9">
        <v>0</v>
      </c>
      <c r="Q1463" s="9">
        <v>0</v>
      </c>
      <c r="R1463" s="9">
        <v>0</v>
      </c>
      <c r="S1463" s="9">
        <v>0</v>
      </c>
      <c r="T1463" s="9">
        <v>0</v>
      </c>
      <c r="U1463" s="9">
        <v>0</v>
      </c>
      <c r="V1463" s="44">
        <v>0</v>
      </c>
      <c r="W1463" s="44">
        <v>0</v>
      </c>
      <c r="X1463" s="35">
        <v>724850.29999999993</v>
      </c>
    </row>
    <row r="1464" spans="1:24" ht="15" x14ac:dyDescent="0.4">
      <c r="A1464" s="37"/>
      <c r="B1464" s="10">
        <v>10000886</v>
      </c>
      <c r="C1464" s="9" t="s">
        <v>155</v>
      </c>
      <c r="D1464" s="9">
        <v>0</v>
      </c>
      <c r="E1464" s="9">
        <v>0</v>
      </c>
      <c r="F1464" s="9">
        <v>0</v>
      </c>
      <c r="G1464" s="9">
        <v>0</v>
      </c>
      <c r="H1464" s="9">
        <v>0</v>
      </c>
      <c r="I1464" s="9">
        <v>0</v>
      </c>
      <c r="J1464" s="9">
        <v>0</v>
      </c>
      <c r="K1464" s="9">
        <v>0</v>
      </c>
      <c r="L1464" s="17">
        <v>0</v>
      </c>
      <c r="M1464" s="17">
        <v>0</v>
      </c>
      <c r="N1464" s="17">
        <v>0</v>
      </c>
      <c r="O1464" s="17">
        <v>0</v>
      </c>
      <c r="P1464" s="17">
        <v>8294.4</v>
      </c>
      <c r="Q1464" s="17">
        <v>8294.4</v>
      </c>
      <c r="R1464" s="17">
        <v>0</v>
      </c>
      <c r="S1464" s="17">
        <v>0</v>
      </c>
      <c r="T1464" s="17">
        <v>0</v>
      </c>
      <c r="U1464" s="17">
        <v>0</v>
      </c>
      <c r="V1464" s="44">
        <v>0</v>
      </c>
      <c r="W1464" s="44">
        <v>0</v>
      </c>
      <c r="X1464" s="35">
        <v>877482.71999999986</v>
      </c>
    </row>
    <row r="1465" spans="1:24" ht="15" x14ac:dyDescent="0.4">
      <c r="A1465" s="37"/>
      <c r="B1465" s="10">
        <v>10007141</v>
      </c>
      <c r="C1465" s="9" t="s">
        <v>527</v>
      </c>
      <c r="D1465" s="9">
        <v>0</v>
      </c>
      <c r="E1465" s="9">
        <v>0</v>
      </c>
      <c r="F1465" s="9">
        <v>0</v>
      </c>
      <c r="G1465" s="9">
        <v>0</v>
      </c>
      <c r="H1465" s="9">
        <v>0</v>
      </c>
      <c r="I1465" s="9">
        <v>0</v>
      </c>
      <c r="J1465" s="9">
        <v>0</v>
      </c>
      <c r="K1465" s="9">
        <v>0</v>
      </c>
      <c r="L1465" s="17">
        <v>0</v>
      </c>
      <c r="M1465" s="17">
        <v>0</v>
      </c>
      <c r="N1465" s="17">
        <v>0</v>
      </c>
      <c r="O1465" s="17">
        <v>0</v>
      </c>
      <c r="P1465" s="17">
        <v>117174.79000000004</v>
      </c>
      <c r="Q1465" s="17">
        <v>117175</v>
      </c>
      <c r="R1465" s="17">
        <v>286937.66000000003</v>
      </c>
      <c r="S1465" s="17">
        <v>286937.66000000003</v>
      </c>
      <c r="T1465" s="17">
        <v>0</v>
      </c>
      <c r="U1465" s="17">
        <v>0</v>
      </c>
      <c r="V1465" s="44">
        <v>0</v>
      </c>
      <c r="W1465" s="44">
        <v>0</v>
      </c>
      <c r="X1465" s="35">
        <v>2241143.6799999997</v>
      </c>
    </row>
    <row r="1466" spans="1:24" ht="15" x14ac:dyDescent="0.4">
      <c r="A1466" s="37"/>
      <c r="B1466" s="10">
        <v>10007848</v>
      </c>
      <c r="C1466" s="9" t="s">
        <v>587</v>
      </c>
      <c r="D1466" s="9">
        <v>0</v>
      </c>
      <c r="E1466" s="9">
        <v>0</v>
      </c>
      <c r="F1466" s="9">
        <v>0</v>
      </c>
      <c r="G1466" s="9">
        <v>0</v>
      </c>
      <c r="H1466" s="9">
        <v>0</v>
      </c>
      <c r="I1466" s="9">
        <v>0</v>
      </c>
      <c r="J1466" s="9">
        <v>0</v>
      </c>
      <c r="K1466" s="9">
        <v>0</v>
      </c>
      <c r="L1466" s="17">
        <v>0</v>
      </c>
      <c r="M1466" s="17">
        <v>0</v>
      </c>
      <c r="N1466" s="17">
        <v>0</v>
      </c>
      <c r="O1466" s="17">
        <v>0</v>
      </c>
      <c r="P1466" s="17">
        <v>69058.450000000026</v>
      </c>
      <c r="Q1466" s="17">
        <v>69058.450000000012</v>
      </c>
      <c r="R1466" s="17">
        <v>0</v>
      </c>
      <c r="S1466" s="17">
        <v>0</v>
      </c>
      <c r="T1466" s="17">
        <v>0</v>
      </c>
      <c r="U1466" s="17">
        <v>0</v>
      </c>
      <c r="V1466" s="44">
        <v>0</v>
      </c>
      <c r="W1466" s="44">
        <v>0</v>
      </c>
      <c r="X1466" s="35">
        <v>1057658.6299999999</v>
      </c>
    </row>
    <row r="1467" spans="1:24" ht="15" x14ac:dyDescent="0.4">
      <c r="A1467" s="37"/>
      <c r="B1467" s="10">
        <v>10007851</v>
      </c>
      <c r="C1467" s="9" t="s">
        <v>588</v>
      </c>
      <c r="D1467" s="9">
        <v>1428862.36</v>
      </c>
      <c r="E1467" s="9">
        <v>1446375</v>
      </c>
      <c r="F1467" s="9">
        <v>1238</v>
      </c>
      <c r="G1467" s="9">
        <v>1238</v>
      </c>
      <c r="H1467" s="9">
        <v>80062.12</v>
      </c>
      <c r="I1467" s="9">
        <v>80062.12</v>
      </c>
      <c r="J1467" s="9">
        <v>0</v>
      </c>
      <c r="K1467" s="9">
        <v>0</v>
      </c>
      <c r="L1467" s="17">
        <v>0</v>
      </c>
      <c r="M1467" s="17">
        <v>0</v>
      </c>
      <c r="N1467" s="17">
        <v>81703.490000000005</v>
      </c>
      <c r="O1467" s="17">
        <v>81703.490000000005</v>
      </c>
      <c r="P1467" s="17">
        <v>255797.90000000005</v>
      </c>
      <c r="Q1467" s="17">
        <v>255797.90000000002</v>
      </c>
      <c r="R1467" s="17">
        <v>137176.87</v>
      </c>
      <c r="S1467" s="17">
        <v>137176.87</v>
      </c>
      <c r="T1467" s="17">
        <v>313982.81000000006</v>
      </c>
      <c r="U1467" s="17">
        <v>313982.81000000006</v>
      </c>
      <c r="V1467" s="44">
        <v>0</v>
      </c>
      <c r="W1467" s="44">
        <v>0</v>
      </c>
      <c r="X1467" s="35">
        <v>2929112.42</v>
      </c>
    </row>
    <row r="1468" spans="1:24" ht="15" x14ac:dyDescent="0.4">
      <c r="A1468" s="37"/>
      <c r="B1468" s="10">
        <v>10007144</v>
      </c>
      <c r="C1468" s="9" t="s">
        <v>528</v>
      </c>
      <c r="D1468" s="9">
        <v>0</v>
      </c>
      <c r="E1468" s="9">
        <v>0</v>
      </c>
      <c r="F1468" s="9">
        <v>0</v>
      </c>
      <c r="G1468" s="9">
        <v>0</v>
      </c>
      <c r="H1468" s="9">
        <v>0</v>
      </c>
      <c r="I1468" s="9">
        <v>0</v>
      </c>
      <c r="J1468" s="9">
        <v>0</v>
      </c>
      <c r="K1468" s="9">
        <v>0</v>
      </c>
      <c r="L1468" s="17">
        <v>0</v>
      </c>
      <c r="M1468" s="17">
        <v>0</v>
      </c>
      <c r="N1468" s="17">
        <v>0</v>
      </c>
      <c r="O1468" s="17">
        <v>0</v>
      </c>
      <c r="P1468" s="17">
        <v>13500</v>
      </c>
      <c r="Q1468" s="17">
        <v>13500</v>
      </c>
      <c r="R1468" s="17">
        <v>0</v>
      </c>
      <c r="S1468" s="17">
        <v>0</v>
      </c>
      <c r="T1468" s="17">
        <v>0</v>
      </c>
      <c r="U1468" s="17">
        <v>0</v>
      </c>
      <c r="V1468" s="44">
        <v>0</v>
      </c>
      <c r="W1468" s="44">
        <v>0</v>
      </c>
      <c r="X1468" s="35">
        <v>733726.35000000009</v>
      </c>
    </row>
    <row r="1469" spans="1:24" ht="15" x14ac:dyDescent="0.4">
      <c r="A1469" s="37"/>
      <c r="B1469" s="10">
        <v>10007792</v>
      </c>
      <c r="C1469" s="9" t="s">
        <v>584</v>
      </c>
      <c r="D1469" s="9">
        <v>0</v>
      </c>
      <c r="E1469" s="9">
        <v>0</v>
      </c>
      <c r="F1469" s="9">
        <v>0</v>
      </c>
      <c r="G1469" s="9">
        <v>0</v>
      </c>
      <c r="H1469" s="9">
        <v>0</v>
      </c>
      <c r="I1469" s="9">
        <v>0</v>
      </c>
      <c r="J1469" s="9">
        <v>0</v>
      </c>
      <c r="K1469" s="9">
        <v>0</v>
      </c>
      <c r="L1469" s="17">
        <v>0</v>
      </c>
      <c r="M1469" s="17">
        <v>0</v>
      </c>
      <c r="N1469" s="17">
        <v>0</v>
      </c>
      <c r="O1469" s="17">
        <v>0</v>
      </c>
      <c r="P1469" s="17">
        <v>24504</v>
      </c>
      <c r="Q1469" s="17">
        <v>24504</v>
      </c>
      <c r="R1469" s="17">
        <v>0</v>
      </c>
      <c r="S1469" s="17">
        <v>0</v>
      </c>
      <c r="T1469" s="17">
        <v>0</v>
      </c>
      <c r="U1469" s="17">
        <v>0</v>
      </c>
      <c r="V1469" s="44">
        <v>0</v>
      </c>
      <c r="W1469" s="44">
        <v>0</v>
      </c>
      <c r="X1469" s="35">
        <v>1307021.7699999998</v>
      </c>
    </row>
    <row r="1470" spans="1:24" ht="15" x14ac:dyDescent="0.4">
      <c r="A1470" s="37"/>
      <c r="B1470" s="10">
        <v>10007145</v>
      </c>
      <c r="C1470" s="9" t="s">
        <v>529</v>
      </c>
      <c r="D1470" s="9">
        <v>0</v>
      </c>
      <c r="E1470" s="9">
        <v>0</v>
      </c>
      <c r="F1470" s="9">
        <v>0</v>
      </c>
      <c r="G1470" s="9">
        <v>0</v>
      </c>
      <c r="H1470" s="9">
        <v>0</v>
      </c>
      <c r="I1470" s="9">
        <v>0</v>
      </c>
      <c r="J1470" s="9">
        <v>0</v>
      </c>
      <c r="K1470" s="9">
        <v>0</v>
      </c>
      <c r="L1470" s="17">
        <v>0</v>
      </c>
      <c r="M1470" s="17">
        <v>0</v>
      </c>
      <c r="N1470" s="17">
        <v>0</v>
      </c>
      <c r="O1470" s="17">
        <v>0</v>
      </c>
      <c r="P1470" s="17">
        <v>0</v>
      </c>
      <c r="Q1470" s="17">
        <v>0</v>
      </c>
      <c r="R1470" s="17">
        <v>0</v>
      </c>
      <c r="S1470" s="17">
        <v>0</v>
      </c>
      <c r="T1470" s="17">
        <v>0</v>
      </c>
      <c r="U1470" s="17">
        <v>0</v>
      </c>
      <c r="V1470" s="44">
        <v>0</v>
      </c>
      <c r="W1470" s="44">
        <v>0</v>
      </c>
      <c r="X1470" s="35">
        <v>506284.26999999996</v>
      </c>
    </row>
    <row r="1471" spans="1:24" ht="15" x14ac:dyDescent="0.4">
      <c r="A1471" s="37"/>
      <c r="B1471" s="10">
        <v>10007146</v>
      </c>
      <c r="C1471" s="9" t="s">
        <v>530</v>
      </c>
      <c r="D1471" s="9">
        <v>0</v>
      </c>
      <c r="E1471" s="9">
        <v>0</v>
      </c>
      <c r="F1471" s="9">
        <v>0</v>
      </c>
      <c r="G1471" s="9">
        <v>0</v>
      </c>
      <c r="H1471" s="9">
        <v>0</v>
      </c>
      <c r="I1471" s="9">
        <v>0</v>
      </c>
      <c r="J1471" s="9">
        <v>0</v>
      </c>
      <c r="K1471" s="9">
        <v>0</v>
      </c>
      <c r="L1471" s="17">
        <v>0</v>
      </c>
      <c r="M1471" s="17">
        <v>0</v>
      </c>
      <c r="N1471" s="17">
        <v>0</v>
      </c>
      <c r="O1471" s="17">
        <v>0</v>
      </c>
      <c r="P1471" s="17">
        <v>48192.07999999998</v>
      </c>
      <c r="Q1471" s="17">
        <v>48192.079999999987</v>
      </c>
      <c r="R1471" s="17">
        <v>0</v>
      </c>
      <c r="S1471" s="17">
        <v>0</v>
      </c>
      <c r="T1471" s="17">
        <v>0</v>
      </c>
      <c r="U1471" s="17">
        <v>0</v>
      </c>
      <c r="V1471" s="44">
        <v>0</v>
      </c>
      <c r="W1471" s="44">
        <v>0</v>
      </c>
      <c r="X1471" s="35">
        <v>368610.76999999996</v>
      </c>
    </row>
    <row r="1472" spans="1:24" ht="15" x14ac:dyDescent="0.4">
      <c r="A1472" s="37"/>
      <c r="B1472" s="10">
        <v>10007147</v>
      </c>
      <c r="C1472" s="9" t="s">
        <v>531</v>
      </c>
      <c r="D1472" s="9">
        <v>0</v>
      </c>
      <c r="E1472" s="9">
        <v>0</v>
      </c>
      <c r="F1472" s="9">
        <v>0</v>
      </c>
      <c r="G1472" s="9">
        <v>0</v>
      </c>
      <c r="H1472" s="9">
        <v>0</v>
      </c>
      <c r="I1472" s="9">
        <v>0</v>
      </c>
      <c r="J1472" s="9">
        <v>0</v>
      </c>
      <c r="K1472" s="9">
        <v>0</v>
      </c>
      <c r="L1472" s="17">
        <v>0</v>
      </c>
      <c r="M1472" s="17">
        <v>0</v>
      </c>
      <c r="N1472" s="17">
        <v>0</v>
      </c>
      <c r="O1472" s="17">
        <v>0</v>
      </c>
      <c r="P1472" s="17">
        <v>32786.400000000009</v>
      </c>
      <c r="Q1472" s="17">
        <v>32786.400000000009</v>
      </c>
      <c r="R1472" s="17">
        <v>0</v>
      </c>
      <c r="S1472" s="17">
        <v>0</v>
      </c>
      <c r="T1472" s="17">
        <v>0</v>
      </c>
      <c r="U1472" s="17">
        <v>0</v>
      </c>
      <c r="V1472" s="44">
        <v>0</v>
      </c>
      <c r="W1472" s="44">
        <v>0</v>
      </c>
      <c r="X1472" s="35">
        <v>1189190.9200000002</v>
      </c>
    </row>
    <row r="1473" spans="1:24" ht="15" x14ac:dyDescent="0.4">
      <c r="A1473" s="37"/>
      <c r="B1473" s="14">
        <v>10007767</v>
      </c>
      <c r="C1473" s="15" t="s">
        <v>1176</v>
      </c>
      <c r="D1473" s="9">
        <v>0</v>
      </c>
      <c r="E1473" s="9">
        <v>0</v>
      </c>
      <c r="F1473" s="9">
        <v>0</v>
      </c>
      <c r="G1473" s="9">
        <v>0</v>
      </c>
      <c r="H1473" s="9">
        <v>0</v>
      </c>
      <c r="I1473" s="9">
        <v>0</v>
      </c>
      <c r="J1473" s="9">
        <v>0</v>
      </c>
      <c r="K1473" s="9">
        <v>0</v>
      </c>
      <c r="L1473" s="9">
        <v>0</v>
      </c>
      <c r="M1473" s="9">
        <v>0</v>
      </c>
      <c r="N1473" s="9">
        <v>0</v>
      </c>
      <c r="O1473" s="9">
        <v>0</v>
      </c>
      <c r="P1473" s="9">
        <v>0</v>
      </c>
      <c r="Q1473" s="9">
        <v>0</v>
      </c>
      <c r="R1473" s="9">
        <v>0</v>
      </c>
      <c r="S1473" s="9">
        <v>0</v>
      </c>
      <c r="T1473" s="9">
        <v>0</v>
      </c>
      <c r="U1473" s="9">
        <v>0</v>
      </c>
      <c r="V1473" s="44">
        <v>0</v>
      </c>
      <c r="W1473" s="44">
        <v>0</v>
      </c>
      <c r="X1473" s="35">
        <v>233867.90999999997</v>
      </c>
    </row>
    <row r="1474" spans="1:24" ht="15" x14ac:dyDescent="0.4">
      <c r="A1474" s="37"/>
      <c r="B1474" s="10">
        <v>10007151</v>
      </c>
      <c r="C1474" s="9" t="s">
        <v>534</v>
      </c>
      <c r="D1474" s="9">
        <v>134780.54999999999</v>
      </c>
      <c r="E1474" s="9">
        <v>134780.54999999999</v>
      </c>
      <c r="F1474" s="9">
        <v>28104</v>
      </c>
      <c r="G1474" s="9">
        <v>28104</v>
      </c>
      <c r="H1474" s="9">
        <v>0</v>
      </c>
      <c r="I1474" s="9">
        <v>0</v>
      </c>
      <c r="J1474" s="9">
        <v>0</v>
      </c>
      <c r="K1474" s="9">
        <v>0</v>
      </c>
      <c r="L1474" s="17">
        <v>0</v>
      </c>
      <c r="M1474" s="17">
        <v>0</v>
      </c>
      <c r="N1474" s="17">
        <v>0</v>
      </c>
      <c r="O1474" s="17">
        <v>0</v>
      </c>
      <c r="P1474" s="17">
        <v>189577.97999999989</v>
      </c>
      <c r="Q1474" s="17">
        <v>189577.50999999981</v>
      </c>
      <c r="R1474" s="17">
        <v>99283.35</v>
      </c>
      <c r="S1474" s="17">
        <v>99283.35</v>
      </c>
      <c r="T1474" s="17">
        <v>61734.94</v>
      </c>
      <c r="U1474" s="17">
        <v>61734.94</v>
      </c>
      <c r="V1474" s="44">
        <v>0</v>
      </c>
      <c r="W1474" s="44">
        <v>0</v>
      </c>
      <c r="X1474" s="35">
        <v>1811826.9299999997</v>
      </c>
    </row>
    <row r="1475" spans="1:24" ht="15" x14ac:dyDescent="0.4">
      <c r="A1475" s="37"/>
      <c r="B1475" s="14">
        <v>10007138</v>
      </c>
      <c r="C1475" s="15" t="s">
        <v>1162</v>
      </c>
      <c r="D1475" s="9">
        <v>0</v>
      </c>
      <c r="E1475" s="9">
        <v>0</v>
      </c>
      <c r="F1475" s="9">
        <v>0</v>
      </c>
      <c r="G1475" s="9">
        <v>0</v>
      </c>
      <c r="H1475" s="9">
        <v>0</v>
      </c>
      <c r="I1475" s="9">
        <v>0</v>
      </c>
      <c r="J1475" s="9">
        <v>0</v>
      </c>
      <c r="K1475" s="9">
        <v>0</v>
      </c>
      <c r="L1475" s="9">
        <v>0</v>
      </c>
      <c r="M1475" s="9">
        <v>0</v>
      </c>
      <c r="N1475" s="9">
        <v>0</v>
      </c>
      <c r="O1475" s="9">
        <v>0</v>
      </c>
      <c r="P1475" s="9">
        <v>0</v>
      </c>
      <c r="Q1475" s="9">
        <v>0</v>
      </c>
      <c r="R1475" s="9">
        <v>0</v>
      </c>
      <c r="S1475" s="9">
        <v>0</v>
      </c>
      <c r="T1475" s="9">
        <v>0</v>
      </c>
      <c r="U1475" s="9">
        <v>0</v>
      </c>
      <c r="V1475" s="44">
        <v>0</v>
      </c>
      <c r="W1475" s="44">
        <v>0</v>
      </c>
      <c r="X1475" s="35">
        <v>408070.49999999994</v>
      </c>
    </row>
    <row r="1476" spans="1:24" ht="15" x14ac:dyDescent="0.4">
      <c r="A1476" s="37"/>
      <c r="B1476" s="10">
        <v>10001282</v>
      </c>
      <c r="C1476" s="9" t="s">
        <v>174</v>
      </c>
      <c r="D1476" s="9">
        <v>0</v>
      </c>
      <c r="E1476" s="9">
        <v>0</v>
      </c>
      <c r="F1476" s="9">
        <v>0</v>
      </c>
      <c r="G1476" s="9">
        <v>0</v>
      </c>
      <c r="H1476" s="9">
        <v>0</v>
      </c>
      <c r="I1476" s="9">
        <v>0</v>
      </c>
      <c r="J1476" s="9">
        <v>0</v>
      </c>
      <c r="K1476" s="9">
        <v>0</v>
      </c>
      <c r="L1476" s="17">
        <v>0</v>
      </c>
      <c r="M1476" s="17">
        <v>0</v>
      </c>
      <c r="N1476" s="17">
        <v>0</v>
      </c>
      <c r="O1476" s="17">
        <v>0</v>
      </c>
      <c r="P1476" s="17">
        <v>202720.18000000002</v>
      </c>
      <c r="Q1476" s="17">
        <v>202720.18000000002</v>
      </c>
      <c r="R1476" s="17">
        <v>189187.59</v>
      </c>
      <c r="S1476" s="17">
        <v>189187.59</v>
      </c>
      <c r="T1476" s="17">
        <v>0</v>
      </c>
      <c r="U1476" s="17">
        <v>0</v>
      </c>
      <c r="V1476" s="44">
        <v>0</v>
      </c>
      <c r="W1476" s="44">
        <v>0</v>
      </c>
      <c r="X1476" s="35">
        <v>1431342.85</v>
      </c>
    </row>
    <row r="1477" spans="1:24" ht="15" x14ac:dyDescent="0.4">
      <c r="A1477" s="37"/>
      <c r="B1477" s="14">
        <v>10007154</v>
      </c>
      <c r="C1477" s="15" t="s">
        <v>1165</v>
      </c>
      <c r="D1477" s="9">
        <v>0</v>
      </c>
      <c r="E1477" s="9">
        <v>0</v>
      </c>
      <c r="F1477" s="9">
        <v>0</v>
      </c>
      <c r="G1477" s="9">
        <v>0</v>
      </c>
      <c r="H1477" s="9">
        <v>0</v>
      </c>
      <c r="I1477" s="9">
        <v>0</v>
      </c>
      <c r="J1477" s="9">
        <v>0</v>
      </c>
      <c r="K1477" s="9">
        <v>0</v>
      </c>
      <c r="L1477" s="9">
        <v>0</v>
      </c>
      <c r="M1477" s="9">
        <v>0</v>
      </c>
      <c r="N1477" s="9">
        <v>0</v>
      </c>
      <c r="O1477" s="9">
        <v>0</v>
      </c>
      <c r="P1477" s="9">
        <v>0</v>
      </c>
      <c r="Q1477" s="9">
        <v>0</v>
      </c>
      <c r="R1477" s="9">
        <v>0</v>
      </c>
      <c r="S1477" s="9">
        <v>0</v>
      </c>
      <c r="T1477" s="9">
        <v>0</v>
      </c>
      <c r="U1477" s="9">
        <v>0</v>
      </c>
      <c r="V1477" s="44">
        <v>0</v>
      </c>
      <c r="W1477" s="44">
        <v>0</v>
      </c>
      <c r="X1477" s="35">
        <v>22052.799999999996</v>
      </c>
    </row>
    <row r="1478" spans="1:24" ht="15" x14ac:dyDescent="0.4">
      <c r="A1478" s="37"/>
      <c r="B1478" s="10">
        <v>10007801</v>
      </c>
      <c r="C1478" s="9" t="s">
        <v>585</v>
      </c>
      <c r="D1478" s="9">
        <v>0</v>
      </c>
      <c r="E1478" s="9">
        <v>0</v>
      </c>
      <c r="F1478" s="9">
        <v>0</v>
      </c>
      <c r="G1478" s="9">
        <v>0</v>
      </c>
      <c r="H1478" s="9">
        <v>0</v>
      </c>
      <c r="I1478" s="9">
        <v>0</v>
      </c>
      <c r="J1478" s="9">
        <v>0</v>
      </c>
      <c r="K1478" s="9">
        <v>0</v>
      </c>
      <c r="L1478" s="17">
        <v>0</v>
      </c>
      <c r="M1478" s="17">
        <v>0</v>
      </c>
      <c r="N1478" s="17">
        <v>0</v>
      </c>
      <c r="O1478" s="17">
        <v>0</v>
      </c>
      <c r="P1478" s="17">
        <v>39088.359999999993</v>
      </c>
      <c r="Q1478" s="17">
        <v>39087.929999999993</v>
      </c>
      <c r="R1478" s="17">
        <v>81003.81</v>
      </c>
      <c r="S1478" s="17">
        <v>81003.81</v>
      </c>
      <c r="T1478" s="17">
        <v>0</v>
      </c>
      <c r="U1478" s="17">
        <v>0</v>
      </c>
      <c r="V1478" s="44">
        <v>0</v>
      </c>
      <c r="W1478" s="44">
        <v>0</v>
      </c>
      <c r="X1478" s="35">
        <v>177853.04000000004</v>
      </c>
    </row>
    <row r="1479" spans="1:24" ht="15" x14ac:dyDescent="0.4">
      <c r="A1479" s="37"/>
      <c r="B1479" s="10">
        <v>10007155</v>
      </c>
      <c r="C1479" s="9" t="s">
        <v>535</v>
      </c>
      <c r="D1479" s="9">
        <v>0</v>
      </c>
      <c r="E1479" s="9">
        <v>0</v>
      </c>
      <c r="F1479" s="9">
        <v>0</v>
      </c>
      <c r="G1479" s="9">
        <v>0</v>
      </c>
      <c r="H1479" s="9">
        <v>0</v>
      </c>
      <c r="I1479" s="9">
        <v>0</v>
      </c>
      <c r="J1479" s="9">
        <v>0</v>
      </c>
      <c r="K1479" s="9">
        <v>0</v>
      </c>
      <c r="L1479" s="17">
        <v>0</v>
      </c>
      <c r="M1479" s="17">
        <v>0</v>
      </c>
      <c r="N1479" s="17">
        <v>0</v>
      </c>
      <c r="O1479" s="17">
        <v>0</v>
      </c>
      <c r="P1479" s="17">
        <v>76519.360000000001</v>
      </c>
      <c r="Q1479" s="17">
        <v>76519.360000000015</v>
      </c>
      <c r="R1479" s="17">
        <v>142048.38</v>
      </c>
      <c r="S1479" s="17">
        <v>142048.38</v>
      </c>
      <c r="T1479" s="17">
        <v>20030.580000000002</v>
      </c>
      <c r="U1479" s="17">
        <v>20030.580000000002</v>
      </c>
      <c r="V1479" s="44">
        <v>0</v>
      </c>
      <c r="W1479" s="44">
        <v>0</v>
      </c>
      <c r="X1479" s="35">
        <v>1216767.24</v>
      </c>
    </row>
    <row r="1480" spans="1:24" ht="15" x14ac:dyDescent="0.4">
      <c r="A1480" s="37"/>
      <c r="B1480" s="10">
        <v>10007156</v>
      </c>
      <c r="C1480" s="9" t="s">
        <v>536</v>
      </c>
      <c r="D1480" s="9">
        <v>0</v>
      </c>
      <c r="E1480" s="9">
        <v>0</v>
      </c>
      <c r="F1480" s="9">
        <v>0</v>
      </c>
      <c r="G1480" s="9">
        <v>0</v>
      </c>
      <c r="H1480" s="9">
        <v>0</v>
      </c>
      <c r="I1480" s="9">
        <v>0</v>
      </c>
      <c r="J1480" s="9">
        <v>0</v>
      </c>
      <c r="K1480" s="9">
        <v>0</v>
      </c>
      <c r="L1480" s="17">
        <v>0</v>
      </c>
      <c r="M1480" s="17">
        <v>0</v>
      </c>
      <c r="N1480" s="17">
        <v>0</v>
      </c>
      <c r="O1480" s="17">
        <v>0</v>
      </c>
      <c r="P1480" s="17">
        <v>126077.91999999998</v>
      </c>
      <c r="Q1480" s="17">
        <v>126077.91999999998</v>
      </c>
      <c r="R1480" s="17">
        <v>118711.31</v>
      </c>
      <c r="S1480" s="17">
        <v>118711.31</v>
      </c>
      <c r="T1480" s="17">
        <v>27880.690000000002</v>
      </c>
      <c r="U1480" s="17">
        <v>27880.690000000002</v>
      </c>
      <c r="V1480" s="44">
        <v>0</v>
      </c>
      <c r="W1480" s="44">
        <v>0</v>
      </c>
      <c r="X1480" s="35">
        <v>1568323.54</v>
      </c>
    </row>
    <row r="1481" spans="1:24" ht="15" x14ac:dyDescent="0.4">
      <c r="A1481" s="37"/>
      <c r="B1481" s="14">
        <v>10037449</v>
      </c>
      <c r="C1481" s="15" t="s">
        <v>1341</v>
      </c>
      <c r="D1481" s="9">
        <v>0</v>
      </c>
      <c r="E1481" s="9">
        <v>0</v>
      </c>
      <c r="F1481" s="9">
        <v>0</v>
      </c>
      <c r="G1481" s="9">
        <v>0</v>
      </c>
      <c r="H1481" s="9">
        <v>0</v>
      </c>
      <c r="I1481" s="9">
        <v>0</v>
      </c>
      <c r="J1481" s="9">
        <v>0</v>
      </c>
      <c r="K1481" s="9">
        <v>0</v>
      </c>
      <c r="L1481" s="9">
        <v>0</v>
      </c>
      <c r="M1481" s="9">
        <v>0</v>
      </c>
      <c r="N1481" s="9">
        <v>0</v>
      </c>
      <c r="O1481" s="9">
        <v>0</v>
      </c>
      <c r="P1481" s="9">
        <v>0</v>
      </c>
      <c r="Q1481" s="9">
        <v>0</v>
      </c>
      <c r="R1481" s="9">
        <v>0</v>
      </c>
      <c r="S1481" s="9">
        <v>0</v>
      </c>
      <c r="T1481" s="9">
        <v>0</v>
      </c>
      <c r="U1481" s="9">
        <v>0</v>
      </c>
      <c r="V1481" s="44">
        <v>0</v>
      </c>
      <c r="W1481" s="44">
        <v>0</v>
      </c>
      <c r="X1481" s="35">
        <v>17600</v>
      </c>
    </row>
    <row r="1482" spans="1:24" ht="15" x14ac:dyDescent="0.4">
      <c r="A1482" s="37"/>
      <c r="B1482" s="14">
        <v>10014001</v>
      </c>
      <c r="C1482" s="15" t="s">
        <v>1216</v>
      </c>
      <c r="D1482" s="9">
        <v>0</v>
      </c>
      <c r="E1482" s="9">
        <v>0</v>
      </c>
      <c r="F1482" s="9">
        <v>0</v>
      </c>
      <c r="G1482" s="9">
        <v>0</v>
      </c>
      <c r="H1482" s="9">
        <v>0</v>
      </c>
      <c r="I1482" s="9">
        <v>0</v>
      </c>
      <c r="J1482" s="9">
        <v>0</v>
      </c>
      <c r="K1482" s="9">
        <v>0</v>
      </c>
      <c r="L1482" s="9">
        <v>0</v>
      </c>
      <c r="M1482" s="9">
        <v>0</v>
      </c>
      <c r="N1482" s="9">
        <v>0</v>
      </c>
      <c r="O1482" s="9">
        <v>0</v>
      </c>
      <c r="P1482" s="9">
        <v>0</v>
      </c>
      <c r="Q1482" s="9">
        <v>0</v>
      </c>
      <c r="R1482" s="9">
        <v>0</v>
      </c>
      <c r="S1482" s="9">
        <v>0</v>
      </c>
      <c r="T1482" s="9">
        <v>0</v>
      </c>
      <c r="U1482" s="9">
        <v>0</v>
      </c>
      <c r="V1482" s="44">
        <v>0</v>
      </c>
      <c r="W1482" s="44">
        <v>0</v>
      </c>
      <c r="X1482" s="35">
        <v>1500856.0599999998</v>
      </c>
    </row>
    <row r="1483" spans="1:24" ht="15" x14ac:dyDescent="0.4">
      <c r="A1483" s="37"/>
      <c r="B1483" s="10">
        <v>10007159</v>
      </c>
      <c r="C1483" s="9" t="s">
        <v>538</v>
      </c>
      <c r="D1483" s="9">
        <v>0</v>
      </c>
      <c r="E1483" s="9">
        <v>0</v>
      </c>
      <c r="F1483" s="9">
        <v>0</v>
      </c>
      <c r="G1483" s="9">
        <v>0</v>
      </c>
      <c r="H1483" s="9">
        <v>0</v>
      </c>
      <c r="I1483" s="9">
        <v>0</v>
      </c>
      <c r="J1483" s="9">
        <v>0</v>
      </c>
      <c r="K1483" s="9">
        <v>0</v>
      </c>
      <c r="L1483" s="17">
        <v>0</v>
      </c>
      <c r="M1483" s="17">
        <v>0</v>
      </c>
      <c r="N1483" s="17">
        <v>0</v>
      </c>
      <c r="O1483" s="17">
        <v>0</v>
      </c>
      <c r="P1483" s="17">
        <v>148755.49000000005</v>
      </c>
      <c r="Q1483" s="17">
        <v>148755.48999999996</v>
      </c>
      <c r="R1483" s="17">
        <v>73769.25</v>
      </c>
      <c r="S1483" s="17">
        <v>73769.25</v>
      </c>
      <c r="T1483" s="17">
        <v>0</v>
      </c>
      <c r="U1483" s="17">
        <v>0</v>
      </c>
      <c r="V1483" s="44">
        <v>0</v>
      </c>
      <c r="W1483" s="44">
        <v>0</v>
      </c>
      <c r="X1483" s="35">
        <v>1117194.1499999999</v>
      </c>
    </row>
    <row r="1484" spans="1:24" ht="15" x14ac:dyDescent="0.4">
      <c r="A1484" s="37"/>
      <c r="B1484" s="10">
        <v>10007162</v>
      </c>
      <c r="C1484" s="9" t="s">
        <v>540</v>
      </c>
      <c r="D1484" s="9">
        <v>536881.84000000008</v>
      </c>
      <c r="E1484" s="9">
        <v>536881.84000000008</v>
      </c>
      <c r="F1484" s="9">
        <v>0</v>
      </c>
      <c r="G1484" s="9">
        <v>0</v>
      </c>
      <c r="H1484" s="9">
        <v>94970.81</v>
      </c>
      <c r="I1484" s="9">
        <v>94970.81</v>
      </c>
      <c r="J1484" s="9">
        <v>0</v>
      </c>
      <c r="K1484" s="9">
        <v>0</v>
      </c>
      <c r="L1484" s="17">
        <v>0</v>
      </c>
      <c r="M1484" s="17">
        <v>0</v>
      </c>
      <c r="N1484" s="17">
        <v>69630.37</v>
      </c>
      <c r="O1484" s="17">
        <v>69630.37</v>
      </c>
      <c r="P1484" s="17">
        <v>0</v>
      </c>
      <c r="Q1484" s="17">
        <v>0</v>
      </c>
      <c r="R1484" s="17">
        <v>0</v>
      </c>
      <c r="S1484" s="17">
        <v>0</v>
      </c>
      <c r="T1484" s="17">
        <v>0</v>
      </c>
      <c r="U1484" s="17">
        <v>0</v>
      </c>
      <c r="V1484" s="44">
        <v>0</v>
      </c>
      <c r="W1484" s="44">
        <v>0</v>
      </c>
      <c r="X1484" s="35">
        <v>0</v>
      </c>
    </row>
    <row r="1485" spans="1:24" ht="15" x14ac:dyDescent="0.4">
      <c r="A1485" s="37"/>
      <c r="B1485" s="10">
        <v>10007164</v>
      </c>
      <c r="C1485" s="9" t="s">
        <v>894</v>
      </c>
      <c r="D1485" s="9">
        <v>0</v>
      </c>
      <c r="E1485" s="9">
        <v>0</v>
      </c>
      <c r="F1485" s="9">
        <v>0</v>
      </c>
      <c r="G1485" s="9">
        <v>0</v>
      </c>
      <c r="H1485" s="9">
        <v>0</v>
      </c>
      <c r="I1485" s="9">
        <v>0</v>
      </c>
      <c r="J1485" s="9">
        <v>0</v>
      </c>
      <c r="K1485" s="9">
        <v>0</v>
      </c>
      <c r="L1485" s="17">
        <v>0</v>
      </c>
      <c r="M1485" s="17">
        <v>0</v>
      </c>
      <c r="N1485" s="17">
        <v>0</v>
      </c>
      <c r="O1485" s="17">
        <v>0</v>
      </c>
      <c r="P1485" s="17">
        <v>0</v>
      </c>
      <c r="Q1485" s="17">
        <v>0</v>
      </c>
      <c r="R1485" s="17">
        <v>123643.49</v>
      </c>
      <c r="S1485" s="17">
        <v>123643.49</v>
      </c>
      <c r="T1485" s="17">
        <v>15064.12</v>
      </c>
      <c r="U1485" s="17">
        <v>15064.12</v>
      </c>
      <c r="V1485" s="44">
        <v>0</v>
      </c>
      <c r="W1485" s="44">
        <v>0</v>
      </c>
      <c r="X1485" s="35">
        <v>1694110.0999999999</v>
      </c>
    </row>
    <row r="1486" spans="1:24" ht="15" x14ac:dyDescent="0.4">
      <c r="A1486" s="37"/>
      <c r="B1486" s="14">
        <v>10007807</v>
      </c>
      <c r="C1486" s="15" t="s">
        <v>1183</v>
      </c>
      <c r="D1486" s="9">
        <v>0</v>
      </c>
      <c r="E1486" s="9">
        <v>0</v>
      </c>
      <c r="F1486" s="9">
        <v>0</v>
      </c>
      <c r="G1486" s="9">
        <v>0</v>
      </c>
      <c r="H1486" s="9">
        <v>0</v>
      </c>
      <c r="I1486" s="9">
        <v>0</v>
      </c>
      <c r="J1486" s="9">
        <v>0</v>
      </c>
      <c r="K1486" s="9">
        <v>0</v>
      </c>
      <c r="L1486" s="9">
        <v>0</v>
      </c>
      <c r="M1486" s="9">
        <v>0</v>
      </c>
      <c r="N1486" s="9">
        <v>0</v>
      </c>
      <c r="O1486" s="9">
        <v>0</v>
      </c>
      <c r="P1486" s="9">
        <v>0</v>
      </c>
      <c r="Q1486" s="9">
        <v>0</v>
      </c>
      <c r="R1486" s="9">
        <v>0</v>
      </c>
      <c r="S1486" s="9">
        <v>0</v>
      </c>
      <c r="T1486" s="9">
        <v>0</v>
      </c>
      <c r="U1486" s="9">
        <v>0</v>
      </c>
      <c r="V1486" s="44">
        <v>0</v>
      </c>
      <c r="W1486" s="44">
        <v>0</v>
      </c>
      <c r="X1486" s="35">
        <v>427594.60000000003</v>
      </c>
    </row>
    <row r="1487" spans="1:24" ht="15" x14ac:dyDescent="0.4">
      <c r="A1487" s="37"/>
      <c r="B1487" s="14">
        <v>10007858</v>
      </c>
      <c r="C1487" s="15" t="s">
        <v>1187</v>
      </c>
      <c r="D1487" s="9">
        <v>0</v>
      </c>
      <c r="E1487" s="9">
        <v>0</v>
      </c>
      <c r="F1487" s="9">
        <v>0</v>
      </c>
      <c r="G1487" s="9">
        <v>0</v>
      </c>
      <c r="H1487" s="9">
        <v>0</v>
      </c>
      <c r="I1487" s="9">
        <v>0</v>
      </c>
      <c r="J1487" s="9">
        <v>0</v>
      </c>
      <c r="K1487" s="9">
        <v>0</v>
      </c>
      <c r="L1487" s="9">
        <v>0</v>
      </c>
      <c r="M1487" s="9">
        <v>0</v>
      </c>
      <c r="N1487" s="9">
        <v>0</v>
      </c>
      <c r="O1487" s="9">
        <v>0</v>
      </c>
      <c r="P1487" s="9">
        <v>0</v>
      </c>
      <c r="Q1487" s="9">
        <v>0</v>
      </c>
      <c r="R1487" s="9">
        <v>0</v>
      </c>
      <c r="S1487" s="9">
        <v>0</v>
      </c>
      <c r="T1487" s="9">
        <v>0</v>
      </c>
      <c r="U1487" s="9">
        <v>0</v>
      </c>
      <c r="V1487" s="44">
        <v>0</v>
      </c>
      <c r="W1487" s="44">
        <v>0</v>
      </c>
      <c r="X1487" s="35">
        <v>43364</v>
      </c>
    </row>
    <row r="1488" spans="1:24" ht="15" x14ac:dyDescent="0.4">
      <c r="A1488" s="37"/>
      <c r="B1488" s="10">
        <v>10003614</v>
      </c>
      <c r="C1488" s="9" t="s">
        <v>304</v>
      </c>
      <c r="D1488" s="9">
        <v>0</v>
      </c>
      <c r="E1488" s="9">
        <v>0</v>
      </c>
      <c r="F1488" s="9">
        <v>0</v>
      </c>
      <c r="G1488" s="9">
        <v>0</v>
      </c>
      <c r="H1488" s="9">
        <v>0</v>
      </c>
      <c r="I1488" s="9">
        <v>0</v>
      </c>
      <c r="J1488" s="9">
        <v>0</v>
      </c>
      <c r="K1488" s="9">
        <v>0</v>
      </c>
      <c r="L1488" s="17">
        <v>0</v>
      </c>
      <c r="M1488" s="17">
        <v>0</v>
      </c>
      <c r="N1488" s="17">
        <v>0</v>
      </c>
      <c r="O1488" s="17">
        <v>0</v>
      </c>
      <c r="P1488" s="17">
        <v>231626.76000000013</v>
      </c>
      <c r="Q1488" s="17">
        <v>231626.76000000013</v>
      </c>
      <c r="R1488" s="17">
        <v>0</v>
      </c>
      <c r="S1488" s="17">
        <v>0</v>
      </c>
      <c r="T1488" s="17">
        <v>0</v>
      </c>
      <c r="U1488" s="17">
        <v>0</v>
      </c>
      <c r="V1488" s="44">
        <v>0</v>
      </c>
      <c r="W1488" s="44">
        <v>0</v>
      </c>
      <c r="X1488" s="35">
        <v>563292.94999999995</v>
      </c>
    </row>
    <row r="1489" spans="1:24" ht="15" x14ac:dyDescent="0.4">
      <c r="A1489" s="37"/>
      <c r="B1489" s="10">
        <v>10007166</v>
      </c>
      <c r="C1489" s="9" t="s">
        <v>542</v>
      </c>
      <c r="D1489" s="9">
        <v>0</v>
      </c>
      <c r="E1489" s="9">
        <v>0</v>
      </c>
      <c r="F1489" s="9">
        <v>0</v>
      </c>
      <c r="G1489" s="9">
        <v>0</v>
      </c>
      <c r="H1489" s="9">
        <v>0</v>
      </c>
      <c r="I1489" s="9">
        <v>0</v>
      </c>
      <c r="J1489" s="9">
        <v>0</v>
      </c>
      <c r="K1489" s="9">
        <v>0</v>
      </c>
      <c r="L1489" s="17">
        <v>0</v>
      </c>
      <c r="M1489" s="17">
        <v>0</v>
      </c>
      <c r="N1489" s="17">
        <v>0</v>
      </c>
      <c r="O1489" s="17">
        <v>0</v>
      </c>
      <c r="P1489" s="17">
        <v>19180</v>
      </c>
      <c r="Q1489" s="17">
        <v>19180</v>
      </c>
      <c r="R1489" s="17">
        <v>150542.34999999998</v>
      </c>
      <c r="S1489" s="17">
        <v>150542.34999999998</v>
      </c>
      <c r="T1489" s="17">
        <v>29956.920000000002</v>
      </c>
      <c r="U1489" s="17">
        <v>29956.920000000002</v>
      </c>
      <c r="V1489" s="44">
        <v>0</v>
      </c>
      <c r="W1489" s="44">
        <v>0</v>
      </c>
      <c r="X1489" s="35">
        <v>1785798.3900000001</v>
      </c>
    </row>
    <row r="1490" spans="1:24" ht="15" x14ac:dyDescent="0.4">
      <c r="A1490" s="37"/>
      <c r="B1490" s="10">
        <v>10007139</v>
      </c>
      <c r="C1490" s="9" t="s">
        <v>525</v>
      </c>
      <c r="D1490" s="9">
        <v>0</v>
      </c>
      <c r="E1490" s="9">
        <v>0</v>
      </c>
      <c r="F1490" s="9">
        <v>0</v>
      </c>
      <c r="G1490" s="9">
        <v>0</v>
      </c>
      <c r="H1490" s="9">
        <v>0</v>
      </c>
      <c r="I1490" s="9">
        <v>0</v>
      </c>
      <c r="J1490" s="9">
        <v>0</v>
      </c>
      <c r="K1490" s="9">
        <v>0</v>
      </c>
      <c r="L1490" s="17">
        <v>0</v>
      </c>
      <c r="M1490" s="17">
        <v>0</v>
      </c>
      <c r="N1490" s="17">
        <v>0</v>
      </c>
      <c r="O1490" s="17">
        <v>0</v>
      </c>
      <c r="P1490" s="17">
        <v>0</v>
      </c>
      <c r="Q1490" s="17">
        <v>0</v>
      </c>
      <c r="R1490" s="17">
        <v>0</v>
      </c>
      <c r="S1490" s="17">
        <v>0</v>
      </c>
      <c r="T1490" s="17">
        <v>0</v>
      </c>
      <c r="U1490" s="17">
        <v>0</v>
      </c>
      <c r="V1490" s="44">
        <v>0</v>
      </c>
      <c r="W1490" s="44">
        <v>0</v>
      </c>
      <c r="X1490" s="35">
        <v>303223.24</v>
      </c>
    </row>
    <row r="1491" spans="1:24" ht="15" x14ac:dyDescent="0.4">
      <c r="A1491" s="37"/>
      <c r="B1491" s="14">
        <v>10061440</v>
      </c>
      <c r="C1491" s="15" t="s">
        <v>1523</v>
      </c>
      <c r="D1491" s="9">
        <v>0</v>
      </c>
      <c r="E1491" s="9">
        <v>0</v>
      </c>
      <c r="F1491" s="9">
        <v>0</v>
      </c>
      <c r="G1491" s="9">
        <v>0</v>
      </c>
      <c r="H1491" s="9">
        <v>0</v>
      </c>
      <c r="I1491" s="9">
        <v>0</v>
      </c>
      <c r="J1491" s="9">
        <v>0</v>
      </c>
      <c r="K1491" s="9">
        <v>0</v>
      </c>
      <c r="L1491" s="9">
        <v>0</v>
      </c>
      <c r="M1491" s="9">
        <v>0</v>
      </c>
      <c r="N1491" s="9">
        <v>0</v>
      </c>
      <c r="O1491" s="9">
        <v>0</v>
      </c>
      <c r="P1491" s="9">
        <v>0</v>
      </c>
      <c r="Q1491" s="9">
        <v>0</v>
      </c>
      <c r="R1491" s="9">
        <v>0</v>
      </c>
      <c r="S1491" s="9">
        <v>0</v>
      </c>
      <c r="T1491" s="9">
        <v>0</v>
      </c>
      <c r="U1491" s="9">
        <v>0</v>
      </c>
      <c r="V1491" s="44">
        <v>0</v>
      </c>
      <c r="W1491" s="44">
        <v>0</v>
      </c>
      <c r="X1491" s="35">
        <v>369573.16000000003</v>
      </c>
    </row>
    <row r="1492" spans="1:24" ht="15" x14ac:dyDescent="0.4">
      <c r="A1492" s="37"/>
      <c r="B1492" s="10">
        <v>10009099</v>
      </c>
      <c r="C1492" s="9" t="s">
        <v>1013</v>
      </c>
      <c r="D1492" s="9">
        <v>0</v>
      </c>
      <c r="E1492" s="9">
        <v>0</v>
      </c>
      <c r="F1492" s="9">
        <v>0</v>
      </c>
      <c r="G1492" s="9">
        <v>0</v>
      </c>
      <c r="H1492" s="9">
        <v>0</v>
      </c>
      <c r="I1492" s="9">
        <v>0</v>
      </c>
      <c r="J1492" s="9">
        <v>0</v>
      </c>
      <c r="K1492" s="9">
        <v>0</v>
      </c>
      <c r="L1492" s="17">
        <v>0</v>
      </c>
      <c r="M1492" s="17">
        <v>0</v>
      </c>
      <c r="N1492" s="17">
        <v>32791.089999999997</v>
      </c>
      <c r="O1492" s="17">
        <v>32791.089999999997</v>
      </c>
      <c r="P1492" s="17">
        <v>0</v>
      </c>
      <c r="Q1492" s="17">
        <v>0</v>
      </c>
      <c r="R1492" s="17">
        <v>0</v>
      </c>
      <c r="S1492" s="17">
        <v>0</v>
      </c>
      <c r="T1492" s="17">
        <v>0</v>
      </c>
      <c r="U1492" s="17">
        <v>0</v>
      </c>
      <c r="V1492" s="44">
        <v>0</v>
      </c>
      <c r="W1492" s="44">
        <v>0</v>
      </c>
      <c r="X1492" s="35">
        <v>0</v>
      </c>
    </row>
    <row r="1493" spans="1:24" ht="15" x14ac:dyDescent="0.4">
      <c r="A1493" s="37"/>
      <c r="B1493" s="14">
        <v>10049448</v>
      </c>
      <c r="C1493" s="15" t="s">
        <v>1441</v>
      </c>
      <c r="D1493" s="9">
        <v>0</v>
      </c>
      <c r="E1493" s="9">
        <v>0</v>
      </c>
      <c r="F1493" s="9">
        <v>0</v>
      </c>
      <c r="G1493" s="9">
        <v>0</v>
      </c>
      <c r="H1493" s="9">
        <v>0</v>
      </c>
      <c r="I1493" s="9">
        <v>0</v>
      </c>
      <c r="J1493" s="9">
        <v>0</v>
      </c>
      <c r="K1493" s="9">
        <v>0</v>
      </c>
      <c r="L1493" s="9">
        <v>0</v>
      </c>
      <c r="M1493" s="9">
        <v>0</v>
      </c>
      <c r="N1493" s="9">
        <v>0</v>
      </c>
      <c r="O1493" s="9">
        <v>0</v>
      </c>
      <c r="P1493" s="9">
        <v>0</v>
      </c>
      <c r="Q1493" s="9">
        <v>0</v>
      </c>
      <c r="R1493" s="9">
        <v>0</v>
      </c>
      <c r="S1493" s="9">
        <v>0</v>
      </c>
      <c r="T1493" s="9">
        <v>0</v>
      </c>
      <c r="U1493" s="9">
        <v>0</v>
      </c>
      <c r="V1493" s="44">
        <v>0</v>
      </c>
      <c r="W1493" s="44">
        <v>0</v>
      </c>
      <c r="X1493" s="35">
        <v>231857.65999999997</v>
      </c>
    </row>
    <row r="1494" spans="1:24" ht="15" x14ac:dyDescent="0.4">
      <c r="A1494" s="37"/>
      <c r="B1494" s="14">
        <v>10022362</v>
      </c>
      <c r="C1494" s="15" t="s">
        <v>1239</v>
      </c>
      <c r="D1494" s="9">
        <v>0</v>
      </c>
      <c r="E1494" s="9">
        <v>0</v>
      </c>
      <c r="F1494" s="9">
        <v>0</v>
      </c>
      <c r="G1494" s="9">
        <v>0</v>
      </c>
      <c r="H1494" s="9">
        <v>0</v>
      </c>
      <c r="I1494" s="9">
        <v>0</v>
      </c>
      <c r="J1494" s="9">
        <v>0</v>
      </c>
      <c r="K1494" s="9">
        <v>0</v>
      </c>
      <c r="L1494" s="9">
        <v>0</v>
      </c>
      <c r="M1494" s="9">
        <v>0</v>
      </c>
      <c r="N1494" s="9">
        <v>0</v>
      </c>
      <c r="O1494" s="9">
        <v>0</v>
      </c>
      <c r="P1494" s="9">
        <v>0</v>
      </c>
      <c r="Q1494" s="9">
        <v>0</v>
      </c>
      <c r="R1494" s="9">
        <v>0</v>
      </c>
      <c r="S1494" s="9">
        <v>0</v>
      </c>
      <c r="T1494" s="9">
        <v>0</v>
      </c>
      <c r="U1494" s="9">
        <v>0</v>
      </c>
      <c r="V1494" s="44">
        <v>0</v>
      </c>
      <c r="W1494" s="44">
        <v>0</v>
      </c>
      <c r="X1494" s="35">
        <v>629802.28999999992</v>
      </c>
    </row>
    <row r="1495" spans="1:24" ht="15" x14ac:dyDescent="0.4">
      <c r="A1495" s="37"/>
      <c r="B1495" s="10">
        <v>10003841</v>
      </c>
      <c r="C1495" s="9" t="s">
        <v>317</v>
      </c>
      <c r="D1495" s="9">
        <v>0</v>
      </c>
      <c r="E1495" s="9">
        <v>0</v>
      </c>
      <c r="F1495" s="9">
        <v>0</v>
      </c>
      <c r="G1495" s="9">
        <v>0</v>
      </c>
      <c r="H1495" s="9">
        <v>0</v>
      </c>
      <c r="I1495" s="9">
        <v>0</v>
      </c>
      <c r="J1495" s="9">
        <v>609019.77</v>
      </c>
      <c r="K1495" s="9">
        <v>609020</v>
      </c>
      <c r="L1495" s="17">
        <v>7950.14</v>
      </c>
      <c r="M1495" s="17">
        <v>7950.14</v>
      </c>
      <c r="N1495" s="17">
        <v>0</v>
      </c>
      <c r="O1495" s="17">
        <v>0</v>
      </c>
      <c r="P1495" s="17">
        <v>0</v>
      </c>
      <c r="Q1495" s="17">
        <v>0</v>
      </c>
      <c r="R1495" s="17">
        <v>0</v>
      </c>
      <c r="S1495" s="17">
        <v>0</v>
      </c>
      <c r="T1495" s="17">
        <v>0</v>
      </c>
      <c r="U1495" s="17">
        <v>0</v>
      </c>
      <c r="V1495" s="44">
        <v>0</v>
      </c>
      <c r="W1495" s="44">
        <v>0</v>
      </c>
      <c r="X1495" s="35">
        <v>0</v>
      </c>
    </row>
    <row r="1496" spans="1:24" ht="15" x14ac:dyDescent="0.4">
      <c r="A1496" s="37"/>
      <c r="B1496" s="14">
        <v>10026094</v>
      </c>
      <c r="C1496" s="15" t="s">
        <v>1267</v>
      </c>
      <c r="D1496" s="9">
        <v>0</v>
      </c>
      <c r="E1496" s="9">
        <v>0</v>
      </c>
      <c r="F1496" s="9">
        <v>0</v>
      </c>
      <c r="G1496" s="9">
        <v>0</v>
      </c>
      <c r="H1496" s="9">
        <v>0</v>
      </c>
      <c r="I1496" s="9">
        <v>0</v>
      </c>
      <c r="J1496" s="9">
        <v>0</v>
      </c>
      <c r="K1496" s="9">
        <v>0</v>
      </c>
      <c r="L1496" s="9">
        <v>0</v>
      </c>
      <c r="M1496" s="9">
        <v>0</v>
      </c>
      <c r="N1496" s="9">
        <v>0</v>
      </c>
      <c r="O1496" s="9">
        <v>0</v>
      </c>
      <c r="P1496" s="9">
        <v>0</v>
      </c>
      <c r="Q1496" s="9">
        <v>0</v>
      </c>
      <c r="R1496" s="9">
        <v>0</v>
      </c>
      <c r="S1496" s="9">
        <v>0</v>
      </c>
      <c r="T1496" s="9">
        <v>0</v>
      </c>
      <c r="U1496" s="9">
        <v>0</v>
      </c>
      <c r="V1496" s="44">
        <v>0</v>
      </c>
      <c r="W1496" s="44">
        <v>0</v>
      </c>
      <c r="X1496" s="35">
        <v>419010.09</v>
      </c>
    </row>
    <row r="1497" spans="1:24" ht="15" x14ac:dyDescent="0.4">
      <c r="A1497" s="37"/>
      <c r="B1497" s="14">
        <v>10054751</v>
      </c>
      <c r="C1497" s="15" t="s">
        <v>1471</v>
      </c>
      <c r="D1497" s="9">
        <v>0</v>
      </c>
      <c r="E1497" s="9">
        <v>0</v>
      </c>
      <c r="F1497" s="9">
        <v>0</v>
      </c>
      <c r="G1497" s="9">
        <v>0</v>
      </c>
      <c r="H1497" s="9">
        <v>0</v>
      </c>
      <c r="I1497" s="9">
        <v>0</v>
      </c>
      <c r="J1497" s="9">
        <v>0</v>
      </c>
      <c r="K1497" s="9">
        <v>0</v>
      </c>
      <c r="L1497" s="9">
        <v>0</v>
      </c>
      <c r="M1497" s="9">
        <v>0</v>
      </c>
      <c r="N1497" s="9">
        <v>0</v>
      </c>
      <c r="O1497" s="9">
        <v>0</v>
      </c>
      <c r="P1497" s="9">
        <v>0</v>
      </c>
      <c r="Q1497" s="9">
        <v>0</v>
      </c>
      <c r="R1497" s="9">
        <v>0</v>
      </c>
      <c r="S1497" s="9">
        <v>0</v>
      </c>
      <c r="T1497" s="9">
        <v>0</v>
      </c>
      <c r="U1497" s="9">
        <v>0</v>
      </c>
      <c r="V1497" s="44">
        <v>0</v>
      </c>
      <c r="W1497" s="44">
        <v>0</v>
      </c>
      <c r="X1497" s="35">
        <v>15918.69</v>
      </c>
    </row>
    <row r="1498" spans="1:24" ht="15" x14ac:dyDescent="0.4">
      <c r="A1498" s="37"/>
      <c r="B1498" s="14">
        <v>10052538</v>
      </c>
      <c r="C1498" s="15" t="s">
        <v>1448</v>
      </c>
      <c r="D1498" s="9">
        <v>0</v>
      </c>
      <c r="E1498" s="9">
        <v>0</v>
      </c>
      <c r="F1498" s="9">
        <v>0</v>
      </c>
      <c r="G1498" s="9">
        <v>0</v>
      </c>
      <c r="H1498" s="9">
        <v>0</v>
      </c>
      <c r="I1498" s="9">
        <v>0</v>
      </c>
      <c r="J1498" s="9">
        <v>0</v>
      </c>
      <c r="K1498" s="9">
        <v>0</v>
      </c>
      <c r="L1498" s="9">
        <v>0</v>
      </c>
      <c r="M1498" s="9">
        <v>0</v>
      </c>
      <c r="N1498" s="9">
        <v>0</v>
      </c>
      <c r="O1498" s="9">
        <v>0</v>
      </c>
      <c r="P1498" s="9">
        <v>0</v>
      </c>
      <c r="Q1498" s="9">
        <v>0</v>
      </c>
      <c r="R1498" s="9">
        <v>0</v>
      </c>
      <c r="S1498" s="9">
        <v>0</v>
      </c>
      <c r="T1498" s="9">
        <v>0</v>
      </c>
      <c r="U1498" s="9">
        <v>0</v>
      </c>
      <c r="V1498" s="44">
        <v>0</v>
      </c>
      <c r="W1498" s="44">
        <v>0</v>
      </c>
      <c r="X1498" s="35">
        <v>255528.34</v>
      </c>
    </row>
    <row r="1499" spans="1:24" ht="15" x14ac:dyDescent="0.4">
      <c r="A1499" s="37"/>
      <c r="B1499" s="10">
        <v>10007212</v>
      </c>
      <c r="C1499" s="9" t="s">
        <v>543</v>
      </c>
      <c r="D1499" s="9">
        <v>275190.55</v>
      </c>
      <c r="E1499" s="9">
        <v>271083.64</v>
      </c>
      <c r="F1499" s="9">
        <v>70358</v>
      </c>
      <c r="G1499" s="9">
        <v>68487</v>
      </c>
      <c r="H1499" s="9">
        <v>14884.8</v>
      </c>
      <c r="I1499" s="9">
        <v>14884.8</v>
      </c>
      <c r="J1499" s="9">
        <v>0</v>
      </c>
      <c r="K1499" s="9">
        <v>0</v>
      </c>
      <c r="L1499" s="17">
        <v>0</v>
      </c>
      <c r="M1499" s="17">
        <v>0</v>
      </c>
      <c r="N1499" s="17">
        <v>16210.28</v>
      </c>
      <c r="O1499" s="17">
        <v>16210.28</v>
      </c>
      <c r="P1499" s="17">
        <v>0</v>
      </c>
      <c r="Q1499" s="17">
        <v>0</v>
      </c>
      <c r="R1499" s="17">
        <v>0</v>
      </c>
      <c r="S1499" s="17">
        <v>0</v>
      </c>
      <c r="T1499" s="17">
        <v>0</v>
      </c>
      <c r="U1499" s="17">
        <v>0</v>
      </c>
      <c r="V1499" s="44">
        <v>0</v>
      </c>
      <c r="W1499" s="44">
        <v>0</v>
      </c>
      <c r="X1499" s="35">
        <v>0</v>
      </c>
    </row>
    <row r="1500" spans="1:24" ht="15" x14ac:dyDescent="0.4">
      <c r="A1500" s="37"/>
      <c r="B1500" s="10">
        <v>10007214</v>
      </c>
      <c r="C1500" s="9" t="s">
        <v>874</v>
      </c>
      <c r="D1500" s="9">
        <v>0</v>
      </c>
      <c r="E1500" s="9">
        <v>0</v>
      </c>
      <c r="F1500" s="9">
        <v>0</v>
      </c>
      <c r="G1500" s="9">
        <v>0</v>
      </c>
      <c r="H1500" s="9">
        <v>0</v>
      </c>
      <c r="I1500" s="9">
        <v>0</v>
      </c>
      <c r="J1500" s="9">
        <v>200969.65000000005</v>
      </c>
      <c r="K1500" s="9">
        <v>200266.00000000006</v>
      </c>
      <c r="L1500" s="17">
        <v>0</v>
      </c>
      <c r="M1500" s="17">
        <v>0</v>
      </c>
      <c r="N1500" s="17">
        <v>0</v>
      </c>
      <c r="O1500" s="17">
        <v>0</v>
      </c>
      <c r="P1500" s="17">
        <v>0</v>
      </c>
      <c r="Q1500" s="17">
        <v>0</v>
      </c>
      <c r="R1500" s="17">
        <v>0</v>
      </c>
      <c r="S1500" s="17">
        <v>0</v>
      </c>
      <c r="T1500" s="17">
        <v>0</v>
      </c>
      <c r="U1500" s="17">
        <v>0</v>
      </c>
      <c r="V1500" s="44">
        <v>0</v>
      </c>
      <c r="W1500" s="44">
        <v>0</v>
      </c>
      <c r="X1500" s="35">
        <v>0</v>
      </c>
    </row>
    <row r="1501" spans="1:24" ht="15" x14ac:dyDescent="0.4">
      <c r="A1501" s="37"/>
      <c r="B1501" s="14">
        <v>10023229</v>
      </c>
      <c r="C1501" s="15" t="s">
        <v>1247</v>
      </c>
      <c r="D1501" s="9">
        <v>0</v>
      </c>
      <c r="E1501" s="9">
        <v>0</v>
      </c>
      <c r="F1501" s="9">
        <v>0</v>
      </c>
      <c r="G1501" s="9">
        <v>0</v>
      </c>
      <c r="H1501" s="9">
        <v>0</v>
      </c>
      <c r="I1501" s="9">
        <v>0</v>
      </c>
      <c r="J1501" s="9">
        <v>0</v>
      </c>
      <c r="K1501" s="9">
        <v>0</v>
      </c>
      <c r="L1501" s="9">
        <v>0</v>
      </c>
      <c r="M1501" s="9">
        <v>0</v>
      </c>
      <c r="N1501" s="9">
        <v>0</v>
      </c>
      <c r="O1501" s="9">
        <v>0</v>
      </c>
      <c r="P1501" s="9">
        <v>0</v>
      </c>
      <c r="Q1501" s="9">
        <v>0</v>
      </c>
      <c r="R1501" s="9">
        <v>0</v>
      </c>
      <c r="S1501" s="9">
        <v>0</v>
      </c>
      <c r="T1501" s="9">
        <v>0</v>
      </c>
      <c r="U1501" s="9">
        <v>0</v>
      </c>
      <c r="V1501" s="44">
        <v>0</v>
      </c>
      <c r="W1501" s="44">
        <v>0</v>
      </c>
      <c r="X1501" s="35">
        <v>26057.15</v>
      </c>
    </row>
    <row r="1502" spans="1:24" ht="15" x14ac:dyDescent="0.4">
      <c r="A1502" s="37"/>
      <c r="B1502" s="10">
        <v>10014199</v>
      </c>
      <c r="C1502" s="9" t="s">
        <v>639</v>
      </c>
      <c r="D1502" s="9">
        <v>0</v>
      </c>
      <c r="E1502" s="9">
        <v>0</v>
      </c>
      <c r="F1502" s="9">
        <v>0</v>
      </c>
      <c r="G1502" s="9">
        <v>0</v>
      </c>
      <c r="H1502" s="9">
        <v>0</v>
      </c>
      <c r="I1502" s="9">
        <v>0</v>
      </c>
      <c r="J1502" s="9">
        <v>0</v>
      </c>
      <c r="K1502" s="9">
        <v>0</v>
      </c>
      <c r="L1502" s="17">
        <v>0</v>
      </c>
      <c r="M1502" s="17">
        <v>0</v>
      </c>
      <c r="N1502" s="17">
        <v>0</v>
      </c>
      <c r="O1502" s="17">
        <v>0</v>
      </c>
      <c r="P1502" s="17">
        <v>19206.930000000004</v>
      </c>
      <c r="Q1502" s="17">
        <v>19206.459999999995</v>
      </c>
      <c r="R1502" s="17">
        <v>0</v>
      </c>
      <c r="S1502" s="17">
        <v>0</v>
      </c>
      <c r="T1502" s="17">
        <v>0</v>
      </c>
      <c r="U1502" s="17">
        <v>0</v>
      </c>
      <c r="V1502" s="44">
        <v>0</v>
      </c>
      <c r="W1502" s="44">
        <v>0</v>
      </c>
      <c r="X1502" s="35">
        <v>597052.81999999995</v>
      </c>
    </row>
    <row r="1503" spans="1:24" ht="15" x14ac:dyDescent="0.4">
      <c r="A1503" s="37"/>
      <c r="B1503" s="14">
        <v>10038228</v>
      </c>
      <c r="C1503" s="15" t="s">
        <v>1352</v>
      </c>
      <c r="D1503" s="9">
        <v>0</v>
      </c>
      <c r="E1503" s="9">
        <v>0</v>
      </c>
      <c r="F1503" s="9">
        <v>0</v>
      </c>
      <c r="G1503" s="9">
        <v>0</v>
      </c>
      <c r="H1503" s="9">
        <v>0</v>
      </c>
      <c r="I1503" s="9">
        <v>0</v>
      </c>
      <c r="J1503" s="9">
        <v>0</v>
      </c>
      <c r="K1503" s="9">
        <v>0</v>
      </c>
      <c r="L1503" s="9">
        <v>0</v>
      </c>
      <c r="M1503" s="9">
        <v>0</v>
      </c>
      <c r="N1503" s="9">
        <v>0</v>
      </c>
      <c r="O1503" s="9">
        <v>0</v>
      </c>
      <c r="P1503" s="9">
        <v>0</v>
      </c>
      <c r="Q1503" s="9">
        <v>0</v>
      </c>
      <c r="R1503" s="9">
        <v>0</v>
      </c>
      <c r="S1503" s="9">
        <v>0</v>
      </c>
      <c r="T1503" s="9">
        <v>0</v>
      </c>
      <c r="U1503" s="9">
        <v>0</v>
      </c>
      <c r="V1503" s="44">
        <v>0</v>
      </c>
      <c r="W1503" s="44">
        <v>0</v>
      </c>
      <c r="X1503" s="35">
        <v>398222.48</v>
      </c>
    </row>
    <row r="1504" spans="1:24" ht="15" x14ac:dyDescent="0.4">
      <c r="A1504" s="37"/>
      <c r="B1504" s="14">
        <v>10038140</v>
      </c>
      <c r="C1504" s="15" t="s">
        <v>1348</v>
      </c>
      <c r="D1504" s="9">
        <v>0</v>
      </c>
      <c r="E1504" s="9">
        <v>0</v>
      </c>
      <c r="F1504" s="9">
        <v>0</v>
      </c>
      <c r="G1504" s="9">
        <v>0</v>
      </c>
      <c r="H1504" s="9">
        <v>0</v>
      </c>
      <c r="I1504" s="9">
        <v>0</v>
      </c>
      <c r="J1504" s="9">
        <v>0</v>
      </c>
      <c r="K1504" s="9">
        <v>0</v>
      </c>
      <c r="L1504" s="9">
        <v>0</v>
      </c>
      <c r="M1504" s="9">
        <v>0</v>
      </c>
      <c r="N1504" s="9">
        <v>0</v>
      </c>
      <c r="O1504" s="9">
        <v>0</v>
      </c>
      <c r="P1504" s="9">
        <v>0</v>
      </c>
      <c r="Q1504" s="9">
        <v>0</v>
      </c>
      <c r="R1504" s="9">
        <v>0</v>
      </c>
      <c r="S1504" s="9">
        <v>0</v>
      </c>
      <c r="T1504" s="9">
        <v>0</v>
      </c>
      <c r="U1504" s="9">
        <v>0</v>
      </c>
      <c r="V1504" s="44">
        <v>0</v>
      </c>
      <c r="W1504" s="44">
        <v>0</v>
      </c>
      <c r="X1504" s="35">
        <v>201625.15</v>
      </c>
    </row>
    <row r="1505" spans="1:24" ht="15" x14ac:dyDescent="0.4">
      <c r="A1505" s="37"/>
      <c r="B1505" s="14">
        <v>10062800</v>
      </c>
      <c r="C1505" s="15" t="s">
        <v>1566</v>
      </c>
      <c r="D1505" s="9">
        <v>0</v>
      </c>
      <c r="E1505" s="9">
        <v>0</v>
      </c>
      <c r="F1505" s="9">
        <v>0</v>
      </c>
      <c r="G1505" s="9">
        <v>0</v>
      </c>
      <c r="H1505" s="9">
        <v>0</v>
      </c>
      <c r="I1505" s="9">
        <v>0</v>
      </c>
      <c r="J1505" s="9">
        <v>0</v>
      </c>
      <c r="K1505" s="9">
        <v>0</v>
      </c>
      <c r="L1505" s="9">
        <v>0</v>
      </c>
      <c r="M1505" s="9">
        <v>0</v>
      </c>
      <c r="N1505" s="9">
        <v>0</v>
      </c>
      <c r="O1505" s="9">
        <v>0</v>
      </c>
      <c r="P1505" s="9">
        <v>0</v>
      </c>
      <c r="Q1505" s="9">
        <v>0</v>
      </c>
      <c r="R1505" s="9">
        <v>0</v>
      </c>
      <c r="S1505" s="9">
        <v>0</v>
      </c>
      <c r="T1505" s="9">
        <v>0</v>
      </c>
      <c r="U1505" s="9">
        <v>0</v>
      </c>
      <c r="V1505" s="44">
        <v>0</v>
      </c>
      <c r="W1505" s="44">
        <v>0</v>
      </c>
      <c r="X1505" s="35">
        <v>237724.24</v>
      </c>
    </row>
    <row r="1506" spans="1:24" ht="15" x14ac:dyDescent="0.4">
      <c r="A1506" s="37"/>
      <c r="B1506" s="10">
        <v>10023925</v>
      </c>
      <c r="C1506" s="9" t="s">
        <v>672</v>
      </c>
      <c r="D1506" s="9">
        <v>0</v>
      </c>
      <c r="E1506" s="9">
        <v>0</v>
      </c>
      <c r="F1506" s="9">
        <v>0</v>
      </c>
      <c r="G1506" s="9">
        <v>0</v>
      </c>
      <c r="H1506" s="9">
        <v>0</v>
      </c>
      <c r="I1506" s="9">
        <v>0</v>
      </c>
      <c r="J1506" s="9">
        <v>0</v>
      </c>
      <c r="K1506" s="9">
        <v>0</v>
      </c>
      <c r="L1506" s="17">
        <v>0</v>
      </c>
      <c r="M1506" s="17">
        <v>0</v>
      </c>
      <c r="N1506" s="17">
        <v>0</v>
      </c>
      <c r="O1506" s="17">
        <v>0</v>
      </c>
      <c r="P1506" s="17">
        <v>51036.350000000006</v>
      </c>
      <c r="Q1506" s="17">
        <v>51036.350000000006</v>
      </c>
      <c r="R1506" s="17">
        <v>0</v>
      </c>
      <c r="S1506" s="17">
        <v>0</v>
      </c>
      <c r="T1506" s="17">
        <v>0</v>
      </c>
      <c r="U1506" s="17">
        <v>0</v>
      </c>
      <c r="V1506" s="44">
        <v>0</v>
      </c>
      <c r="W1506" s="44">
        <v>0</v>
      </c>
      <c r="X1506" s="35">
        <v>14739.670000000002</v>
      </c>
    </row>
    <row r="1507" spans="1:24" ht="15" x14ac:dyDescent="0.4">
      <c r="A1507" s="37"/>
      <c r="B1507" s="14">
        <v>10061302</v>
      </c>
      <c r="C1507" s="15" t="s">
        <v>1518</v>
      </c>
      <c r="D1507" s="9">
        <v>0</v>
      </c>
      <c r="E1507" s="9">
        <v>0</v>
      </c>
      <c r="F1507" s="9">
        <v>0</v>
      </c>
      <c r="G1507" s="9">
        <v>0</v>
      </c>
      <c r="H1507" s="9">
        <v>0</v>
      </c>
      <c r="I1507" s="9">
        <v>0</v>
      </c>
      <c r="J1507" s="9">
        <v>0</v>
      </c>
      <c r="K1507" s="9">
        <v>0</v>
      </c>
      <c r="L1507" s="9">
        <v>0</v>
      </c>
      <c r="M1507" s="9">
        <v>0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9">
        <v>0</v>
      </c>
      <c r="T1507" s="9">
        <v>0</v>
      </c>
      <c r="U1507" s="9">
        <v>0</v>
      </c>
      <c r="V1507" s="44">
        <v>0</v>
      </c>
      <c r="W1507" s="44">
        <v>0</v>
      </c>
      <c r="X1507" s="35">
        <v>381615.07999999996</v>
      </c>
    </row>
    <row r="1508" spans="1:24" ht="15" x14ac:dyDescent="0.4">
      <c r="A1508" s="37"/>
      <c r="B1508" s="14">
        <v>10026108</v>
      </c>
      <c r="C1508" s="15" t="s">
        <v>1268</v>
      </c>
      <c r="D1508" s="9">
        <v>0</v>
      </c>
      <c r="E1508" s="9">
        <v>0</v>
      </c>
      <c r="F1508" s="9">
        <v>0</v>
      </c>
      <c r="G1508" s="9">
        <v>0</v>
      </c>
      <c r="H1508" s="9">
        <v>0</v>
      </c>
      <c r="I1508" s="9">
        <v>0</v>
      </c>
      <c r="J1508" s="9">
        <v>0</v>
      </c>
      <c r="K1508" s="9">
        <v>0</v>
      </c>
      <c r="L1508" s="9">
        <v>0</v>
      </c>
      <c r="M1508" s="9">
        <v>0</v>
      </c>
      <c r="N1508" s="9">
        <v>0</v>
      </c>
      <c r="O1508" s="9">
        <v>0</v>
      </c>
      <c r="P1508" s="9">
        <v>0</v>
      </c>
      <c r="Q1508" s="9">
        <v>0</v>
      </c>
      <c r="R1508" s="9">
        <v>0</v>
      </c>
      <c r="S1508" s="9">
        <v>0</v>
      </c>
      <c r="T1508" s="9">
        <v>0</v>
      </c>
      <c r="U1508" s="9">
        <v>0</v>
      </c>
      <c r="V1508" s="44">
        <v>0</v>
      </c>
      <c r="W1508" s="44">
        <v>0</v>
      </c>
      <c r="X1508" s="35">
        <v>5340.8499999999995</v>
      </c>
    </row>
    <row r="1509" spans="1:24" ht="15" x14ac:dyDescent="0.4">
      <c r="A1509" s="37"/>
      <c r="B1509" s="10">
        <v>10006845</v>
      </c>
      <c r="C1509" s="9" t="s">
        <v>513</v>
      </c>
      <c r="D1509" s="9">
        <v>0</v>
      </c>
      <c r="E1509" s="9">
        <v>0</v>
      </c>
      <c r="F1509" s="9">
        <v>0</v>
      </c>
      <c r="G1509" s="9">
        <v>0</v>
      </c>
      <c r="H1509" s="9">
        <v>0</v>
      </c>
      <c r="I1509" s="9">
        <v>0</v>
      </c>
      <c r="J1509" s="9">
        <v>0</v>
      </c>
      <c r="K1509" s="9">
        <v>0</v>
      </c>
      <c r="L1509" s="17">
        <v>0</v>
      </c>
      <c r="M1509" s="17">
        <v>0</v>
      </c>
      <c r="N1509" s="17">
        <v>0</v>
      </c>
      <c r="O1509" s="17">
        <v>0</v>
      </c>
      <c r="P1509" s="17">
        <v>127761.08000000005</v>
      </c>
      <c r="Q1509" s="17">
        <v>127761.07999999999</v>
      </c>
      <c r="R1509" s="17">
        <v>158604.03</v>
      </c>
      <c r="S1509" s="17">
        <v>158604.03</v>
      </c>
      <c r="T1509" s="17">
        <v>89942.140000000014</v>
      </c>
      <c r="U1509" s="17">
        <v>89942.140000000014</v>
      </c>
      <c r="V1509" s="44">
        <v>0</v>
      </c>
      <c r="W1509" s="44">
        <v>0</v>
      </c>
      <c r="X1509" s="35">
        <v>27925.370000000003</v>
      </c>
    </row>
    <row r="1510" spans="1:24" ht="15" x14ac:dyDescent="0.4">
      <c r="A1510" s="37"/>
      <c r="B1510" s="10">
        <v>10042126</v>
      </c>
      <c r="C1510" s="9" t="s">
        <v>741</v>
      </c>
      <c r="D1510" s="9">
        <v>0</v>
      </c>
      <c r="E1510" s="9">
        <v>0</v>
      </c>
      <c r="F1510" s="9">
        <v>0</v>
      </c>
      <c r="G1510" s="9">
        <v>0</v>
      </c>
      <c r="H1510" s="9">
        <v>0</v>
      </c>
      <c r="I1510" s="9">
        <v>0</v>
      </c>
      <c r="J1510" s="9">
        <v>0</v>
      </c>
      <c r="K1510" s="9">
        <v>0</v>
      </c>
      <c r="L1510" s="17">
        <v>0</v>
      </c>
      <c r="M1510" s="17">
        <v>0</v>
      </c>
      <c r="N1510" s="17">
        <v>0</v>
      </c>
      <c r="O1510" s="17">
        <v>0</v>
      </c>
      <c r="P1510" s="17">
        <v>0</v>
      </c>
      <c r="Q1510" s="17">
        <v>0</v>
      </c>
      <c r="R1510" s="17">
        <v>0</v>
      </c>
      <c r="S1510" s="17">
        <v>0</v>
      </c>
      <c r="T1510" s="17">
        <v>0</v>
      </c>
      <c r="U1510" s="17">
        <v>0</v>
      </c>
      <c r="V1510" s="44">
        <v>0</v>
      </c>
      <c r="W1510" s="44">
        <v>0</v>
      </c>
      <c r="X1510" s="35">
        <v>275420.21999999997</v>
      </c>
    </row>
    <row r="1511" spans="1:24" ht="15" x14ac:dyDescent="0.4">
      <c r="A1511" s="37"/>
      <c r="B1511" s="14">
        <v>10025700</v>
      </c>
      <c r="C1511" s="15" t="s">
        <v>1261</v>
      </c>
      <c r="D1511" s="9">
        <v>0</v>
      </c>
      <c r="E1511" s="9">
        <v>0</v>
      </c>
      <c r="F1511" s="9">
        <v>0</v>
      </c>
      <c r="G1511" s="9">
        <v>0</v>
      </c>
      <c r="H1511" s="9">
        <v>0</v>
      </c>
      <c r="I1511" s="9">
        <v>0</v>
      </c>
      <c r="J1511" s="9">
        <v>0</v>
      </c>
      <c r="K1511" s="9">
        <v>0</v>
      </c>
      <c r="L1511" s="9">
        <v>0</v>
      </c>
      <c r="M1511" s="9">
        <v>0</v>
      </c>
      <c r="N1511" s="9">
        <v>0</v>
      </c>
      <c r="O1511" s="9">
        <v>0</v>
      </c>
      <c r="P1511" s="9">
        <v>0</v>
      </c>
      <c r="Q1511" s="9">
        <v>0</v>
      </c>
      <c r="R1511" s="9">
        <v>0</v>
      </c>
      <c r="S1511" s="9">
        <v>0</v>
      </c>
      <c r="T1511" s="9">
        <v>0</v>
      </c>
      <c r="U1511" s="9">
        <v>0</v>
      </c>
      <c r="V1511" s="44">
        <v>0</v>
      </c>
      <c r="W1511" s="44">
        <v>0</v>
      </c>
      <c r="X1511" s="35">
        <v>146600.54999999999</v>
      </c>
    </row>
    <row r="1512" spans="1:24" ht="15" x14ac:dyDescent="0.4">
      <c r="A1512" s="37"/>
      <c r="B1512" s="10">
        <v>10036142</v>
      </c>
      <c r="C1512" s="9" t="s">
        <v>960</v>
      </c>
      <c r="D1512" s="9">
        <v>0</v>
      </c>
      <c r="E1512" s="9">
        <v>0</v>
      </c>
      <c r="F1512" s="9">
        <v>0</v>
      </c>
      <c r="G1512" s="9">
        <v>0</v>
      </c>
      <c r="H1512" s="9">
        <v>0</v>
      </c>
      <c r="I1512" s="9">
        <v>0</v>
      </c>
      <c r="J1512" s="9">
        <v>0</v>
      </c>
      <c r="K1512" s="9">
        <v>0</v>
      </c>
      <c r="L1512" s="17">
        <v>0</v>
      </c>
      <c r="M1512" s="17">
        <v>0</v>
      </c>
      <c r="N1512" s="17">
        <v>0</v>
      </c>
      <c r="O1512" s="17">
        <v>0</v>
      </c>
      <c r="P1512" s="17">
        <v>0</v>
      </c>
      <c r="Q1512" s="17">
        <v>0</v>
      </c>
      <c r="R1512" s="17">
        <v>971231.45000000007</v>
      </c>
      <c r="S1512" s="17">
        <v>971231.45000000007</v>
      </c>
      <c r="T1512" s="17">
        <v>785940.14999999991</v>
      </c>
      <c r="U1512" s="17">
        <v>785940.14999999991</v>
      </c>
      <c r="V1512" s="44">
        <v>0</v>
      </c>
      <c r="W1512" s="44">
        <v>0</v>
      </c>
      <c r="X1512" s="35">
        <v>15677.410000000002</v>
      </c>
    </row>
    <row r="1513" spans="1:24" ht="15" x14ac:dyDescent="0.4">
      <c r="A1513" s="37"/>
      <c r="B1513" s="10">
        <v>10042819</v>
      </c>
      <c r="C1513" s="9" t="s">
        <v>92</v>
      </c>
      <c r="D1513" s="9">
        <v>0</v>
      </c>
      <c r="E1513" s="9">
        <v>0</v>
      </c>
      <c r="F1513" s="9">
        <v>0</v>
      </c>
      <c r="G1513" s="9">
        <v>0</v>
      </c>
      <c r="H1513" s="9">
        <v>0</v>
      </c>
      <c r="I1513" s="9">
        <v>0</v>
      </c>
      <c r="J1513" s="9">
        <v>938486.52000000014</v>
      </c>
      <c r="K1513" s="9">
        <v>934941.67999999993</v>
      </c>
      <c r="L1513" s="17">
        <v>0</v>
      </c>
      <c r="M1513" s="17">
        <v>0</v>
      </c>
      <c r="N1513" s="17">
        <v>0</v>
      </c>
      <c r="O1513" s="17">
        <v>0</v>
      </c>
      <c r="P1513" s="17">
        <v>0</v>
      </c>
      <c r="Q1513" s="17">
        <v>0</v>
      </c>
      <c r="R1513" s="17">
        <v>137625.93</v>
      </c>
      <c r="S1513" s="17">
        <v>137625.93</v>
      </c>
      <c r="T1513" s="17">
        <v>22452.98</v>
      </c>
      <c r="U1513" s="17">
        <v>22452.98</v>
      </c>
      <c r="V1513" s="44">
        <v>0</v>
      </c>
      <c r="W1513" s="44">
        <v>0</v>
      </c>
      <c r="X1513" s="35">
        <v>10886.34</v>
      </c>
    </row>
    <row r="1514" spans="1:24" ht="15" x14ac:dyDescent="0.4">
      <c r="A1514" s="37"/>
      <c r="B1514" s="10">
        <v>10009450</v>
      </c>
      <c r="C1514" s="9" t="s">
        <v>617</v>
      </c>
      <c r="D1514" s="9">
        <v>0</v>
      </c>
      <c r="E1514" s="9">
        <v>0</v>
      </c>
      <c r="F1514" s="9">
        <v>0</v>
      </c>
      <c r="G1514" s="9">
        <v>0</v>
      </c>
      <c r="H1514" s="9">
        <v>0</v>
      </c>
      <c r="I1514" s="9">
        <v>0</v>
      </c>
      <c r="J1514" s="9">
        <v>0</v>
      </c>
      <c r="K1514" s="9">
        <v>0</v>
      </c>
      <c r="L1514" s="17">
        <v>0</v>
      </c>
      <c r="M1514" s="17">
        <v>0</v>
      </c>
      <c r="N1514" s="17">
        <v>0</v>
      </c>
      <c r="O1514" s="17">
        <v>0</v>
      </c>
      <c r="P1514" s="17">
        <v>212301.37999999998</v>
      </c>
      <c r="Q1514" s="17">
        <v>212301.37999999992</v>
      </c>
      <c r="R1514" s="17">
        <v>180587.62000000002</v>
      </c>
      <c r="S1514" s="17">
        <v>180587.62000000002</v>
      </c>
      <c r="T1514" s="17">
        <v>132022.25</v>
      </c>
      <c r="U1514" s="17">
        <v>132022.25</v>
      </c>
      <c r="V1514" s="44">
        <v>0</v>
      </c>
      <c r="W1514" s="44">
        <v>0</v>
      </c>
      <c r="X1514" s="35">
        <v>248213.92999999996</v>
      </c>
    </row>
    <row r="1515" spans="1:24" ht="15" x14ac:dyDescent="0.4">
      <c r="A1515" s="37"/>
      <c r="B1515" s="14">
        <v>10043126</v>
      </c>
      <c r="C1515" s="15" t="s">
        <v>1389</v>
      </c>
      <c r="D1515" s="9">
        <v>0</v>
      </c>
      <c r="E1515" s="9">
        <v>0</v>
      </c>
      <c r="F1515" s="9">
        <v>0</v>
      </c>
      <c r="G1515" s="9">
        <v>0</v>
      </c>
      <c r="H1515" s="9">
        <v>0</v>
      </c>
      <c r="I1515" s="9">
        <v>0</v>
      </c>
      <c r="J1515" s="9">
        <v>0</v>
      </c>
      <c r="K1515" s="9">
        <v>0</v>
      </c>
      <c r="L1515" s="9">
        <v>0</v>
      </c>
      <c r="M1515" s="9">
        <v>0</v>
      </c>
      <c r="N1515" s="9">
        <v>0</v>
      </c>
      <c r="O1515" s="9">
        <v>0</v>
      </c>
      <c r="P1515" s="9">
        <v>0</v>
      </c>
      <c r="Q1515" s="9">
        <v>0</v>
      </c>
      <c r="R1515" s="9">
        <v>0</v>
      </c>
      <c r="S1515" s="9">
        <v>0</v>
      </c>
      <c r="T1515" s="9">
        <v>0</v>
      </c>
      <c r="U1515" s="9">
        <v>0</v>
      </c>
      <c r="V1515" s="44">
        <v>0</v>
      </c>
      <c r="W1515" s="44">
        <v>0</v>
      </c>
      <c r="X1515" s="35">
        <v>71659.069999999992</v>
      </c>
    </row>
    <row r="1516" spans="1:24" ht="15" x14ac:dyDescent="0.4">
      <c r="A1516" s="37"/>
      <c r="B1516" s="14">
        <v>10062470</v>
      </c>
      <c r="C1516" s="15" t="s">
        <v>1560</v>
      </c>
      <c r="D1516" s="9">
        <v>0</v>
      </c>
      <c r="E1516" s="9">
        <v>0</v>
      </c>
      <c r="F1516" s="9">
        <v>0</v>
      </c>
      <c r="G1516" s="9">
        <v>0</v>
      </c>
      <c r="H1516" s="9">
        <v>0</v>
      </c>
      <c r="I1516" s="9">
        <v>0</v>
      </c>
      <c r="J1516" s="9">
        <v>0</v>
      </c>
      <c r="K1516" s="9">
        <v>0</v>
      </c>
      <c r="L1516" s="9">
        <v>0</v>
      </c>
      <c r="M1516" s="9">
        <v>0</v>
      </c>
      <c r="N1516" s="9">
        <v>0</v>
      </c>
      <c r="O1516" s="9">
        <v>0</v>
      </c>
      <c r="P1516" s="9">
        <v>0</v>
      </c>
      <c r="Q1516" s="9">
        <v>0</v>
      </c>
      <c r="R1516" s="9">
        <v>0</v>
      </c>
      <c r="S1516" s="9">
        <v>0</v>
      </c>
      <c r="T1516" s="9">
        <v>0</v>
      </c>
      <c r="U1516" s="9">
        <v>0</v>
      </c>
      <c r="V1516" s="44">
        <v>0</v>
      </c>
      <c r="W1516" s="44">
        <v>0</v>
      </c>
      <c r="X1516" s="35">
        <v>277852.13</v>
      </c>
    </row>
    <row r="1517" spans="1:24" ht="15" x14ac:dyDescent="0.4">
      <c r="A1517" s="37"/>
      <c r="B1517" s="10">
        <v>10030462</v>
      </c>
      <c r="C1517" s="9" t="s">
        <v>699</v>
      </c>
      <c r="D1517" s="9">
        <v>0</v>
      </c>
      <c r="E1517" s="9">
        <v>0</v>
      </c>
      <c r="F1517" s="9">
        <v>0</v>
      </c>
      <c r="G1517" s="9">
        <v>0</v>
      </c>
      <c r="H1517" s="9">
        <v>0</v>
      </c>
      <c r="I1517" s="9">
        <v>0</v>
      </c>
      <c r="J1517" s="9">
        <v>0</v>
      </c>
      <c r="K1517" s="9">
        <v>0</v>
      </c>
      <c r="L1517" s="17">
        <v>0</v>
      </c>
      <c r="M1517" s="17">
        <v>0</v>
      </c>
      <c r="N1517" s="17">
        <v>0</v>
      </c>
      <c r="O1517" s="17">
        <v>0</v>
      </c>
      <c r="P1517" s="17">
        <v>14538.960000000003</v>
      </c>
      <c r="Q1517" s="17">
        <v>14538.53</v>
      </c>
      <c r="R1517" s="17">
        <v>0</v>
      </c>
      <c r="S1517" s="17">
        <v>0</v>
      </c>
      <c r="T1517" s="17">
        <v>0</v>
      </c>
      <c r="U1517" s="17">
        <v>0</v>
      </c>
      <c r="V1517" s="44">
        <v>0</v>
      </c>
      <c r="W1517" s="44">
        <v>0</v>
      </c>
      <c r="X1517" s="35">
        <v>702733.44</v>
      </c>
    </row>
    <row r="1518" spans="1:24" ht="15" x14ac:dyDescent="0.4">
      <c r="A1518" s="37"/>
      <c r="B1518" s="10">
        <v>10022405</v>
      </c>
      <c r="C1518" s="9" t="s">
        <v>657</v>
      </c>
      <c r="D1518" s="9">
        <v>0</v>
      </c>
      <c r="E1518" s="9">
        <v>0</v>
      </c>
      <c r="F1518" s="9">
        <v>0</v>
      </c>
      <c r="G1518" s="9">
        <v>0</v>
      </c>
      <c r="H1518" s="9">
        <v>0</v>
      </c>
      <c r="I1518" s="9">
        <v>0</v>
      </c>
      <c r="J1518" s="9">
        <v>0</v>
      </c>
      <c r="K1518" s="9">
        <v>0</v>
      </c>
      <c r="L1518" s="17">
        <v>0</v>
      </c>
      <c r="M1518" s="17">
        <v>0</v>
      </c>
      <c r="N1518" s="17">
        <v>0</v>
      </c>
      <c r="O1518" s="17">
        <v>0</v>
      </c>
      <c r="P1518" s="17">
        <v>140034.25</v>
      </c>
      <c r="Q1518" s="17">
        <v>140034.25000000003</v>
      </c>
      <c r="R1518" s="17">
        <v>203319.18</v>
      </c>
      <c r="S1518" s="17">
        <v>203319.18</v>
      </c>
      <c r="T1518" s="17">
        <v>180522.77999999997</v>
      </c>
      <c r="U1518" s="17">
        <v>180522.77999999997</v>
      </c>
      <c r="V1518" s="44">
        <v>0</v>
      </c>
      <c r="W1518" s="44">
        <v>0</v>
      </c>
      <c r="X1518" s="35">
        <v>64116.41</v>
      </c>
    </row>
    <row r="1519" spans="1:24" ht="15" x14ac:dyDescent="0.4">
      <c r="A1519" s="37"/>
      <c r="B1519" s="10">
        <v>10045119</v>
      </c>
      <c r="C1519" s="9" t="s">
        <v>119</v>
      </c>
      <c r="D1519" s="9">
        <v>0</v>
      </c>
      <c r="E1519" s="9">
        <v>0</v>
      </c>
      <c r="F1519" s="9">
        <v>0</v>
      </c>
      <c r="G1519" s="9">
        <v>0</v>
      </c>
      <c r="H1519" s="9">
        <v>0</v>
      </c>
      <c r="I1519" s="9">
        <v>0</v>
      </c>
      <c r="J1519" s="9">
        <v>397311.39999999997</v>
      </c>
      <c r="K1519" s="9">
        <v>336210</v>
      </c>
      <c r="L1519" s="17">
        <v>0</v>
      </c>
      <c r="M1519" s="17">
        <v>0</v>
      </c>
      <c r="N1519" s="17">
        <v>0</v>
      </c>
      <c r="O1519" s="17">
        <v>0</v>
      </c>
      <c r="P1519" s="17">
        <v>0</v>
      </c>
      <c r="Q1519" s="17">
        <v>0</v>
      </c>
      <c r="R1519" s="17">
        <v>0</v>
      </c>
      <c r="S1519" s="17">
        <v>0</v>
      </c>
      <c r="T1519" s="17">
        <v>0</v>
      </c>
      <c r="U1519" s="17">
        <v>0</v>
      </c>
      <c r="V1519" s="44">
        <v>0</v>
      </c>
      <c r="W1519" s="44">
        <v>0</v>
      </c>
      <c r="X1519" s="35">
        <v>0</v>
      </c>
    </row>
    <row r="1520" spans="1:24" ht="15" x14ac:dyDescent="0.4">
      <c r="A1520" s="37"/>
      <c r="B1520" s="10">
        <v>10007659</v>
      </c>
      <c r="C1520" s="9" t="s">
        <v>573</v>
      </c>
      <c r="D1520" s="9">
        <v>0</v>
      </c>
      <c r="E1520" s="9">
        <v>0</v>
      </c>
      <c r="F1520" s="9">
        <v>0</v>
      </c>
      <c r="G1520" s="9">
        <v>0</v>
      </c>
      <c r="H1520" s="9">
        <v>0</v>
      </c>
      <c r="I1520" s="9">
        <v>0</v>
      </c>
      <c r="J1520" s="9">
        <v>0</v>
      </c>
      <c r="K1520" s="9">
        <v>0</v>
      </c>
      <c r="L1520" s="17">
        <v>0</v>
      </c>
      <c r="M1520" s="17">
        <v>0</v>
      </c>
      <c r="N1520" s="17">
        <v>1254.3800000000001</v>
      </c>
      <c r="O1520" s="17">
        <v>1254.3800000000001</v>
      </c>
      <c r="P1520" s="17">
        <v>298523.68</v>
      </c>
      <c r="Q1520" s="17">
        <v>298523.68000000005</v>
      </c>
      <c r="R1520" s="17">
        <v>225113.02</v>
      </c>
      <c r="S1520" s="17">
        <v>225113.02</v>
      </c>
      <c r="T1520" s="17">
        <v>404934.44999999995</v>
      </c>
      <c r="U1520" s="17">
        <v>404934.44999999995</v>
      </c>
      <c r="V1520" s="44">
        <v>0</v>
      </c>
      <c r="W1520" s="44">
        <v>0</v>
      </c>
      <c r="X1520" s="35">
        <v>274948.7</v>
      </c>
    </row>
    <row r="1521" spans="1:24" ht="15" x14ac:dyDescent="0.4">
      <c r="A1521" s="37"/>
      <c r="B1521" s="10">
        <v>10007291</v>
      </c>
      <c r="C1521" s="9" t="s">
        <v>132</v>
      </c>
      <c r="D1521" s="9">
        <v>2107099.52</v>
      </c>
      <c r="E1521" s="9">
        <v>2106452.7799999998</v>
      </c>
      <c r="F1521" s="9">
        <v>1262895</v>
      </c>
      <c r="G1521" s="9">
        <v>1262895</v>
      </c>
      <c r="H1521" s="9">
        <v>17561.439999999999</v>
      </c>
      <c r="I1521" s="9">
        <v>17561.439999999999</v>
      </c>
      <c r="J1521" s="9">
        <v>0</v>
      </c>
      <c r="K1521" s="9">
        <v>0</v>
      </c>
      <c r="L1521" s="17">
        <v>0</v>
      </c>
      <c r="M1521" s="17">
        <v>0</v>
      </c>
      <c r="N1521" s="17">
        <v>0</v>
      </c>
      <c r="O1521" s="17">
        <v>0</v>
      </c>
      <c r="P1521" s="17">
        <v>1356.81</v>
      </c>
      <c r="Q1521" s="17">
        <v>1356.81</v>
      </c>
      <c r="R1521" s="17">
        <v>0</v>
      </c>
      <c r="S1521" s="17">
        <v>0</v>
      </c>
      <c r="T1521" s="17">
        <v>0</v>
      </c>
      <c r="U1521" s="17">
        <v>0</v>
      </c>
      <c r="V1521" s="44">
        <v>0</v>
      </c>
      <c r="W1521" s="44">
        <v>0</v>
      </c>
      <c r="X1521" s="35">
        <v>0</v>
      </c>
    </row>
    <row r="1522" spans="1:24" ht="15" x14ac:dyDescent="0.4">
      <c r="A1522" s="37"/>
      <c r="B1522" s="10">
        <v>10007289</v>
      </c>
      <c r="C1522" s="9" t="s">
        <v>544</v>
      </c>
      <c r="D1522" s="9">
        <v>1777730.5899999999</v>
      </c>
      <c r="E1522" s="9">
        <v>1826466</v>
      </c>
      <c r="F1522" s="9">
        <v>27708</v>
      </c>
      <c r="G1522" s="9">
        <v>27708</v>
      </c>
      <c r="H1522" s="9">
        <v>53876.13</v>
      </c>
      <c r="I1522" s="9">
        <v>53876.13</v>
      </c>
      <c r="J1522" s="9">
        <v>0</v>
      </c>
      <c r="K1522" s="9">
        <v>0</v>
      </c>
      <c r="L1522" s="17">
        <v>0</v>
      </c>
      <c r="M1522" s="17">
        <v>0</v>
      </c>
      <c r="N1522" s="17">
        <v>61874.86</v>
      </c>
      <c r="O1522" s="17">
        <v>61874.86</v>
      </c>
      <c r="P1522" s="17">
        <v>828059.80999999924</v>
      </c>
      <c r="Q1522" s="17">
        <v>828059.80999999959</v>
      </c>
      <c r="R1522" s="17">
        <v>233882.85</v>
      </c>
      <c r="S1522" s="17">
        <v>233882.85</v>
      </c>
      <c r="T1522" s="17">
        <v>613833.63000000012</v>
      </c>
      <c r="U1522" s="17">
        <v>613833.63000000012</v>
      </c>
      <c r="V1522" s="44">
        <v>0</v>
      </c>
      <c r="W1522" s="44">
        <v>0</v>
      </c>
      <c r="X1522" s="35">
        <v>1223682.83</v>
      </c>
    </row>
    <row r="1523" spans="1:24" ht="15" x14ac:dyDescent="0.4">
      <c r="A1523" s="37"/>
      <c r="B1523" s="10">
        <v>10007315</v>
      </c>
      <c r="C1523" s="9" t="s">
        <v>545</v>
      </c>
      <c r="D1523" s="9">
        <v>7029996.4499999993</v>
      </c>
      <c r="E1523" s="9">
        <v>7029063.8425999992</v>
      </c>
      <c r="F1523" s="9">
        <v>1234250</v>
      </c>
      <c r="G1523" s="9">
        <v>1234250</v>
      </c>
      <c r="H1523" s="9">
        <v>309571.43</v>
      </c>
      <c r="I1523" s="9">
        <v>309571.43</v>
      </c>
      <c r="J1523" s="9">
        <v>0</v>
      </c>
      <c r="K1523" s="9">
        <v>0</v>
      </c>
      <c r="L1523" s="17">
        <v>0</v>
      </c>
      <c r="M1523" s="17">
        <v>0</v>
      </c>
      <c r="N1523" s="17">
        <v>164572</v>
      </c>
      <c r="O1523" s="17">
        <v>164572</v>
      </c>
      <c r="P1523" s="17">
        <v>1316986.46</v>
      </c>
      <c r="Q1523" s="17">
        <v>1316986.4600000007</v>
      </c>
      <c r="R1523" s="17">
        <v>427804.94999999995</v>
      </c>
      <c r="S1523" s="17">
        <v>427804.94999999995</v>
      </c>
      <c r="T1523" s="17">
        <v>1038625.84</v>
      </c>
      <c r="U1523" s="17">
        <v>1038625.84</v>
      </c>
      <c r="V1523" s="44">
        <v>0</v>
      </c>
      <c r="W1523" s="44">
        <v>0</v>
      </c>
      <c r="X1523" s="35">
        <v>1339190.9400000004</v>
      </c>
    </row>
    <row r="1524" spans="1:24" ht="15" x14ac:dyDescent="0.4">
      <c r="A1524" s="37"/>
      <c r="B1524" s="14">
        <v>10010616</v>
      </c>
      <c r="C1524" s="15" t="s">
        <v>1198</v>
      </c>
      <c r="D1524" s="9">
        <v>0</v>
      </c>
      <c r="E1524" s="9">
        <v>0</v>
      </c>
      <c r="F1524" s="9">
        <v>0</v>
      </c>
      <c r="G1524" s="9">
        <v>0</v>
      </c>
      <c r="H1524" s="9">
        <v>0</v>
      </c>
      <c r="I1524" s="9">
        <v>0</v>
      </c>
      <c r="J1524" s="9">
        <v>0</v>
      </c>
      <c r="K1524" s="9">
        <v>0</v>
      </c>
      <c r="L1524" s="9">
        <v>0</v>
      </c>
      <c r="M1524" s="9">
        <v>0</v>
      </c>
      <c r="N1524" s="9">
        <v>0</v>
      </c>
      <c r="O1524" s="9">
        <v>0</v>
      </c>
      <c r="P1524" s="9">
        <v>1109</v>
      </c>
      <c r="Q1524" s="9">
        <v>1109</v>
      </c>
      <c r="R1524" s="9">
        <v>0</v>
      </c>
      <c r="S1524" s="9">
        <v>0</v>
      </c>
      <c r="T1524" s="9">
        <v>0</v>
      </c>
      <c r="U1524" s="9">
        <v>0</v>
      </c>
      <c r="V1524" s="44">
        <v>0</v>
      </c>
      <c r="W1524" s="44">
        <v>0</v>
      </c>
      <c r="X1524" s="35">
        <v>187152.23</v>
      </c>
    </row>
    <row r="1525" spans="1:24" ht="15" x14ac:dyDescent="0.4">
      <c r="A1525" s="37"/>
      <c r="B1525" s="10">
        <v>10007320</v>
      </c>
      <c r="C1525" s="9" t="s">
        <v>546</v>
      </c>
      <c r="D1525" s="9">
        <v>0</v>
      </c>
      <c r="E1525" s="9">
        <v>0</v>
      </c>
      <c r="F1525" s="9">
        <v>0</v>
      </c>
      <c r="G1525" s="9">
        <v>0</v>
      </c>
      <c r="H1525" s="9">
        <v>0</v>
      </c>
      <c r="I1525" s="9">
        <v>0</v>
      </c>
      <c r="J1525" s="9">
        <v>0</v>
      </c>
      <c r="K1525" s="9">
        <v>0</v>
      </c>
      <c r="L1525" s="17">
        <v>0</v>
      </c>
      <c r="M1525" s="17">
        <v>0</v>
      </c>
      <c r="N1525" s="17">
        <v>0</v>
      </c>
      <c r="O1525" s="17">
        <v>0</v>
      </c>
      <c r="P1525" s="17">
        <v>264171.90000000002</v>
      </c>
      <c r="Q1525" s="17">
        <v>264171.40999999992</v>
      </c>
      <c r="R1525" s="17">
        <v>148924.72</v>
      </c>
      <c r="S1525" s="17">
        <v>148924.72</v>
      </c>
      <c r="T1525" s="17">
        <v>250316.27999999997</v>
      </c>
      <c r="U1525" s="17">
        <v>250316.27999999997</v>
      </c>
      <c r="V1525" s="44">
        <v>0</v>
      </c>
      <c r="W1525" s="44">
        <v>0</v>
      </c>
      <c r="X1525" s="35">
        <v>150765.54999999999</v>
      </c>
    </row>
    <row r="1526" spans="1:24" ht="15" x14ac:dyDescent="0.4">
      <c r="A1526" s="37"/>
      <c r="B1526" s="10">
        <v>10007321</v>
      </c>
      <c r="C1526" s="9" t="s">
        <v>547</v>
      </c>
      <c r="D1526" s="9">
        <v>7036201.1600000001</v>
      </c>
      <c r="E1526" s="9">
        <v>7036201.1600000001</v>
      </c>
      <c r="F1526" s="9">
        <v>0</v>
      </c>
      <c r="G1526" s="9">
        <v>0</v>
      </c>
      <c r="H1526" s="9">
        <v>536958.96</v>
      </c>
      <c r="I1526" s="9">
        <v>536958.96</v>
      </c>
      <c r="J1526" s="9">
        <v>0</v>
      </c>
      <c r="K1526" s="9">
        <v>0</v>
      </c>
      <c r="L1526" s="17">
        <v>0</v>
      </c>
      <c r="M1526" s="17">
        <v>0</v>
      </c>
      <c r="N1526" s="17">
        <v>446485.52</v>
      </c>
      <c r="O1526" s="17">
        <v>446485.52</v>
      </c>
      <c r="P1526" s="17">
        <v>461230.26999999984</v>
      </c>
      <c r="Q1526" s="17">
        <v>461230.26999999984</v>
      </c>
      <c r="R1526" s="17">
        <v>313197.79000000004</v>
      </c>
      <c r="S1526" s="17">
        <v>313197.79000000004</v>
      </c>
      <c r="T1526" s="17">
        <v>157995.78</v>
      </c>
      <c r="U1526" s="17">
        <v>157995.78</v>
      </c>
      <c r="V1526" s="44">
        <v>0</v>
      </c>
      <c r="W1526" s="44">
        <v>0</v>
      </c>
      <c r="X1526" s="35">
        <v>43611.360000000001</v>
      </c>
    </row>
    <row r="1527" spans="1:24" ht="15" x14ac:dyDescent="0.4">
      <c r="A1527" s="37"/>
      <c r="B1527" s="10">
        <v>10007322</v>
      </c>
      <c r="C1527" s="9" t="s">
        <v>548</v>
      </c>
      <c r="D1527" s="9">
        <v>2970812.3899999997</v>
      </c>
      <c r="E1527" s="9">
        <v>3020176</v>
      </c>
      <c r="F1527" s="9">
        <v>966915</v>
      </c>
      <c r="G1527" s="9">
        <v>966915</v>
      </c>
      <c r="H1527" s="9">
        <v>58422</v>
      </c>
      <c r="I1527" s="9">
        <v>58422</v>
      </c>
      <c r="J1527" s="9">
        <v>0</v>
      </c>
      <c r="K1527" s="9">
        <v>0</v>
      </c>
      <c r="L1527" s="17">
        <v>0</v>
      </c>
      <c r="M1527" s="17">
        <v>0</v>
      </c>
      <c r="N1527" s="17">
        <v>0</v>
      </c>
      <c r="O1527" s="17">
        <v>0</v>
      </c>
      <c r="P1527" s="17">
        <v>12305.85</v>
      </c>
      <c r="Q1527" s="17">
        <v>12305.849999999999</v>
      </c>
      <c r="R1527" s="17">
        <v>0</v>
      </c>
      <c r="S1527" s="17">
        <v>0</v>
      </c>
      <c r="T1527" s="17">
        <v>0</v>
      </c>
      <c r="U1527" s="17">
        <v>0</v>
      </c>
      <c r="V1527" s="44">
        <v>0</v>
      </c>
      <c r="W1527" s="44">
        <v>0</v>
      </c>
      <c r="X1527" s="35">
        <v>137878.53</v>
      </c>
    </row>
    <row r="1528" spans="1:24" ht="15" x14ac:dyDescent="0.4">
      <c r="A1528" s="37"/>
      <c r="B1528" s="10">
        <v>10029843</v>
      </c>
      <c r="C1528" s="9" t="s">
        <v>875</v>
      </c>
      <c r="D1528" s="9">
        <v>0</v>
      </c>
      <c r="E1528" s="9">
        <v>0</v>
      </c>
      <c r="F1528" s="9">
        <v>0</v>
      </c>
      <c r="G1528" s="9">
        <v>0</v>
      </c>
      <c r="H1528" s="9">
        <v>0</v>
      </c>
      <c r="I1528" s="9">
        <v>0</v>
      </c>
      <c r="J1528" s="9">
        <v>427772.51999999996</v>
      </c>
      <c r="K1528" s="9">
        <v>419451</v>
      </c>
      <c r="L1528" s="17">
        <v>0</v>
      </c>
      <c r="M1528" s="17">
        <v>0</v>
      </c>
      <c r="N1528" s="17">
        <v>0</v>
      </c>
      <c r="O1528" s="17">
        <v>0</v>
      </c>
      <c r="P1528" s="17">
        <v>0</v>
      </c>
      <c r="Q1528" s="17">
        <v>0</v>
      </c>
      <c r="R1528" s="17">
        <v>0</v>
      </c>
      <c r="S1528" s="17">
        <v>0</v>
      </c>
      <c r="T1528" s="17">
        <v>0</v>
      </c>
      <c r="U1528" s="17">
        <v>0</v>
      </c>
      <c r="V1528" s="44">
        <v>0</v>
      </c>
      <c r="W1528" s="44">
        <v>0</v>
      </c>
      <c r="X1528" s="35">
        <v>0</v>
      </c>
    </row>
    <row r="1529" spans="1:24" ht="15" x14ac:dyDescent="0.4">
      <c r="A1529" s="37"/>
      <c r="B1529" s="10">
        <v>10004002</v>
      </c>
      <c r="C1529" s="9" t="s">
        <v>344</v>
      </c>
      <c r="D1529" s="9">
        <v>1593583.69</v>
      </c>
      <c r="E1529" s="9">
        <v>1598733</v>
      </c>
      <c r="F1529" s="9">
        <v>1377478</v>
      </c>
      <c r="G1529" s="9">
        <v>1377478</v>
      </c>
      <c r="H1529" s="9">
        <v>0</v>
      </c>
      <c r="I1529" s="9">
        <v>0</v>
      </c>
      <c r="J1529" s="9">
        <v>0</v>
      </c>
      <c r="K1529" s="9">
        <v>0</v>
      </c>
      <c r="L1529" s="17">
        <v>0</v>
      </c>
      <c r="M1529" s="17">
        <v>0</v>
      </c>
      <c r="N1529" s="17">
        <v>0</v>
      </c>
      <c r="O1529" s="17">
        <v>0</v>
      </c>
      <c r="P1529" s="17">
        <v>55237.55</v>
      </c>
      <c r="Q1529" s="17">
        <v>55237.549999999996</v>
      </c>
      <c r="R1529" s="17">
        <v>0</v>
      </c>
      <c r="S1529" s="17">
        <v>0</v>
      </c>
      <c r="T1529" s="17">
        <v>0</v>
      </c>
      <c r="U1529" s="17">
        <v>0</v>
      </c>
      <c r="V1529" s="44">
        <v>0</v>
      </c>
      <c r="W1529" s="44">
        <v>0</v>
      </c>
      <c r="X1529" s="35">
        <v>221474.9</v>
      </c>
    </row>
    <row r="1530" spans="1:24" ht="15" x14ac:dyDescent="0.4">
      <c r="A1530" s="37"/>
      <c r="B1530" s="14">
        <v>10064080</v>
      </c>
      <c r="C1530" s="15" t="s">
        <v>1595</v>
      </c>
      <c r="D1530" s="9">
        <v>0</v>
      </c>
      <c r="E1530" s="9">
        <v>0</v>
      </c>
      <c r="F1530" s="9">
        <v>0</v>
      </c>
      <c r="G1530" s="9">
        <v>0</v>
      </c>
      <c r="H1530" s="9">
        <v>0</v>
      </c>
      <c r="I1530" s="9">
        <v>0</v>
      </c>
      <c r="J1530" s="9">
        <v>0</v>
      </c>
      <c r="K1530" s="9">
        <v>0</v>
      </c>
      <c r="L1530" s="9">
        <v>0</v>
      </c>
      <c r="M1530" s="9">
        <v>0</v>
      </c>
      <c r="N1530" s="9">
        <v>0</v>
      </c>
      <c r="O1530" s="9">
        <v>0</v>
      </c>
      <c r="P1530" s="9">
        <v>0</v>
      </c>
      <c r="Q1530" s="9">
        <v>0</v>
      </c>
      <c r="R1530" s="9">
        <v>0</v>
      </c>
      <c r="S1530" s="9">
        <v>0</v>
      </c>
      <c r="T1530" s="9">
        <v>0</v>
      </c>
      <c r="U1530" s="9">
        <v>0</v>
      </c>
      <c r="V1530" s="44">
        <v>0</v>
      </c>
      <c r="W1530" s="44">
        <v>0</v>
      </c>
      <c r="X1530" s="35">
        <v>12331.860000000002</v>
      </c>
    </row>
    <row r="1531" spans="1:24" ht="15" x14ac:dyDescent="0.4">
      <c r="A1531" s="37"/>
      <c r="B1531" s="10">
        <v>10007339</v>
      </c>
      <c r="C1531" s="9" t="s">
        <v>63</v>
      </c>
      <c r="D1531" s="9">
        <v>4282855.0600000005</v>
      </c>
      <c r="E1531" s="9">
        <v>4232347.25</v>
      </c>
      <c r="F1531" s="9">
        <v>875726</v>
      </c>
      <c r="G1531" s="9">
        <v>875726</v>
      </c>
      <c r="H1531" s="9">
        <v>156197.02000000002</v>
      </c>
      <c r="I1531" s="9">
        <v>156197.02000000002</v>
      </c>
      <c r="J1531" s="9">
        <v>0</v>
      </c>
      <c r="K1531" s="9">
        <v>0</v>
      </c>
      <c r="L1531" s="17">
        <v>0</v>
      </c>
      <c r="M1531" s="17">
        <v>0</v>
      </c>
      <c r="N1531" s="17">
        <v>190706.62</v>
      </c>
      <c r="O1531" s="17">
        <v>190706.62</v>
      </c>
      <c r="P1531" s="17">
        <v>794673.49000000011</v>
      </c>
      <c r="Q1531" s="17">
        <v>794673.49000000034</v>
      </c>
      <c r="R1531" s="17">
        <v>241556.47999999998</v>
      </c>
      <c r="S1531" s="17">
        <v>241556.47999999998</v>
      </c>
      <c r="T1531" s="17">
        <v>566326.80000000005</v>
      </c>
      <c r="U1531" s="17">
        <v>566326.80000000005</v>
      </c>
      <c r="V1531" s="44">
        <v>0</v>
      </c>
      <c r="W1531" s="44">
        <v>0</v>
      </c>
      <c r="X1531" s="35">
        <v>783455.56</v>
      </c>
    </row>
    <row r="1532" spans="1:24" ht="15" x14ac:dyDescent="0.4">
      <c r="A1532" s="37"/>
      <c r="B1532" s="10">
        <v>10007859</v>
      </c>
      <c r="C1532" s="9" t="s">
        <v>68</v>
      </c>
      <c r="D1532" s="9">
        <v>3638492.19</v>
      </c>
      <c r="E1532" s="9">
        <v>3602019.18</v>
      </c>
      <c r="F1532" s="9">
        <v>312568</v>
      </c>
      <c r="G1532" s="9">
        <v>312568</v>
      </c>
      <c r="H1532" s="9">
        <v>206370.15</v>
      </c>
      <c r="I1532" s="9">
        <v>206370.15</v>
      </c>
      <c r="J1532" s="9">
        <v>0</v>
      </c>
      <c r="K1532" s="9">
        <v>0</v>
      </c>
      <c r="L1532" s="17">
        <v>0</v>
      </c>
      <c r="M1532" s="17">
        <v>0</v>
      </c>
      <c r="N1532" s="17">
        <v>75014.5</v>
      </c>
      <c r="O1532" s="17">
        <v>75014.5</v>
      </c>
      <c r="P1532" s="17">
        <v>1769886.7699999998</v>
      </c>
      <c r="Q1532" s="17">
        <v>1769886.7699999996</v>
      </c>
      <c r="R1532" s="17">
        <v>302004.63</v>
      </c>
      <c r="S1532" s="17">
        <v>302004.63</v>
      </c>
      <c r="T1532" s="17">
        <v>951139.63</v>
      </c>
      <c r="U1532" s="17">
        <v>951139.63</v>
      </c>
      <c r="V1532" s="44">
        <v>0</v>
      </c>
      <c r="W1532" s="44">
        <v>0</v>
      </c>
      <c r="X1532" s="35">
        <v>3053852.85</v>
      </c>
    </row>
    <row r="1533" spans="1:24" ht="15" x14ac:dyDescent="0.4">
      <c r="A1533" s="37"/>
      <c r="B1533" s="10">
        <v>10007348</v>
      </c>
      <c r="C1533" s="9" t="s">
        <v>549</v>
      </c>
      <c r="D1533" s="9">
        <v>1572812.79</v>
      </c>
      <c r="E1533" s="9">
        <v>1572362.7900100001</v>
      </c>
      <c r="F1533" s="9">
        <v>1160698</v>
      </c>
      <c r="G1533" s="9">
        <v>1160698</v>
      </c>
      <c r="H1533" s="9">
        <v>0</v>
      </c>
      <c r="I1533" s="9">
        <v>0</v>
      </c>
      <c r="J1533" s="9">
        <v>0</v>
      </c>
      <c r="K1533" s="9">
        <v>0</v>
      </c>
      <c r="L1533" s="17">
        <v>0</v>
      </c>
      <c r="M1533" s="17">
        <v>0</v>
      </c>
      <c r="N1533" s="17">
        <v>0</v>
      </c>
      <c r="O1533" s="17">
        <v>0</v>
      </c>
      <c r="P1533" s="17">
        <v>0</v>
      </c>
      <c r="Q1533" s="17">
        <v>0</v>
      </c>
      <c r="R1533" s="17">
        <v>0</v>
      </c>
      <c r="S1533" s="17">
        <v>0</v>
      </c>
      <c r="T1533" s="17">
        <v>0</v>
      </c>
      <c r="U1533" s="17">
        <v>0</v>
      </c>
      <c r="V1533" s="44">
        <v>0</v>
      </c>
      <c r="W1533" s="44">
        <v>0</v>
      </c>
      <c r="X1533" s="35">
        <v>0</v>
      </c>
    </row>
    <row r="1534" spans="1:24" ht="15" x14ac:dyDescent="0.4">
      <c r="A1534" s="37"/>
      <c r="B1534" s="14">
        <v>10007352</v>
      </c>
      <c r="C1534" s="15" t="s">
        <v>1167</v>
      </c>
      <c r="D1534" s="9">
        <v>0</v>
      </c>
      <c r="E1534" s="9">
        <v>0</v>
      </c>
      <c r="F1534" s="9">
        <v>0</v>
      </c>
      <c r="G1534" s="9">
        <v>0</v>
      </c>
      <c r="H1534" s="9">
        <v>0</v>
      </c>
      <c r="I1534" s="9">
        <v>0</v>
      </c>
      <c r="J1534" s="9">
        <v>0</v>
      </c>
      <c r="K1534" s="9">
        <v>0</v>
      </c>
      <c r="L1534" s="9">
        <v>0</v>
      </c>
      <c r="M1534" s="9">
        <v>0</v>
      </c>
      <c r="N1534" s="9">
        <v>0</v>
      </c>
      <c r="O1534" s="9">
        <v>0</v>
      </c>
      <c r="P1534" s="9">
        <v>0</v>
      </c>
      <c r="Q1534" s="9">
        <v>0</v>
      </c>
      <c r="R1534" s="9">
        <v>0</v>
      </c>
      <c r="S1534" s="9">
        <v>0</v>
      </c>
      <c r="T1534" s="9">
        <v>0</v>
      </c>
      <c r="U1534" s="9">
        <v>0</v>
      </c>
      <c r="V1534" s="44">
        <v>0</v>
      </c>
      <c r="W1534" s="44">
        <v>0</v>
      </c>
      <c r="X1534" s="35">
        <v>1969.2499999999995</v>
      </c>
    </row>
    <row r="1535" spans="1:24" ht="15" x14ac:dyDescent="0.4">
      <c r="A1535" s="37"/>
      <c r="B1535" s="14">
        <v>10008037</v>
      </c>
      <c r="C1535" s="15" t="s">
        <v>1188</v>
      </c>
      <c r="D1535" s="9">
        <v>0</v>
      </c>
      <c r="E1535" s="9">
        <v>0</v>
      </c>
      <c r="F1535" s="9">
        <v>0</v>
      </c>
      <c r="G1535" s="9">
        <v>0</v>
      </c>
      <c r="H1535" s="9">
        <v>0</v>
      </c>
      <c r="I1535" s="9">
        <v>0</v>
      </c>
      <c r="J1535" s="9">
        <v>0</v>
      </c>
      <c r="K1535" s="9">
        <v>0</v>
      </c>
      <c r="L1535" s="9">
        <v>0</v>
      </c>
      <c r="M1535" s="9">
        <v>0</v>
      </c>
      <c r="N1535" s="9">
        <v>0</v>
      </c>
      <c r="O1535" s="9">
        <v>0</v>
      </c>
      <c r="P1535" s="9">
        <v>0</v>
      </c>
      <c r="Q1535" s="9">
        <v>0</v>
      </c>
      <c r="R1535" s="9">
        <v>0</v>
      </c>
      <c r="S1535" s="9">
        <v>0</v>
      </c>
      <c r="T1535" s="9">
        <v>0</v>
      </c>
      <c r="U1535" s="9">
        <v>0</v>
      </c>
      <c r="V1535" s="44">
        <v>0</v>
      </c>
      <c r="W1535" s="44">
        <v>0</v>
      </c>
      <c r="X1535" s="35">
        <v>67828.960000000006</v>
      </c>
    </row>
    <row r="1536" spans="1:24" ht="15" x14ac:dyDescent="0.4">
      <c r="A1536" s="37"/>
      <c r="B1536" s="14">
        <v>10030871</v>
      </c>
      <c r="C1536" s="15" t="s">
        <v>1294</v>
      </c>
      <c r="D1536" s="9">
        <v>0</v>
      </c>
      <c r="E1536" s="9">
        <v>0</v>
      </c>
      <c r="F1536" s="9">
        <v>0</v>
      </c>
      <c r="G1536" s="9">
        <v>0</v>
      </c>
      <c r="H1536" s="9">
        <v>0</v>
      </c>
      <c r="I1536" s="9">
        <v>0</v>
      </c>
      <c r="J1536" s="9">
        <v>0</v>
      </c>
      <c r="K1536" s="9">
        <v>0</v>
      </c>
      <c r="L1536" s="9">
        <v>0</v>
      </c>
      <c r="M1536" s="9">
        <v>0</v>
      </c>
      <c r="N1536" s="9">
        <v>0</v>
      </c>
      <c r="O1536" s="9">
        <v>0</v>
      </c>
      <c r="P1536" s="9">
        <v>0</v>
      </c>
      <c r="Q1536" s="9">
        <v>0</v>
      </c>
      <c r="R1536" s="9">
        <v>0</v>
      </c>
      <c r="S1536" s="9">
        <v>0</v>
      </c>
      <c r="T1536" s="9">
        <v>0</v>
      </c>
      <c r="U1536" s="9">
        <v>0</v>
      </c>
      <c r="V1536" s="44">
        <v>0</v>
      </c>
      <c r="W1536" s="44">
        <v>0</v>
      </c>
      <c r="X1536" s="35">
        <v>1023243.1699999999</v>
      </c>
    </row>
    <row r="1537" spans="1:24" ht="15" x14ac:dyDescent="0.4">
      <c r="A1537" s="37"/>
      <c r="B1537" s="10">
        <v>10008986</v>
      </c>
      <c r="C1537" s="9" t="s">
        <v>609</v>
      </c>
      <c r="D1537" s="9">
        <v>171934.7</v>
      </c>
      <c r="E1537" s="9">
        <v>172599</v>
      </c>
      <c r="F1537" s="9">
        <v>0</v>
      </c>
      <c r="G1537" s="9">
        <v>0</v>
      </c>
      <c r="H1537" s="9">
        <v>0</v>
      </c>
      <c r="I1537" s="9">
        <v>0</v>
      </c>
      <c r="J1537" s="9">
        <v>0</v>
      </c>
      <c r="K1537" s="9">
        <v>0</v>
      </c>
      <c r="L1537" s="17">
        <v>0</v>
      </c>
      <c r="M1537" s="17">
        <v>0</v>
      </c>
      <c r="N1537" s="17">
        <v>595.45000000000005</v>
      </c>
      <c r="O1537" s="17">
        <v>595.45000000000005</v>
      </c>
      <c r="P1537" s="17">
        <v>97912.45</v>
      </c>
      <c r="Q1537" s="17">
        <v>97912.449999999983</v>
      </c>
      <c r="R1537" s="17">
        <v>143759.57999999999</v>
      </c>
      <c r="S1537" s="17">
        <v>143759.57999999999</v>
      </c>
      <c r="T1537" s="17">
        <v>128246.75</v>
      </c>
      <c r="U1537" s="17">
        <v>128246.75</v>
      </c>
      <c r="V1537" s="44">
        <v>0</v>
      </c>
      <c r="W1537" s="44">
        <v>0</v>
      </c>
      <c r="X1537" s="35">
        <v>239927.80000000002</v>
      </c>
    </row>
    <row r="1538" spans="1:24" ht="15" x14ac:dyDescent="0.4">
      <c r="A1538" s="37"/>
      <c r="B1538" s="10">
        <v>10008883</v>
      </c>
      <c r="C1538" s="9" t="s">
        <v>898</v>
      </c>
      <c r="D1538" s="9">
        <v>0</v>
      </c>
      <c r="E1538" s="9">
        <v>0</v>
      </c>
      <c r="F1538" s="9">
        <v>0</v>
      </c>
      <c r="G1538" s="9">
        <v>0</v>
      </c>
      <c r="H1538" s="9">
        <v>0</v>
      </c>
      <c r="I1538" s="9">
        <v>0</v>
      </c>
      <c r="J1538" s="9">
        <v>0</v>
      </c>
      <c r="K1538" s="9">
        <v>0</v>
      </c>
      <c r="L1538" s="17">
        <v>0</v>
      </c>
      <c r="M1538" s="17">
        <v>0</v>
      </c>
      <c r="N1538" s="17">
        <v>0</v>
      </c>
      <c r="O1538" s="17">
        <v>0</v>
      </c>
      <c r="P1538" s="17">
        <v>0</v>
      </c>
      <c r="Q1538" s="17">
        <v>0</v>
      </c>
      <c r="R1538" s="17">
        <v>4240.24</v>
      </c>
      <c r="S1538" s="17">
        <v>4240.24</v>
      </c>
      <c r="T1538" s="17">
        <v>0</v>
      </c>
      <c r="U1538" s="17">
        <v>0</v>
      </c>
      <c r="V1538" s="44">
        <v>0</v>
      </c>
      <c r="W1538" s="44">
        <v>0</v>
      </c>
      <c r="X1538" s="35">
        <v>378384.06</v>
      </c>
    </row>
    <row r="1539" spans="1:24" ht="15" x14ac:dyDescent="0.4">
      <c r="A1539" s="37"/>
      <c r="B1539" s="14">
        <v>10030984</v>
      </c>
      <c r="C1539" s="15" t="s">
        <v>1295</v>
      </c>
      <c r="D1539" s="9">
        <v>0</v>
      </c>
      <c r="E1539" s="9">
        <v>0</v>
      </c>
      <c r="F1539" s="9">
        <v>0</v>
      </c>
      <c r="G1539" s="9">
        <v>0</v>
      </c>
      <c r="H1539" s="9">
        <v>0</v>
      </c>
      <c r="I1539" s="9">
        <v>0</v>
      </c>
      <c r="J1539" s="9">
        <v>0</v>
      </c>
      <c r="K1539" s="9">
        <v>0</v>
      </c>
      <c r="L1539" s="9">
        <v>0</v>
      </c>
      <c r="M1539" s="9">
        <v>0</v>
      </c>
      <c r="N1539" s="9">
        <v>0</v>
      </c>
      <c r="O1539" s="9">
        <v>0</v>
      </c>
      <c r="P1539" s="9">
        <v>0</v>
      </c>
      <c r="Q1539" s="9">
        <v>0</v>
      </c>
      <c r="R1539" s="9">
        <v>0</v>
      </c>
      <c r="S1539" s="9">
        <v>0</v>
      </c>
      <c r="T1539" s="9">
        <v>0</v>
      </c>
      <c r="U1539" s="9">
        <v>0</v>
      </c>
      <c r="V1539" s="44">
        <v>0</v>
      </c>
      <c r="W1539" s="44">
        <v>0</v>
      </c>
      <c r="X1539" s="35">
        <v>66050.13</v>
      </c>
    </row>
    <row r="1540" spans="1:24" ht="15" x14ac:dyDescent="0.4">
      <c r="A1540" s="37"/>
      <c r="B1540" s="10">
        <v>10007375</v>
      </c>
      <c r="C1540" s="9" t="s">
        <v>552</v>
      </c>
      <c r="D1540" s="9">
        <v>0</v>
      </c>
      <c r="E1540" s="9">
        <v>0</v>
      </c>
      <c r="F1540" s="9">
        <v>0</v>
      </c>
      <c r="G1540" s="9">
        <v>0</v>
      </c>
      <c r="H1540" s="9">
        <v>0</v>
      </c>
      <c r="I1540" s="9">
        <v>0</v>
      </c>
      <c r="J1540" s="9">
        <v>0</v>
      </c>
      <c r="K1540" s="9">
        <v>0</v>
      </c>
      <c r="L1540" s="17">
        <v>0</v>
      </c>
      <c r="M1540" s="17">
        <v>0</v>
      </c>
      <c r="N1540" s="17">
        <v>0</v>
      </c>
      <c r="O1540" s="17">
        <v>0</v>
      </c>
      <c r="P1540" s="17">
        <v>131252.55000000002</v>
      </c>
      <c r="Q1540" s="17">
        <v>131252.55000000002</v>
      </c>
      <c r="R1540" s="17">
        <v>119115.85999999999</v>
      </c>
      <c r="S1540" s="17">
        <v>119115.85999999999</v>
      </c>
      <c r="T1540" s="17">
        <v>302638.25</v>
      </c>
      <c r="U1540" s="17">
        <v>302638.25</v>
      </c>
      <c r="V1540" s="44">
        <v>0</v>
      </c>
      <c r="W1540" s="44">
        <v>0</v>
      </c>
      <c r="X1540" s="35">
        <v>277268.83</v>
      </c>
    </row>
    <row r="1541" spans="1:24" ht="15" x14ac:dyDescent="0.4">
      <c r="A1541" s="37"/>
      <c r="B1541" s="10">
        <v>10007377</v>
      </c>
      <c r="C1541" s="9" t="s">
        <v>553</v>
      </c>
      <c r="D1541" s="9">
        <v>0</v>
      </c>
      <c r="E1541" s="9">
        <v>0</v>
      </c>
      <c r="F1541" s="9">
        <v>0</v>
      </c>
      <c r="G1541" s="9">
        <v>0</v>
      </c>
      <c r="H1541" s="9">
        <v>0</v>
      </c>
      <c r="I1541" s="9">
        <v>0</v>
      </c>
      <c r="J1541" s="9">
        <v>0</v>
      </c>
      <c r="K1541" s="9">
        <v>0</v>
      </c>
      <c r="L1541" s="17">
        <v>0</v>
      </c>
      <c r="M1541" s="17">
        <v>0</v>
      </c>
      <c r="N1541" s="17">
        <v>0</v>
      </c>
      <c r="O1541" s="17">
        <v>0</v>
      </c>
      <c r="P1541" s="17">
        <v>24781.91</v>
      </c>
      <c r="Q1541" s="17">
        <v>24781.909999999996</v>
      </c>
      <c r="R1541" s="17">
        <v>59570.819999999992</v>
      </c>
      <c r="S1541" s="17">
        <v>59570.819999999992</v>
      </c>
      <c r="T1541" s="17">
        <v>46937.32</v>
      </c>
      <c r="U1541" s="17">
        <v>46937.32</v>
      </c>
      <c r="V1541" s="44">
        <v>0</v>
      </c>
      <c r="W1541" s="44">
        <v>0</v>
      </c>
      <c r="X1541" s="35">
        <v>331328.53000000003</v>
      </c>
    </row>
    <row r="1542" spans="1:24" ht="15" x14ac:dyDescent="0.4">
      <c r="A1542" s="37"/>
      <c r="B1542" s="10">
        <v>10029829</v>
      </c>
      <c r="C1542" s="9" t="s">
        <v>935</v>
      </c>
      <c r="D1542" s="9">
        <v>0</v>
      </c>
      <c r="E1542" s="9">
        <v>0</v>
      </c>
      <c r="F1542" s="9">
        <v>0</v>
      </c>
      <c r="G1542" s="9">
        <v>0</v>
      </c>
      <c r="H1542" s="9">
        <v>0</v>
      </c>
      <c r="I1542" s="9">
        <v>0</v>
      </c>
      <c r="J1542" s="9">
        <v>0</v>
      </c>
      <c r="K1542" s="9">
        <v>0</v>
      </c>
      <c r="L1542" s="17">
        <v>0</v>
      </c>
      <c r="M1542" s="17">
        <v>0</v>
      </c>
      <c r="N1542" s="17">
        <v>0</v>
      </c>
      <c r="O1542" s="17">
        <v>0</v>
      </c>
      <c r="P1542" s="17">
        <v>0</v>
      </c>
      <c r="Q1542" s="17">
        <v>0</v>
      </c>
      <c r="R1542" s="17">
        <v>417353.72000000003</v>
      </c>
      <c r="S1542" s="17">
        <v>417353.72000000003</v>
      </c>
      <c r="T1542" s="17">
        <v>19417.829999999998</v>
      </c>
      <c r="U1542" s="17">
        <v>19417.829999999998</v>
      </c>
      <c r="V1542" s="44">
        <v>0</v>
      </c>
      <c r="W1542" s="44">
        <v>0</v>
      </c>
      <c r="X1542" s="35">
        <v>4789.47</v>
      </c>
    </row>
    <row r="1543" spans="1:24" ht="15" x14ac:dyDescent="0.4">
      <c r="A1543" s="37"/>
      <c r="B1543" s="10">
        <v>10031326</v>
      </c>
      <c r="C1543" s="9" t="s">
        <v>705</v>
      </c>
      <c r="D1543" s="9">
        <v>0</v>
      </c>
      <c r="E1543" s="9">
        <v>0</v>
      </c>
      <c r="F1543" s="9">
        <v>0</v>
      </c>
      <c r="G1543" s="9">
        <v>0</v>
      </c>
      <c r="H1543" s="9">
        <v>0</v>
      </c>
      <c r="I1543" s="9">
        <v>0</v>
      </c>
      <c r="J1543" s="9">
        <v>0</v>
      </c>
      <c r="K1543" s="9">
        <v>0</v>
      </c>
      <c r="L1543" s="17">
        <v>0</v>
      </c>
      <c r="M1543" s="17">
        <v>0</v>
      </c>
      <c r="N1543" s="17">
        <v>0</v>
      </c>
      <c r="O1543" s="17">
        <v>0</v>
      </c>
      <c r="P1543" s="17">
        <v>0</v>
      </c>
      <c r="Q1543" s="17">
        <v>0</v>
      </c>
      <c r="R1543" s="17">
        <v>0</v>
      </c>
      <c r="S1543" s="17">
        <v>0</v>
      </c>
      <c r="T1543" s="17">
        <v>0</v>
      </c>
      <c r="U1543" s="17">
        <v>0</v>
      </c>
      <c r="V1543" s="44">
        <v>0</v>
      </c>
      <c r="W1543" s="44">
        <v>0</v>
      </c>
      <c r="X1543" s="35">
        <v>24930.21</v>
      </c>
    </row>
    <row r="1544" spans="1:24" ht="15" x14ac:dyDescent="0.4">
      <c r="A1544" s="37"/>
      <c r="B1544" s="14">
        <v>10007396</v>
      </c>
      <c r="C1544" s="15" t="s">
        <v>1168</v>
      </c>
      <c r="D1544" s="9">
        <v>0</v>
      </c>
      <c r="E1544" s="9">
        <v>0</v>
      </c>
      <c r="F1544" s="9">
        <v>0</v>
      </c>
      <c r="G1544" s="9">
        <v>0</v>
      </c>
      <c r="H1544" s="9">
        <v>0</v>
      </c>
      <c r="I1544" s="9">
        <v>0</v>
      </c>
      <c r="J1544" s="9">
        <v>0</v>
      </c>
      <c r="K1544" s="9">
        <v>0</v>
      </c>
      <c r="L1544" s="9">
        <v>0</v>
      </c>
      <c r="M1544" s="9">
        <v>0</v>
      </c>
      <c r="N1544" s="9">
        <v>0</v>
      </c>
      <c r="O1544" s="9">
        <v>0</v>
      </c>
      <c r="P1544" s="9">
        <v>29716</v>
      </c>
      <c r="Q1544" s="9">
        <v>29716</v>
      </c>
      <c r="R1544" s="9">
        <v>638</v>
      </c>
      <c r="S1544" s="9">
        <v>638</v>
      </c>
      <c r="T1544" s="9">
        <v>5220.08</v>
      </c>
      <c r="U1544" s="9">
        <v>5220.08</v>
      </c>
      <c r="V1544" s="44">
        <v>0</v>
      </c>
      <c r="W1544" s="44">
        <v>0</v>
      </c>
      <c r="X1544" s="35">
        <v>6920</v>
      </c>
    </row>
    <row r="1545" spans="1:24" ht="15" x14ac:dyDescent="0.4">
      <c r="A1545" s="37"/>
      <c r="B1545" s="10">
        <v>10007398</v>
      </c>
      <c r="C1545" s="9" t="s">
        <v>554</v>
      </c>
      <c r="D1545" s="9">
        <v>463764.31</v>
      </c>
      <c r="E1545" s="9">
        <v>460597.63</v>
      </c>
      <c r="F1545" s="9">
        <v>401320</v>
      </c>
      <c r="G1545" s="9">
        <v>401320</v>
      </c>
      <c r="H1545" s="9">
        <v>0</v>
      </c>
      <c r="I1545" s="9">
        <v>0</v>
      </c>
      <c r="J1545" s="9">
        <v>0</v>
      </c>
      <c r="K1545" s="9">
        <v>0</v>
      </c>
      <c r="L1545" s="17">
        <v>0</v>
      </c>
      <c r="M1545" s="17">
        <v>0</v>
      </c>
      <c r="N1545" s="17">
        <v>0</v>
      </c>
      <c r="O1545" s="17">
        <v>0</v>
      </c>
      <c r="P1545" s="17">
        <v>0</v>
      </c>
      <c r="Q1545" s="17">
        <v>0</v>
      </c>
      <c r="R1545" s="17">
        <v>0</v>
      </c>
      <c r="S1545" s="17">
        <v>0</v>
      </c>
      <c r="T1545" s="17">
        <v>0</v>
      </c>
      <c r="U1545" s="17">
        <v>0</v>
      </c>
      <c r="V1545" s="44">
        <v>0</v>
      </c>
      <c r="W1545" s="44">
        <v>0</v>
      </c>
      <c r="X1545" s="35">
        <v>0</v>
      </c>
    </row>
    <row r="1546" spans="1:24" ht="15" x14ac:dyDescent="0.4">
      <c r="A1546" s="37"/>
      <c r="B1546" s="10">
        <v>10007402</v>
      </c>
      <c r="C1546" s="9" t="s">
        <v>103</v>
      </c>
      <c r="D1546" s="9">
        <v>0</v>
      </c>
      <c r="E1546" s="9">
        <v>0</v>
      </c>
      <c r="F1546" s="9">
        <v>0</v>
      </c>
      <c r="G1546" s="9">
        <v>0</v>
      </c>
      <c r="H1546" s="9">
        <v>0</v>
      </c>
      <c r="I1546" s="9">
        <v>0</v>
      </c>
      <c r="J1546" s="9">
        <v>0</v>
      </c>
      <c r="K1546" s="9">
        <v>0</v>
      </c>
      <c r="L1546" s="17">
        <v>0</v>
      </c>
      <c r="M1546" s="17">
        <v>0</v>
      </c>
      <c r="N1546" s="17">
        <v>0</v>
      </c>
      <c r="O1546" s="17">
        <v>0</v>
      </c>
      <c r="P1546" s="17">
        <v>495888.54999999993</v>
      </c>
      <c r="Q1546" s="17">
        <v>495888.4499999999</v>
      </c>
      <c r="R1546" s="17">
        <v>545418.5</v>
      </c>
      <c r="S1546" s="17">
        <v>545418.5</v>
      </c>
      <c r="T1546" s="17">
        <v>618807.57000000007</v>
      </c>
      <c r="U1546" s="17">
        <v>618807.57000000007</v>
      </c>
      <c r="V1546" s="44">
        <v>0</v>
      </c>
      <c r="W1546" s="44">
        <v>0</v>
      </c>
      <c r="X1546" s="35">
        <v>543883.84000000008</v>
      </c>
    </row>
    <row r="1547" spans="1:24" ht="15" x14ac:dyDescent="0.4">
      <c r="A1547" s="37"/>
      <c r="B1547" s="10">
        <v>10007417</v>
      </c>
      <c r="C1547" s="9" t="s">
        <v>64</v>
      </c>
      <c r="D1547" s="9">
        <v>1746242.03</v>
      </c>
      <c r="E1547" s="9">
        <v>1790910</v>
      </c>
      <c r="F1547" s="9">
        <v>0</v>
      </c>
      <c r="G1547" s="9">
        <v>0</v>
      </c>
      <c r="H1547" s="9">
        <v>256253</v>
      </c>
      <c r="I1547" s="9">
        <v>256253</v>
      </c>
      <c r="J1547" s="9">
        <v>0</v>
      </c>
      <c r="K1547" s="9">
        <v>0</v>
      </c>
      <c r="L1547" s="17">
        <v>0</v>
      </c>
      <c r="M1547" s="17">
        <v>0</v>
      </c>
      <c r="N1547" s="17">
        <v>41300.99</v>
      </c>
      <c r="O1547" s="17">
        <v>41300.99</v>
      </c>
      <c r="P1547" s="17">
        <v>711119.58999999973</v>
      </c>
      <c r="Q1547" s="17">
        <v>711119.59000000008</v>
      </c>
      <c r="R1547" s="17">
        <v>194704.77000000002</v>
      </c>
      <c r="S1547" s="17">
        <v>194704.77000000002</v>
      </c>
      <c r="T1547" s="17">
        <v>434857.76999999996</v>
      </c>
      <c r="U1547" s="17">
        <v>434857.76999999996</v>
      </c>
      <c r="V1547" s="44">
        <v>0</v>
      </c>
      <c r="W1547" s="44">
        <v>0</v>
      </c>
      <c r="X1547" s="35">
        <v>430488.61</v>
      </c>
    </row>
    <row r="1548" spans="1:24" ht="15" x14ac:dyDescent="0.4">
      <c r="A1548" s="37"/>
      <c r="B1548" s="10">
        <v>10007419</v>
      </c>
      <c r="C1548" s="9" t="s">
        <v>555</v>
      </c>
      <c r="D1548" s="9">
        <v>2435952.2799999998</v>
      </c>
      <c r="E1548" s="9">
        <v>2435952.2799999998</v>
      </c>
      <c r="F1548" s="9">
        <v>0</v>
      </c>
      <c r="G1548" s="9">
        <v>0</v>
      </c>
      <c r="H1548" s="9">
        <v>79343</v>
      </c>
      <c r="I1548" s="9">
        <v>79343</v>
      </c>
      <c r="J1548" s="9">
        <v>0</v>
      </c>
      <c r="K1548" s="9">
        <v>0</v>
      </c>
      <c r="L1548" s="17">
        <v>0</v>
      </c>
      <c r="M1548" s="17">
        <v>0</v>
      </c>
      <c r="N1548" s="17">
        <v>92867</v>
      </c>
      <c r="O1548" s="17">
        <v>92867</v>
      </c>
      <c r="P1548" s="17">
        <v>344092.50000000017</v>
      </c>
      <c r="Q1548" s="17">
        <v>344092.50000000012</v>
      </c>
      <c r="R1548" s="17">
        <v>100028.23999999999</v>
      </c>
      <c r="S1548" s="17">
        <v>100028.23999999999</v>
      </c>
      <c r="T1548" s="17">
        <v>253173.87</v>
      </c>
      <c r="U1548" s="17">
        <v>253173.87</v>
      </c>
      <c r="V1548" s="44">
        <v>0</v>
      </c>
      <c r="W1548" s="44">
        <v>0</v>
      </c>
      <c r="X1548" s="35">
        <v>144035.74999999997</v>
      </c>
    </row>
    <row r="1549" spans="1:24" ht="15" x14ac:dyDescent="0.4">
      <c r="A1549" s="37"/>
      <c r="B1549" s="10">
        <v>10041501</v>
      </c>
      <c r="C1549" s="9" t="s">
        <v>740</v>
      </c>
      <c r="D1549" s="9">
        <v>0</v>
      </c>
      <c r="E1549" s="9">
        <v>0</v>
      </c>
      <c r="F1549" s="9">
        <v>0</v>
      </c>
      <c r="G1549" s="9">
        <v>0</v>
      </c>
      <c r="H1549" s="9">
        <v>0</v>
      </c>
      <c r="I1549" s="9">
        <v>0</v>
      </c>
      <c r="J1549" s="9">
        <v>0</v>
      </c>
      <c r="K1549" s="9">
        <v>0</v>
      </c>
      <c r="L1549" s="17">
        <v>0</v>
      </c>
      <c r="M1549" s="17">
        <v>0</v>
      </c>
      <c r="N1549" s="17">
        <v>0</v>
      </c>
      <c r="O1549" s="17">
        <v>0</v>
      </c>
      <c r="P1549" s="17">
        <v>18758.11</v>
      </c>
      <c r="Q1549" s="17">
        <v>18757.97</v>
      </c>
      <c r="R1549" s="17">
        <v>0</v>
      </c>
      <c r="S1549" s="17">
        <v>0</v>
      </c>
      <c r="T1549" s="17">
        <v>0</v>
      </c>
      <c r="U1549" s="17">
        <v>0</v>
      </c>
      <c r="V1549" s="44">
        <v>0</v>
      </c>
      <c r="W1549" s="44">
        <v>0</v>
      </c>
      <c r="X1549" s="35">
        <v>2898829.89</v>
      </c>
    </row>
    <row r="1550" spans="1:24" ht="15" x14ac:dyDescent="0.4">
      <c r="A1550" s="37"/>
      <c r="B1550" s="10">
        <v>10007427</v>
      </c>
      <c r="C1550" s="9" t="s">
        <v>556</v>
      </c>
      <c r="D1550" s="9">
        <v>6716046.0700000003</v>
      </c>
      <c r="E1550" s="9">
        <v>6817728</v>
      </c>
      <c r="F1550" s="9">
        <v>0</v>
      </c>
      <c r="G1550" s="9">
        <v>0</v>
      </c>
      <c r="H1550" s="9">
        <v>198600.58</v>
      </c>
      <c r="I1550" s="9">
        <v>198600.58</v>
      </c>
      <c r="J1550" s="9">
        <v>0</v>
      </c>
      <c r="K1550" s="9">
        <v>0</v>
      </c>
      <c r="L1550" s="17">
        <v>0</v>
      </c>
      <c r="M1550" s="17">
        <v>0</v>
      </c>
      <c r="N1550" s="17">
        <v>52378.020000000004</v>
      </c>
      <c r="O1550" s="17">
        <v>52378.020000000004</v>
      </c>
      <c r="P1550" s="17">
        <v>1855379.9400000002</v>
      </c>
      <c r="Q1550" s="17">
        <v>1855379.9399999997</v>
      </c>
      <c r="R1550" s="17">
        <v>484220.02999999997</v>
      </c>
      <c r="S1550" s="17">
        <v>484220.02999999997</v>
      </c>
      <c r="T1550" s="17">
        <v>1219016.8699999999</v>
      </c>
      <c r="U1550" s="17">
        <v>1219016.8699999999</v>
      </c>
      <c r="V1550" s="44">
        <v>0</v>
      </c>
      <c r="W1550" s="44">
        <v>0</v>
      </c>
      <c r="X1550" s="35">
        <v>1640221.1700000002</v>
      </c>
    </row>
    <row r="1551" spans="1:24" ht="15" x14ac:dyDescent="0.4">
      <c r="A1551" s="37"/>
      <c r="B1551" s="10">
        <v>10007431</v>
      </c>
      <c r="C1551" s="9" t="s">
        <v>557</v>
      </c>
      <c r="D1551" s="9">
        <v>1924533.2699999998</v>
      </c>
      <c r="E1551" s="9">
        <v>1924533.2699999998</v>
      </c>
      <c r="F1551" s="9">
        <v>120516</v>
      </c>
      <c r="G1551" s="9">
        <v>120516</v>
      </c>
      <c r="H1551" s="9">
        <v>49832.65</v>
      </c>
      <c r="I1551" s="9">
        <v>49832.65</v>
      </c>
      <c r="J1551" s="9">
        <v>0</v>
      </c>
      <c r="K1551" s="9">
        <v>0</v>
      </c>
      <c r="L1551" s="17">
        <v>0</v>
      </c>
      <c r="M1551" s="17">
        <v>0</v>
      </c>
      <c r="N1551" s="17">
        <v>81037.509999999995</v>
      </c>
      <c r="O1551" s="17">
        <v>81037.509999999995</v>
      </c>
      <c r="P1551" s="17">
        <v>1773895.8699999996</v>
      </c>
      <c r="Q1551" s="17">
        <v>1773895.7199999997</v>
      </c>
      <c r="R1551" s="17">
        <v>482514.58</v>
      </c>
      <c r="S1551" s="17">
        <v>482514.58</v>
      </c>
      <c r="T1551" s="17">
        <v>1315935.0199999998</v>
      </c>
      <c r="U1551" s="17">
        <v>1315935.0199999998</v>
      </c>
      <c r="V1551" s="44">
        <v>0</v>
      </c>
      <c r="W1551" s="44">
        <v>0</v>
      </c>
      <c r="X1551" s="35">
        <v>1713637.9900000002</v>
      </c>
    </row>
    <row r="1552" spans="1:24" ht="15" x14ac:dyDescent="0.4">
      <c r="A1552" s="37"/>
      <c r="B1552" s="10">
        <v>10007432</v>
      </c>
      <c r="C1552" s="9" t="s">
        <v>558</v>
      </c>
      <c r="D1552" s="9">
        <v>3099194.59</v>
      </c>
      <c r="E1552" s="9">
        <v>3094890.44</v>
      </c>
      <c r="F1552" s="9">
        <v>1890650</v>
      </c>
      <c r="G1552" s="9">
        <v>1890650</v>
      </c>
      <c r="H1552" s="9">
        <v>0</v>
      </c>
      <c r="I1552" s="9">
        <v>0</v>
      </c>
      <c r="J1552" s="9">
        <v>0</v>
      </c>
      <c r="K1552" s="9">
        <v>0</v>
      </c>
      <c r="L1552" s="17">
        <v>0</v>
      </c>
      <c r="M1552" s="17">
        <v>0</v>
      </c>
      <c r="N1552" s="17">
        <v>0</v>
      </c>
      <c r="O1552" s="17">
        <v>0</v>
      </c>
      <c r="P1552" s="17">
        <v>0</v>
      </c>
      <c r="Q1552" s="17">
        <v>0</v>
      </c>
      <c r="R1552" s="17">
        <v>0</v>
      </c>
      <c r="S1552" s="17">
        <v>0</v>
      </c>
      <c r="T1552" s="17">
        <v>0</v>
      </c>
      <c r="U1552" s="17">
        <v>0</v>
      </c>
      <c r="V1552" s="44">
        <v>0</v>
      </c>
      <c r="W1552" s="44">
        <v>0</v>
      </c>
      <c r="X1552" s="35">
        <v>0</v>
      </c>
    </row>
    <row r="1553" spans="1:24" ht="15" x14ac:dyDescent="0.4">
      <c r="A1553" s="37"/>
      <c r="B1553" s="10">
        <v>10007434</v>
      </c>
      <c r="C1553" s="9" t="s">
        <v>559</v>
      </c>
      <c r="D1553" s="9">
        <v>3364996.1</v>
      </c>
      <c r="E1553" s="9">
        <v>3332257.0300000003</v>
      </c>
      <c r="F1553" s="9">
        <v>0</v>
      </c>
      <c r="G1553" s="9">
        <v>0</v>
      </c>
      <c r="H1553" s="9">
        <v>234343.59999999998</v>
      </c>
      <c r="I1553" s="9">
        <v>234343.59999999998</v>
      </c>
      <c r="J1553" s="9">
        <v>0</v>
      </c>
      <c r="K1553" s="9">
        <v>0</v>
      </c>
      <c r="L1553" s="17">
        <v>0</v>
      </c>
      <c r="M1553" s="17">
        <v>0</v>
      </c>
      <c r="N1553" s="17">
        <v>194664.21</v>
      </c>
      <c r="O1553" s="17">
        <v>194664.21</v>
      </c>
      <c r="P1553" s="17">
        <v>44593.73000000001</v>
      </c>
      <c r="Q1553" s="17">
        <v>44593.730000000018</v>
      </c>
      <c r="R1553" s="17">
        <v>0</v>
      </c>
      <c r="S1553" s="17">
        <v>0</v>
      </c>
      <c r="T1553" s="17">
        <v>0</v>
      </c>
      <c r="U1553" s="17">
        <v>0</v>
      </c>
      <c r="V1553" s="44">
        <v>0</v>
      </c>
      <c r="W1553" s="44">
        <v>0</v>
      </c>
      <c r="X1553" s="35">
        <v>176165.85</v>
      </c>
    </row>
    <row r="1554" spans="1:24" ht="15" x14ac:dyDescent="0.4">
      <c r="A1554" s="37"/>
      <c r="B1554" s="10">
        <v>10008591</v>
      </c>
      <c r="C1554" s="9" t="s">
        <v>603</v>
      </c>
      <c r="D1554" s="9">
        <v>0</v>
      </c>
      <c r="E1554" s="9">
        <v>0</v>
      </c>
      <c r="F1554" s="9">
        <v>0</v>
      </c>
      <c r="G1554" s="9">
        <v>0</v>
      </c>
      <c r="H1554" s="9">
        <v>0</v>
      </c>
      <c r="I1554" s="9">
        <v>0</v>
      </c>
      <c r="J1554" s="9">
        <v>0</v>
      </c>
      <c r="K1554" s="9">
        <v>0</v>
      </c>
      <c r="L1554" s="17">
        <v>0</v>
      </c>
      <c r="M1554" s="17">
        <v>0</v>
      </c>
      <c r="N1554" s="17">
        <v>0</v>
      </c>
      <c r="O1554" s="17">
        <v>0</v>
      </c>
      <c r="P1554" s="17">
        <v>350003.64</v>
      </c>
      <c r="Q1554" s="17">
        <v>350003.41000000003</v>
      </c>
      <c r="R1554" s="17">
        <v>0</v>
      </c>
      <c r="S1554" s="17">
        <v>0</v>
      </c>
      <c r="T1554" s="17">
        <v>0</v>
      </c>
      <c r="U1554" s="17">
        <v>0</v>
      </c>
      <c r="V1554" s="44">
        <v>71818.64</v>
      </c>
      <c r="W1554" s="44">
        <v>71818.639999999985</v>
      </c>
      <c r="X1554" s="35">
        <v>0</v>
      </c>
    </row>
    <row r="1555" spans="1:24" ht="15" x14ac:dyDescent="0.4">
      <c r="A1555" s="37"/>
      <c r="B1555" s="10">
        <v>10057945</v>
      </c>
      <c r="C1555" s="9" t="s">
        <v>95</v>
      </c>
      <c r="D1555" s="9">
        <v>0</v>
      </c>
      <c r="E1555" s="9">
        <v>0</v>
      </c>
      <c r="F1555" s="9">
        <v>0</v>
      </c>
      <c r="G1555" s="9">
        <v>0</v>
      </c>
      <c r="H1555" s="9">
        <v>0</v>
      </c>
      <c r="I1555" s="9">
        <v>0</v>
      </c>
      <c r="J1555" s="9">
        <v>0</v>
      </c>
      <c r="K1555" s="9">
        <v>0</v>
      </c>
      <c r="L1555" s="17">
        <v>0</v>
      </c>
      <c r="M1555" s="17">
        <v>0</v>
      </c>
      <c r="N1555" s="17">
        <v>0</v>
      </c>
      <c r="O1555" s="17">
        <v>0</v>
      </c>
      <c r="P1555" s="17">
        <v>0</v>
      </c>
      <c r="Q1555" s="17">
        <v>0</v>
      </c>
      <c r="R1555" s="17">
        <v>0</v>
      </c>
      <c r="S1555" s="17">
        <v>0</v>
      </c>
      <c r="T1555" s="17">
        <v>0</v>
      </c>
      <c r="U1555" s="17">
        <v>0</v>
      </c>
      <c r="V1555" s="44">
        <v>0</v>
      </c>
      <c r="W1555" s="44">
        <v>0</v>
      </c>
      <c r="X1555" s="35">
        <v>21005.43</v>
      </c>
    </row>
    <row r="1556" spans="1:24" ht="15" x14ac:dyDescent="0.4">
      <c r="A1556" s="37"/>
      <c r="B1556" s="14">
        <v>10007444</v>
      </c>
      <c r="C1556" s="15" t="s">
        <v>1169</v>
      </c>
      <c r="D1556" s="9">
        <v>0</v>
      </c>
      <c r="E1556" s="9">
        <v>0</v>
      </c>
      <c r="F1556" s="9">
        <v>0</v>
      </c>
      <c r="G1556" s="9">
        <v>0</v>
      </c>
      <c r="H1556" s="9">
        <v>0</v>
      </c>
      <c r="I1556" s="9">
        <v>0</v>
      </c>
      <c r="J1556" s="9">
        <v>0</v>
      </c>
      <c r="K1556" s="9">
        <v>0</v>
      </c>
      <c r="L1556" s="9">
        <v>0</v>
      </c>
      <c r="M1556" s="9">
        <v>0</v>
      </c>
      <c r="N1556" s="9">
        <v>0</v>
      </c>
      <c r="O1556" s="9">
        <v>0</v>
      </c>
      <c r="P1556" s="9">
        <v>0</v>
      </c>
      <c r="Q1556" s="9">
        <v>0</v>
      </c>
      <c r="R1556" s="9">
        <v>0</v>
      </c>
      <c r="S1556" s="9">
        <v>0</v>
      </c>
      <c r="T1556" s="9">
        <v>0</v>
      </c>
      <c r="U1556" s="9">
        <v>0</v>
      </c>
      <c r="V1556" s="44">
        <v>0</v>
      </c>
      <c r="W1556" s="44">
        <v>0</v>
      </c>
      <c r="X1556" s="35">
        <v>765155.17</v>
      </c>
    </row>
    <row r="1557" spans="1:24" ht="15" x14ac:dyDescent="0.4">
      <c r="A1557" s="37"/>
      <c r="B1557" s="10">
        <v>10001464</v>
      </c>
      <c r="C1557" s="9" t="s">
        <v>183</v>
      </c>
      <c r="D1557" s="9">
        <v>7438757.96</v>
      </c>
      <c r="E1557" s="9">
        <v>7365256.0200000005</v>
      </c>
      <c r="F1557" s="9">
        <v>1545461</v>
      </c>
      <c r="G1557" s="9">
        <v>1545461</v>
      </c>
      <c r="H1557" s="9">
        <v>550000</v>
      </c>
      <c r="I1557" s="9">
        <v>550000</v>
      </c>
      <c r="J1557" s="9">
        <v>0</v>
      </c>
      <c r="K1557" s="9">
        <v>0</v>
      </c>
      <c r="L1557" s="17">
        <v>0</v>
      </c>
      <c r="M1557" s="17">
        <v>0</v>
      </c>
      <c r="N1557" s="17">
        <v>56699.8</v>
      </c>
      <c r="O1557" s="17">
        <v>56699.8</v>
      </c>
      <c r="P1557" s="17">
        <v>95818.300000000017</v>
      </c>
      <c r="Q1557" s="17">
        <v>95818.3</v>
      </c>
      <c r="R1557" s="17">
        <v>0</v>
      </c>
      <c r="S1557" s="17">
        <v>0</v>
      </c>
      <c r="T1557" s="17">
        <v>0</v>
      </c>
      <c r="U1557" s="17">
        <v>0</v>
      </c>
      <c r="V1557" s="44">
        <v>0</v>
      </c>
      <c r="W1557" s="44">
        <v>0</v>
      </c>
      <c r="X1557" s="35">
        <v>112505.01999999997</v>
      </c>
    </row>
    <row r="1558" spans="1:24" ht="15" x14ac:dyDescent="0.4">
      <c r="A1558" s="37"/>
      <c r="B1558" s="10">
        <v>10007459</v>
      </c>
      <c r="C1558" s="9" t="s">
        <v>560</v>
      </c>
      <c r="D1558" s="9">
        <v>5476385.7200000007</v>
      </c>
      <c r="E1558" s="9">
        <v>5325550.1100000003</v>
      </c>
      <c r="F1558" s="9">
        <v>0</v>
      </c>
      <c r="G1558" s="9">
        <v>0</v>
      </c>
      <c r="H1558" s="9">
        <v>158033.82</v>
      </c>
      <c r="I1558" s="9">
        <v>158033.82</v>
      </c>
      <c r="J1558" s="9">
        <v>0</v>
      </c>
      <c r="K1558" s="9">
        <v>0</v>
      </c>
      <c r="L1558" s="17">
        <v>0</v>
      </c>
      <c r="M1558" s="17">
        <v>0</v>
      </c>
      <c r="N1558" s="17">
        <v>288829.03999999998</v>
      </c>
      <c r="O1558" s="17">
        <v>288829.03999999998</v>
      </c>
      <c r="P1558" s="17">
        <v>1036463.5999999996</v>
      </c>
      <c r="Q1558" s="17">
        <v>1036463.5999999996</v>
      </c>
      <c r="R1558" s="17">
        <v>617491.69999999995</v>
      </c>
      <c r="S1558" s="17">
        <v>617491.69999999995</v>
      </c>
      <c r="T1558" s="17">
        <v>832685.46</v>
      </c>
      <c r="U1558" s="17">
        <v>832685.46</v>
      </c>
      <c r="V1558" s="44">
        <v>0</v>
      </c>
      <c r="W1558" s="44">
        <v>0</v>
      </c>
      <c r="X1558" s="35">
        <v>3293674.57</v>
      </c>
    </row>
    <row r="1559" spans="1:24" ht="15" x14ac:dyDescent="0.4">
      <c r="A1559" s="37"/>
      <c r="B1559" s="10">
        <v>10007469</v>
      </c>
      <c r="C1559" s="9" t="s">
        <v>561</v>
      </c>
      <c r="D1559" s="9">
        <v>755011.70000000007</v>
      </c>
      <c r="E1559" s="9">
        <v>755011.70000000007</v>
      </c>
      <c r="F1559" s="9">
        <v>0</v>
      </c>
      <c r="G1559" s="9">
        <v>0</v>
      </c>
      <c r="H1559" s="9">
        <v>51745.27</v>
      </c>
      <c r="I1559" s="9">
        <v>51745.27</v>
      </c>
      <c r="J1559" s="9">
        <v>0</v>
      </c>
      <c r="K1559" s="9">
        <v>0</v>
      </c>
      <c r="L1559" s="17">
        <v>0</v>
      </c>
      <c r="M1559" s="17">
        <v>0</v>
      </c>
      <c r="N1559" s="17">
        <v>38732.93</v>
      </c>
      <c r="O1559" s="17">
        <v>38732.93</v>
      </c>
      <c r="P1559" s="17">
        <v>419640.18999999983</v>
      </c>
      <c r="Q1559" s="17">
        <v>419640.18999999994</v>
      </c>
      <c r="R1559" s="17">
        <v>175397.21000000002</v>
      </c>
      <c r="S1559" s="17">
        <v>175397.21000000002</v>
      </c>
      <c r="T1559" s="17">
        <v>427839.6</v>
      </c>
      <c r="U1559" s="17">
        <v>427839.6</v>
      </c>
      <c r="V1559" s="44">
        <v>0</v>
      </c>
      <c r="W1559" s="44">
        <v>0</v>
      </c>
      <c r="X1559" s="35">
        <v>224268.34999999998</v>
      </c>
    </row>
    <row r="1560" spans="1:24" ht="15" x14ac:dyDescent="0.4">
      <c r="A1560" s="37"/>
      <c r="B1560" s="10">
        <v>10008023</v>
      </c>
      <c r="C1560" s="9" t="s">
        <v>597</v>
      </c>
      <c r="D1560" s="9">
        <v>0</v>
      </c>
      <c r="E1560" s="9">
        <v>0</v>
      </c>
      <c r="F1560" s="9">
        <v>0</v>
      </c>
      <c r="G1560" s="9">
        <v>0</v>
      </c>
      <c r="H1560" s="9">
        <v>0</v>
      </c>
      <c r="I1560" s="9">
        <v>0</v>
      </c>
      <c r="J1560" s="9">
        <v>0</v>
      </c>
      <c r="K1560" s="9">
        <v>0</v>
      </c>
      <c r="L1560" s="17">
        <v>0</v>
      </c>
      <c r="M1560" s="17">
        <v>0</v>
      </c>
      <c r="N1560" s="17">
        <v>0</v>
      </c>
      <c r="O1560" s="17">
        <v>0</v>
      </c>
      <c r="P1560" s="17">
        <v>10046.24</v>
      </c>
      <c r="Q1560" s="17">
        <v>10046.24</v>
      </c>
      <c r="R1560" s="17">
        <v>0</v>
      </c>
      <c r="S1560" s="17">
        <v>0</v>
      </c>
      <c r="T1560" s="17">
        <v>0</v>
      </c>
      <c r="U1560" s="17">
        <v>0</v>
      </c>
      <c r="V1560" s="44">
        <v>0</v>
      </c>
      <c r="W1560" s="44">
        <v>0</v>
      </c>
      <c r="X1560" s="35">
        <v>532849.03999999992</v>
      </c>
    </row>
    <row r="1561" spans="1:24" ht="15" x14ac:dyDescent="0.4">
      <c r="A1561" s="37"/>
      <c r="B1561" s="14">
        <v>10007477</v>
      </c>
      <c r="C1561" s="15" t="s">
        <v>1170</v>
      </c>
      <c r="D1561" s="9">
        <v>0</v>
      </c>
      <c r="E1561" s="9">
        <v>0</v>
      </c>
      <c r="F1561" s="9">
        <v>0</v>
      </c>
      <c r="G1561" s="9">
        <v>0</v>
      </c>
      <c r="H1561" s="9">
        <v>0</v>
      </c>
      <c r="I1561" s="9">
        <v>0</v>
      </c>
      <c r="J1561" s="9">
        <v>0</v>
      </c>
      <c r="K1561" s="9">
        <v>0</v>
      </c>
      <c r="L1561" s="9">
        <v>0</v>
      </c>
      <c r="M1561" s="9">
        <v>0</v>
      </c>
      <c r="N1561" s="9">
        <v>0</v>
      </c>
      <c r="O1561" s="9">
        <v>0</v>
      </c>
      <c r="P1561" s="9">
        <v>0</v>
      </c>
      <c r="Q1561" s="9">
        <v>0</v>
      </c>
      <c r="R1561" s="9">
        <v>0</v>
      </c>
      <c r="S1561" s="9">
        <v>0</v>
      </c>
      <c r="T1561" s="9">
        <v>0</v>
      </c>
      <c r="U1561" s="9">
        <v>0</v>
      </c>
      <c r="V1561" s="44">
        <v>0</v>
      </c>
      <c r="W1561" s="44">
        <v>0</v>
      </c>
      <c r="X1561" s="35">
        <v>51979.89</v>
      </c>
    </row>
    <row r="1562" spans="1:24" ht="15" x14ac:dyDescent="0.4">
      <c r="A1562" s="37"/>
      <c r="B1562" s="14">
        <v>10055902</v>
      </c>
      <c r="C1562" s="15" t="s">
        <v>1487</v>
      </c>
      <c r="D1562" s="9">
        <v>0</v>
      </c>
      <c r="E1562" s="9">
        <v>0</v>
      </c>
      <c r="F1562" s="9">
        <v>0</v>
      </c>
      <c r="G1562" s="9">
        <v>0</v>
      </c>
      <c r="H1562" s="9">
        <v>0</v>
      </c>
      <c r="I1562" s="9">
        <v>0</v>
      </c>
      <c r="J1562" s="9">
        <v>0</v>
      </c>
      <c r="K1562" s="9">
        <v>0</v>
      </c>
      <c r="L1562" s="9">
        <v>0</v>
      </c>
      <c r="M1562" s="9">
        <v>0</v>
      </c>
      <c r="N1562" s="9">
        <v>0</v>
      </c>
      <c r="O1562" s="9">
        <v>0</v>
      </c>
      <c r="P1562" s="9">
        <v>0</v>
      </c>
      <c r="Q1562" s="9">
        <v>0</v>
      </c>
      <c r="R1562" s="9">
        <v>0</v>
      </c>
      <c r="S1562" s="9">
        <v>0</v>
      </c>
      <c r="T1562" s="9">
        <v>0</v>
      </c>
      <c r="U1562" s="9">
        <v>0</v>
      </c>
      <c r="V1562" s="44">
        <v>0</v>
      </c>
      <c r="W1562" s="44">
        <v>0</v>
      </c>
      <c r="X1562" s="35">
        <v>1659066.68</v>
      </c>
    </row>
    <row r="1563" spans="1:24" ht="15" x14ac:dyDescent="0.4">
      <c r="A1563" s="37"/>
      <c r="B1563" s="10">
        <v>10007500</v>
      </c>
      <c r="C1563" s="9" t="s">
        <v>562</v>
      </c>
      <c r="D1563" s="9">
        <v>4038116.16</v>
      </c>
      <c r="E1563" s="9">
        <v>3990766.93</v>
      </c>
      <c r="F1563" s="9">
        <v>548307</v>
      </c>
      <c r="G1563" s="9">
        <v>548307</v>
      </c>
      <c r="H1563" s="9">
        <v>403699.17000000004</v>
      </c>
      <c r="I1563" s="9">
        <v>403699.17000000004</v>
      </c>
      <c r="J1563" s="9">
        <v>0</v>
      </c>
      <c r="K1563" s="9">
        <v>0</v>
      </c>
      <c r="L1563" s="17">
        <v>0</v>
      </c>
      <c r="M1563" s="17">
        <v>0</v>
      </c>
      <c r="N1563" s="17">
        <v>198529.66999999998</v>
      </c>
      <c r="O1563" s="17">
        <v>198529.66999999998</v>
      </c>
      <c r="P1563" s="17">
        <v>1557564.27</v>
      </c>
      <c r="Q1563" s="17">
        <v>1557564.2699999993</v>
      </c>
      <c r="R1563" s="17">
        <v>314423.41000000003</v>
      </c>
      <c r="S1563" s="17">
        <v>314423.41000000003</v>
      </c>
      <c r="T1563" s="17">
        <v>1105483.3</v>
      </c>
      <c r="U1563" s="17">
        <v>1105483.3</v>
      </c>
      <c r="V1563" s="44">
        <v>0</v>
      </c>
      <c r="W1563" s="44">
        <v>0</v>
      </c>
      <c r="X1563" s="35">
        <v>1565846.4000000001</v>
      </c>
    </row>
    <row r="1564" spans="1:24" ht="15" x14ac:dyDescent="0.4">
      <c r="A1564" s="37"/>
      <c r="B1564" s="14">
        <v>10011106</v>
      </c>
      <c r="C1564" s="15" t="s">
        <v>1207</v>
      </c>
      <c r="D1564" s="9">
        <v>0</v>
      </c>
      <c r="E1564" s="9">
        <v>0</v>
      </c>
      <c r="F1564" s="9">
        <v>0</v>
      </c>
      <c r="G1564" s="9">
        <v>0</v>
      </c>
      <c r="H1564" s="9">
        <v>0</v>
      </c>
      <c r="I1564" s="9">
        <v>0</v>
      </c>
      <c r="J1564" s="9">
        <v>0</v>
      </c>
      <c r="K1564" s="9">
        <v>0</v>
      </c>
      <c r="L1564" s="9">
        <v>0</v>
      </c>
      <c r="M1564" s="9">
        <v>0</v>
      </c>
      <c r="N1564" s="9">
        <v>0</v>
      </c>
      <c r="O1564" s="9">
        <v>0</v>
      </c>
      <c r="P1564" s="9">
        <v>0</v>
      </c>
      <c r="Q1564" s="9">
        <v>0</v>
      </c>
      <c r="R1564" s="9">
        <v>0</v>
      </c>
      <c r="S1564" s="9">
        <v>0</v>
      </c>
      <c r="T1564" s="9">
        <v>0</v>
      </c>
      <c r="U1564" s="9">
        <v>0</v>
      </c>
      <c r="V1564" s="44">
        <v>0</v>
      </c>
      <c r="W1564" s="44">
        <v>0</v>
      </c>
      <c r="X1564" s="35">
        <v>108624.07</v>
      </c>
    </row>
    <row r="1565" spans="1:24" ht="15" x14ac:dyDescent="0.4">
      <c r="A1565" s="37"/>
      <c r="B1565" s="10">
        <v>10007502</v>
      </c>
      <c r="C1565" s="9" t="s">
        <v>66</v>
      </c>
      <c r="D1565" s="9">
        <v>793696.22000000009</v>
      </c>
      <c r="E1565" s="9">
        <v>764845.04</v>
      </c>
      <c r="F1565" s="9">
        <v>83690</v>
      </c>
      <c r="G1565" s="9">
        <v>83690</v>
      </c>
      <c r="H1565" s="9">
        <v>0</v>
      </c>
      <c r="I1565" s="9">
        <v>0</v>
      </c>
      <c r="J1565" s="9">
        <v>0</v>
      </c>
      <c r="K1565" s="9">
        <v>0</v>
      </c>
      <c r="L1565" s="17">
        <v>0</v>
      </c>
      <c r="M1565" s="17">
        <v>0</v>
      </c>
      <c r="N1565" s="17">
        <v>0</v>
      </c>
      <c r="O1565" s="17">
        <v>0</v>
      </c>
      <c r="P1565" s="17">
        <v>0</v>
      </c>
      <c r="Q1565" s="17">
        <v>0</v>
      </c>
      <c r="R1565" s="17">
        <v>0</v>
      </c>
      <c r="S1565" s="17">
        <v>0</v>
      </c>
      <c r="T1565" s="17">
        <v>0</v>
      </c>
      <c r="U1565" s="17">
        <v>0</v>
      </c>
      <c r="V1565" s="44">
        <v>22586.960000000006</v>
      </c>
      <c r="W1565" s="44">
        <v>22586.959999999999</v>
      </c>
      <c r="X1565" s="35">
        <v>0</v>
      </c>
    </row>
    <row r="1566" spans="1:24" ht="15" x14ac:dyDescent="0.4">
      <c r="A1566" s="37"/>
      <c r="B1566" s="10">
        <v>10007503</v>
      </c>
      <c r="C1566" s="9" t="s">
        <v>563</v>
      </c>
      <c r="D1566" s="9">
        <v>44645.409999999996</v>
      </c>
      <c r="E1566" s="9">
        <v>44645.409999999996</v>
      </c>
      <c r="F1566" s="9">
        <v>0</v>
      </c>
      <c r="G1566" s="9">
        <v>0</v>
      </c>
      <c r="H1566" s="9">
        <v>10521.1</v>
      </c>
      <c r="I1566" s="9">
        <v>10521.1</v>
      </c>
      <c r="J1566" s="9">
        <v>0</v>
      </c>
      <c r="K1566" s="9">
        <v>0</v>
      </c>
      <c r="L1566" s="17">
        <v>0</v>
      </c>
      <c r="M1566" s="17">
        <v>0</v>
      </c>
      <c r="N1566" s="17">
        <v>0</v>
      </c>
      <c r="O1566" s="17">
        <v>0</v>
      </c>
      <c r="P1566" s="17">
        <v>0</v>
      </c>
      <c r="Q1566" s="17">
        <v>0</v>
      </c>
      <c r="R1566" s="17">
        <v>0</v>
      </c>
      <c r="S1566" s="17">
        <v>0</v>
      </c>
      <c r="T1566" s="17">
        <v>0</v>
      </c>
      <c r="U1566" s="17">
        <v>0</v>
      </c>
      <c r="V1566" s="44">
        <v>0</v>
      </c>
      <c r="W1566" s="44">
        <v>0</v>
      </c>
      <c r="X1566" s="35">
        <v>0</v>
      </c>
    </row>
    <row r="1567" spans="1:24" ht="15" x14ac:dyDescent="0.4">
      <c r="A1567" s="37"/>
      <c r="B1567" s="10">
        <v>10037682</v>
      </c>
      <c r="C1567" s="9" t="s">
        <v>1080</v>
      </c>
      <c r="D1567" s="9">
        <v>0</v>
      </c>
      <c r="E1567" s="9">
        <v>0</v>
      </c>
      <c r="F1567" s="9">
        <v>0</v>
      </c>
      <c r="G1567" s="9">
        <v>0</v>
      </c>
      <c r="H1567" s="9">
        <v>0</v>
      </c>
      <c r="I1567" s="9">
        <v>0</v>
      </c>
      <c r="J1567" s="9">
        <v>0</v>
      </c>
      <c r="K1567" s="9">
        <v>0</v>
      </c>
      <c r="L1567" s="17">
        <v>0</v>
      </c>
      <c r="M1567" s="17">
        <v>0</v>
      </c>
      <c r="N1567" s="17">
        <v>0</v>
      </c>
      <c r="O1567" s="17">
        <v>0</v>
      </c>
      <c r="P1567" s="17">
        <v>0</v>
      </c>
      <c r="Q1567" s="17">
        <v>0</v>
      </c>
      <c r="R1567" s="17">
        <v>99974.989999999991</v>
      </c>
      <c r="S1567" s="17">
        <v>99974.989999999991</v>
      </c>
      <c r="T1567" s="17">
        <v>146465.19999999998</v>
      </c>
      <c r="U1567" s="17">
        <v>146465.19999999998</v>
      </c>
      <c r="V1567" s="44">
        <v>0</v>
      </c>
      <c r="W1567" s="44">
        <v>0</v>
      </c>
      <c r="X1567" s="35">
        <v>2500</v>
      </c>
    </row>
    <row r="1568" spans="1:24" ht="15" x14ac:dyDescent="0.4">
      <c r="A1568" s="37"/>
      <c r="B1568" s="14">
        <v>10057868</v>
      </c>
      <c r="C1568" s="15" t="s">
        <v>1506</v>
      </c>
      <c r="D1568" s="9">
        <v>0</v>
      </c>
      <c r="E1568" s="9">
        <v>0</v>
      </c>
      <c r="F1568" s="9">
        <v>0</v>
      </c>
      <c r="G1568" s="9">
        <v>0</v>
      </c>
      <c r="H1568" s="9">
        <v>0</v>
      </c>
      <c r="I1568" s="9">
        <v>0</v>
      </c>
      <c r="J1568" s="9">
        <v>0</v>
      </c>
      <c r="K1568" s="9">
        <v>0</v>
      </c>
      <c r="L1568" s="9">
        <v>0</v>
      </c>
      <c r="M1568" s="9">
        <v>0</v>
      </c>
      <c r="N1568" s="9">
        <v>0</v>
      </c>
      <c r="O1568" s="9">
        <v>0</v>
      </c>
      <c r="P1568" s="9">
        <v>0</v>
      </c>
      <c r="Q1568" s="9">
        <v>0</v>
      </c>
      <c r="R1568" s="9">
        <v>0</v>
      </c>
      <c r="S1568" s="9">
        <v>0</v>
      </c>
      <c r="T1568" s="9">
        <v>0</v>
      </c>
      <c r="U1568" s="9">
        <v>0</v>
      </c>
      <c r="V1568" s="44">
        <v>0</v>
      </c>
      <c r="W1568" s="44">
        <v>0</v>
      </c>
      <c r="X1568" s="35">
        <v>105567.94</v>
      </c>
    </row>
    <row r="1569" spans="1:24" ht="15" x14ac:dyDescent="0.4">
      <c r="A1569" s="37"/>
      <c r="B1569" s="10">
        <v>10007527</v>
      </c>
      <c r="C1569" s="9" t="s">
        <v>564</v>
      </c>
      <c r="D1569" s="9">
        <v>3905644.53</v>
      </c>
      <c r="E1569" s="9">
        <v>3903061.52996</v>
      </c>
      <c r="F1569" s="9">
        <v>234155</v>
      </c>
      <c r="G1569" s="9">
        <v>234155</v>
      </c>
      <c r="H1569" s="9">
        <v>186722.34</v>
      </c>
      <c r="I1569" s="9">
        <v>186722.34</v>
      </c>
      <c r="J1569" s="9">
        <v>0</v>
      </c>
      <c r="K1569" s="9">
        <v>0</v>
      </c>
      <c r="L1569" s="17">
        <v>0</v>
      </c>
      <c r="M1569" s="17">
        <v>0</v>
      </c>
      <c r="N1569" s="17">
        <v>63161.440000000002</v>
      </c>
      <c r="O1569" s="17">
        <v>63161.440000000002</v>
      </c>
      <c r="P1569" s="17">
        <v>1264469.8</v>
      </c>
      <c r="Q1569" s="17">
        <v>1264469.7999999993</v>
      </c>
      <c r="R1569" s="17">
        <v>486719.18</v>
      </c>
      <c r="S1569" s="17">
        <v>486719.18</v>
      </c>
      <c r="T1569" s="17">
        <v>1038169.97</v>
      </c>
      <c r="U1569" s="17">
        <v>1038169.97</v>
      </c>
      <c r="V1569" s="44">
        <v>0</v>
      </c>
      <c r="W1569" s="44">
        <v>0</v>
      </c>
      <c r="X1569" s="35">
        <v>1801174.1699999997</v>
      </c>
    </row>
    <row r="1570" spans="1:24" ht="15" x14ac:dyDescent="0.4">
      <c r="A1570" s="37"/>
      <c r="B1570" s="10">
        <v>10008024</v>
      </c>
      <c r="C1570" s="9" t="s">
        <v>598</v>
      </c>
      <c r="D1570" s="9">
        <v>0</v>
      </c>
      <c r="E1570" s="9">
        <v>0</v>
      </c>
      <c r="F1570" s="9">
        <v>0</v>
      </c>
      <c r="G1570" s="9">
        <v>0</v>
      </c>
      <c r="H1570" s="9">
        <v>0</v>
      </c>
      <c r="I1570" s="9">
        <v>0</v>
      </c>
      <c r="J1570" s="9">
        <v>0</v>
      </c>
      <c r="K1570" s="9">
        <v>0</v>
      </c>
      <c r="L1570" s="17">
        <v>0</v>
      </c>
      <c r="M1570" s="17">
        <v>0</v>
      </c>
      <c r="N1570" s="17">
        <v>0</v>
      </c>
      <c r="O1570" s="17">
        <v>0</v>
      </c>
      <c r="P1570" s="17">
        <v>44795.65</v>
      </c>
      <c r="Q1570" s="17">
        <v>44795.65</v>
      </c>
      <c r="R1570" s="17">
        <v>71461.56</v>
      </c>
      <c r="S1570" s="17">
        <v>71461.56</v>
      </c>
      <c r="T1570" s="17">
        <v>45313.07</v>
      </c>
      <c r="U1570" s="17">
        <v>45313.07</v>
      </c>
      <c r="V1570" s="44">
        <v>0</v>
      </c>
      <c r="W1570" s="44">
        <v>0</v>
      </c>
      <c r="X1570" s="35">
        <v>361678.8</v>
      </c>
    </row>
    <row r="1571" spans="1:24" ht="15" x14ac:dyDescent="0.4">
      <c r="A1571" s="37"/>
      <c r="B1571" s="10">
        <v>10019780</v>
      </c>
      <c r="C1571" s="9" t="s">
        <v>645</v>
      </c>
      <c r="D1571" s="9">
        <v>0</v>
      </c>
      <c r="E1571" s="9">
        <v>0</v>
      </c>
      <c r="F1571" s="9">
        <v>0</v>
      </c>
      <c r="G1571" s="9">
        <v>0</v>
      </c>
      <c r="H1571" s="9">
        <v>0</v>
      </c>
      <c r="I1571" s="9">
        <v>0</v>
      </c>
      <c r="J1571" s="9">
        <v>0</v>
      </c>
      <c r="K1571" s="9">
        <v>0</v>
      </c>
      <c r="L1571" s="17">
        <v>0</v>
      </c>
      <c r="M1571" s="17">
        <v>0</v>
      </c>
      <c r="N1571" s="17">
        <v>0</v>
      </c>
      <c r="O1571" s="17">
        <v>0</v>
      </c>
      <c r="P1571" s="17">
        <v>3136.32</v>
      </c>
      <c r="Q1571" s="17">
        <v>3136.32</v>
      </c>
      <c r="R1571" s="17">
        <v>0</v>
      </c>
      <c r="S1571" s="17">
        <v>0</v>
      </c>
      <c r="T1571" s="17">
        <v>0</v>
      </c>
      <c r="U1571" s="17">
        <v>0</v>
      </c>
      <c r="V1571" s="44">
        <v>0</v>
      </c>
      <c r="W1571" s="44">
        <v>0</v>
      </c>
      <c r="X1571" s="35">
        <v>0</v>
      </c>
    </row>
    <row r="1572" spans="1:24" ht="15" x14ac:dyDescent="0.4">
      <c r="A1572" s="37"/>
      <c r="B1572" s="14">
        <v>10029676</v>
      </c>
      <c r="C1572" s="15" t="s">
        <v>1286</v>
      </c>
      <c r="D1572" s="9">
        <v>0</v>
      </c>
      <c r="E1572" s="9">
        <v>0</v>
      </c>
      <c r="F1572" s="9">
        <v>0</v>
      </c>
      <c r="G1572" s="9">
        <v>0</v>
      </c>
      <c r="H1572" s="9">
        <v>0</v>
      </c>
      <c r="I1572" s="9">
        <v>0</v>
      </c>
      <c r="J1572" s="9">
        <v>0</v>
      </c>
      <c r="K1572" s="9">
        <v>0</v>
      </c>
      <c r="L1572" s="9">
        <v>0</v>
      </c>
      <c r="M1572" s="9">
        <v>0</v>
      </c>
      <c r="N1572" s="9">
        <v>0</v>
      </c>
      <c r="O1572" s="9">
        <v>0</v>
      </c>
      <c r="P1572" s="9">
        <v>0</v>
      </c>
      <c r="Q1572" s="9">
        <v>0</v>
      </c>
      <c r="R1572" s="9">
        <v>0</v>
      </c>
      <c r="S1572" s="9">
        <v>0</v>
      </c>
      <c r="T1572" s="9">
        <v>0</v>
      </c>
      <c r="U1572" s="9">
        <v>0</v>
      </c>
      <c r="V1572" s="44">
        <v>0</v>
      </c>
      <c r="W1572" s="44">
        <v>0</v>
      </c>
      <c r="X1572" s="35">
        <v>42970.549999999996</v>
      </c>
    </row>
    <row r="1573" spans="1:24" ht="15" x14ac:dyDescent="0.4">
      <c r="A1573" s="37"/>
      <c r="B1573" s="10">
        <v>10004327</v>
      </c>
      <c r="C1573" s="9" t="s">
        <v>357</v>
      </c>
      <c r="D1573" s="9">
        <v>992114.1</v>
      </c>
      <c r="E1573" s="9">
        <v>864654.1</v>
      </c>
      <c r="F1573" s="9">
        <v>839470</v>
      </c>
      <c r="G1573" s="9">
        <v>839470</v>
      </c>
      <c r="H1573" s="9">
        <v>0</v>
      </c>
      <c r="I1573" s="9">
        <v>0</v>
      </c>
      <c r="J1573" s="9">
        <v>0</v>
      </c>
      <c r="K1573" s="9">
        <v>0</v>
      </c>
      <c r="L1573" s="17">
        <v>0</v>
      </c>
      <c r="M1573" s="17">
        <v>0</v>
      </c>
      <c r="N1573" s="17">
        <v>0</v>
      </c>
      <c r="O1573" s="17">
        <v>0</v>
      </c>
      <c r="P1573" s="17">
        <v>0</v>
      </c>
      <c r="Q1573" s="17">
        <v>0</v>
      </c>
      <c r="R1573" s="17">
        <v>0</v>
      </c>
      <c r="S1573" s="17">
        <v>0</v>
      </c>
      <c r="T1573" s="17">
        <v>0</v>
      </c>
      <c r="U1573" s="17">
        <v>0</v>
      </c>
      <c r="V1573" s="44">
        <v>0</v>
      </c>
      <c r="W1573" s="44">
        <v>0</v>
      </c>
      <c r="X1573" s="35">
        <v>0</v>
      </c>
    </row>
    <row r="1574" spans="1:24" ht="15" x14ac:dyDescent="0.4">
      <c r="A1574" s="37"/>
      <c r="B1574" s="10">
        <v>10007553</v>
      </c>
      <c r="C1574" s="9" t="s">
        <v>565</v>
      </c>
      <c r="D1574" s="9">
        <v>3424439</v>
      </c>
      <c r="E1574" s="9">
        <v>3249820.5</v>
      </c>
      <c r="F1574" s="9">
        <v>206783</v>
      </c>
      <c r="G1574" s="9">
        <v>206783</v>
      </c>
      <c r="H1574" s="9">
        <v>167115.5</v>
      </c>
      <c r="I1574" s="9">
        <v>167115.5</v>
      </c>
      <c r="J1574" s="9">
        <v>0</v>
      </c>
      <c r="K1574" s="9">
        <v>0</v>
      </c>
      <c r="L1574" s="17">
        <v>0</v>
      </c>
      <c r="M1574" s="17">
        <v>0</v>
      </c>
      <c r="N1574" s="17">
        <v>159659.29</v>
      </c>
      <c r="O1574" s="17">
        <v>159659.29</v>
      </c>
      <c r="P1574" s="17">
        <v>747078.15000000014</v>
      </c>
      <c r="Q1574" s="17">
        <v>747078.14999999956</v>
      </c>
      <c r="R1574" s="17">
        <v>0</v>
      </c>
      <c r="S1574" s="17">
        <v>0</v>
      </c>
      <c r="T1574" s="17">
        <v>0</v>
      </c>
      <c r="U1574" s="17">
        <v>0</v>
      </c>
      <c r="V1574" s="44">
        <v>0</v>
      </c>
      <c r="W1574" s="44">
        <v>0</v>
      </c>
      <c r="X1574" s="35">
        <v>724676.49999999988</v>
      </c>
    </row>
    <row r="1575" spans="1:24" ht="15" x14ac:dyDescent="0.4">
      <c r="A1575" s="37"/>
      <c r="B1575" s="14">
        <v>10055749</v>
      </c>
      <c r="C1575" s="15" t="s">
        <v>1482</v>
      </c>
      <c r="D1575" s="9">
        <v>0</v>
      </c>
      <c r="E1575" s="9">
        <v>0</v>
      </c>
      <c r="F1575" s="9">
        <v>0</v>
      </c>
      <c r="G1575" s="9">
        <v>0</v>
      </c>
      <c r="H1575" s="9">
        <v>0</v>
      </c>
      <c r="I1575" s="9">
        <v>0</v>
      </c>
      <c r="J1575" s="9">
        <v>0</v>
      </c>
      <c r="K1575" s="9">
        <v>0</v>
      </c>
      <c r="L1575" s="9">
        <v>0</v>
      </c>
      <c r="M1575" s="9">
        <v>0</v>
      </c>
      <c r="N1575" s="9">
        <v>0</v>
      </c>
      <c r="O1575" s="9">
        <v>0</v>
      </c>
      <c r="P1575" s="9">
        <v>0</v>
      </c>
      <c r="Q1575" s="9">
        <v>0</v>
      </c>
      <c r="R1575" s="9">
        <v>0</v>
      </c>
      <c r="S1575" s="9">
        <v>0</v>
      </c>
      <c r="T1575" s="9">
        <v>0</v>
      </c>
      <c r="U1575" s="9">
        <v>0</v>
      </c>
      <c r="V1575" s="44">
        <v>0</v>
      </c>
      <c r="W1575" s="44">
        <v>0</v>
      </c>
      <c r="X1575" s="35">
        <v>418436.43999999994</v>
      </c>
    </row>
    <row r="1576" spans="1:24" ht="15" x14ac:dyDescent="0.4">
      <c r="A1576" s="37"/>
      <c r="B1576" s="14">
        <v>10038165</v>
      </c>
      <c r="C1576" s="15" t="s">
        <v>1349</v>
      </c>
      <c r="D1576" s="9">
        <v>0</v>
      </c>
      <c r="E1576" s="9">
        <v>0</v>
      </c>
      <c r="F1576" s="9">
        <v>0</v>
      </c>
      <c r="G1576" s="9">
        <v>0</v>
      </c>
      <c r="H1576" s="9">
        <v>0</v>
      </c>
      <c r="I1576" s="9">
        <v>0</v>
      </c>
      <c r="J1576" s="9">
        <v>0</v>
      </c>
      <c r="K1576" s="9">
        <v>0</v>
      </c>
      <c r="L1576" s="9">
        <v>0</v>
      </c>
      <c r="M1576" s="9">
        <v>0</v>
      </c>
      <c r="N1576" s="9">
        <v>0</v>
      </c>
      <c r="O1576" s="9">
        <v>0</v>
      </c>
      <c r="P1576" s="9">
        <v>0</v>
      </c>
      <c r="Q1576" s="9">
        <v>0</v>
      </c>
      <c r="R1576" s="9">
        <v>0</v>
      </c>
      <c r="S1576" s="9">
        <v>0</v>
      </c>
      <c r="T1576" s="9">
        <v>0</v>
      </c>
      <c r="U1576" s="9">
        <v>0</v>
      </c>
      <c r="V1576" s="44">
        <v>0</v>
      </c>
      <c r="W1576" s="44">
        <v>0</v>
      </c>
      <c r="X1576" s="35">
        <v>47595.19</v>
      </c>
    </row>
    <row r="1577" spans="1:24" ht="15" x14ac:dyDescent="0.4">
      <c r="A1577" s="37"/>
      <c r="B1577" s="10">
        <v>10007567</v>
      </c>
      <c r="C1577" s="9" t="s">
        <v>566</v>
      </c>
      <c r="D1577" s="9">
        <v>256989.63</v>
      </c>
      <c r="E1577" s="9">
        <v>256989.63</v>
      </c>
      <c r="F1577" s="9">
        <v>239304</v>
      </c>
      <c r="G1577" s="9">
        <v>239304</v>
      </c>
      <c r="H1577" s="9">
        <v>0</v>
      </c>
      <c r="I1577" s="9">
        <v>0</v>
      </c>
      <c r="J1577" s="9">
        <v>0</v>
      </c>
      <c r="K1577" s="9">
        <v>0</v>
      </c>
      <c r="L1577" s="17">
        <v>0</v>
      </c>
      <c r="M1577" s="17">
        <v>0</v>
      </c>
      <c r="N1577" s="17">
        <v>0</v>
      </c>
      <c r="O1577" s="17">
        <v>0</v>
      </c>
      <c r="P1577" s="17">
        <v>0</v>
      </c>
      <c r="Q1577" s="17">
        <v>0</v>
      </c>
      <c r="R1577" s="17">
        <v>0</v>
      </c>
      <c r="S1577" s="17">
        <v>0</v>
      </c>
      <c r="T1577" s="17">
        <v>0</v>
      </c>
      <c r="U1577" s="17">
        <v>0</v>
      </c>
      <c r="V1577" s="44">
        <v>0</v>
      </c>
      <c r="W1577" s="44">
        <v>0</v>
      </c>
      <c r="X1577" s="35">
        <v>0</v>
      </c>
    </row>
    <row r="1578" spans="1:24" ht="15" x14ac:dyDescent="0.4">
      <c r="A1578" s="37"/>
      <c r="B1578" s="14">
        <v>10054558</v>
      </c>
      <c r="C1578" s="15" t="s">
        <v>1468</v>
      </c>
      <c r="D1578" s="9">
        <v>0</v>
      </c>
      <c r="E1578" s="9">
        <v>0</v>
      </c>
      <c r="F1578" s="9">
        <v>0</v>
      </c>
      <c r="G1578" s="9">
        <v>0</v>
      </c>
      <c r="H1578" s="9">
        <v>0</v>
      </c>
      <c r="I1578" s="9">
        <v>0</v>
      </c>
      <c r="J1578" s="9">
        <v>0</v>
      </c>
      <c r="K1578" s="9">
        <v>0</v>
      </c>
      <c r="L1578" s="9">
        <v>0</v>
      </c>
      <c r="M1578" s="9">
        <v>0</v>
      </c>
      <c r="N1578" s="9">
        <v>0</v>
      </c>
      <c r="O1578" s="9">
        <v>0</v>
      </c>
      <c r="P1578" s="9">
        <v>0</v>
      </c>
      <c r="Q1578" s="9">
        <v>0</v>
      </c>
      <c r="R1578" s="9">
        <v>0</v>
      </c>
      <c r="S1578" s="9">
        <v>0</v>
      </c>
      <c r="T1578" s="9">
        <v>0</v>
      </c>
      <c r="U1578" s="9">
        <v>0</v>
      </c>
      <c r="V1578" s="44">
        <v>0</v>
      </c>
      <c r="W1578" s="44">
        <v>0</v>
      </c>
      <c r="X1578" s="35">
        <v>40066.400000000001</v>
      </c>
    </row>
    <row r="1579" spans="1:24" ht="15" x14ac:dyDescent="0.4">
      <c r="A1579" s="37"/>
      <c r="B1579" s="10">
        <v>10007576</v>
      </c>
      <c r="C1579" s="9" t="s">
        <v>567</v>
      </c>
      <c r="D1579" s="9">
        <v>3158692.88</v>
      </c>
      <c r="E1579" s="9">
        <v>3078290.96</v>
      </c>
      <c r="F1579" s="9">
        <v>1694348</v>
      </c>
      <c r="G1579" s="9">
        <v>1694348</v>
      </c>
      <c r="H1579" s="9">
        <v>207953.5</v>
      </c>
      <c r="I1579" s="9">
        <v>207953.5</v>
      </c>
      <c r="J1579" s="9">
        <v>0</v>
      </c>
      <c r="K1579" s="9">
        <v>0</v>
      </c>
      <c r="L1579" s="17">
        <v>0</v>
      </c>
      <c r="M1579" s="17">
        <v>0</v>
      </c>
      <c r="N1579" s="17">
        <v>56497.71</v>
      </c>
      <c r="O1579" s="17">
        <v>56497.71</v>
      </c>
      <c r="P1579" s="17">
        <v>0</v>
      </c>
      <c r="Q1579" s="17">
        <v>0</v>
      </c>
      <c r="R1579" s="17">
        <v>0</v>
      </c>
      <c r="S1579" s="17">
        <v>0</v>
      </c>
      <c r="T1579" s="17">
        <v>0</v>
      </c>
      <c r="U1579" s="17">
        <v>0</v>
      </c>
      <c r="V1579" s="44">
        <v>0</v>
      </c>
      <c r="W1579" s="44">
        <v>0</v>
      </c>
      <c r="X1579" s="35">
        <v>0</v>
      </c>
    </row>
    <row r="1580" spans="1:24" ht="15" x14ac:dyDescent="0.4">
      <c r="A1580" s="37"/>
      <c r="B1580" s="10">
        <v>10007594</v>
      </c>
      <c r="C1580" s="9" t="s">
        <v>569</v>
      </c>
      <c r="D1580" s="9">
        <v>0</v>
      </c>
      <c r="E1580" s="9">
        <v>0</v>
      </c>
      <c r="F1580" s="9">
        <v>0</v>
      </c>
      <c r="G1580" s="9">
        <v>0</v>
      </c>
      <c r="H1580" s="9">
        <v>0</v>
      </c>
      <c r="I1580" s="9">
        <v>0</v>
      </c>
      <c r="J1580" s="9">
        <v>606586.46000000008</v>
      </c>
      <c r="K1580" s="9">
        <v>606586.46000000008</v>
      </c>
      <c r="L1580" s="17">
        <v>73069.27</v>
      </c>
      <c r="M1580" s="17">
        <v>73069.27</v>
      </c>
      <c r="N1580" s="17">
        <v>10050</v>
      </c>
      <c r="O1580" s="17">
        <v>10050</v>
      </c>
      <c r="P1580" s="17">
        <v>0</v>
      </c>
      <c r="Q1580" s="17">
        <v>0</v>
      </c>
      <c r="R1580" s="17">
        <v>0</v>
      </c>
      <c r="S1580" s="17">
        <v>0</v>
      </c>
      <c r="T1580" s="17">
        <v>0</v>
      </c>
      <c r="U1580" s="17">
        <v>0</v>
      </c>
      <c r="V1580" s="44">
        <v>0</v>
      </c>
      <c r="W1580" s="44">
        <v>0</v>
      </c>
      <c r="X1580" s="35">
        <v>0</v>
      </c>
    </row>
    <row r="1581" spans="1:24" ht="15" x14ac:dyDescent="0.4">
      <c r="A1581" s="37"/>
      <c r="B1581" s="10">
        <v>10000028</v>
      </c>
      <c r="C1581" s="9" t="s">
        <v>1035</v>
      </c>
      <c r="D1581" s="9">
        <v>0</v>
      </c>
      <c r="E1581" s="9">
        <v>0</v>
      </c>
      <c r="F1581" s="9">
        <v>0</v>
      </c>
      <c r="G1581" s="9">
        <v>0</v>
      </c>
      <c r="H1581" s="9">
        <v>0</v>
      </c>
      <c r="I1581" s="9">
        <v>0</v>
      </c>
      <c r="J1581" s="9">
        <v>1015149.49</v>
      </c>
      <c r="K1581" s="9">
        <v>1015149.4</v>
      </c>
      <c r="L1581" s="17">
        <v>0</v>
      </c>
      <c r="M1581" s="17">
        <v>0</v>
      </c>
      <c r="N1581" s="17">
        <v>0</v>
      </c>
      <c r="O1581" s="17">
        <v>0</v>
      </c>
      <c r="P1581" s="17">
        <v>283415.97000000003</v>
      </c>
      <c r="Q1581" s="17">
        <v>283415.97000000003</v>
      </c>
      <c r="R1581" s="17">
        <v>199783.15</v>
      </c>
      <c r="S1581" s="17">
        <v>199783.15</v>
      </c>
      <c r="T1581" s="17">
        <v>635983.62</v>
      </c>
      <c r="U1581" s="17">
        <v>635983.62</v>
      </c>
      <c r="V1581" s="44">
        <v>111151.20000000001</v>
      </c>
      <c r="W1581" s="44">
        <v>111151.20000000001</v>
      </c>
      <c r="X1581" s="35">
        <v>208663.72</v>
      </c>
    </row>
    <row r="1582" spans="1:24" ht="15" x14ac:dyDescent="0.4">
      <c r="A1582" s="37"/>
      <c r="B1582" s="10">
        <v>10008025</v>
      </c>
      <c r="C1582" s="9" t="s">
        <v>599</v>
      </c>
      <c r="D1582" s="9">
        <v>60191.41</v>
      </c>
      <c r="E1582" s="9">
        <v>60191.41</v>
      </c>
      <c r="F1582" s="9">
        <v>20084</v>
      </c>
      <c r="G1582" s="9">
        <v>20084</v>
      </c>
      <c r="H1582" s="9">
        <v>300</v>
      </c>
      <c r="I1582" s="9">
        <v>300</v>
      </c>
      <c r="J1582" s="9">
        <v>0</v>
      </c>
      <c r="K1582" s="9">
        <v>0</v>
      </c>
      <c r="L1582" s="17">
        <v>0</v>
      </c>
      <c r="M1582" s="17">
        <v>0</v>
      </c>
      <c r="N1582" s="17">
        <v>997.5</v>
      </c>
      <c r="O1582" s="17">
        <v>997.5</v>
      </c>
      <c r="P1582" s="17">
        <v>0</v>
      </c>
      <c r="Q1582" s="17">
        <v>0</v>
      </c>
      <c r="R1582" s="17">
        <v>0</v>
      </c>
      <c r="S1582" s="17">
        <v>0</v>
      </c>
      <c r="T1582" s="17">
        <v>0</v>
      </c>
      <c r="U1582" s="17">
        <v>0</v>
      </c>
      <c r="V1582" s="44">
        <v>0</v>
      </c>
      <c r="W1582" s="44">
        <v>0</v>
      </c>
      <c r="X1582" s="35">
        <v>0</v>
      </c>
    </row>
    <row r="1583" spans="1:24" ht="15" x14ac:dyDescent="0.4">
      <c r="A1583" s="37"/>
      <c r="B1583" s="10">
        <v>10007623</v>
      </c>
      <c r="C1583" s="9" t="s">
        <v>570</v>
      </c>
      <c r="D1583" s="9">
        <v>859226.31</v>
      </c>
      <c r="E1583" s="9">
        <v>730282.36</v>
      </c>
      <c r="F1583" s="9">
        <v>632891</v>
      </c>
      <c r="G1583" s="9">
        <v>535954</v>
      </c>
      <c r="H1583" s="9">
        <v>0</v>
      </c>
      <c r="I1583" s="9">
        <v>0</v>
      </c>
      <c r="J1583" s="9">
        <v>0</v>
      </c>
      <c r="K1583" s="9">
        <v>0</v>
      </c>
      <c r="L1583" s="17">
        <v>0</v>
      </c>
      <c r="M1583" s="17">
        <v>0</v>
      </c>
      <c r="N1583" s="17">
        <v>4500</v>
      </c>
      <c r="O1583" s="17">
        <v>4500</v>
      </c>
      <c r="P1583" s="17">
        <v>0</v>
      </c>
      <c r="Q1583" s="17">
        <v>0</v>
      </c>
      <c r="R1583" s="17">
        <v>0</v>
      </c>
      <c r="S1583" s="17">
        <v>0</v>
      </c>
      <c r="T1583" s="17">
        <v>0</v>
      </c>
      <c r="U1583" s="17">
        <v>0</v>
      </c>
      <c r="V1583" s="44">
        <v>0</v>
      </c>
      <c r="W1583" s="44">
        <v>0</v>
      </c>
      <c r="X1583" s="35">
        <v>34068.720000000001</v>
      </c>
    </row>
    <row r="1584" spans="1:24" ht="15" x14ac:dyDescent="0.4">
      <c r="A1584" s="37"/>
      <c r="B1584" s="14">
        <v>10063408</v>
      </c>
      <c r="C1584" s="15" t="s">
        <v>1583</v>
      </c>
      <c r="D1584" s="9">
        <v>0</v>
      </c>
      <c r="E1584" s="9">
        <v>0</v>
      </c>
      <c r="F1584" s="9">
        <v>0</v>
      </c>
      <c r="G1584" s="9">
        <v>0</v>
      </c>
      <c r="H1584" s="9">
        <v>0</v>
      </c>
      <c r="I1584" s="9">
        <v>0</v>
      </c>
      <c r="J1584" s="9">
        <v>0</v>
      </c>
      <c r="K1584" s="9">
        <v>0</v>
      </c>
      <c r="L1584" s="9">
        <v>0</v>
      </c>
      <c r="M1584" s="9">
        <v>0</v>
      </c>
      <c r="N1584" s="9">
        <v>0</v>
      </c>
      <c r="O1584" s="9">
        <v>0</v>
      </c>
      <c r="P1584" s="9">
        <v>0</v>
      </c>
      <c r="Q1584" s="9">
        <v>0</v>
      </c>
      <c r="R1584" s="9">
        <v>0</v>
      </c>
      <c r="S1584" s="9">
        <v>0</v>
      </c>
      <c r="T1584" s="9">
        <v>0</v>
      </c>
      <c r="U1584" s="9">
        <v>0</v>
      </c>
      <c r="V1584" s="44">
        <v>0</v>
      </c>
      <c r="W1584" s="44">
        <v>0</v>
      </c>
      <c r="X1584" s="35">
        <v>40423.96</v>
      </c>
    </row>
    <row r="1585" spans="1:24" ht="15" x14ac:dyDescent="0.4">
      <c r="A1585" s="37"/>
      <c r="B1585" s="10">
        <v>10007364</v>
      </c>
      <c r="C1585" s="9" t="s">
        <v>551</v>
      </c>
      <c r="D1585" s="9">
        <v>19147199.969999999</v>
      </c>
      <c r="E1585" s="9">
        <v>19147200</v>
      </c>
      <c r="F1585" s="9">
        <v>16806017.199999999</v>
      </c>
      <c r="G1585" s="9">
        <v>16806017.199999999</v>
      </c>
      <c r="H1585" s="9">
        <v>121964.42</v>
      </c>
      <c r="I1585" s="9">
        <v>121964.42</v>
      </c>
      <c r="J1585" s="9">
        <v>0</v>
      </c>
      <c r="K1585" s="9">
        <v>0</v>
      </c>
      <c r="L1585" s="17">
        <v>0</v>
      </c>
      <c r="M1585" s="17">
        <v>0</v>
      </c>
      <c r="N1585" s="17">
        <v>0</v>
      </c>
      <c r="O1585" s="17">
        <v>0</v>
      </c>
      <c r="P1585" s="17">
        <v>0</v>
      </c>
      <c r="Q1585" s="17">
        <v>0</v>
      </c>
      <c r="R1585" s="17">
        <v>0</v>
      </c>
      <c r="S1585" s="17">
        <v>0</v>
      </c>
      <c r="T1585" s="17">
        <v>0</v>
      </c>
      <c r="U1585" s="17">
        <v>0</v>
      </c>
      <c r="V1585" s="44">
        <v>0</v>
      </c>
      <c r="W1585" s="44">
        <v>0</v>
      </c>
      <c r="X1585" s="35">
        <v>0</v>
      </c>
    </row>
    <row r="1586" spans="1:24" ht="15" x14ac:dyDescent="0.4">
      <c r="A1586" s="37"/>
      <c r="B1586" s="14">
        <v>10027269</v>
      </c>
      <c r="C1586" s="15" t="s">
        <v>1275</v>
      </c>
      <c r="D1586" s="9">
        <v>0</v>
      </c>
      <c r="E1586" s="9">
        <v>0</v>
      </c>
      <c r="F1586" s="9">
        <v>0</v>
      </c>
      <c r="G1586" s="9">
        <v>0</v>
      </c>
      <c r="H1586" s="9">
        <v>0</v>
      </c>
      <c r="I1586" s="9">
        <v>0</v>
      </c>
      <c r="J1586" s="9">
        <v>0</v>
      </c>
      <c r="K1586" s="9">
        <v>0</v>
      </c>
      <c r="L1586" s="9">
        <v>0</v>
      </c>
      <c r="M1586" s="9">
        <v>0</v>
      </c>
      <c r="N1586" s="9">
        <v>0</v>
      </c>
      <c r="O1586" s="9">
        <v>0</v>
      </c>
      <c r="P1586" s="9">
        <v>0</v>
      </c>
      <c r="Q1586" s="9">
        <v>0</v>
      </c>
      <c r="R1586" s="9">
        <v>0</v>
      </c>
      <c r="S1586" s="9">
        <v>0</v>
      </c>
      <c r="T1586" s="9">
        <v>0</v>
      </c>
      <c r="U1586" s="9">
        <v>0</v>
      </c>
      <c r="V1586" s="44">
        <v>0</v>
      </c>
      <c r="W1586" s="44">
        <v>0</v>
      </c>
      <c r="X1586" s="35">
        <v>193200.23</v>
      </c>
    </row>
    <row r="1587" spans="1:24" ht="15" x14ac:dyDescent="0.4">
      <c r="A1587" s="37"/>
      <c r="B1587" s="10">
        <v>10007636</v>
      </c>
      <c r="C1587" s="9" t="s">
        <v>571</v>
      </c>
      <c r="D1587" s="9">
        <v>4538324.68</v>
      </c>
      <c r="E1587" s="9">
        <v>4388875.32</v>
      </c>
      <c r="F1587" s="9">
        <v>2653395</v>
      </c>
      <c r="G1587" s="9">
        <v>2653395</v>
      </c>
      <c r="H1587" s="9">
        <v>59305.05</v>
      </c>
      <c r="I1587" s="9">
        <v>59305.05</v>
      </c>
      <c r="J1587" s="9">
        <v>0</v>
      </c>
      <c r="K1587" s="9">
        <v>0</v>
      </c>
      <c r="L1587" s="17">
        <v>0</v>
      </c>
      <c r="M1587" s="17">
        <v>0</v>
      </c>
      <c r="N1587" s="17">
        <v>7702.64</v>
      </c>
      <c r="O1587" s="17">
        <v>7702.6399999999994</v>
      </c>
      <c r="P1587" s="17">
        <v>0</v>
      </c>
      <c r="Q1587" s="17">
        <v>0</v>
      </c>
      <c r="R1587" s="17">
        <v>0</v>
      </c>
      <c r="S1587" s="17">
        <v>0</v>
      </c>
      <c r="T1587" s="17">
        <v>0</v>
      </c>
      <c r="U1587" s="17">
        <v>0</v>
      </c>
      <c r="V1587" s="44">
        <v>0</v>
      </c>
      <c r="W1587" s="44">
        <v>0</v>
      </c>
      <c r="X1587" s="35">
        <v>0</v>
      </c>
    </row>
    <row r="1588" spans="1:24" ht="15" x14ac:dyDescent="0.4">
      <c r="A1588" s="37"/>
      <c r="B1588" s="10">
        <v>10037289</v>
      </c>
      <c r="C1588" s="9" t="s">
        <v>876</v>
      </c>
      <c r="D1588" s="9">
        <v>0</v>
      </c>
      <c r="E1588" s="9">
        <v>0</v>
      </c>
      <c r="F1588" s="9">
        <v>0</v>
      </c>
      <c r="G1588" s="9">
        <v>0</v>
      </c>
      <c r="H1588" s="9">
        <v>0</v>
      </c>
      <c r="I1588" s="9">
        <v>0</v>
      </c>
      <c r="J1588" s="9">
        <v>302412.18000000005</v>
      </c>
      <c r="K1588" s="9">
        <v>302412.17999999993</v>
      </c>
      <c r="L1588" s="17">
        <v>0</v>
      </c>
      <c r="M1588" s="17">
        <v>0</v>
      </c>
      <c r="N1588" s="17">
        <v>0</v>
      </c>
      <c r="O1588" s="17">
        <v>0</v>
      </c>
      <c r="P1588" s="17">
        <v>0</v>
      </c>
      <c r="Q1588" s="17">
        <v>0</v>
      </c>
      <c r="R1588" s="17">
        <v>73773.31</v>
      </c>
      <c r="S1588" s="17">
        <v>73773.31</v>
      </c>
      <c r="T1588" s="17">
        <v>533.34</v>
      </c>
      <c r="U1588" s="17">
        <v>533.34</v>
      </c>
      <c r="V1588" s="44">
        <v>0</v>
      </c>
      <c r="W1588" s="44">
        <v>0</v>
      </c>
      <c r="X1588" s="35">
        <v>52457.3</v>
      </c>
    </row>
    <row r="1589" spans="1:24" ht="15" x14ac:dyDescent="0.4">
      <c r="A1589" s="37"/>
      <c r="B1589" s="10">
        <v>10007671</v>
      </c>
      <c r="C1589" s="9" t="s">
        <v>67</v>
      </c>
      <c r="D1589" s="9">
        <v>186181.22</v>
      </c>
      <c r="E1589" s="9">
        <v>186181.22</v>
      </c>
      <c r="F1589" s="9">
        <v>0</v>
      </c>
      <c r="G1589" s="9">
        <v>0</v>
      </c>
      <c r="H1589" s="9">
        <v>6531.93</v>
      </c>
      <c r="I1589" s="9">
        <v>6531.93</v>
      </c>
      <c r="J1589" s="9">
        <v>0</v>
      </c>
      <c r="K1589" s="9">
        <v>0</v>
      </c>
      <c r="L1589" s="17">
        <v>0</v>
      </c>
      <c r="M1589" s="17">
        <v>0</v>
      </c>
      <c r="N1589" s="17">
        <v>0</v>
      </c>
      <c r="O1589" s="17">
        <v>0</v>
      </c>
      <c r="P1589" s="17">
        <v>8616.43</v>
      </c>
      <c r="Q1589" s="17">
        <v>8616.2900000000009</v>
      </c>
      <c r="R1589" s="17">
        <v>0</v>
      </c>
      <c r="S1589" s="17">
        <v>0</v>
      </c>
      <c r="T1589" s="17">
        <v>0</v>
      </c>
      <c r="U1589" s="17">
        <v>0</v>
      </c>
      <c r="V1589" s="44">
        <v>0</v>
      </c>
      <c r="W1589" s="44">
        <v>0</v>
      </c>
      <c r="X1589" s="35">
        <v>0</v>
      </c>
    </row>
    <row r="1590" spans="1:24" ht="15" x14ac:dyDescent="0.4">
      <c r="A1590" s="37"/>
      <c r="B1590" s="10">
        <v>10007657</v>
      </c>
      <c r="C1590" s="9" t="s">
        <v>572</v>
      </c>
      <c r="D1590" s="9">
        <v>388478.19</v>
      </c>
      <c r="E1590" s="9">
        <v>388478.19</v>
      </c>
      <c r="F1590" s="9">
        <v>0</v>
      </c>
      <c r="G1590" s="9">
        <v>0</v>
      </c>
      <c r="H1590" s="9">
        <v>28671</v>
      </c>
      <c r="I1590" s="9">
        <v>28671</v>
      </c>
      <c r="J1590" s="9">
        <v>0</v>
      </c>
      <c r="K1590" s="9">
        <v>0</v>
      </c>
      <c r="L1590" s="17">
        <v>0</v>
      </c>
      <c r="M1590" s="17">
        <v>0</v>
      </c>
      <c r="N1590" s="17">
        <v>8950</v>
      </c>
      <c r="O1590" s="17">
        <v>8950</v>
      </c>
      <c r="P1590" s="17">
        <v>161806.88000000009</v>
      </c>
      <c r="Q1590" s="17">
        <v>161806.88000000009</v>
      </c>
      <c r="R1590" s="17">
        <v>85142.849999999991</v>
      </c>
      <c r="S1590" s="17">
        <v>85142.849999999991</v>
      </c>
      <c r="T1590" s="17">
        <v>142322.57</v>
      </c>
      <c r="U1590" s="17">
        <v>142322.57</v>
      </c>
      <c r="V1590" s="44">
        <v>0</v>
      </c>
      <c r="W1590" s="44">
        <v>0</v>
      </c>
      <c r="X1590" s="35">
        <v>95289.18</v>
      </c>
    </row>
    <row r="1591" spans="1:24" ht="15" x14ac:dyDescent="0.4">
      <c r="A1591" s="37"/>
      <c r="B1591" s="10">
        <v>10007673</v>
      </c>
      <c r="C1591" s="9" t="s">
        <v>574</v>
      </c>
      <c r="D1591" s="9">
        <v>17324.54</v>
      </c>
      <c r="E1591" s="9">
        <v>14920.58</v>
      </c>
      <c r="F1591" s="9">
        <v>0</v>
      </c>
      <c r="G1591" s="9">
        <v>0</v>
      </c>
      <c r="H1591" s="9">
        <v>0</v>
      </c>
      <c r="I1591" s="9">
        <v>0</v>
      </c>
      <c r="J1591" s="9">
        <v>0</v>
      </c>
      <c r="K1591" s="9">
        <v>0</v>
      </c>
      <c r="L1591" s="17">
        <v>0</v>
      </c>
      <c r="M1591" s="17">
        <v>0</v>
      </c>
      <c r="N1591" s="17">
        <v>0</v>
      </c>
      <c r="O1591" s="17">
        <v>0</v>
      </c>
      <c r="P1591" s="17">
        <v>0</v>
      </c>
      <c r="Q1591" s="17">
        <v>0</v>
      </c>
      <c r="R1591" s="17">
        <v>0</v>
      </c>
      <c r="S1591" s="17">
        <v>0</v>
      </c>
      <c r="T1591" s="17">
        <v>0</v>
      </c>
      <c r="U1591" s="17">
        <v>0</v>
      </c>
      <c r="V1591" s="44">
        <v>0</v>
      </c>
      <c r="W1591" s="44">
        <v>0</v>
      </c>
      <c r="X1591" s="35">
        <v>0</v>
      </c>
    </row>
    <row r="1592" spans="1:24" ht="15" x14ac:dyDescent="0.4">
      <c r="A1592" s="37"/>
      <c r="B1592" s="10">
        <v>10041149</v>
      </c>
      <c r="C1592" s="9" t="s">
        <v>877</v>
      </c>
      <c r="D1592" s="9">
        <v>0</v>
      </c>
      <c r="E1592" s="9">
        <v>0</v>
      </c>
      <c r="F1592" s="9">
        <v>0</v>
      </c>
      <c r="G1592" s="9">
        <v>0</v>
      </c>
      <c r="H1592" s="9">
        <v>0</v>
      </c>
      <c r="I1592" s="9">
        <v>0</v>
      </c>
      <c r="J1592" s="9">
        <v>194275.18</v>
      </c>
      <c r="K1592" s="9">
        <v>194275.18000000002</v>
      </c>
      <c r="L1592" s="17">
        <v>0</v>
      </c>
      <c r="M1592" s="17">
        <v>0</v>
      </c>
      <c r="N1592" s="17">
        <v>0</v>
      </c>
      <c r="O1592" s="17">
        <v>0</v>
      </c>
      <c r="P1592" s="17">
        <v>0</v>
      </c>
      <c r="Q1592" s="17">
        <v>0</v>
      </c>
      <c r="R1592" s="17">
        <v>23578.37</v>
      </c>
      <c r="S1592" s="17">
        <v>23578.37</v>
      </c>
      <c r="T1592" s="17">
        <v>73272.97</v>
      </c>
      <c r="U1592" s="17">
        <v>73272.97</v>
      </c>
      <c r="V1592" s="44">
        <v>0</v>
      </c>
      <c r="W1592" s="44">
        <v>0</v>
      </c>
      <c r="X1592" s="35">
        <v>15622.739999999998</v>
      </c>
    </row>
    <row r="1593" spans="1:24" ht="15" x14ac:dyDescent="0.4">
      <c r="A1593" s="37"/>
      <c r="B1593" s="14">
        <v>10054875</v>
      </c>
      <c r="C1593" s="15" t="s">
        <v>1478</v>
      </c>
      <c r="D1593" s="9">
        <v>0</v>
      </c>
      <c r="E1593" s="9">
        <v>0</v>
      </c>
      <c r="F1593" s="9">
        <v>0</v>
      </c>
      <c r="G1593" s="9">
        <v>0</v>
      </c>
      <c r="H1593" s="9">
        <v>0</v>
      </c>
      <c r="I1593" s="9">
        <v>0</v>
      </c>
      <c r="J1593" s="9">
        <v>0</v>
      </c>
      <c r="K1593" s="9">
        <v>0</v>
      </c>
      <c r="L1593" s="9">
        <v>0</v>
      </c>
      <c r="M1593" s="9">
        <v>0</v>
      </c>
      <c r="N1593" s="9">
        <v>0</v>
      </c>
      <c r="O1593" s="9">
        <v>0</v>
      </c>
      <c r="P1593" s="9">
        <v>0</v>
      </c>
      <c r="Q1593" s="9">
        <v>0</v>
      </c>
      <c r="R1593" s="9">
        <v>41423</v>
      </c>
      <c r="S1593" s="9">
        <v>41423</v>
      </c>
      <c r="T1593" s="9">
        <v>81468.88</v>
      </c>
      <c r="U1593" s="9">
        <v>81468.88</v>
      </c>
      <c r="V1593" s="44">
        <v>0</v>
      </c>
      <c r="W1593" s="44">
        <v>0</v>
      </c>
      <c r="X1593" s="35">
        <v>17067.13</v>
      </c>
    </row>
    <row r="1594" spans="1:24" ht="15" x14ac:dyDescent="0.4">
      <c r="A1594" s="37"/>
      <c r="B1594" s="10">
        <v>10007696</v>
      </c>
      <c r="C1594" s="9" t="s">
        <v>575</v>
      </c>
      <c r="D1594" s="9">
        <v>983352.22</v>
      </c>
      <c r="E1594" s="9">
        <v>1008222</v>
      </c>
      <c r="F1594" s="9">
        <v>34142</v>
      </c>
      <c r="G1594" s="9">
        <v>34142</v>
      </c>
      <c r="H1594" s="9">
        <v>57182.919999999991</v>
      </c>
      <c r="I1594" s="9">
        <v>57182.919999999991</v>
      </c>
      <c r="J1594" s="9">
        <v>80729.13</v>
      </c>
      <c r="K1594" s="9">
        <v>80659.489999999991</v>
      </c>
      <c r="L1594" s="17">
        <v>5082</v>
      </c>
      <c r="M1594" s="17">
        <v>5082</v>
      </c>
      <c r="N1594" s="17">
        <v>27450</v>
      </c>
      <c r="O1594" s="17">
        <v>27450</v>
      </c>
      <c r="P1594" s="17">
        <v>916924.86</v>
      </c>
      <c r="Q1594" s="17">
        <v>916924.86</v>
      </c>
      <c r="R1594" s="17">
        <v>232676.07</v>
      </c>
      <c r="S1594" s="17">
        <v>232676.07</v>
      </c>
      <c r="T1594" s="17">
        <v>598438.71</v>
      </c>
      <c r="U1594" s="17">
        <v>598438.71</v>
      </c>
      <c r="V1594" s="44">
        <v>0</v>
      </c>
      <c r="W1594" s="44">
        <v>0</v>
      </c>
      <c r="X1594" s="35">
        <v>1382097.76</v>
      </c>
    </row>
    <row r="1595" spans="1:24" ht="15" x14ac:dyDescent="0.4">
      <c r="A1595" s="37"/>
      <c r="B1595" s="10">
        <v>10007697</v>
      </c>
      <c r="C1595" s="9" t="s">
        <v>576</v>
      </c>
      <c r="D1595" s="9">
        <v>0</v>
      </c>
      <c r="E1595" s="9">
        <v>0</v>
      </c>
      <c r="F1595" s="9">
        <v>0</v>
      </c>
      <c r="G1595" s="9">
        <v>0</v>
      </c>
      <c r="H1595" s="9">
        <v>0</v>
      </c>
      <c r="I1595" s="9">
        <v>0</v>
      </c>
      <c r="J1595" s="9">
        <v>641218.93999999994</v>
      </c>
      <c r="K1595" s="9">
        <v>641218.82000000018</v>
      </c>
      <c r="L1595" s="17">
        <v>12072.71</v>
      </c>
      <c r="M1595" s="17">
        <v>12072.71</v>
      </c>
      <c r="N1595" s="17">
        <v>0</v>
      </c>
      <c r="O1595" s="17">
        <v>0</v>
      </c>
      <c r="P1595" s="17">
        <v>404710.08000000013</v>
      </c>
      <c r="Q1595" s="17">
        <v>404710.08</v>
      </c>
      <c r="R1595" s="17">
        <v>343027.67</v>
      </c>
      <c r="S1595" s="17">
        <v>343027.67</v>
      </c>
      <c r="T1595" s="17">
        <v>577301.6399999999</v>
      </c>
      <c r="U1595" s="17">
        <v>577301.6399999999</v>
      </c>
      <c r="V1595" s="44">
        <v>0</v>
      </c>
      <c r="W1595" s="44">
        <v>0</v>
      </c>
      <c r="X1595" s="35">
        <v>432312.62</v>
      </c>
    </row>
    <row r="1596" spans="1:24" ht="15" x14ac:dyDescent="0.4">
      <c r="A1596" s="37"/>
      <c r="B1596" s="14">
        <v>10007700</v>
      </c>
      <c r="C1596" s="15" t="s">
        <v>1172</v>
      </c>
      <c r="D1596" s="9">
        <v>0</v>
      </c>
      <c r="E1596" s="9">
        <v>0</v>
      </c>
      <c r="F1596" s="9">
        <v>0</v>
      </c>
      <c r="G1596" s="9">
        <v>0</v>
      </c>
      <c r="H1596" s="9">
        <v>0</v>
      </c>
      <c r="I1596" s="9">
        <v>0</v>
      </c>
      <c r="J1596" s="9">
        <v>0</v>
      </c>
      <c r="K1596" s="9">
        <v>0</v>
      </c>
      <c r="L1596" s="9">
        <v>0</v>
      </c>
      <c r="M1596" s="9">
        <v>0</v>
      </c>
      <c r="N1596" s="9">
        <v>0</v>
      </c>
      <c r="O1596" s="9">
        <v>0</v>
      </c>
      <c r="P1596" s="9">
        <v>0</v>
      </c>
      <c r="Q1596" s="9">
        <v>0</v>
      </c>
      <c r="R1596" s="9">
        <v>0</v>
      </c>
      <c r="S1596" s="9">
        <v>0</v>
      </c>
      <c r="T1596" s="9">
        <v>0</v>
      </c>
      <c r="U1596" s="9">
        <v>0</v>
      </c>
      <c r="V1596" s="44">
        <v>0</v>
      </c>
      <c r="W1596" s="44">
        <v>0</v>
      </c>
      <c r="X1596" s="35">
        <v>29260.069999999996</v>
      </c>
    </row>
    <row r="1597" spans="1:24" ht="15" x14ac:dyDescent="0.4">
      <c r="A1597" s="37"/>
      <c r="B1597" s="10">
        <v>10007709</v>
      </c>
      <c r="C1597" s="9" t="s">
        <v>577</v>
      </c>
      <c r="D1597" s="9">
        <v>1307592.28</v>
      </c>
      <c r="E1597" s="9">
        <v>1291796.1300000001</v>
      </c>
      <c r="F1597" s="9">
        <v>0</v>
      </c>
      <c r="G1597" s="9">
        <v>0</v>
      </c>
      <c r="H1597" s="9">
        <v>80356.930000000008</v>
      </c>
      <c r="I1597" s="9">
        <v>80356.930000000008</v>
      </c>
      <c r="J1597" s="9">
        <v>0</v>
      </c>
      <c r="K1597" s="9">
        <v>0</v>
      </c>
      <c r="L1597" s="17">
        <v>0</v>
      </c>
      <c r="M1597" s="17">
        <v>0</v>
      </c>
      <c r="N1597" s="17">
        <v>94408.22</v>
      </c>
      <c r="O1597" s="17">
        <v>94408.22</v>
      </c>
      <c r="P1597" s="17">
        <v>871170.5</v>
      </c>
      <c r="Q1597" s="17">
        <v>871170.35000000009</v>
      </c>
      <c r="R1597" s="17">
        <v>301330.32999999996</v>
      </c>
      <c r="S1597" s="17">
        <v>301330.32999999996</v>
      </c>
      <c r="T1597" s="17">
        <v>862707.8</v>
      </c>
      <c r="U1597" s="17">
        <v>862707.8</v>
      </c>
      <c r="V1597" s="44">
        <v>0</v>
      </c>
      <c r="W1597" s="44">
        <v>0</v>
      </c>
      <c r="X1597" s="35">
        <v>576081.60000000009</v>
      </c>
    </row>
    <row r="1598" spans="1:24" ht="15" x14ac:dyDescent="0.4">
      <c r="A1598" s="37"/>
      <c r="B1598" s="14">
        <v>10007713</v>
      </c>
      <c r="C1598" s="15" t="s">
        <v>1173</v>
      </c>
      <c r="D1598" s="9">
        <v>0</v>
      </c>
      <c r="E1598" s="9">
        <v>0</v>
      </c>
      <c r="F1598" s="9">
        <v>0</v>
      </c>
      <c r="G1598" s="9">
        <v>0</v>
      </c>
      <c r="H1598" s="9">
        <v>0</v>
      </c>
      <c r="I1598" s="9">
        <v>0</v>
      </c>
      <c r="J1598" s="9">
        <v>0</v>
      </c>
      <c r="K1598" s="9">
        <v>0</v>
      </c>
      <c r="L1598" s="9">
        <v>0</v>
      </c>
      <c r="M1598" s="9">
        <v>0</v>
      </c>
      <c r="N1598" s="9">
        <v>0</v>
      </c>
      <c r="O1598" s="9">
        <v>0</v>
      </c>
      <c r="P1598" s="9">
        <v>0</v>
      </c>
      <c r="Q1598" s="9">
        <v>0</v>
      </c>
      <c r="R1598" s="9">
        <v>0</v>
      </c>
      <c r="S1598" s="9">
        <v>0</v>
      </c>
      <c r="T1598" s="9">
        <v>0</v>
      </c>
      <c r="U1598" s="9">
        <v>0</v>
      </c>
      <c r="V1598" s="44">
        <v>0</v>
      </c>
      <c r="W1598" s="44">
        <v>0</v>
      </c>
      <c r="X1598" s="35">
        <v>281016.47000000003</v>
      </c>
    </row>
    <row r="1599" spans="1:24" ht="15" x14ac:dyDescent="0.4">
      <c r="A1599" s="37"/>
      <c r="B1599" s="14">
        <v>10012754</v>
      </c>
      <c r="C1599" s="15" t="s">
        <v>1212</v>
      </c>
      <c r="D1599" s="9">
        <v>0</v>
      </c>
      <c r="E1599" s="9">
        <v>0</v>
      </c>
      <c r="F1599" s="9">
        <v>0</v>
      </c>
      <c r="G1599" s="9">
        <v>0</v>
      </c>
      <c r="H1599" s="9">
        <v>0</v>
      </c>
      <c r="I1599" s="9">
        <v>0</v>
      </c>
      <c r="J1599" s="9">
        <v>0</v>
      </c>
      <c r="K1599" s="9">
        <v>0</v>
      </c>
      <c r="L1599" s="9">
        <v>0</v>
      </c>
      <c r="M1599" s="9">
        <v>0</v>
      </c>
      <c r="N1599" s="9">
        <v>0</v>
      </c>
      <c r="O1599" s="9">
        <v>0</v>
      </c>
      <c r="P1599" s="9">
        <v>0</v>
      </c>
      <c r="Q1599" s="9">
        <v>0</v>
      </c>
      <c r="R1599" s="9">
        <v>0</v>
      </c>
      <c r="S1599" s="9">
        <v>0</v>
      </c>
      <c r="T1599" s="9">
        <v>0</v>
      </c>
      <c r="U1599" s="9">
        <v>0</v>
      </c>
      <c r="V1599" s="44">
        <v>0</v>
      </c>
      <c r="W1599" s="44">
        <v>0</v>
      </c>
      <c r="X1599" s="35">
        <v>489173.12000000005</v>
      </c>
    </row>
    <row r="1600" spans="1:24" ht="15" x14ac:dyDescent="0.4">
      <c r="A1600" s="37"/>
      <c r="B1600" s="10">
        <v>10008699</v>
      </c>
      <c r="C1600" s="9" t="s">
        <v>605</v>
      </c>
      <c r="D1600" s="9">
        <v>0</v>
      </c>
      <c r="E1600" s="9">
        <v>0</v>
      </c>
      <c r="F1600" s="9">
        <v>0</v>
      </c>
      <c r="G1600" s="9">
        <v>0</v>
      </c>
      <c r="H1600" s="9">
        <v>0</v>
      </c>
      <c r="I1600" s="9">
        <v>0</v>
      </c>
      <c r="J1600" s="9">
        <v>0</v>
      </c>
      <c r="K1600" s="9">
        <v>0</v>
      </c>
      <c r="L1600" s="17">
        <v>0</v>
      </c>
      <c r="M1600" s="17">
        <v>0</v>
      </c>
      <c r="N1600" s="17">
        <v>3041.3500000000004</v>
      </c>
      <c r="O1600" s="17">
        <v>3041.3500000000004</v>
      </c>
      <c r="P1600" s="17">
        <v>131028.02999999998</v>
      </c>
      <c r="Q1600" s="17">
        <v>131028.03000000001</v>
      </c>
      <c r="R1600" s="17">
        <v>22021.23</v>
      </c>
      <c r="S1600" s="17">
        <v>22021.23</v>
      </c>
      <c r="T1600" s="17">
        <v>442350.92000000004</v>
      </c>
      <c r="U1600" s="17">
        <v>442350.92000000004</v>
      </c>
      <c r="V1600" s="44">
        <v>150866.40000000008</v>
      </c>
      <c r="W1600" s="44">
        <v>150866.39999999991</v>
      </c>
      <c r="X1600" s="35">
        <v>31464.71</v>
      </c>
    </row>
    <row r="1601" spans="1:24" ht="15" x14ac:dyDescent="0.4">
      <c r="A1601" s="37"/>
      <c r="B1601" s="10">
        <v>10007722</v>
      </c>
      <c r="C1601" s="9" t="s">
        <v>578</v>
      </c>
      <c r="D1601" s="9">
        <v>0</v>
      </c>
      <c r="E1601" s="9">
        <v>0</v>
      </c>
      <c r="F1601" s="9">
        <v>0</v>
      </c>
      <c r="G1601" s="9">
        <v>0</v>
      </c>
      <c r="H1601" s="9">
        <v>0</v>
      </c>
      <c r="I1601" s="9">
        <v>0</v>
      </c>
      <c r="J1601" s="9">
        <v>321114.39</v>
      </c>
      <c r="K1601" s="9">
        <v>321114.26000000007</v>
      </c>
      <c r="L1601" s="17">
        <v>0</v>
      </c>
      <c r="M1601" s="17">
        <v>0</v>
      </c>
      <c r="N1601" s="17">
        <v>31594.609999999997</v>
      </c>
      <c r="O1601" s="17">
        <v>31553.439999999999</v>
      </c>
      <c r="P1601" s="17">
        <v>264279.46000000008</v>
      </c>
      <c r="Q1601" s="17">
        <v>264279.45999999996</v>
      </c>
      <c r="R1601" s="17">
        <v>231666.46</v>
      </c>
      <c r="S1601" s="17">
        <v>231666.46</v>
      </c>
      <c r="T1601" s="17">
        <v>329142.02</v>
      </c>
      <c r="U1601" s="17">
        <v>329142.02</v>
      </c>
      <c r="V1601" s="44">
        <v>8300.4599999999991</v>
      </c>
      <c r="W1601" s="44">
        <v>8300.4599999999991</v>
      </c>
      <c r="X1601" s="35">
        <v>28101.269999999997</v>
      </c>
    </row>
    <row r="1602" spans="1:24" ht="15" x14ac:dyDescent="0.4">
      <c r="A1602" s="37"/>
      <c r="B1602" s="14">
        <v>10052724</v>
      </c>
      <c r="C1602" s="15" t="s">
        <v>1453</v>
      </c>
      <c r="D1602" s="9">
        <v>0</v>
      </c>
      <c r="E1602" s="9">
        <v>0</v>
      </c>
      <c r="F1602" s="9">
        <v>0</v>
      </c>
      <c r="G1602" s="9">
        <v>0</v>
      </c>
      <c r="H1602" s="9">
        <v>0</v>
      </c>
      <c r="I1602" s="9">
        <v>0</v>
      </c>
      <c r="J1602" s="9">
        <v>0</v>
      </c>
      <c r="K1602" s="9">
        <v>0</v>
      </c>
      <c r="L1602" s="9">
        <v>0</v>
      </c>
      <c r="M1602" s="9">
        <v>0</v>
      </c>
      <c r="N1602" s="9">
        <v>0</v>
      </c>
      <c r="O1602" s="9">
        <v>0</v>
      </c>
      <c r="P1602" s="9">
        <v>0</v>
      </c>
      <c r="Q1602" s="9">
        <v>0</v>
      </c>
      <c r="R1602" s="9">
        <v>0</v>
      </c>
      <c r="S1602" s="9">
        <v>0</v>
      </c>
      <c r="T1602" s="9">
        <v>0</v>
      </c>
      <c r="U1602" s="9">
        <v>0</v>
      </c>
      <c r="V1602" s="44">
        <v>0</v>
      </c>
      <c r="W1602" s="44">
        <v>0</v>
      </c>
      <c r="X1602" s="35">
        <v>170047.94999999998</v>
      </c>
    </row>
    <row r="1603" spans="1:24" ht="15" x14ac:dyDescent="0.4">
      <c r="A1603" s="37"/>
      <c r="B1603" s="10">
        <v>10004370</v>
      </c>
      <c r="C1603" s="9" t="s">
        <v>363</v>
      </c>
      <c r="D1603" s="9">
        <v>0</v>
      </c>
      <c r="E1603" s="9">
        <v>0</v>
      </c>
      <c r="F1603" s="9">
        <v>0</v>
      </c>
      <c r="G1603" s="9">
        <v>0</v>
      </c>
      <c r="H1603" s="9">
        <v>0</v>
      </c>
      <c r="I1603" s="9">
        <v>0</v>
      </c>
      <c r="J1603" s="9">
        <v>0</v>
      </c>
      <c r="K1603" s="9">
        <v>0</v>
      </c>
      <c r="L1603" s="17">
        <v>0</v>
      </c>
      <c r="M1603" s="17">
        <v>0</v>
      </c>
      <c r="N1603" s="17">
        <v>0</v>
      </c>
      <c r="O1603" s="17">
        <v>0</v>
      </c>
      <c r="P1603" s="17">
        <v>127746.99999999999</v>
      </c>
      <c r="Q1603" s="17">
        <v>127746.99999999999</v>
      </c>
      <c r="R1603" s="17">
        <v>169388.14</v>
      </c>
      <c r="S1603" s="17">
        <v>169388.14</v>
      </c>
      <c r="T1603" s="17">
        <v>238948.84</v>
      </c>
      <c r="U1603" s="17">
        <v>238948.84</v>
      </c>
      <c r="V1603" s="44">
        <v>35992.479999999996</v>
      </c>
      <c r="W1603" s="44">
        <v>35992.480000000003</v>
      </c>
      <c r="X1603" s="35">
        <v>82749.25</v>
      </c>
    </row>
    <row r="1604" spans="1:24" ht="15" x14ac:dyDescent="0.4">
      <c r="A1604" s="37"/>
      <c r="B1604" s="10">
        <v>10023538</v>
      </c>
      <c r="C1604" s="9" t="s">
        <v>916</v>
      </c>
      <c r="D1604" s="9">
        <v>0</v>
      </c>
      <c r="E1604" s="9">
        <v>0</v>
      </c>
      <c r="F1604" s="9">
        <v>0</v>
      </c>
      <c r="G1604" s="9">
        <v>0</v>
      </c>
      <c r="H1604" s="9">
        <v>0</v>
      </c>
      <c r="I1604" s="9">
        <v>0</v>
      </c>
      <c r="J1604" s="9">
        <v>0</v>
      </c>
      <c r="K1604" s="9">
        <v>0</v>
      </c>
      <c r="L1604" s="17">
        <v>0</v>
      </c>
      <c r="M1604" s="17">
        <v>0</v>
      </c>
      <c r="N1604" s="17">
        <v>0</v>
      </c>
      <c r="O1604" s="17">
        <v>0</v>
      </c>
      <c r="P1604" s="17">
        <v>0</v>
      </c>
      <c r="Q1604" s="17">
        <v>0</v>
      </c>
      <c r="R1604" s="17">
        <v>77640.399999999994</v>
      </c>
      <c r="S1604" s="17">
        <v>77640.399999999994</v>
      </c>
      <c r="T1604" s="17">
        <v>29249.269999999997</v>
      </c>
      <c r="U1604" s="17">
        <v>29249.269999999997</v>
      </c>
      <c r="V1604" s="44">
        <v>0</v>
      </c>
      <c r="W1604" s="44">
        <v>0</v>
      </c>
      <c r="X1604" s="35">
        <v>566242.44000000006</v>
      </c>
    </row>
    <row r="1605" spans="1:24" ht="15" x14ac:dyDescent="0.4">
      <c r="A1605" s="37"/>
      <c r="B1605" s="14">
        <v>10046679</v>
      </c>
      <c r="C1605" s="15" t="s">
        <v>1419</v>
      </c>
      <c r="D1605" s="9">
        <v>0</v>
      </c>
      <c r="E1605" s="9">
        <v>0</v>
      </c>
      <c r="F1605" s="9">
        <v>0</v>
      </c>
      <c r="G1605" s="9">
        <v>0</v>
      </c>
      <c r="H1605" s="9">
        <v>0</v>
      </c>
      <c r="I1605" s="9">
        <v>0</v>
      </c>
      <c r="J1605" s="9">
        <v>0</v>
      </c>
      <c r="K1605" s="9">
        <v>0</v>
      </c>
      <c r="L1605" s="9">
        <v>0</v>
      </c>
      <c r="M1605" s="9">
        <v>0</v>
      </c>
      <c r="N1605" s="9">
        <v>0</v>
      </c>
      <c r="O1605" s="9">
        <v>0</v>
      </c>
      <c r="P1605" s="9">
        <v>0</v>
      </c>
      <c r="Q1605" s="9">
        <v>0</v>
      </c>
      <c r="R1605" s="9">
        <v>0</v>
      </c>
      <c r="S1605" s="9">
        <v>0</v>
      </c>
      <c r="T1605" s="9">
        <v>0</v>
      </c>
      <c r="U1605" s="9">
        <v>0</v>
      </c>
      <c r="V1605" s="44">
        <v>0</v>
      </c>
      <c r="W1605" s="44">
        <v>0</v>
      </c>
      <c r="X1605" s="35">
        <v>1200</v>
      </c>
    </row>
    <row r="1606" spans="1:24" ht="15" x14ac:dyDescent="0.4">
      <c r="A1606" s="37"/>
      <c r="B1606" s="10">
        <v>10041127</v>
      </c>
      <c r="C1606" s="9" t="s">
        <v>981</v>
      </c>
      <c r="D1606" s="9">
        <v>0</v>
      </c>
      <c r="E1606" s="9">
        <v>0</v>
      </c>
      <c r="F1606" s="9">
        <v>0</v>
      </c>
      <c r="G1606" s="9">
        <v>0</v>
      </c>
      <c r="H1606" s="9">
        <v>0</v>
      </c>
      <c r="I1606" s="9">
        <v>0</v>
      </c>
      <c r="J1606" s="9">
        <v>0</v>
      </c>
      <c r="K1606" s="9">
        <v>0</v>
      </c>
      <c r="L1606" s="17">
        <v>0</v>
      </c>
      <c r="M1606" s="17">
        <v>0</v>
      </c>
      <c r="N1606" s="17">
        <v>0</v>
      </c>
      <c r="O1606" s="17">
        <v>0</v>
      </c>
      <c r="P1606" s="17">
        <v>0</v>
      </c>
      <c r="Q1606" s="17">
        <v>0</v>
      </c>
      <c r="R1606" s="17">
        <v>16857.45</v>
      </c>
      <c r="S1606" s="17">
        <v>16857.45</v>
      </c>
      <c r="T1606" s="17">
        <v>42509.789999999994</v>
      </c>
      <c r="U1606" s="17">
        <v>42509.789999999994</v>
      </c>
      <c r="V1606" s="44">
        <v>0</v>
      </c>
      <c r="W1606" s="44">
        <v>0</v>
      </c>
      <c r="X1606" s="35">
        <v>55383.07</v>
      </c>
    </row>
    <row r="1607" spans="1:24" ht="15.45" x14ac:dyDescent="0.4">
      <c r="A1607" s="37"/>
      <c r="B1607" s="12">
        <v>10004404</v>
      </c>
      <c r="C1607" s="12" t="s">
        <v>1097</v>
      </c>
      <c r="D1607" s="9">
        <v>0</v>
      </c>
      <c r="E1607" s="9">
        <v>0</v>
      </c>
      <c r="F1607" s="9">
        <v>0</v>
      </c>
      <c r="G1607" s="9">
        <v>0</v>
      </c>
      <c r="H1607" s="9">
        <v>0</v>
      </c>
      <c r="I1607" s="9">
        <v>0</v>
      </c>
      <c r="J1607" s="9">
        <v>159044.50000000003</v>
      </c>
      <c r="K1607" s="9">
        <v>163059.50000000003</v>
      </c>
      <c r="L1607" s="23">
        <v>0</v>
      </c>
      <c r="M1607" s="23">
        <v>0</v>
      </c>
      <c r="N1607" s="23">
        <v>0</v>
      </c>
      <c r="O1607" s="23">
        <v>0</v>
      </c>
      <c r="P1607" s="23">
        <v>0</v>
      </c>
      <c r="Q1607" s="23">
        <v>0</v>
      </c>
      <c r="R1607" s="23">
        <v>0</v>
      </c>
      <c r="S1607" s="23">
        <v>0</v>
      </c>
      <c r="T1607" s="23">
        <v>0</v>
      </c>
      <c r="U1607" s="23">
        <v>0</v>
      </c>
      <c r="V1607" s="44">
        <v>108491.70999999999</v>
      </c>
      <c r="W1607" s="44">
        <v>108491.70999999999</v>
      </c>
      <c r="X1607" s="35">
        <v>-738.43</v>
      </c>
    </row>
    <row r="1608" spans="1:24" ht="15.45" x14ac:dyDescent="0.4">
      <c r="A1608" s="37"/>
      <c r="B1608" s="12">
        <v>10040263</v>
      </c>
      <c r="C1608" s="12" t="s">
        <v>1100</v>
      </c>
      <c r="D1608" s="9">
        <v>0</v>
      </c>
      <c r="E1608" s="9">
        <v>0</v>
      </c>
      <c r="F1608" s="9">
        <v>0</v>
      </c>
      <c r="G1608" s="9">
        <v>0</v>
      </c>
      <c r="H1608" s="9">
        <v>0</v>
      </c>
      <c r="I1608" s="9">
        <v>0</v>
      </c>
      <c r="J1608" s="9">
        <v>92510.329999999987</v>
      </c>
      <c r="K1608" s="9">
        <v>92510.33</v>
      </c>
      <c r="L1608" s="23">
        <v>11435</v>
      </c>
      <c r="M1608" s="23">
        <v>11435</v>
      </c>
      <c r="N1608" s="23">
        <v>530</v>
      </c>
      <c r="O1608" s="23">
        <v>530.47</v>
      </c>
      <c r="P1608" s="23">
        <v>0</v>
      </c>
      <c r="Q1608" s="23">
        <v>0</v>
      </c>
      <c r="R1608" s="23">
        <v>0</v>
      </c>
      <c r="S1608" s="23">
        <v>0</v>
      </c>
      <c r="T1608" s="23">
        <v>0</v>
      </c>
      <c r="U1608" s="23">
        <v>0</v>
      </c>
      <c r="V1608" s="44">
        <v>0</v>
      </c>
      <c r="W1608" s="44">
        <v>0</v>
      </c>
      <c r="X1608" s="35">
        <v>0</v>
      </c>
    </row>
    <row r="1609" spans="1:24" ht="15" x14ac:dyDescent="0.4">
      <c r="A1609" s="38" t="s">
        <v>1625</v>
      </c>
      <c r="B1609" s="10">
        <v>10000093</v>
      </c>
      <c r="C1609" s="9" t="s">
        <v>3</v>
      </c>
      <c r="D1609" s="9">
        <v>0</v>
      </c>
      <c r="E1609" s="9">
        <v>0</v>
      </c>
      <c r="F1609" s="9">
        <v>0</v>
      </c>
      <c r="G1609" s="9">
        <v>0</v>
      </c>
      <c r="H1609" s="9">
        <v>0</v>
      </c>
      <c r="I1609" s="9">
        <v>0</v>
      </c>
      <c r="J1609" s="9">
        <v>0</v>
      </c>
      <c r="K1609" s="9">
        <v>0</v>
      </c>
      <c r="L1609" s="17">
        <v>0</v>
      </c>
      <c r="M1609" s="17">
        <v>0</v>
      </c>
      <c r="N1609" s="17">
        <v>0</v>
      </c>
      <c r="O1609" s="17">
        <v>0</v>
      </c>
      <c r="P1609" s="17">
        <v>375962.62000000005</v>
      </c>
      <c r="Q1609" s="17">
        <v>375962.62000000017</v>
      </c>
      <c r="R1609" s="17">
        <v>81804.45</v>
      </c>
      <c r="S1609" s="17">
        <v>81804.45</v>
      </c>
      <c r="T1609" s="17">
        <v>474892.55</v>
      </c>
      <c r="U1609" s="17">
        <v>474892.55</v>
      </c>
      <c r="V1609" s="44">
        <v>0</v>
      </c>
      <c r="W1609" s="44">
        <v>0</v>
      </c>
      <c r="X1609" s="35">
        <v>123711.68999999999</v>
      </c>
    </row>
    <row r="1610" spans="1:24" ht="15" x14ac:dyDescent="0.4">
      <c r="A1610" s="38" t="s">
        <v>1626</v>
      </c>
      <c r="B1610" s="10">
        <v>10004552</v>
      </c>
      <c r="C1610" s="9" t="s">
        <v>32</v>
      </c>
      <c r="D1610" s="9">
        <v>10512807</v>
      </c>
      <c r="E1610" s="9">
        <v>10587267</v>
      </c>
      <c r="F1610" s="9">
        <v>5748566.5</v>
      </c>
      <c r="G1610" s="9">
        <v>5748566.5</v>
      </c>
      <c r="H1610" s="9">
        <v>153504</v>
      </c>
      <c r="I1610" s="9">
        <v>153504</v>
      </c>
      <c r="J1610" s="9">
        <v>0</v>
      </c>
      <c r="K1610" s="9">
        <v>0</v>
      </c>
      <c r="L1610" s="17">
        <v>0</v>
      </c>
      <c r="M1610" s="17">
        <v>0</v>
      </c>
      <c r="N1610" s="17">
        <v>129462</v>
      </c>
      <c r="O1610" s="17">
        <v>129462</v>
      </c>
      <c r="P1610" s="17">
        <v>523376.5399999998</v>
      </c>
      <c r="Q1610" s="17">
        <v>523376.54000000004</v>
      </c>
      <c r="R1610" s="17">
        <v>165224.63</v>
      </c>
      <c r="S1610" s="17">
        <v>165224.63</v>
      </c>
      <c r="T1610" s="17">
        <v>319382.2</v>
      </c>
      <c r="U1610" s="17">
        <v>319382.2</v>
      </c>
      <c r="V1610" s="44">
        <v>0</v>
      </c>
      <c r="W1610" s="44">
        <v>0</v>
      </c>
      <c r="X1610" s="35">
        <v>1173330.17</v>
      </c>
    </row>
    <row r="1611" spans="1:24" ht="15" x14ac:dyDescent="0.4">
      <c r="A1611" s="38" t="s">
        <v>1627</v>
      </c>
      <c r="B1611" s="10">
        <v>10000256</v>
      </c>
      <c r="C1611" s="9" t="s">
        <v>4</v>
      </c>
      <c r="D1611" s="9">
        <v>0</v>
      </c>
      <c r="E1611" s="9">
        <v>0</v>
      </c>
      <c r="F1611" s="9">
        <v>0</v>
      </c>
      <c r="G1611" s="9">
        <v>0</v>
      </c>
      <c r="H1611" s="9">
        <v>0</v>
      </c>
      <c r="I1611" s="9">
        <v>0</v>
      </c>
      <c r="J1611" s="9">
        <v>0</v>
      </c>
      <c r="K1611" s="9">
        <v>0</v>
      </c>
      <c r="L1611" s="17">
        <v>0</v>
      </c>
      <c r="M1611" s="17">
        <v>0</v>
      </c>
      <c r="N1611" s="17">
        <v>0</v>
      </c>
      <c r="O1611" s="17">
        <v>0</v>
      </c>
      <c r="P1611" s="17">
        <v>0</v>
      </c>
      <c r="Q1611" s="17">
        <v>0</v>
      </c>
      <c r="R1611" s="17">
        <v>0</v>
      </c>
      <c r="S1611" s="17">
        <v>0</v>
      </c>
      <c r="T1611" s="17">
        <v>0</v>
      </c>
      <c r="U1611" s="17">
        <v>0</v>
      </c>
      <c r="V1611" s="44">
        <v>0</v>
      </c>
      <c r="W1611" s="44">
        <v>0</v>
      </c>
      <c r="X1611" s="35">
        <v>0</v>
      </c>
    </row>
    <row r="1612" spans="1:24" ht="15" x14ac:dyDescent="0.4">
      <c r="A1612" s="38" t="s">
        <v>1628</v>
      </c>
      <c r="B1612" s="10">
        <v>10005979</v>
      </c>
      <c r="C1612" s="9" t="s">
        <v>49</v>
      </c>
      <c r="D1612" s="9">
        <v>2411980</v>
      </c>
      <c r="E1612" s="9">
        <v>2262950</v>
      </c>
      <c r="F1612" s="9">
        <v>0</v>
      </c>
      <c r="G1612" s="9">
        <v>0</v>
      </c>
      <c r="H1612" s="9">
        <v>29490</v>
      </c>
      <c r="I1612" s="9">
        <v>29465.85</v>
      </c>
      <c r="J1612" s="9">
        <v>0</v>
      </c>
      <c r="K1612" s="9">
        <v>0</v>
      </c>
      <c r="L1612" s="17">
        <v>0</v>
      </c>
      <c r="M1612" s="17">
        <v>0</v>
      </c>
      <c r="N1612" s="17">
        <v>17775.91</v>
      </c>
      <c r="O1612" s="17">
        <v>17775.910000000003</v>
      </c>
      <c r="P1612" s="17">
        <v>245641.66000000009</v>
      </c>
      <c r="Q1612" s="17">
        <v>245641.47000000006</v>
      </c>
      <c r="R1612" s="17">
        <v>73591.09</v>
      </c>
      <c r="S1612" s="17">
        <v>73591.09</v>
      </c>
      <c r="T1612" s="17">
        <v>136740.94</v>
      </c>
      <c r="U1612" s="17">
        <v>136740.94</v>
      </c>
      <c r="V1612" s="44">
        <v>0</v>
      </c>
      <c r="W1612" s="44">
        <v>0</v>
      </c>
      <c r="X1612" s="35">
        <v>735272.75</v>
      </c>
    </row>
    <row r="1613" spans="1:24" ht="15" x14ac:dyDescent="0.4">
      <c r="A1613" s="38" t="s">
        <v>1629</v>
      </c>
      <c r="B1613" s="10">
        <v>10002935</v>
      </c>
      <c r="C1613" s="9" t="s">
        <v>22</v>
      </c>
      <c r="D1613" s="9">
        <v>0</v>
      </c>
      <c r="E1613" s="9">
        <v>0</v>
      </c>
      <c r="F1613" s="9">
        <v>0</v>
      </c>
      <c r="G1613" s="9">
        <v>0</v>
      </c>
      <c r="H1613" s="9">
        <v>66259</v>
      </c>
      <c r="I1613" s="9">
        <v>66259</v>
      </c>
      <c r="J1613" s="9">
        <v>0</v>
      </c>
      <c r="K1613" s="9">
        <v>0</v>
      </c>
      <c r="L1613" s="17">
        <v>0</v>
      </c>
      <c r="M1613" s="17">
        <v>0</v>
      </c>
      <c r="N1613" s="17"/>
      <c r="O1613" s="17"/>
      <c r="P1613" s="17">
        <v>545988.28999999992</v>
      </c>
      <c r="Q1613" s="17">
        <v>545988.28999999992</v>
      </c>
      <c r="R1613" s="17">
        <v>85262.640000000014</v>
      </c>
      <c r="S1613" s="17">
        <v>85262.640000000014</v>
      </c>
      <c r="T1613" s="17">
        <v>294060.06</v>
      </c>
      <c r="U1613" s="17">
        <v>294060.06</v>
      </c>
      <c r="V1613" s="44">
        <v>0</v>
      </c>
      <c r="W1613" s="44">
        <v>0</v>
      </c>
      <c r="X1613" s="35">
        <v>410461.32</v>
      </c>
    </row>
    <row r="1614" spans="1:24" ht="15" x14ac:dyDescent="0.4">
      <c r="A1614" s="38" t="s">
        <v>1630</v>
      </c>
      <c r="B1614" s="10">
        <v>10006963</v>
      </c>
      <c r="C1614" s="9" t="s">
        <v>60</v>
      </c>
      <c r="D1614" s="9">
        <v>18046809</v>
      </c>
      <c r="E1614" s="9">
        <v>18046809</v>
      </c>
      <c r="F1614" s="9">
        <v>0</v>
      </c>
      <c r="G1614" s="9">
        <v>0</v>
      </c>
      <c r="H1614" s="9">
        <v>1596246</v>
      </c>
      <c r="I1614" s="9">
        <v>1596246</v>
      </c>
      <c r="J1614" s="9">
        <v>0</v>
      </c>
      <c r="K1614" s="9">
        <v>0</v>
      </c>
      <c r="L1614" s="17">
        <v>0</v>
      </c>
      <c r="M1614" s="17">
        <v>0</v>
      </c>
      <c r="N1614" s="17">
        <v>316651</v>
      </c>
      <c r="O1614" s="17">
        <v>316651</v>
      </c>
      <c r="P1614" s="17">
        <v>355012.11999999976</v>
      </c>
      <c r="Q1614" s="17">
        <v>355012.12000000017</v>
      </c>
      <c r="R1614" s="17">
        <v>208425.87000000002</v>
      </c>
      <c r="S1614" s="17">
        <v>208425.87000000002</v>
      </c>
      <c r="T1614" s="17">
        <v>344217.94</v>
      </c>
      <c r="U1614" s="17">
        <v>344217.94</v>
      </c>
      <c r="V1614" s="44">
        <v>0</v>
      </c>
      <c r="W1614" s="44">
        <v>0</v>
      </c>
      <c r="X1614" s="35">
        <v>142092.43</v>
      </c>
    </row>
    <row r="1615" spans="1:24" ht="15" x14ac:dyDescent="0.4">
      <c r="A1615" s="38" t="s">
        <v>1631</v>
      </c>
      <c r="B1615" s="10">
        <v>10007299</v>
      </c>
      <c r="C1615" s="9" t="s">
        <v>62</v>
      </c>
      <c r="D1615" s="9">
        <v>0</v>
      </c>
      <c r="E1615" s="9">
        <v>0</v>
      </c>
      <c r="F1615" s="9">
        <v>0</v>
      </c>
      <c r="G1615" s="9">
        <v>0</v>
      </c>
      <c r="H1615" s="9">
        <v>0</v>
      </c>
      <c r="I1615" s="9">
        <v>0</v>
      </c>
      <c r="J1615" s="9">
        <v>0</v>
      </c>
      <c r="K1615" s="9">
        <v>0</v>
      </c>
      <c r="L1615" s="17">
        <v>0</v>
      </c>
      <c r="M1615" s="17">
        <v>0</v>
      </c>
      <c r="N1615" s="17">
        <v>0</v>
      </c>
      <c r="O1615" s="17">
        <v>0</v>
      </c>
      <c r="P1615" s="17">
        <v>70480.189999999988</v>
      </c>
      <c r="Q1615" s="17">
        <v>70480.189999999973</v>
      </c>
      <c r="R1615" s="17">
        <v>0</v>
      </c>
      <c r="S1615" s="17">
        <v>0</v>
      </c>
      <c r="T1615" s="17">
        <v>0</v>
      </c>
      <c r="U1615" s="17">
        <v>0</v>
      </c>
      <c r="V1615" s="44">
        <v>0</v>
      </c>
      <c r="W1615" s="44">
        <v>0</v>
      </c>
      <c r="X1615" s="35">
        <v>30093.5</v>
      </c>
    </row>
    <row r="1616" spans="1:24" ht="15" x14ac:dyDescent="0.4">
      <c r="A1616" s="38" t="s">
        <v>1632</v>
      </c>
      <c r="B1616" s="10">
        <v>10003023</v>
      </c>
      <c r="C1616" s="9" t="s">
        <v>1065</v>
      </c>
      <c r="D1616" s="9">
        <v>3700307</v>
      </c>
      <c r="E1616" s="9">
        <v>3699910</v>
      </c>
      <c r="F1616" s="9">
        <v>804236</v>
      </c>
      <c r="G1616" s="9">
        <v>804236</v>
      </c>
      <c r="H1616" s="9">
        <v>155692</v>
      </c>
      <c r="I1616" s="9">
        <v>155692</v>
      </c>
      <c r="J1616" s="9">
        <v>0</v>
      </c>
      <c r="K1616" s="9">
        <v>0</v>
      </c>
      <c r="L1616" s="17">
        <v>0</v>
      </c>
      <c r="M1616" s="17">
        <v>0</v>
      </c>
      <c r="N1616" s="17">
        <v>56180</v>
      </c>
      <c r="O1616" s="17">
        <v>56180</v>
      </c>
      <c r="P1616" s="17">
        <v>973724.00999999966</v>
      </c>
      <c r="Q1616" s="17">
        <v>973724.01000000024</v>
      </c>
      <c r="R1616" s="17">
        <v>332832.74000000005</v>
      </c>
      <c r="S1616" s="17">
        <v>332832.74000000005</v>
      </c>
      <c r="T1616" s="17">
        <v>668320.7300000001</v>
      </c>
      <c r="U1616" s="17">
        <v>668320.7300000001</v>
      </c>
      <c r="V1616" s="44">
        <v>0</v>
      </c>
      <c r="W1616" s="44">
        <v>0</v>
      </c>
      <c r="X1616" s="35">
        <v>393277.18000000005</v>
      </c>
    </row>
    <row r="1617" spans="1:24" ht="15" x14ac:dyDescent="0.4">
      <c r="A1617" s="38" t="s">
        <v>1633</v>
      </c>
      <c r="B1617" s="14">
        <v>10046354</v>
      </c>
      <c r="C1617" s="15" t="s">
        <v>1411</v>
      </c>
      <c r="D1617" s="9">
        <v>0</v>
      </c>
      <c r="E1617" s="9">
        <v>0</v>
      </c>
      <c r="F1617" s="9">
        <v>0</v>
      </c>
      <c r="G1617" s="9">
        <v>0</v>
      </c>
      <c r="H1617" s="9">
        <v>0</v>
      </c>
      <c r="I1617" s="9">
        <v>0</v>
      </c>
      <c r="J1617" s="9">
        <v>0</v>
      </c>
      <c r="K1617" s="9">
        <v>0</v>
      </c>
      <c r="L1617" s="9">
        <v>0</v>
      </c>
      <c r="M1617" s="9">
        <v>0</v>
      </c>
      <c r="N1617" s="9">
        <v>0</v>
      </c>
      <c r="O1617" s="9">
        <v>0</v>
      </c>
      <c r="P1617" s="9">
        <v>1402254</v>
      </c>
      <c r="Q1617" s="9">
        <v>1402254</v>
      </c>
      <c r="R1617" s="9">
        <v>120005</v>
      </c>
      <c r="S1617" s="9">
        <v>120005</v>
      </c>
      <c r="T1617" s="9">
        <v>594721.37</v>
      </c>
      <c r="U1617" s="9">
        <v>594721.37</v>
      </c>
      <c r="V1617" s="44">
        <v>0</v>
      </c>
      <c r="W1617" s="44">
        <v>0</v>
      </c>
      <c r="X1617" s="35">
        <v>947728.13000000024</v>
      </c>
    </row>
    <row r="1618" spans="1:24" ht="15.45" thickBot="1" x14ac:dyDescent="0.45">
      <c r="A1618" s="39" t="s">
        <v>1634</v>
      </c>
      <c r="B1618" s="40">
        <v>10005981</v>
      </c>
      <c r="C1618" s="41" t="s">
        <v>50</v>
      </c>
      <c r="D1618" s="41">
        <v>3635422</v>
      </c>
      <c r="E1618" s="41">
        <v>3462546</v>
      </c>
      <c r="F1618" s="41">
        <v>0</v>
      </c>
      <c r="G1618" s="41">
        <v>0</v>
      </c>
      <c r="H1618" s="41">
        <v>162554</v>
      </c>
      <c r="I1618" s="41">
        <v>162554</v>
      </c>
      <c r="J1618" s="41">
        <v>0</v>
      </c>
      <c r="K1618" s="41">
        <v>0</v>
      </c>
      <c r="L1618" s="42">
        <v>0</v>
      </c>
      <c r="M1618" s="42">
        <v>0</v>
      </c>
      <c r="N1618" s="42">
        <v>171907.21000000002</v>
      </c>
      <c r="O1618" s="42">
        <v>171907.21000000002</v>
      </c>
      <c r="P1618" s="42">
        <v>1014573.7799999997</v>
      </c>
      <c r="Q1618" s="42">
        <v>1014573.7799999993</v>
      </c>
      <c r="R1618" s="42">
        <v>301738.61</v>
      </c>
      <c r="S1618" s="42">
        <v>301738.61</v>
      </c>
      <c r="T1618" s="42">
        <v>397940.65</v>
      </c>
      <c r="U1618" s="42">
        <v>397940.65</v>
      </c>
      <c r="V1618" s="44">
        <v>0</v>
      </c>
      <c r="W1618" s="44">
        <v>0</v>
      </c>
      <c r="X1618" s="35">
        <v>904695.45</v>
      </c>
    </row>
    <row r="1619" spans="1:24" x14ac:dyDescent="0.4">
      <c r="D1619" s="58"/>
      <c r="E1619" s="58"/>
      <c r="F1619" s="58"/>
      <c r="G1619" s="58"/>
      <c r="H1619" s="58"/>
      <c r="I1619" s="58"/>
      <c r="J1619" s="58"/>
      <c r="K1619" s="58"/>
      <c r="L1619" s="58"/>
      <c r="M1619" s="58"/>
      <c r="N1619" s="58"/>
      <c r="O1619" s="58"/>
      <c r="P1619" s="58"/>
      <c r="Q1619" s="58"/>
      <c r="R1619" s="58"/>
      <c r="S1619" s="58"/>
      <c r="T1619" s="58"/>
      <c r="U1619" s="58"/>
      <c r="V1619" s="58"/>
      <c r="W1619" s="58"/>
      <c r="X1619" s="58"/>
    </row>
    <row r="1620" spans="1:24" x14ac:dyDescent="0.4">
      <c r="D1620" s="58"/>
      <c r="E1620" s="58"/>
      <c r="F1620" s="58"/>
      <c r="G1620" s="58"/>
      <c r="H1620" s="58"/>
      <c r="I1620" s="58"/>
      <c r="J1620" s="58"/>
      <c r="K1620" s="58"/>
      <c r="L1620" s="58"/>
      <c r="M1620" s="58"/>
      <c r="N1620" s="58"/>
      <c r="O1620" s="58"/>
      <c r="P1620" s="58"/>
      <c r="Q1620" s="58"/>
      <c r="R1620" s="58"/>
      <c r="S1620" s="58"/>
      <c r="T1620" s="58"/>
      <c r="U1620" s="58"/>
      <c r="V1620" s="58"/>
      <c r="W1620" s="58"/>
      <c r="X1620" s="58"/>
    </row>
    <row r="1621" spans="1:24" x14ac:dyDescent="0.4">
      <c r="D1621" s="58"/>
      <c r="E1621" s="58"/>
      <c r="F1621" s="58"/>
      <c r="G1621" s="58"/>
      <c r="H1621" s="58"/>
      <c r="I1621" s="58"/>
      <c r="J1621" s="58"/>
      <c r="K1621" s="58"/>
      <c r="L1621" s="58"/>
      <c r="M1621" s="58"/>
      <c r="N1621" s="58"/>
      <c r="O1621" s="58"/>
      <c r="P1621" s="58"/>
      <c r="Q1621" s="58"/>
      <c r="R1621" s="58"/>
      <c r="S1621" s="58"/>
      <c r="T1621" s="58"/>
      <c r="U1621" s="58"/>
      <c r="V1621" s="58"/>
      <c r="W1621" s="58"/>
      <c r="X1621" s="58"/>
    </row>
  </sheetData>
  <autoFilter ref="A9:X1619"/>
  <mergeCells count="1">
    <mergeCell ref="D6:H6"/>
  </mergeCells>
  <pageMargins left="0.70866141732283472" right="0.70866141732283472" top="0.74803149606299213" bottom="0.74803149606299213" header="0.31496062992125984" footer="0.31496062992125984"/>
  <pageSetup paperSize="8" fitToHeight="0" orientation="landscape" horizontalDpi="1200" verticalDpi="1200" r:id="rId1"/>
  <headerFooter>
    <oddFooter>&amp;L&amp;P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211517E541D74F9612214317002BEA" ma:contentTypeVersion="13" ma:contentTypeDescription="Create a new document." ma:contentTypeScope="" ma:versionID="2f92bee6e8b61f977037f58b1211dcbc">
  <xsd:schema xmlns:xsd="http://www.w3.org/2001/XMLSchema" xmlns:xs="http://www.w3.org/2001/XMLSchema" xmlns:p="http://schemas.microsoft.com/office/2006/metadata/properties" xmlns:ns3="be4273c6-216d-46fc-a3fc-53dc33313c8b" xmlns:ns4="c229d0bd-8925-4657-9976-e448b8ced7c4" targetNamespace="http://schemas.microsoft.com/office/2006/metadata/properties" ma:root="true" ma:fieldsID="5eb6f263d591303c7a2e8fbc93b4583c" ns3:_="" ns4:_="">
    <xsd:import namespace="be4273c6-216d-46fc-a3fc-53dc33313c8b"/>
    <xsd:import namespace="c229d0bd-8925-4657-9976-e448b8ced7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273c6-216d-46fc-a3fc-53dc33313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9d0bd-8925-4657-9976-e448b8ced7c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E38822-8D9B-4A97-A1CE-4D293834B5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E4CF2-8B74-40F7-9681-32F1D800F4BA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c229d0bd-8925-4657-9976-e448b8ced7c4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be4273c6-216d-46fc-a3fc-53dc33313c8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1F13759-9B22-43D5-81A1-C8E5DD2E64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273c6-216d-46fc-a3fc-53dc33313c8b"/>
    <ds:schemaRef ds:uri="c229d0bd-8925-4657-9976-e448b8ced7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2018-19 Delivered &amp; Funded  (3)</vt:lpstr>
      <vt:lpstr>2018-19 Delivered &amp; Funded</vt:lpstr>
      <vt:lpstr>'2018-19 Delivered &amp; Funded'!Print_Area</vt:lpstr>
      <vt:lpstr>'2018-19 Delivered &amp; Funded  (3)'!Print_Area</vt:lpstr>
      <vt:lpstr>'2018-19 Delivered &amp; Funded'!Print_Titles</vt:lpstr>
      <vt:lpstr>'2018-19 Delivered &amp; Funded 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201516 initial contract values</dc:title>
  <dc:creator>Dawn Baker</dc:creator>
  <cp:lastModifiedBy>ROBERTS, Ashley</cp:lastModifiedBy>
  <cp:lastPrinted>2020-03-23T11:51:06Z</cp:lastPrinted>
  <dcterms:created xsi:type="dcterms:W3CDTF">2015-08-18T07:36:30Z</dcterms:created>
  <dcterms:modified xsi:type="dcterms:W3CDTF">2020-07-20T11:52:03Z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0x010100B6211517E541D74F9612214317002BEA</vt:lpwstr>
  </property>
</Properties>
</file>