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tsclient\Z\41. July 2020 SFR\Supps\"/>
    </mc:Choice>
  </mc:AlternateContent>
  <bookViews>
    <workbookView xWindow="0" yWindow="0" windowWidth="19200" windowHeight="7500" tabRatio="658"/>
  </bookViews>
  <sheets>
    <sheet name="Volumes by Area" sheetId="41" r:id="rId1"/>
    <sheet name="Rounded Data" sheetId="39" state="hidden" r:id="rId2"/>
  </sheets>
  <definedNames>
    <definedName name="_xlnm._FilterDatabase" localSheetId="1" hidden="1">'Rounded Data'!$A$1:$J$9</definedName>
    <definedName name="_xlnm.Print_Area" localSheetId="0">'Volumes by Area'!$A$1:$G$25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1" l="1"/>
  <c r="D15" i="41"/>
  <c r="D14" i="41"/>
  <c r="D13" i="41"/>
  <c r="D12" i="41"/>
  <c r="D11" i="41"/>
  <c r="D7" i="41"/>
  <c r="D10" i="41"/>
  <c r="D9" i="41"/>
  <c r="D8" i="41"/>
</calcChain>
</file>

<file path=xl/sharedStrings.xml><?xml version="1.0" encoding="utf-8"?>
<sst xmlns="http://schemas.openxmlformats.org/spreadsheetml/2006/main" count="48" uniqueCount="39">
  <si>
    <t>Level</t>
  </si>
  <si>
    <t>Total Learners</t>
  </si>
  <si>
    <t>of which…</t>
  </si>
  <si>
    <t>Below Level 2 (excluding English and maths)</t>
  </si>
  <si>
    <t>English and maths</t>
  </si>
  <si>
    <t>Full Level 2</t>
  </si>
  <si>
    <t>Full Level 3</t>
  </si>
  <si>
    <t>Level 2</t>
  </si>
  <si>
    <t>Level 3</t>
  </si>
  <si>
    <t>Level 4+</t>
  </si>
  <si>
    <t>No Level Assigned</t>
  </si>
  <si>
    <t>Total</t>
  </si>
  <si>
    <t>Snapshot</t>
  </si>
  <si>
    <t>Year</t>
  </si>
  <si>
    <t>Cambridgeshire and Peterborough</t>
  </si>
  <si>
    <t>Greater Manchester</t>
  </si>
  <si>
    <t>Liverpool City Region</t>
  </si>
  <si>
    <t>Other</t>
  </si>
  <si>
    <t>Tees Valley</t>
  </si>
  <si>
    <t>West Midlands</t>
  </si>
  <si>
    <t>West of England</t>
  </si>
  <si>
    <t>Area</t>
  </si>
  <si>
    <t>Funded Learners</t>
  </si>
  <si>
    <t xml:space="preserve">Select Required Area : </t>
  </si>
  <si>
    <t>Total CL</t>
  </si>
  <si>
    <t>Notes</t>
  </si>
  <si>
    <t>Education and Training</t>
  </si>
  <si>
    <t>Community Learning</t>
  </si>
  <si>
    <t>All Community Learners</t>
  </si>
  <si>
    <t>4) Education and Training includes Offender Learners and Traineeships.</t>
  </si>
  <si>
    <t>Greater London Authority</t>
  </si>
  <si>
    <t>1) This data tool summarises Education and Training activity by level, as well as the total Community Learning, in each area that is devolved and active and does not attempt to split out the proportion attributable to MCA/GLA funding, and is structured to only show one area view at a time</t>
  </si>
  <si>
    <t>2) Users can select between MCA/GLA by 'clicking' on the cell highlighted in yellow</t>
  </si>
  <si>
    <t>3) Figures for English and Maths (previously Skills for Life) include GCSEs, Functional Skills, Adult Basic Skills Certificates including ESOL Certificates, and Qualifications and Credit Framework Certificates, and Awards in English and maths.</t>
  </si>
  <si>
    <t>6) Further breakdowns of the data are available at the following website:</t>
  </si>
  <si>
    <t>https://www.gov.uk/government/collections/fe-data-library</t>
  </si>
  <si>
    <t xml:space="preserve">Adult (19+) Education and Training Participation by Level and total Community Learning Participation for active Mayoral Combined Authorities (MCAs) and Greater London Authority (GLA) (2019/20 reported to date) - Learner Volumes </t>
  </si>
  <si>
    <t>2019/20 (August to April)</t>
  </si>
  <si>
    <t>5) Data is sourced from the Individualised Learner Record (ILR), collection number 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</si>
</sst>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2]* #,##0.00_-;\-[$€-2]* #,##0.00_-;_-[$€-2]* &quot;-&quot;??_-"/>
  </numFmts>
  <fonts count="64">
    <font>
      <sz val="11"/>
      <color theme="1"/>
      <name val="Calibri"/>
      <family val="2"/>
      <scheme val="minor"/>
    </font>
    <font>
      <sz val="10"/>
      <name val="Arial"/>
      <family val="2"/>
    </font>
    <font>
      <b/>
      <sz val="11"/>
      <name val="Arial"/>
      <family val="2"/>
    </font>
    <font>
      <sz val="12"/>
      <color indexed="8"/>
      <name val="Arial"/>
      <family val="2"/>
    </font>
    <font>
      <sz val="12"/>
      <name val="Arial"/>
      <family val="2"/>
    </font>
    <font>
      <b/>
      <sz val="10"/>
      <name val="Arial"/>
      <family val="2"/>
    </font>
    <font>
      <b/>
      <i/>
      <sz val="10"/>
      <name val="Arial"/>
      <family val="2"/>
    </font>
    <font>
      <sz val="9"/>
      <name val="Arial"/>
      <family val="2"/>
    </font>
    <font>
      <u/>
      <sz val="8.5"/>
      <color indexed="12"/>
      <name val="Arial"/>
      <family val="2"/>
    </font>
    <font>
      <sz val="12"/>
      <color theme="1"/>
      <name val="Arial"/>
      <family val="2"/>
    </font>
    <font>
      <sz val="10"/>
      <name val="Arial"/>
      <family val="2"/>
    </font>
    <font>
      <sz val="11"/>
      <color theme="1"/>
      <name val="Calibri"/>
      <family val="2"/>
      <scheme val="minor"/>
    </font>
    <font>
      <sz val="11"/>
      <color indexed="8"/>
      <name val="Calibri"/>
      <family val="2"/>
    </font>
    <font>
      <sz val="8"/>
      <name val="Arial"/>
      <family val="2"/>
    </font>
    <font>
      <u/>
      <sz val="10"/>
      <color indexed="12"/>
      <name val="Arial"/>
      <family val="2"/>
    </font>
    <font>
      <u/>
      <sz val="10.199999999999999"/>
      <color indexed="12"/>
      <name val="Arial"/>
      <family val="2"/>
    </font>
    <font>
      <u/>
      <sz val="12"/>
      <color theme="10"/>
      <name val="Arial"/>
      <family val="2"/>
    </font>
    <font>
      <u/>
      <sz val="10.199999999999999"/>
      <color theme="10"/>
      <name val="Arial"/>
      <family val="2"/>
    </font>
    <font>
      <sz val="11"/>
      <color rgb="FF000000"/>
      <name val="Calibri"/>
      <family val="2"/>
      <scheme val="minor"/>
    </font>
    <font>
      <u/>
      <sz val="11"/>
      <color theme="10"/>
      <name val="Calibri"/>
      <family val="2"/>
      <scheme val="minor"/>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CG Times"/>
      <family val="1"/>
    </font>
    <font>
      <i/>
      <sz val="12"/>
      <color indexed="23"/>
      <name val="Arial"/>
      <family val="2"/>
    </font>
    <font>
      <sz val="12"/>
      <color indexed="62"/>
      <name val="Arial"/>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2"/>
      <color indexed="52"/>
      <name val="Arial"/>
      <family val="2"/>
    </font>
    <font>
      <sz val="12"/>
      <color indexed="60"/>
      <name val="Arial"/>
      <family val="2"/>
    </font>
    <font>
      <sz val="9"/>
      <name val="Times New Roman"/>
      <family val="1"/>
    </font>
    <font>
      <b/>
      <sz val="12"/>
      <color indexed="63"/>
      <name val="Arial"/>
      <family val="2"/>
    </font>
    <font>
      <b/>
      <sz val="18"/>
      <color indexed="8"/>
      <name val="Cambria"/>
      <family val="1"/>
    </font>
    <font>
      <b/>
      <sz val="18"/>
      <color indexed="56"/>
      <name val="Cambria"/>
      <family val="2"/>
    </font>
    <font>
      <b/>
      <sz val="9"/>
      <name val="Times New Roman"/>
      <family val="1"/>
    </font>
    <font>
      <sz val="12"/>
      <color indexed="10"/>
      <name val="Arial"/>
      <family val="2"/>
    </font>
    <font>
      <sz val="10"/>
      <name val="Arial"/>
      <family val="2"/>
    </font>
    <font>
      <sz val="10"/>
      <color theme="1"/>
      <name val="Arial"/>
      <family val="2"/>
    </font>
    <font>
      <u/>
      <sz val="11"/>
      <color rgb="FF0563C1"/>
      <name val="Calibri"/>
      <family val="2"/>
    </font>
    <font>
      <sz val="11"/>
      <color rgb="FF000000"/>
      <name val="Calibri"/>
      <family val="2"/>
    </font>
    <font>
      <b/>
      <sz val="10"/>
      <color indexed="8"/>
      <name val="Arial"/>
      <family val="2"/>
    </font>
    <font>
      <sz val="10"/>
      <color indexed="8"/>
      <name val="Arial"/>
      <family val="2"/>
    </font>
    <font>
      <u/>
      <sz val="9"/>
      <color indexed="30"/>
      <name val="Arial"/>
      <family val="2"/>
    </font>
    <font>
      <u/>
      <sz val="9"/>
      <color indexed="12"/>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rgb="FFFFFF00"/>
        <bgColor indexed="64"/>
      </patternFill>
    </fill>
    <fill>
      <patternFill patternType="solid">
        <fgColor rgb="FFFFFFFF"/>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n">
        <color indexed="64"/>
      </bottom>
      <diagonal/>
    </border>
    <border>
      <left style="medium">
        <color indexed="9"/>
      </left>
      <right/>
      <top/>
      <bottom/>
      <diagonal/>
    </border>
    <border>
      <left style="medium">
        <color indexed="9"/>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ck">
        <color indexed="9"/>
      </right>
      <top/>
      <bottom style="thin">
        <color indexed="64"/>
      </bottom>
      <diagonal/>
    </border>
    <border>
      <left style="medium">
        <color indexed="9"/>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medium">
        <color indexed="9"/>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0"/>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669">
    <xf numFmtId="0" fontId="0"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xf numFmtId="0" fontId="9"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 fillId="0" borderId="0"/>
    <xf numFmtId="0" fontId="11" fillId="0" borderId="0"/>
    <xf numFmtId="0" fontId="11" fillId="0" borderId="0"/>
    <xf numFmtId="0" fontId="4" fillId="0" borderId="0"/>
    <xf numFmtId="0" fontId="9" fillId="0" borderId="0"/>
    <xf numFmtId="0" fontId="11" fillId="0" borderId="0"/>
    <xf numFmtId="0" fontId="1" fillId="0" borderId="0"/>
    <xf numFmtId="0" fontId="3" fillId="0" borderId="0"/>
    <xf numFmtId="0" fontId="4" fillId="0" borderId="0"/>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4" fontId="13" fillId="0" borderId="0"/>
    <xf numFmtId="0" fontId="18" fillId="0" borderId="0"/>
    <xf numFmtId="0" fontId="1" fillId="0" borderId="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3" fillId="17"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3"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3"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3"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3"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3"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4" fillId="7" borderId="0" applyNumberFormat="0" applyBorder="0" applyAlignment="0" applyProtection="0"/>
    <xf numFmtId="0" fontId="22" fillId="7" borderId="0" applyNumberFormat="0" applyBorder="0" applyAlignment="0" applyProtection="0"/>
    <xf numFmtId="0" fontId="23" fillId="13" borderId="1" applyNumberFormat="0" applyAlignment="0" applyProtection="0"/>
    <xf numFmtId="0" fontId="23" fillId="13" borderId="1" applyNumberFormat="0" applyAlignment="0" applyProtection="0"/>
    <xf numFmtId="0" fontId="23" fillId="13" borderId="1" applyNumberFormat="0" applyAlignment="0" applyProtection="0"/>
    <xf numFmtId="0" fontId="23" fillId="13" borderId="1" applyNumberFormat="0" applyAlignment="0" applyProtection="0"/>
    <xf numFmtId="0" fontId="23" fillId="13" borderId="1" applyNumberFormat="0" applyAlignment="0" applyProtection="0"/>
    <xf numFmtId="0" fontId="35" fillId="13" borderId="1" applyNumberFormat="0" applyAlignment="0" applyProtection="0"/>
    <xf numFmtId="0" fontId="23" fillId="13" borderId="1" applyNumberFormat="0" applyAlignment="0" applyProtection="0"/>
    <xf numFmtId="0" fontId="24" fillId="25" borderId="2" applyNumberFormat="0" applyAlignment="0" applyProtection="0"/>
    <xf numFmtId="0" fontId="24" fillId="25" borderId="2" applyNumberFormat="0" applyAlignment="0" applyProtection="0"/>
    <xf numFmtId="0" fontId="24" fillId="25" borderId="2" applyNumberFormat="0" applyAlignment="0" applyProtection="0"/>
    <xf numFmtId="0" fontId="24" fillId="25" borderId="2" applyNumberFormat="0" applyAlignment="0" applyProtection="0"/>
    <xf numFmtId="0" fontId="24" fillId="25" borderId="2" applyNumberFormat="0" applyAlignment="0" applyProtection="0"/>
    <xf numFmtId="0" fontId="36" fillId="25" borderId="2" applyNumberFormat="0" applyAlignment="0" applyProtection="0"/>
    <xf numFmtId="0" fontId="24" fillId="25" borderId="2" applyNumberFormat="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0">
      <alignment horizontal="left"/>
      <protection hidden="1"/>
    </xf>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3" fontId="39" fillId="0" borderId="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0" fillId="8" borderId="0" applyNumberFormat="0" applyBorder="0" applyAlignment="0" applyProtection="0"/>
    <xf numFmtId="0" fontId="26" fillId="8" borderId="0" applyNumberFormat="0" applyBorder="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2" fillId="0" borderId="3" applyNumberFormat="0" applyFill="0" applyAlignment="0" applyProtection="0"/>
    <xf numFmtId="0" fontId="41"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4" applyNumberFormat="0" applyFill="0" applyAlignment="0" applyProtection="0"/>
    <xf numFmtId="0" fontId="43"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5"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6" fillId="0" borderId="0" applyNumberFormat="0" applyFill="0" applyBorder="0" applyAlignment="0" applyProtection="0"/>
    <xf numFmtId="0" fontId="27" fillId="6" borderId="1" applyNumberFormat="0" applyAlignment="0" applyProtection="0"/>
    <xf numFmtId="0" fontId="27" fillId="6" borderId="1" applyNumberFormat="0" applyAlignment="0" applyProtection="0"/>
    <xf numFmtId="0" fontId="27" fillId="6" borderId="1" applyNumberFormat="0" applyAlignment="0" applyProtection="0"/>
    <xf numFmtId="0" fontId="27" fillId="6" borderId="1" applyNumberFormat="0" applyAlignment="0" applyProtection="0"/>
    <xf numFmtId="0" fontId="27" fillId="6" borderId="1" applyNumberFormat="0" applyAlignment="0" applyProtection="0"/>
    <xf numFmtId="0" fontId="39" fillId="6" borderId="1" applyNumberFormat="0" applyAlignment="0" applyProtection="0"/>
    <xf numFmtId="0" fontId="27" fillId="6"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8" fillId="0" borderId="6" applyNumberFormat="0" applyFill="0" applyAlignment="0" applyProtection="0"/>
    <xf numFmtId="0" fontId="28" fillId="0" borderId="6" applyNumberFormat="0" applyFill="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49" fillId="15" borderId="0" applyNumberFormat="0" applyBorder="0" applyAlignment="0" applyProtection="0"/>
    <xf numFmtId="0" fontId="29" fillId="15" borderId="0" applyNumberFormat="0" applyBorder="0" applyAlignment="0" applyProtection="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4" fillId="0" borderId="0"/>
    <xf numFmtId="0" fontId="4" fillId="0" borderId="0"/>
    <xf numFmtId="0" fontId="9" fillId="0" borderId="0"/>
    <xf numFmtId="0" fontId="9" fillId="0" borderId="0"/>
    <xf numFmtId="0" fontId="9" fillId="0" borderId="0"/>
    <xf numFmtId="0" fontId="9" fillId="0" borderId="0"/>
    <xf numFmtId="0" fontId="1" fillId="0" borderId="0"/>
    <xf numFmtId="0" fontId="12" fillId="0" borderId="0"/>
    <xf numFmtId="0" fontId="12"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1" fillId="0" borderId="0" applyNumberFormat="0" applyFill="0" applyBorder="0" applyAlignment="0" applyProtection="0"/>
    <xf numFmtId="0" fontId="4" fillId="0" borderId="0"/>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1" fillId="0" borderId="0" applyNumberFormat="0" applyFill="0" applyBorder="0" applyAlignment="0" applyProtection="0"/>
    <xf numFmtId="0" fontId="1" fillId="0" borderId="0" applyNumberFormat="0" applyFill="0" applyBorder="0" applyAlignment="0" applyProtection="0"/>
    <xf numFmtId="0" fontId="18" fillId="0" borderId="0"/>
    <xf numFmtId="0" fontId="1" fillId="0" borderId="0"/>
    <xf numFmtId="0" fontId="3" fillId="0" borderId="0"/>
    <xf numFmtId="0" fontId="3" fillId="0" borderId="0"/>
    <xf numFmtId="0" fontId="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 fillId="0" borderId="0"/>
    <xf numFmtId="0" fontId="11" fillId="0" borderId="0"/>
    <xf numFmtId="0" fontId="18" fillId="0" borderId="0"/>
    <xf numFmtId="0" fontId="18" fillId="0" borderId="0"/>
    <xf numFmtId="0" fontId="1" fillId="0" borderId="0"/>
    <xf numFmtId="0" fontId="56"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4"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12" fillId="0" borderId="0"/>
    <xf numFmtId="0" fontId="18" fillId="0" borderId="0"/>
    <xf numFmtId="0" fontId="18" fillId="0" borderId="0"/>
    <xf numFmtId="0" fontId="3" fillId="0" borderId="0"/>
    <xf numFmtId="0" fontId="4" fillId="0" borderId="0"/>
    <xf numFmtId="0" fontId="9" fillId="0" borderId="0"/>
    <xf numFmtId="0" fontId="9" fillId="0" borderId="0"/>
    <xf numFmtId="0" fontId="3" fillId="0" borderId="0"/>
    <xf numFmtId="0" fontId="18" fillId="0" borderId="0"/>
    <xf numFmtId="0" fontId="3" fillId="0" borderId="0"/>
    <xf numFmtId="0" fontId="3" fillId="0" borderId="0"/>
    <xf numFmtId="0" fontId="9" fillId="0" borderId="0"/>
    <xf numFmtId="0" fontId="9" fillId="0" borderId="0"/>
    <xf numFmtId="0" fontId="3" fillId="0" borderId="0"/>
    <xf numFmtId="0" fontId="3" fillId="0" borderId="0"/>
    <xf numFmtId="0" fontId="4" fillId="0" borderId="0"/>
    <xf numFmtId="0" fontId="1"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50" fillId="0" borderId="0">
      <alignment horizontal="left"/>
    </xf>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30" fillId="13" borderId="8" applyNumberFormat="0" applyAlignment="0" applyProtection="0"/>
    <xf numFmtId="0" fontId="30" fillId="13" borderId="8" applyNumberFormat="0" applyAlignment="0" applyProtection="0"/>
    <xf numFmtId="0" fontId="30" fillId="13" borderId="8" applyNumberFormat="0" applyAlignment="0" applyProtection="0"/>
    <xf numFmtId="0" fontId="30" fillId="13" borderId="8" applyNumberFormat="0" applyAlignment="0" applyProtection="0"/>
    <xf numFmtId="0" fontId="30" fillId="13" borderId="8" applyNumberFormat="0" applyAlignment="0" applyProtection="0"/>
    <xf numFmtId="0" fontId="51" fillId="13" borderId="8" applyNumberFormat="0" applyAlignment="0" applyProtection="0"/>
    <xf numFmtId="0" fontId="30" fillId="13" borderId="8" applyNumberFormat="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20" fillId="0" borderId="9" applyNumberFormat="0" applyFill="0" applyAlignment="0" applyProtection="0"/>
    <xf numFmtId="0" fontId="31" fillId="0" borderId="9" applyNumberFormat="0" applyFill="0" applyAlignment="0" applyProtection="0"/>
    <xf numFmtId="0" fontId="54" fillId="0" borderId="10">
      <alignment horizontal="left"/>
    </xf>
    <xf numFmtId="164" fontId="13" fillId="0" borderId="0"/>
    <xf numFmtId="0" fontId="13" fillId="0" borderId="0"/>
    <xf numFmtId="0" fontId="13" fillId="0" borderId="0"/>
    <xf numFmtId="0" fontId="13" fillId="0" borderId="0"/>
    <xf numFmtId="164" fontId="13" fillId="0" borderId="0"/>
    <xf numFmtId="164" fontId="13" fillId="0" borderId="0"/>
    <xf numFmtId="164" fontId="13" fillId="0" borderId="0"/>
    <xf numFmtId="164" fontId="13" fillId="0" borderId="0"/>
    <xf numFmtId="0" fontId="13" fillId="0" borderId="0"/>
    <xf numFmtId="164" fontId="13"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9" fillId="0" borderId="0" applyFont="0" applyFill="0" applyBorder="0" applyAlignment="0" applyProtection="0"/>
    <xf numFmtId="43" fontId="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23" fillId="13" borderId="14" applyNumberFormat="0" applyAlignment="0" applyProtection="0"/>
    <xf numFmtId="0" fontId="23" fillId="13" borderId="14" applyNumberFormat="0" applyAlignment="0" applyProtection="0"/>
    <xf numFmtId="0" fontId="23" fillId="13" borderId="14" applyNumberFormat="0" applyAlignment="0" applyProtection="0"/>
    <xf numFmtId="0" fontId="23" fillId="13" borderId="14" applyNumberFormat="0" applyAlignment="0" applyProtection="0"/>
    <xf numFmtId="0" fontId="35" fillId="13" borderId="14" applyNumberFormat="0" applyAlignment="0" applyProtection="0"/>
    <xf numFmtId="0" fontId="23" fillId="13"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6" borderId="14" applyNumberFormat="0" applyAlignment="0" applyProtection="0"/>
    <xf numFmtId="0" fontId="27" fillId="6" borderId="14" applyNumberFormat="0" applyAlignment="0" applyProtection="0"/>
    <xf numFmtId="0" fontId="27" fillId="6" borderId="14" applyNumberFormat="0" applyAlignment="0" applyProtection="0"/>
    <xf numFmtId="0" fontId="27" fillId="6" borderId="14" applyNumberFormat="0" applyAlignment="0" applyProtection="0"/>
    <xf numFmtId="0" fontId="39" fillId="6" borderId="14" applyNumberFormat="0" applyAlignment="0" applyProtection="0"/>
    <xf numFmtId="0" fontId="27" fillId="6" borderId="14" applyNumberForma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3" fillId="9" borderId="15" applyNumberFormat="0" applyFont="0" applyAlignment="0" applyProtection="0"/>
    <xf numFmtId="0" fontId="3" fillId="9" borderId="15" applyNumberFormat="0" applyFont="0" applyAlignment="0" applyProtection="0"/>
    <xf numFmtId="0" fontId="3" fillId="9" borderId="15" applyNumberFormat="0" applyFont="0" applyAlignment="0" applyProtection="0"/>
    <xf numFmtId="0" fontId="3"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12" fillId="9" borderId="15" applyNumberFormat="0" applyFont="0" applyAlignment="0" applyProtection="0"/>
    <xf numFmtId="0" fontId="30" fillId="13" borderId="16" applyNumberFormat="0" applyAlignment="0" applyProtection="0"/>
    <xf numFmtId="0" fontId="30" fillId="13" borderId="16" applyNumberFormat="0" applyAlignment="0" applyProtection="0"/>
    <xf numFmtId="0" fontId="30" fillId="13" borderId="16" applyNumberFormat="0" applyAlignment="0" applyProtection="0"/>
    <xf numFmtId="0" fontId="30" fillId="13" borderId="16" applyNumberFormat="0" applyAlignment="0" applyProtection="0"/>
    <xf numFmtId="0" fontId="51" fillId="13" borderId="16" applyNumberFormat="0" applyAlignment="0" applyProtection="0"/>
    <xf numFmtId="0" fontId="30" fillId="13" borderId="16" applyNumberFormat="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20" fillId="0" borderId="17" applyNumberFormat="0" applyFill="0" applyAlignment="0" applyProtection="0"/>
    <xf numFmtId="0" fontId="31" fillId="0" borderId="17" applyNumberFormat="0" applyFill="0" applyAlignment="0" applyProtection="0"/>
    <xf numFmtId="0" fontId="3" fillId="0" borderId="0"/>
    <xf numFmtId="43" fontId="12" fillId="0" borderId="0" applyFont="0" applyFill="0" applyBorder="0" applyAlignment="0" applyProtection="0"/>
    <xf numFmtId="43" fontId="3" fillId="0" borderId="0" applyFont="0" applyFill="0" applyBorder="0" applyAlignment="0" applyProtection="0"/>
    <xf numFmtId="0" fontId="18" fillId="0" borderId="0"/>
    <xf numFmtId="0" fontId="11" fillId="0" borderId="0"/>
    <xf numFmtId="0" fontId="11" fillId="0" borderId="0"/>
    <xf numFmtId="43"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alignment vertical="top"/>
      <protection locked="0"/>
    </xf>
    <xf numFmtId="0" fontId="58" fillId="0" borderId="0" applyNumberForma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9" fillId="0" borderId="0" applyNumberFormat="0" applyFont="0" applyBorder="0" applyProtection="0"/>
    <xf numFmtId="0" fontId="11" fillId="0" borderId="0"/>
    <xf numFmtId="0" fontId="11" fillId="0" borderId="0"/>
    <xf numFmtId="0" fontId="11" fillId="0" borderId="0"/>
    <xf numFmtId="43"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23" fillId="13" borderId="1" applyNumberFormat="0" applyAlignment="0" applyProtection="0"/>
    <xf numFmtId="0" fontId="23" fillId="13" borderId="1" applyNumberFormat="0" applyAlignment="0" applyProtection="0"/>
    <xf numFmtId="0" fontId="23" fillId="13" borderId="1" applyNumberFormat="0" applyAlignment="0" applyProtection="0"/>
    <xf numFmtId="0" fontId="23" fillId="13" borderId="1" applyNumberFormat="0" applyAlignment="0" applyProtection="0"/>
    <xf numFmtId="0" fontId="35" fillId="13" borderId="1" applyNumberFormat="0" applyAlignment="0" applyProtection="0"/>
    <xf numFmtId="0" fontId="23" fillId="13" borderId="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6" borderId="1" applyNumberFormat="0" applyAlignment="0" applyProtection="0"/>
    <xf numFmtId="0" fontId="27" fillId="6" borderId="1" applyNumberFormat="0" applyAlignment="0" applyProtection="0"/>
    <xf numFmtId="0" fontId="27" fillId="6" borderId="1" applyNumberFormat="0" applyAlignment="0" applyProtection="0"/>
    <xf numFmtId="0" fontId="27" fillId="6" borderId="1" applyNumberFormat="0" applyAlignment="0" applyProtection="0"/>
    <xf numFmtId="0" fontId="39" fillId="6" borderId="1" applyNumberFormat="0" applyAlignment="0" applyProtection="0"/>
    <xf numFmtId="0" fontId="27" fillId="6" borderId="1" applyNumberForma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3"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12" fillId="9" borderId="7" applyNumberFormat="0" applyFont="0" applyAlignment="0" applyProtection="0"/>
    <xf numFmtId="0" fontId="30" fillId="13" borderId="8" applyNumberFormat="0" applyAlignment="0" applyProtection="0"/>
    <xf numFmtId="0" fontId="30" fillId="13" borderId="8" applyNumberFormat="0" applyAlignment="0" applyProtection="0"/>
    <xf numFmtId="0" fontId="30" fillId="13" borderId="8" applyNumberFormat="0" applyAlignment="0" applyProtection="0"/>
    <xf numFmtId="0" fontId="30" fillId="13" borderId="8" applyNumberFormat="0" applyAlignment="0" applyProtection="0"/>
    <xf numFmtId="0" fontId="51" fillId="13" borderId="8" applyNumberFormat="0" applyAlignment="0" applyProtection="0"/>
    <xf numFmtId="0" fontId="30" fillId="13" borderId="8" applyNumberFormat="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20" fillId="0" borderId="9" applyNumberFormat="0" applyFill="0" applyAlignment="0" applyProtection="0"/>
    <xf numFmtId="0" fontId="31" fillId="0" borderId="9" applyNumberFormat="0" applyFill="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3" fillId="0" borderId="0"/>
    <xf numFmtId="0" fontId="3" fillId="0" borderId="0"/>
    <xf numFmtId="0" fontId="4"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9" fontId="9" fillId="0" borderId="0" applyFont="0" applyFill="0" applyBorder="0" applyAlignment="0" applyProtection="0"/>
    <xf numFmtId="0" fontId="11" fillId="0" borderId="0"/>
    <xf numFmtId="0" fontId="9" fillId="0" borderId="0"/>
    <xf numFmtId="0" fontId="11" fillId="0" borderId="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35" fillId="13" borderId="23" applyNumberFormat="0" applyAlignment="0" applyProtection="0"/>
    <xf numFmtId="0" fontId="23" fillId="13" borderId="23" applyNumberFormat="0" applyAlignment="0" applyProtection="0"/>
    <xf numFmtId="0" fontId="27" fillId="6" borderId="23" applyNumberFormat="0" applyAlignment="0" applyProtection="0"/>
    <xf numFmtId="0" fontId="27" fillId="6" borderId="23" applyNumberFormat="0" applyAlignment="0" applyProtection="0"/>
    <xf numFmtId="0" fontId="27" fillId="6" borderId="23" applyNumberFormat="0" applyAlignment="0" applyProtection="0"/>
    <xf numFmtId="0" fontId="27" fillId="6" borderId="23" applyNumberFormat="0" applyAlignment="0" applyProtection="0"/>
    <xf numFmtId="0" fontId="39" fillId="6" borderId="23" applyNumberFormat="0" applyAlignment="0" applyProtection="0"/>
    <xf numFmtId="0" fontId="27" fillId="6" borderId="23" applyNumberForma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3"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12" fillId="9" borderId="24" applyNumberFormat="0" applyFont="0" applyAlignment="0" applyProtection="0"/>
    <xf numFmtId="0" fontId="30" fillId="13" borderId="25" applyNumberFormat="0" applyAlignment="0" applyProtection="0"/>
    <xf numFmtId="0" fontId="30" fillId="13" borderId="25" applyNumberFormat="0" applyAlignment="0" applyProtection="0"/>
    <xf numFmtId="0" fontId="30" fillId="13" borderId="25" applyNumberFormat="0" applyAlignment="0" applyProtection="0"/>
    <xf numFmtId="0" fontId="30" fillId="13" borderId="25" applyNumberFormat="0" applyAlignment="0" applyProtection="0"/>
    <xf numFmtId="0" fontId="51" fillId="13" borderId="25" applyNumberFormat="0" applyAlignment="0" applyProtection="0"/>
    <xf numFmtId="0" fontId="30" fillId="13" borderId="25"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20" fillId="0" borderId="26" applyNumberFormat="0" applyFill="0" applyAlignment="0" applyProtection="0"/>
    <xf numFmtId="0" fontId="31" fillId="0" borderId="26" applyNumberFormat="0" applyFill="0" applyAlignment="0" applyProtection="0"/>
    <xf numFmtId="0" fontId="1" fillId="0" borderId="0"/>
    <xf numFmtId="0" fontId="23" fillId="13" borderId="28" applyNumberFormat="0" applyAlignment="0" applyProtection="0"/>
    <xf numFmtId="0" fontId="23" fillId="13" borderId="28" applyNumberFormat="0" applyAlignment="0" applyProtection="0"/>
    <xf numFmtId="0" fontId="23" fillId="13" borderId="28" applyNumberFormat="0" applyAlignment="0" applyProtection="0"/>
    <xf numFmtId="0" fontId="23" fillId="13" borderId="28" applyNumberFormat="0" applyAlignment="0" applyProtection="0"/>
    <xf numFmtId="0" fontId="35" fillId="13" borderId="28" applyNumberFormat="0" applyAlignment="0" applyProtection="0"/>
    <xf numFmtId="0" fontId="23" fillId="13"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39" fillId="6" borderId="28" applyNumberFormat="0" applyAlignment="0" applyProtection="0"/>
    <xf numFmtId="0" fontId="27" fillId="6" borderId="28" applyNumberForma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30" fillId="13" borderId="30" applyNumberFormat="0" applyAlignment="0" applyProtection="0"/>
    <xf numFmtId="0" fontId="30" fillId="13" borderId="30" applyNumberFormat="0" applyAlignment="0" applyProtection="0"/>
    <xf numFmtId="0" fontId="30" fillId="13" borderId="30" applyNumberFormat="0" applyAlignment="0" applyProtection="0"/>
    <xf numFmtId="0" fontId="30" fillId="13" borderId="30" applyNumberFormat="0" applyAlignment="0" applyProtection="0"/>
    <xf numFmtId="0" fontId="51" fillId="13" borderId="30" applyNumberFormat="0" applyAlignment="0" applyProtection="0"/>
    <xf numFmtId="0" fontId="30" fillId="13" borderId="30" applyNumberFormat="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20" fillId="0" borderId="31" applyNumberFormat="0" applyFill="0" applyAlignment="0" applyProtection="0"/>
    <xf numFmtId="0" fontId="31" fillId="0" borderId="31" applyNumberFormat="0" applyFill="0" applyAlignment="0" applyProtection="0"/>
    <xf numFmtId="0" fontId="23" fillId="13" borderId="28" applyNumberFormat="0" applyAlignment="0" applyProtection="0"/>
    <xf numFmtId="0" fontId="23" fillId="13" borderId="28" applyNumberFormat="0" applyAlignment="0" applyProtection="0"/>
    <xf numFmtId="0" fontId="23" fillId="13" borderId="28" applyNumberFormat="0" applyAlignment="0" applyProtection="0"/>
    <xf numFmtId="0" fontId="23" fillId="13" borderId="28" applyNumberFormat="0" applyAlignment="0" applyProtection="0"/>
    <xf numFmtId="0" fontId="35" fillId="13" borderId="28" applyNumberFormat="0" applyAlignment="0" applyProtection="0"/>
    <xf numFmtId="0" fontId="23" fillId="13"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39" fillId="6" borderId="28" applyNumberFormat="0" applyAlignment="0" applyProtection="0"/>
    <xf numFmtId="0" fontId="27" fillId="6" borderId="28" applyNumberForma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12" fillId="9" borderId="29" applyNumberFormat="0" applyFont="0" applyAlignment="0" applyProtection="0"/>
    <xf numFmtId="0" fontId="30" fillId="13" borderId="30" applyNumberFormat="0" applyAlignment="0" applyProtection="0"/>
    <xf numFmtId="0" fontId="30" fillId="13" borderId="30" applyNumberFormat="0" applyAlignment="0" applyProtection="0"/>
    <xf numFmtId="0" fontId="30" fillId="13" borderId="30" applyNumberFormat="0" applyAlignment="0" applyProtection="0"/>
    <xf numFmtId="0" fontId="30" fillId="13" borderId="30" applyNumberFormat="0" applyAlignment="0" applyProtection="0"/>
    <xf numFmtId="0" fontId="51" fillId="13" borderId="30" applyNumberFormat="0" applyAlignment="0" applyProtection="0"/>
    <xf numFmtId="0" fontId="30" fillId="13" borderId="30" applyNumberFormat="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20" fillId="0" borderId="31" applyNumberFormat="0" applyFill="0" applyAlignment="0" applyProtection="0"/>
    <xf numFmtId="0" fontId="31" fillId="0" borderId="3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35" fillId="13" borderId="32" applyNumberFormat="0" applyAlignment="0" applyProtection="0"/>
    <xf numFmtId="0" fontId="23" fillId="13"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39" fillId="6" borderId="32" applyNumberFormat="0" applyAlignment="0" applyProtection="0"/>
    <xf numFmtId="0" fontId="27" fillId="6" borderId="32" applyNumberForma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51" fillId="13" borderId="34" applyNumberFormat="0" applyAlignment="0" applyProtection="0"/>
    <xf numFmtId="0" fontId="30" fillId="13" borderId="34" applyNumberFormat="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35" applyNumberFormat="0" applyFill="0" applyAlignment="0" applyProtection="0"/>
    <xf numFmtId="0" fontId="31" fillId="0" borderId="3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0" fontId="11" fillId="0" borderId="0"/>
    <xf numFmtId="43" fontId="12"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35" fillId="13" borderId="32" applyNumberFormat="0" applyAlignment="0" applyProtection="0"/>
    <xf numFmtId="0" fontId="23" fillId="13"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39" fillId="6" borderId="32" applyNumberFormat="0" applyAlignment="0" applyProtection="0"/>
    <xf numFmtId="0" fontId="27" fillId="6" borderId="32" applyNumberForma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51" fillId="13" borderId="34" applyNumberFormat="0" applyAlignment="0" applyProtection="0"/>
    <xf numFmtId="0" fontId="30" fillId="13" borderId="34" applyNumberFormat="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35" applyNumberFormat="0" applyFill="0" applyAlignment="0" applyProtection="0"/>
    <xf numFmtId="0" fontId="31" fillId="0" borderId="35" applyNumberFormat="0" applyFill="0" applyAlignment="0" applyProtection="0"/>
    <xf numFmtId="43" fontId="11" fillId="0" borderId="0" applyFont="0" applyFill="0" applyBorder="0" applyAlignment="0" applyProtection="0"/>
    <xf numFmtId="0" fontId="18"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30" fillId="13" borderId="34" applyNumberFormat="0" applyAlignment="0" applyProtection="0"/>
    <xf numFmtId="0" fontId="51"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27" fillId="6" borderId="32" applyNumberFormat="0" applyAlignment="0" applyProtection="0"/>
    <xf numFmtId="0" fontId="39"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3" fillId="13" borderId="32" applyNumberFormat="0" applyAlignment="0" applyProtection="0"/>
    <xf numFmtId="0" fontId="35"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35" fillId="13" borderId="32" applyNumberFormat="0" applyAlignment="0" applyProtection="0"/>
    <xf numFmtId="0" fontId="23" fillId="13"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39" fillId="6" borderId="32" applyNumberFormat="0" applyAlignment="0" applyProtection="0"/>
    <xf numFmtId="0" fontId="27" fillId="6" borderId="32" applyNumberForma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51" fillId="13" borderId="34" applyNumberFormat="0" applyAlignment="0" applyProtection="0"/>
    <xf numFmtId="0" fontId="30" fillId="13" borderId="34" applyNumberFormat="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35" applyNumberFormat="0" applyFill="0" applyAlignment="0" applyProtection="0"/>
    <xf numFmtId="0" fontId="31" fillId="0" borderId="35" applyNumberFormat="0" applyFill="0" applyAlignment="0" applyProtection="0"/>
    <xf numFmtId="43" fontId="11" fillId="0" borderId="0" applyFont="0" applyFill="0" applyBorder="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35" applyNumberFormat="0" applyFill="0" applyAlignment="0" applyProtection="0"/>
    <xf numFmtId="0" fontId="31" fillId="0" borderId="35" applyNumberFormat="0" applyFill="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23" fillId="13" borderId="32" applyNumberFormat="0" applyAlignment="0" applyProtection="0"/>
    <xf numFmtId="0" fontId="35" fillId="13" borderId="32" applyNumberFormat="0" applyAlignment="0" applyProtection="0"/>
    <xf numFmtId="0" fontId="23" fillId="13"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27" fillId="6" borderId="32" applyNumberFormat="0" applyAlignment="0" applyProtection="0"/>
    <xf numFmtId="0" fontId="39" fillId="6" borderId="32" applyNumberFormat="0" applyAlignment="0" applyProtection="0"/>
    <xf numFmtId="0" fontId="27" fillId="6" borderId="32" applyNumberForma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3"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12" fillId="9" borderId="33" applyNumberFormat="0" applyFon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30" fillId="13" borderId="34" applyNumberFormat="0" applyAlignment="0" applyProtection="0"/>
    <xf numFmtId="0" fontId="51" fillId="13" borderId="34" applyNumberFormat="0" applyAlignment="0" applyProtection="0"/>
    <xf numFmtId="0" fontId="30" fillId="13" borderId="34" applyNumberFormat="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35" applyNumberFormat="0" applyFill="0" applyAlignment="0" applyProtection="0"/>
    <xf numFmtId="0" fontId="31" fillId="0" borderId="35" applyNumberFormat="0" applyFill="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23" fillId="13" borderId="36" applyNumberFormat="0" applyAlignment="0" applyProtection="0"/>
    <xf numFmtId="0" fontId="35" fillId="13" borderId="36" applyNumberFormat="0" applyAlignment="0" applyProtection="0"/>
    <xf numFmtId="0" fontId="23" fillId="13"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27" fillId="6" borderId="36" applyNumberFormat="0" applyAlignment="0" applyProtection="0"/>
    <xf numFmtId="0" fontId="39" fillId="6" borderId="36" applyNumberFormat="0" applyAlignment="0" applyProtection="0"/>
    <xf numFmtId="0" fontId="27" fillId="6" borderId="36" applyNumberForma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3"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12" fillId="9" borderId="37" applyNumberFormat="0" applyFon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30" fillId="13" borderId="38" applyNumberFormat="0" applyAlignment="0" applyProtection="0"/>
    <xf numFmtId="0" fontId="51" fillId="13" borderId="38" applyNumberFormat="0" applyAlignment="0" applyProtection="0"/>
    <xf numFmtId="0" fontId="30" fillId="13" borderId="38"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20" fillId="0" borderId="39" applyNumberFormat="0" applyFill="0" applyAlignment="0" applyProtection="0"/>
    <xf numFmtId="0" fontId="31" fillId="0" borderId="39" applyNumberFormat="0" applyFill="0" applyAlignment="0" applyProtection="0"/>
    <xf numFmtId="0" fontId="23" fillId="13" borderId="40" applyNumberFormat="0" applyAlignment="0" applyProtection="0"/>
    <xf numFmtId="0" fontId="23" fillId="13" borderId="40" applyNumberFormat="0" applyAlignment="0" applyProtection="0"/>
    <xf numFmtId="0" fontId="23" fillId="13" borderId="40" applyNumberFormat="0" applyAlignment="0" applyProtection="0"/>
    <xf numFmtId="0" fontId="23" fillId="13" borderId="40" applyNumberFormat="0" applyAlignment="0" applyProtection="0"/>
    <xf numFmtId="0" fontId="35" fillId="13" borderId="40" applyNumberFormat="0" applyAlignment="0" applyProtection="0"/>
    <xf numFmtId="0" fontId="23" fillId="13" borderId="40" applyNumberFormat="0" applyAlignment="0" applyProtection="0"/>
    <xf numFmtId="0" fontId="27" fillId="6" borderId="40" applyNumberFormat="0" applyAlignment="0" applyProtection="0"/>
    <xf numFmtId="0" fontId="27" fillId="6" borderId="40" applyNumberFormat="0" applyAlignment="0" applyProtection="0"/>
    <xf numFmtId="0" fontId="27" fillId="6" borderId="40" applyNumberFormat="0" applyAlignment="0" applyProtection="0"/>
    <xf numFmtId="0" fontId="27" fillId="6" borderId="40" applyNumberFormat="0" applyAlignment="0" applyProtection="0"/>
    <xf numFmtId="0" fontId="39" fillId="6" borderId="40" applyNumberFormat="0" applyAlignment="0" applyProtection="0"/>
    <xf numFmtId="0" fontId="27" fillId="6" borderId="40" applyNumberForma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3" fillId="9" borderId="41" applyNumberFormat="0" applyFont="0" applyAlignment="0" applyProtection="0"/>
    <xf numFmtId="0" fontId="3" fillId="9" borderId="41" applyNumberFormat="0" applyFont="0" applyAlignment="0" applyProtection="0"/>
    <xf numFmtId="0" fontId="3" fillId="9" borderId="41" applyNumberFormat="0" applyFont="0" applyAlignment="0" applyProtection="0"/>
    <xf numFmtId="0" fontId="3"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12" fillId="9" borderId="41" applyNumberFormat="0" applyFont="0" applyAlignment="0" applyProtection="0"/>
    <xf numFmtId="0" fontId="30" fillId="13" borderId="42" applyNumberFormat="0" applyAlignment="0" applyProtection="0"/>
    <xf numFmtId="0" fontId="30" fillId="13" borderId="42" applyNumberFormat="0" applyAlignment="0" applyProtection="0"/>
    <xf numFmtId="0" fontId="30" fillId="13" borderId="42" applyNumberFormat="0" applyAlignment="0" applyProtection="0"/>
    <xf numFmtId="0" fontId="30" fillId="13" borderId="42" applyNumberFormat="0" applyAlignment="0" applyProtection="0"/>
    <xf numFmtId="0" fontId="51" fillId="13" borderId="42" applyNumberFormat="0" applyAlignment="0" applyProtection="0"/>
    <xf numFmtId="0" fontId="30" fillId="13"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20" fillId="0" borderId="43" applyNumberFormat="0" applyFill="0" applyAlignment="0" applyProtection="0"/>
    <xf numFmtId="0" fontId="31" fillId="0" borderId="43" applyNumberFormat="0" applyFill="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35" fillId="13" borderId="44" applyNumberFormat="0" applyAlignment="0" applyProtection="0"/>
    <xf numFmtId="0" fontId="23" fillId="13"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39" fillId="6" borderId="44" applyNumberFormat="0" applyAlignment="0" applyProtection="0"/>
    <xf numFmtId="0" fontId="27" fillId="6" borderId="44" applyNumberForma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51" fillId="13" borderId="46" applyNumberFormat="0" applyAlignment="0" applyProtection="0"/>
    <xf numFmtId="0" fontId="30" fillId="13" borderId="46" applyNumberFormat="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20" fillId="0" borderId="47" applyNumberFormat="0" applyFill="0" applyAlignment="0" applyProtection="0"/>
    <xf numFmtId="0" fontId="31" fillId="0" borderId="47" applyNumberFormat="0" applyFill="0" applyAlignment="0" applyProtection="0"/>
    <xf numFmtId="0" fontId="30" fillId="13" borderId="46" applyNumberFormat="0" applyAlignment="0" applyProtection="0"/>
    <xf numFmtId="0" fontId="51"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27" fillId="6" borderId="44" applyNumberFormat="0" applyAlignment="0" applyProtection="0"/>
    <xf numFmtId="0" fontId="39" fillId="6"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23" fillId="13" borderId="44" applyNumberFormat="0" applyAlignment="0" applyProtection="0"/>
    <xf numFmtId="0" fontId="35"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35" fillId="13" borderId="44" applyNumberFormat="0" applyAlignment="0" applyProtection="0"/>
    <xf numFmtId="0" fontId="23" fillId="13"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39" fillId="6" borderId="44" applyNumberFormat="0" applyAlignment="0" applyProtection="0"/>
    <xf numFmtId="0" fontId="27" fillId="6" borderId="44" applyNumberForma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51" fillId="13" borderId="46" applyNumberFormat="0" applyAlignment="0" applyProtection="0"/>
    <xf numFmtId="0" fontId="30" fillId="13" borderId="46" applyNumberFormat="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20"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20" fillId="0" borderId="47" applyNumberFormat="0" applyFill="0" applyAlignment="0" applyProtection="0"/>
    <xf numFmtId="0" fontId="31" fillId="0" borderId="47" applyNumberFormat="0" applyFill="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23" fillId="13" borderId="44" applyNumberFormat="0" applyAlignment="0" applyProtection="0"/>
    <xf numFmtId="0" fontId="35" fillId="13" borderId="44" applyNumberFormat="0" applyAlignment="0" applyProtection="0"/>
    <xf numFmtId="0" fontId="23" fillId="13"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27" fillId="6" borderId="44" applyNumberFormat="0" applyAlignment="0" applyProtection="0"/>
    <xf numFmtId="0" fontId="39" fillId="6" borderId="44" applyNumberFormat="0" applyAlignment="0" applyProtection="0"/>
    <xf numFmtId="0" fontId="27" fillId="6" borderId="44" applyNumberForma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3"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30" fillId="13" borderId="46" applyNumberFormat="0" applyAlignment="0" applyProtection="0"/>
    <xf numFmtId="0" fontId="51" fillId="13" borderId="46" applyNumberFormat="0" applyAlignment="0" applyProtection="0"/>
    <xf numFmtId="0" fontId="30" fillId="13" borderId="46" applyNumberFormat="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31" fillId="0" borderId="47" applyNumberFormat="0" applyFill="0" applyAlignment="0" applyProtection="0"/>
    <xf numFmtId="0" fontId="20" fillId="0" borderId="47" applyNumberFormat="0" applyFill="0" applyAlignment="0" applyProtection="0"/>
    <xf numFmtId="0" fontId="31" fillId="0" borderId="47" applyNumberFormat="0" applyFill="0" applyAlignment="0" applyProtection="0"/>
    <xf numFmtId="0" fontId="1" fillId="0" borderId="0"/>
    <xf numFmtId="0" fontId="1" fillId="0" borderId="0"/>
    <xf numFmtId="0" fontId="23" fillId="13" borderId="48" applyNumberFormat="0" applyAlignment="0" applyProtection="0"/>
    <xf numFmtId="0" fontId="23" fillId="13" borderId="48" applyNumberFormat="0" applyAlignment="0" applyProtection="0"/>
    <xf numFmtId="0" fontId="23" fillId="13" borderId="48" applyNumberFormat="0" applyAlignment="0" applyProtection="0"/>
    <xf numFmtId="0" fontId="23" fillId="13" borderId="48" applyNumberFormat="0" applyAlignment="0" applyProtection="0"/>
    <xf numFmtId="0" fontId="35" fillId="13" borderId="48" applyNumberFormat="0" applyAlignment="0" applyProtection="0"/>
    <xf numFmtId="0" fontId="23" fillId="13" borderId="48" applyNumberFormat="0" applyAlignment="0" applyProtection="0"/>
    <xf numFmtId="0" fontId="27" fillId="6" borderId="48" applyNumberFormat="0" applyAlignment="0" applyProtection="0"/>
    <xf numFmtId="0" fontId="27" fillId="6" borderId="48" applyNumberFormat="0" applyAlignment="0" applyProtection="0"/>
    <xf numFmtId="0" fontId="27" fillId="6" borderId="48" applyNumberFormat="0" applyAlignment="0" applyProtection="0"/>
    <xf numFmtId="0" fontId="27" fillId="6" borderId="48" applyNumberFormat="0" applyAlignment="0" applyProtection="0"/>
    <xf numFmtId="0" fontId="39" fillId="6" borderId="48" applyNumberFormat="0" applyAlignment="0" applyProtection="0"/>
    <xf numFmtId="0" fontId="27" fillId="6" borderId="48" applyNumberForma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3" fillId="9" borderId="49" applyNumberFormat="0" applyFont="0" applyAlignment="0" applyProtection="0"/>
    <xf numFmtId="0" fontId="3" fillId="9" borderId="49" applyNumberFormat="0" applyFont="0" applyAlignment="0" applyProtection="0"/>
    <xf numFmtId="0" fontId="3" fillId="9" borderId="49" applyNumberFormat="0" applyFont="0" applyAlignment="0" applyProtection="0"/>
    <xf numFmtId="0" fontId="3"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30" fillId="13" borderId="50" applyNumberFormat="0" applyAlignment="0" applyProtection="0"/>
    <xf numFmtId="0" fontId="30" fillId="13" borderId="50" applyNumberFormat="0" applyAlignment="0" applyProtection="0"/>
    <xf numFmtId="0" fontId="30" fillId="13" borderId="50" applyNumberFormat="0" applyAlignment="0" applyProtection="0"/>
    <xf numFmtId="0" fontId="30" fillId="13" borderId="50" applyNumberFormat="0" applyAlignment="0" applyProtection="0"/>
    <xf numFmtId="0" fontId="51" fillId="13" borderId="50" applyNumberFormat="0" applyAlignment="0" applyProtection="0"/>
    <xf numFmtId="0" fontId="30" fillId="13" borderId="50" applyNumberFormat="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20" fillId="0" borderId="51" applyNumberFormat="0" applyFill="0" applyAlignment="0" applyProtection="0"/>
    <xf numFmtId="0" fontId="31" fillId="0" borderId="51" applyNumberFormat="0" applyFill="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23" fillId="13" borderId="52" applyNumberFormat="0" applyAlignment="0" applyProtection="0"/>
    <xf numFmtId="0" fontId="35" fillId="13" borderId="52" applyNumberFormat="0" applyAlignment="0" applyProtection="0"/>
    <xf numFmtId="0" fontId="23" fillId="13"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27" fillId="6" borderId="52" applyNumberFormat="0" applyAlignment="0" applyProtection="0"/>
    <xf numFmtId="0" fontId="39" fillId="6" borderId="52" applyNumberFormat="0" applyAlignment="0" applyProtection="0"/>
    <xf numFmtId="0" fontId="27" fillId="6" borderId="52" applyNumberForma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3"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12" fillId="9" borderId="53" applyNumberFormat="0" applyFon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30" fillId="13" borderId="54" applyNumberFormat="0" applyAlignment="0" applyProtection="0"/>
    <xf numFmtId="0" fontId="51" fillId="13" borderId="54" applyNumberFormat="0" applyAlignment="0" applyProtection="0"/>
    <xf numFmtId="0" fontId="30" fillId="13" borderId="54"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20" fillId="0" borderId="55" applyNumberFormat="0" applyFill="0" applyAlignment="0" applyProtection="0"/>
    <xf numFmtId="0" fontId="31" fillId="0" borderId="55" applyNumberFormat="0" applyFill="0" applyAlignment="0" applyProtection="0"/>
  </cellStyleXfs>
  <cellXfs count="40">
    <xf numFmtId="0" fontId="0" fillId="0" borderId="0" xfId="0"/>
    <xf numFmtId="0" fontId="1" fillId="0" borderId="0" xfId="5" applyFont="1" applyBorder="1" applyAlignment="1">
      <alignment horizontal="left" vertical="center" wrapText="1"/>
    </xf>
    <xf numFmtId="0" fontId="1" fillId="0" borderId="11" xfId="5" applyFont="1" applyBorder="1" applyAlignment="1">
      <alignment horizontal="left" vertical="center" wrapText="1"/>
    </xf>
    <xf numFmtId="0" fontId="5" fillId="0" borderId="0" xfId="5" applyFont="1" applyFill="1" applyBorder="1"/>
    <xf numFmtId="0" fontId="9" fillId="0" borderId="0" xfId="5" applyFill="1" applyBorder="1"/>
    <xf numFmtId="0" fontId="9" fillId="0" borderId="0" xfId="5" applyFont="1" applyFill="1" applyAlignment="1">
      <alignment vertical="center"/>
    </xf>
    <xf numFmtId="0" fontId="2" fillId="0" borderId="0" xfId="5" applyFont="1" applyFill="1"/>
    <xf numFmtId="0" fontId="9" fillId="0" borderId="0" xfId="5" applyFill="1"/>
    <xf numFmtId="0" fontId="9" fillId="0" borderId="0" xfId="5" applyFont="1" applyFill="1"/>
    <xf numFmtId="0" fontId="0" fillId="0" borderId="0" xfId="0"/>
    <xf numFmtId="0" fontId="5" fillId="3" borderId="11" xfId="1163" applyFont="1" applyFill="1" applyBorder="1" applyAlignment="1">
      <alignment horizontal="left" vertical="top"/>
    </xf>
    <xf numFmtId="0" fontId="5" fillId="3" borderId="18" xfId="1163" applyFont="1" applyFill="1" applyBorder="1" applyAlignment="1">
      <alignment horizontal="left"/>
    </xf>
    <xf numFmtId="3" fontId="5" fillId="2" borderId="20" xfId="1282" applyNumberFormat="1" applyFont="1" applyFill="1" applyBorder="1" applyAlignment="1">
      <alignment wrapText="1"/>
    </xf>
    <xf numFmtId="0" fontId="9" fillId="0" borderId="20" xfId="5" applyFont="1" applyFill="1" applyBorder="1"/>
    <xf numFmtId="0" fontId="57" fillId="0" borderId="20" xfId="5" applyFont="1" applyBorder="1"/>
    <xf numFmtId="0" fontId="1" fillId="0" borderId="21" xfId="5" applyFont="1" applyBorder="1" applyAlignment="1">
      <alignment horizontal="left" vertical="center" wrapText="1"/>
    </xf>
    <xf numFmtId="0" fontId="5" fillId="0" borderId="20" xfId="5" applyFont="1" applyFill="1" applyBorder="1" applyAlignment="1">
      <alignment vertical="center"/>
    </xf>
    <xf numFmtId="3" fontId="5" fillId="2" borderId="19" xfId="0" applyNumberFormat="1" applyFont="1" applyFill="1" applyBorder="1" applyAlignment="1">
      <alignment horizontal="right" wrapText="1"/>
    </xf>
    <xf numFmtId="3" fontId="1" fillId="2" borderId="12" xfId="0" applyNumberFormat="1" applyFont="1" applyFill="1" applyBorder="1" applyAlignment="1">
      <alignment horizontal="right"/>
    </xf>
    <xf numFmtId="3" fontId="1" fillId="2" borderId="13" xfId="0" applyNumberFormat="1" applyFont="1" applyFill="1" applyBorder="1" applyAlignment="1">
      <alignment horizontal="right"/>
    </xf>
    <xf numFmtId="3" fontId="5" fillId="2" borderId="20" xfId="1282" applyNumberFormat="1" applyFont="1" applyFill="1" applyBorder="1" applyAlignment="1"/>
    <xf numFmtId="0" fontId="2" fillId="28" borderId="0" xfId="5" applyFont="1" applyFill="1" applyAlignment="1">
      <alignment horizontal="center"/>
    </xf>
    <xf numFmtId="0" fontId="2" fillId="28" borderId="0" xfId="5" applyFont="1" applyFill="1"/>
    <xf numFmtId="0" fontId="6" fillId="0" borderId="0" xfId="5" applyFont="1" applyFill="1" applyBorder="1" applyAlignment="1">
      <alignment horizontal="center" vertical="center" wrapText="1"/>
    </xf>
    <xf numFmtId="0" fontId="6" fillId="0" borderId="11" xfId="5" applyFont="1" applyFill="1" applyBorder="1" applyAlignment="1">
      <alignment horizontal="center" vertical="center"/>
    </xf>
    <xf numFmtId="3" fontId="1" fillId="2" borderId="0" xfId="0" applyNumberFormat="1" applyFont="1" applyFill="1" applyBorder="1" applyAlignment="1">
      <alignment horizontal="right"/>
    </xf>
    <xf numFmtId="3" fontId="1" fillId="2" borderId="22" xfId="0" applyNumberFormat="1" applyFont="1" applyFill="1" applyBorder="1" applyAlignment="1">
      <alignment horizontal="right"/>
    </xf>
    <xf numFmtId="0" fontId="0" fillId="0" borderId="0" xfId="0"/>
    <xf numFmtId="0" fontId="3" fillId="0" borderId="0" xfId="0" applyNumberFormat="1" applyFont="1" applyFill="1" applyBorder="1" applyAlignment="1" applyProtection="1"/>
    <xf numFmtId="0" fontId="60" fillId="0" borderId="0" xfId="0" applyNumberFormat="1" applyFont="1" applyFill="1" applyBorder="1" applyAlignment="1" applyProtection="1"/>
    <xf numFmtId="0" fontId="61" fillId="0" borderId="0" xfId="0" applyNumberFormat="1" applyFont="1" applyFill="1" applyBorder="1" applyAlignment="1" applyProtection="1"/>
    <xf numFmtId="0" fontId="62" fillId="29" borderId="0" xfId="0" applyNumberFormat="1" applyFont="1" applyFill="1" applyBorder="1" applyAlignment="1" applyProtection="1">
      <alignment vertical="top"/>
    </xf>
    <xf numFmtId="0" fontId="63" fillId="29" borderId="0" xfId="0" applyNumberFormat="1" applyFont="1" applyFill="1" applyBorder="1" applyAlignment="1" applyProtection="1">
      <alignment vertical="top"/>
    </xf>
    <xf numFmtId="14" fontId="5" fillId="2" borderId="27" xfId="1163" applyNumberFormat="1" applyFont="1" applyFill="1" applyBorder="1" applyAlignment="1">
      <alignment horizontal="center" wrapText="1"/>
    </xf>
    <xf numFmtId="0" fontId="0" fillId="0" borderId="0" xfId="0"/>
    <xf numFmtId="0" fontId="7"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wrapText="1"/>
    </xf>
    <xf numFmtId="0" fontId="6" fillId="0" borderId="21"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6" fillId="0" borderId="11" xfId="5" applyFont="1" applyFill="1" applyBorder="1" applyAlignment="1">
      <alignment horizontal="center" vertical="center" wrapText="1"/>
    </xf>
  </cellXfs>
  <cellStyles count="3669">
    <cellStyle name="20% - Accent1 2" xfId="50"/>
    <cellStyle name="20% - Accent1 2 2" xfId="51"/>
    <cellStyle name="20% - Accent1 2 2 2" xfId="52"/>
    <cellStyle name="20% - Accent1 2 2 2 2" xfId="53"/>
    <cellStyle name="20% - Accent1 2 2 3" xfId="54"/>
    <cellStyle name="20% - Accent1 2 2_Analysis File Template" xfId="55"/>
    <cellStyle name="20% - Accent1 2 3" xfId="56"/>
    <cellStyle name="20% - Accent1 2 3 2" xfId="57"/>
    <cellStyle name="20% - Accent1 2 3 2 2" xfId="58"/>
    <cellStyle name="20% - Accent1 2 3 3" xfId="59"/>
    <cellStyle name="20% - Accent1 2 3_Analysis File Template" xfId="60"/>
    <cellStyle name="20% - Accent1 2 4" xfId="61"/>
    <cellStyle name="20% - Accent1 2 4 2" xfId="62"/>
    <cellStyle name="20% - Accent1 2 5" xfId="63"/>
    <cellStyle name="20% - Accent1 2_All_SFR_Tables" xfId="64"/>
    <cellStyle name="20% - Accent1 3" xfId="65"/>
    <cellStyle name="20% - Accent1 3 2" xfId="66"/>
    <cellStyle name="20% - Accent1 3 2 2" xfId="67"/>
    <cellStyle name="20% - Accent1 3 3" xfId="68"/>
    <cellStyle name="20% - Accent1 3_Analysis File Template" xfId="69"/>
    <cellStyle name="20% - Accent1 4" xfId="70"/>
    <cellStyle name="20% - Accent1 4 2" xfId="71"/>
    <cellStyle name="20% - Accent1 4 2 2" xfId="72"/>
    <cellStyle name="20% - Accent1 4 3" xfId="73"/>
    <cellStyle name="20% - Accent1 4_Draft SFR tables 300113 V8" xfId="74"/>
    <cellStyle name="20% - Accent1 5" xfId="75"/>
    <cellStyle name="20% - Accent1 5 2" xfId="76"/>
    <cellStyle name="20% - Accent1 5 2 2" xfId="77"/>
    <cellStyle name="20% - Accent1 5 3" xfId="78"/>
    <cellStyle name="20% - Accent1 5_Draft SFR tables 300113 V8" xfId="79"/>
    <cellStyle name="20% - Accent1 6" xfId="80"/>
    <cellStyle name="20% - Accent1 6 2" xfId="81"/>
    <cellStyle name="20% - Accent1 7" xfId="82"/>
    <cellStyle name="20% - Accent1 7 2" xfId="83"/>
    <cellStyle name="20% - Accent2 2" xfId="84"/>
    <cellStyle name="20% - Accent2 2 2" xfId="85"/>
    <cellStyle name="20% - Accent2 2 2 2" xfId="86"/>
    <cellStyle name="20% - Accent2 2 2 2 2" xfId="87"/>
    <cellStyle name="20% - Accent2 2 2 3" xfId="88"/>
    <cellStyle name="20% - Accent2 2 2_Analysis File Template" xfId="89"/>
    <cellStyle name="20% - Accent2 2 3" xfId="90"/>
    <cellStyle name="20% - Accent2 2 3 2" xfId="91"/>
    <cellStyle name="20% - Accent2 2 3 2 2" xfId="92"/>
    <cellStyle name="20% - Accent2 2 3 3" xfId="93"/>
    <cellStyle name="20% - Accent2 2 3_Analysis File Template" xfId="94"/>
    <cellStyle name="20% - Accent2 2 4" xfId="95"/>
    <cellStyle name="20% - Accent2 2 4 2" xfId="96"/>
    <cellStyle name="20% - Accent2 2 5" xfId="97"/>
    <cellStyle name="20% - Accent2 2_All_SFR_Tables" xfId="98"/>
    <cellStyle name="20% - Accent2 3" xfId="99"/>
    <cellStyle name="20% - Accent2 3 2" xfId="100"/>
    <cellStyle name="20% - Accent2 3 2 2" xfId="101"/>
    <cellStyle name="20% - Accent2 3 3" xfId="102"/>
    <cellStyle name="20% - Accent2 3_Analysis File Template" xfId="103"/>
    <cellStyle name="20% - Accent2 4" xfId="104"/>
    <cellStyle name="20% - Accent2 4 2" xfId="105"/>
    <cellStyle name="20% - Accent2 4 2 2" xfId="106"/>
    <cellStyle name="20% - Accent2 4 3" xfId="107"/>
    <cellStyle name="20% - Accent2 4_Draft SFR tables 300113 V8" xfId="108"/>
    <cellStyle name="20% - Accent2 5" xfId="109"/>
    <cellStyle name="20% - Accent2 5 2" xfId="110"/>
    <cellStyle name="20% - Accent2 5 2 2" xfId="111"/>
    <cellStyle name="20% - Accent2 5 3" xfId="112"/>
    <cellStyle name="20% - Accent2 5_Draft SFR tables 300113 V8" xfId="113"/>
    <cellStyle name="20% - Accent2 6" xfId="114"/>
    <cellStyle name="20% - Accent2 6 2" xfId="115"/>
    <cellStyle name="20% - Accent2 7" xfId="116"/>
    <cellStyle name="20% - Accent2 7 2" xfId="117"/>
    <cellStyle name="20% - Accent3 2" xfId="118"/>
    <cellStyle name="20% - Accent3 2 2" xfId="119"/>
    <cellStyle name="20% - Accent3 2 2 2" xfId="120"/>
    <cellStyle name="20% - Accent3 2 2 2 2" xfId="121"/>
    <cellStyle name="20% - Accent3 2 2 3" xfId="122"/>
    <cellStyle name="20% - Accent3 2 2_Analysis File Template" xfId="123"/>
    <cellStyle name="20% - Accent3 2 3" xfId="124"/>
    <cellStyle name="20% - Accent3 2 3 2" xfId="125"/>
    <cellStyle name="20% - Accent3 2 3 2 2" xfId="126"/>
    <cellStyle name="20% - Accent3 2 3 3" xfId="127"/>
    <cellStyle name="20% - Accent3 2 3_Analysis File Template" xfId="128"/>
    <cellStyle name="20% - Accent3 2 4" xfId="129"/>
    <cellStyle name="20% - Accent3 2 4 2" xfId="130"/>
    <cellStyle name="20% - Accent3 2 5" xfId="131"/>
    <cellStyle name="20% - Accent3 2_All_SFR_Tables" xfId="132"/>
    <cellStyle name="20% - Accent3 3" xfId="133"/>
    <cellStyle name="20% - Accent3 3 2" xfId="134"/>
    <cellStyle name="20% - Accent3 3 2 2" xfId="135"/>
    <cellStyle name="20% - Accent3 3 3" xfId="136"/>
    <cellStyle name="20% - Accent3 3_Analysis File Template" xfId="137"/>
    <cellStyle name="20% - Accent3 4" xfId="138"/>
    <cellStyle name="20% - Accent3 4 2" xfId="139"/>
    <cellStyle name="20% - Accent3 4 2 2" xfId="140"/>
    <cellStyle name="20% - Accent3 4 3" xfId="141"/>
    <cellStyle name="20% - Accent3 4_Draft SFR tables 300113 V8" xfId="142"/>
    <cellStyle name="20% - Accent3 5" xfId="143"/>
    <cellStyle name="20% - Accent3 5 2" xfId="144"/>
    <cellStyle name="20% - Accent3 5 2 2" xfId="145"/>
    <cellStyle name="20% - Accent3 5 3" xfId="146"/>
    <cellStyle name="20% - Accent3 5_Draft SFR tables 300113 V8" xfId="147"/>
    <cellStyle name="20% - Accent3 6" xfId="148"/>
    <cellStyle name="20% - Accent3 6 2" xfId="149"/>
    <cellStyle name="20% - Accent3 7" xfId="150"/>
    <cellStyle name="20% - Accent3 7 2" xfId="151"/>
    <cellStyle name="20% - Accent4 2" xfId="152"/>
    <cellStyle name="20% - Accent4 2 2" xfId="153"/>
    <cellStyle name="20% - Accent4 2 2 2" xfId="154"/>
    <cellStyle name="20% - Accent4 2 2 2 2" xfId="155"/>
    <cellStyle name="20% - Accent4 2 2 3" xfId="156"/>
    <cellStyle name="20% - Accent4 2 2_Analysis File Template" xfId="157"/>
    <cellStyle name="20% - Accent4 2 3" xfId="158"/>
    <cellStyle name="20% - Accent4 2 3 2" xfId="159"/>
    <cellStyle name="20% - Accent4 2 3 2 2" xfId="160"/>
    <cellStyle name="20% - Accent4 2 3 3" xfId="161"/>
    <cellStyle name="20% - Accent4 2 3_Analysis File Template" xfId="162"/>
    <cellStyle name="20% - Accent4 2 4" xfId="163"/>
    <cellStyle name="20% - Accent4 2 4 2" xfId="164"/>
    <cellStyle name="20% - Accent4 2 5" xfId="165"/>
    <cellStyle name="20% - Accent4 2_All_SFR_Tables" xfId="166"/>
    <cellStyle name="20% - Accent4 3" xfId="167"/>
    <cellStyle name="20% - Accent4 3 2" xfId="168"/>
    <cellStyle name="20% - Accent4 3 2 2" xfId="169"/>
    <cellStyle name="20% - Accent4 3 3" xfId="170"/>
    <cellStyle name="20% - Accent4 3_Analysis File Template" xfId="171"/>
    <cellStyle name="20% - Accent4 4" xfId="172"/>
    <cellStyle name="20% - Accent4 4 2" xfId="173"/>
    <cellStyle name="20% - Accent4 4 2 2" xfId="174"/>
    <cellStyle name="20% - Accent4 4 3" xfId="175"/>
    <cellStyle name="20% - Accent4 4_Draft SFR tables 300113 V8" xfId="176"/>
    <cellStyle name="20% - Accent4 5" xfId="177"/>
    <cellStyle name="20% - Accent4 5 2" xfId="178"/>
    <cellStyle name="20% - Accent4 5 2 2" xfId="179"/>
    <cellStyle name="20% - Accent4 5 3" xfId="180"/>
    <cellStyle name="20% - Accent4 5_Draft SFR tables 300113 V8" xfId="181"/>
    <cellStyle name="20% - Accent4 6" xfId="182"/>
    <cellStyle name="20% - Accent4 6 2" xfId="183"/>
    <cellStyle name="20% - Accent4 7" xfId="184"/>
    <cellStyle name="20% - Accent4 7 2" xfId="185"/>
    <cellStyle name="20% - Accent5 2" xfId="186"/>
    <cellStyle name="20% - Accent5 2 2" xfId="187"/>
    <cellStyle name="20% - Accent5 2 2 2" xfId="188"/>
    <cellStyle name="20% - Accent5 2 2 2 2" xfId="189"/>
    <cellStyle name="20% - Accent5 2 2 3" xfId="190"/>
    <cellStyle name="20% - Accent5 2 2_Analysis File Template" xfId="191"/>
    <cellStyle name="20% - Accent5 2 3" xfId="192"/>
    <cellStyle name="20% - Accent5 2 3 2" xfId="193"/>
    <cellStyle name="20% - Accent5 2 3 2 2" xfId="194"/>
    <cellStyle name="20% - Accent5 2 3 3" xfId="195"/>
    <cellStyle name="20% - Accent5 2 3_Analysis File Template" xfId="196"/>
    <cellStyle name="20% - Accent5 2 4" xfId="197"/>
    <cellStyle name="20% - Accent5 2 4 2" xfId="198"/>
    <cellStyle name="20% - Accent5 2 5" xfId="199"/>
    <cellStyle name="20% - Accent5 2_All_SFR_Tables" xfId="200"/>
    <cellStyle name="20% - Accent5 3" xfId="201"/>
    <cellStyle name="20% - Accent5 3 2" xfId="202"/>
    <cellStyle name="20% - Accent5 3 2 2" xfId="203"/>
    <cellStyle name="20% - Accent5 3 3" xfId="204"/>
    <cellStyle name="20% - Accent5 3_Analysis File Template" xfId="205"/>
    <cellStyle name="20% - Accent5 4" xfId="206"/>
    <cellStyle name="20% - Accent5 4 2" xfId="207"/>
    <cellStyle name="20% - Accent5 4 2 2" xfId="208"/>
    <cellStyle name="20% - Accent5 4 3" xfId="209"/>
    <cellStyle name="20% - Accent5 4_Draft SFR tables 300113 V8" xfId="210"/>
    <cellStyle name="20% - Accent5 5" xfId="211"/>
    <cellStyle name="20% - Accent5 5 2" xfId="212"/>
    <cellStyle name="20% - Accent5 5 2 2" xfId="213"/>
    <cellStyle name="20% - Accent5 5 3" xfId="214"/>
    <cellStyle name="20% - Accent5 5_Draft SFR tables 300113 V8" xfId="215"/>
    <cellStyle name="20% - Accent5 6" xfId="216"/>
    <cellStyle name="20% - Accent5 6 2" xfId="217"/>
    <cellStyle name="20% - Accent5 7" xfId="218"/>
    <cellStyle name="20% - Accent5 7 2" xfId="219"/>
    <cellStyle name="20% - Accent6 2" xfId="220"/>
    <cellStyle name="20% - Accent6 2 2" xfId="221"/>
    <cellStyle name="20% - Accent6 2 2 2" xfId="222"/>
    <cellStyle name="20% - Accent6 2 2 2 2" xfId="223"/>
    <cellStyle name="20% - Accent6 2 2 3" xfId="224"/>
    <cellStyle name="20% - Accent6 2 2_Analysis File Template" xfId="225"/>
    <cellStyle name="20% - Accent6 2 3" xfId="226"/>
    <cellStyle name="20% - Accent6 2 3 2" xfId="227"/>
    <cellStyle name="20% - Accent6 2 3 2 2" xfId="228"/>
    <cellStyle name="20% - Accent6 2 3 3" xfId="229"/>
    <cellStyle name="20% - Accent6 2 3_Analysis File Template" xfId="230"/>
    <cellStyle name="20% - Accent6 2 4" xfId="231"/>
    <cellStyle name="20% - Accent6 2 4 2" xfId="232"/>
    <cellStyle name="20% - Accent6 2 5" xfId="233"/>
    <cellStyle name="20% - Accent6 2_All_SFR_Tables" xfId="234"/>
    <cellStyle name="20% - Accent6 3" xfId="235"/>
    <cellStyle name="20% - Accent6 3 2" xfId="236"/>
    <cellStyle name="20% - Accent6 3 2 2" xfId="237"/>
    <cellStyle name="20% - Accent6 3 3" xfId="238"/>
    <cellStyle name="20% - Accent6 3_Analysis File Template" xfId="239"/>
    <cellStyle name="20% - Accent6 4" xfId="240"/>
    <cellStyle name="20% - Accent6 4 2" xfId="241"/>
    <cellStyle name="20% - Accent6 4 2 2" xfId="242"/>
    <cellStyle name="20% - Accent6 4 3" xfId="243"/>
    <cellStyle name="20% - Accent6 4_Draft SFR tables 300113 V8" xfId="244"/>
    <cellStyle name="20% - Accent6 5" xfId="245"/>
    <cellStyle name="20% - Accent6 5 2" xfId="246"/>
    <cellStyle name="20% - Accent6 5 2 2" xfId="247"/>
    <cellStyle name="20% - Accent6 5 3" xfId="248"/>
    <cellStyle name="20% - Accent6 5_Draft SFR tables 300113 V8" xfId="249"/>
    <cellStyle name="20% - Accent6 6" xfId="250"/>
    <cellStyle name="20% - Accent6 6 2" xfId="251"/>
    <cellStyle name="20% - Accent6 7" xfId="252"/>
    <cellStyle name="20% - Accent6 7 2" xfId="253"/>
    <cellStyle name="40% - Accent1 2" xfId="254"/>
    <cellStyle name="40% - Accent1 2 2" xfId="255"/>
    <cellStyle name="40% - Accent1 2 2 2" xfId="256"/>
    <cellStyle name="40% - Accent1 2 2 2 2" xfId="257"/>
    <cellStyle name="40% - Accent1 2 2 3" xfId="258"/>
    <cellStyle name="40% - Accent1 2 2_Analysis File Template" xfId="259"/>
    <cellStyle name="40% - Accent1 2 3" xfId="260"/>
    <cellStyle name="40% - Accent1 2 3 2" xfId="261"/>
    <cellStyle name="40% - Accent1 2 3 2 2" xfId="262"/>
    <cellStyle name="40% - Accent1 2 3 3" xfId="263"/>
    <cellStyle name="40% - Accent1 2 3_Analysis File Template" xfId="264"/>
    <cellStyle name="40% - Accent1 2 4" xfId="265"/>
    <cellStyle name="40% - Accent1 2 4 2" xfId="266"/>
    <cellStyle name="40% - Accent1 2 5" xfId="267"/>
    <cellStyle name="40% - Accent1 2_All_SFR_Tables" xfId="268"/>
    <cellStyle name="40% - Accent1 3" xfId="269"/>
    <cellStyle name="40% - Accent1 3 2" xfId="270"/>
    <cellStyle name="40% - Accent1 3 2 2" xfId="271"/>
    <cellStyle name="40% - Accent1 3 3" xfId="272"/>
    <cellStyle name="40% - Accent1 3_Analysis File Template" xfId="273"/>
    <cellStyle name="40% - Accent1 4" xfId="274"/>
    <cellStyle name="40% - Accent1 4 2" xfId="275"/>
    <cellStyle name="40% - Accent1 4 2 2" xfId="276"/>
    <cellStyle name="40% - Accent1 4 3" xfId="277"/>
    <cellStyle name="40% - Accent1 4_Draft SFR tables 300113 V8" xfId="278"/>
    <cellStyle name="40% - Accent1 5" xfId="279"/>
    <cellStyle name="40% - Accent1 5 2" xfId="280"/>
    <cellStyle name="40% - Accent1 5 2 2" xfId="281"/>
    <cellStyle name="40% - Accent1 5 3" xfId="282"/>
    <cellStyle name="40% - Accent1 5_Draft SFR tables 300113 V8" xfId="283"/>
    <cellStyle name="40% - Accent1 6" xfId="284"/>
    <cellStyle name="40% - Accent1 6 2" xfId="285"/>
    <cellStyle name="40% - Accent1 7" xfId="286"/>
    <cellStyle name="40% - Accent1 7 2" xfId="287"/>
    <cellStyle name="40% - Accent2 2" xfId="288"/>
    <cellStyle name="40% - Accent2 2 2" xfId="289"/>
    <cellStyle name="40% - Accent2 2 2 2" xfId="290"/>
    <cellStyle name="40% - Accent2 2 2 2 2" xfId="291"/>
    <cellStyle name="40% - Accent2 2 2 3" xfId="292"/>
    <cellStyle name="40% - Accent2 2 2_Analysis File Template" xfId="293"/>
    <cellStyle name="40% - Accent2 2 3" xfId="294"/>
    <cellStyle name="40% - Accent2 2 3 2" xfId="295"/>
    <cellStyle name="40% - Accent2 2 3 2 2" xfId="296"/>
    <cellStyle name="40% - Accent2 2 3 3" xfId="297"/>
    <cellStyle name="40% - Accent2 2 3_Analysis File Template" xfId="298"/>
    <cellStyle name="40% - Accent2 2 4" xfId="299"/>
    <cellStyle name="40% - Accent2 2 4 2" xfId="300"/>
    <cellStyle name="40% - Accent2 2 5" xfId="301"/>
    <cellStyle name="40% - Accent2 2_All_SFR_Tables" xfId="302"/>
    <cellStyle name="40% - Accent2 3" xfId="303"/>
    <cellStyle name="40% - Accent2 3 2" xfId="304"/>
    <cellStyle name="40% - Accent2 3 2 2" xfId="305"/>
    <cellStyle name="40% - Accent2 3 3" xfId="306"/>
    <cellStyle name="40% - Accent2 3_Analysis File Template" xfId="307"/>
    <cellStyle name="40% - Accent2 4" xfId="308"/>
    <cellStyle name="40% - Accent2 4 2" xfId="309"/>
    <cellStyle name="40% - Accent2 4 2 2" xfId="310"/>
    <cellStyle name="40% - Accent2 4 3" xfId="311"/>
    <cellStyle name="40% - Accent2 4_Draft SFR tables 300113 V8" xfId="312"/>
    <cellStyle name="40% - Accent2 5" xfId="313"/>
    <cellStyle name="40% - Accent2 5 2" xfId="314"/>
    <cellStyle name="40% - Accent2 5 2 2" xfId="315"/>
    <cellStyle name="40% - Accent2 5 3" xfId="316"/>
    <cellStyle name="40% - Accent2 5_Draft SFR tables 300113 V8" xfId="317"/>
    <cellStyle name="40% - Accent2 6" xfId="318"/>
    <cellStyle name="40% - Accent2 6 2" xfId="319"/>
    <cellStyle name="40% - Accent2 7" xfId="320"/>
    <cellStyle name="40% - Accent2 7 2" xfId="321"/>
    <cellStyle name="40% - Accent3 2" xfId="322"/>
    <cellStyle name="40% - Accent3 2 2" xfId="323"/>
    <cellStyle name="40% - Accent3 2 2 2" xfId="324"/>
    <cellStyle name="40% - Accent3 2 2 2 2" xfId="325"/>
    <cellStyle name="40% - Accent3 2 2 3" xfId="326"/>
    <cellStyle name="40% - Accent3 2 2_Analysis File Template" xfId="327"/>
    <cellStyle name="40% - Accent3 2 3" xfId="328"/>
    <cellStyle name="40% - Accent3 2 3 2" xfId="329"/>
    <cellStyle name="40% - Accent3 2 3 2 2" xfId="330"/>
    <cellStyle name="40% - Accent3 2 3 3" xfId="331"/>
    <cellStyle name="40% - Accent3 2 3_Analysis File Template" xfId="332"/>
    <cellStyle name="40% - Accent3 2 4" xfId="333"/>
    <cellStyle name="40% - Accent3 2 4 2" xfId="334"/>
    <cellStyle name="40% - Accent3 2 5" xfId="335"/>
    <cellStyle name="40% - Accent3 2_All_SFR_Tables" xfId="336"/>
    <cellStyle name="40% - Accent3 3" xfId="337"/>
    <cellStyle name="40% - Accent3 3 2" xfId="338"/>
    <cellStyle name="40% - Accent3 3 2 2" xfId="339"/>
    <cellStyle name="40% - Accent3 3 3" xfId="340"/>
    <cellStyle name="40% - Accent3 3_Analysis File Template" xfId="341"/>
    <cellStyle name="40% - Accent3 4" xfId="342"/>
    <cellStyle name="40% - Accent3 4 2" xfId="343"/>
    <cellStyle name="40% - Accent3 4 2 2" xfId="344"/>
    <cellStyle name="40% - Accent3 4 3" xfId="345"/>
    <cellStyle name="40% - Accent3 4_Draft SFR tables 300113 V8" xfId="346"/>
    <cellStyle name="40% - Accent3 5" xfId="347"/>
    <cellStyle name="40% - Accent3 5 2" xfId="348"/>
    <cellStyle name="40% - Accent3 5 2 2" xfId="349"/>
    <cellStyle name="40% - Accent3 5 3" xfId="350"/>
    <cellStyle name="40% - Accent3 5_Draft SFR tables 300113 V8" xfId="351"/>
    <cellStyle name="40% - Accent3 6" xfId="352"/>
    <cellStyle name="40% - Accent3 6 2" xfId="353"/>
    <cellStyle name="40% - Accent3 7" xfId="354"/>
    <cellStyle name="40% - Accent3 7 2" xfId="355"/>
    <cellStyle name="40% - Accent4 2" xfId="356"/>
    <cellStyle name="40% - Accent4 2 2" xfId="357"/>
    <cellStyle name="40% - Accent4 2 2 2" xfId="358"/>
    <cellStyle name="40% - Accent4 2 2 2 2" xfId="359"/>
    <cellStyle name="40% - Accent4 2 2 3" xfId="360"/>
    <cellStyle name="40% - Accent4 2 2_Analysis File Template" xfId="361"/>
    <cellStyle name="40% - Accent4 2 3" xfId="362"/>
    <cellStyle name="40% - Accent4 2 3 2" xfId="363"/>
    <cellStyle name="40% - Accent4 2 3 2 2" xfId="364"/>
    <cellStyle name="40% - Accent4 2 3 3" xfId="365"/>
    <cellStyle name="40% - Accent4 2 3_Analysis File Template" xfId="366"/>
    <cellStyle name="40% - Accent4 2 4" xfId="367"/>
    <cellStyle name="40% - Accent4 2 4 2" xfId="368"/>
    <cellStyle name="40% - Accent4 2 5" xfId="369"/>
    <cellStyle name="40% - Accent4 2_All_SFR_Tables" xfId="370"/>
    <cellStyle name="40% - Accent4 3" xfId="371"/>
    <cellStyle name="40% - Accent4 3 2" xfId="372"/>
    <cellStyle name="40% - Accent4 3 2 2" xfId="373"/>
    <cellStyle name="40% - Accent4 3 3" xfId="374"/>
    <cellStyle name="40% - Accent4 3_Analysis File Template" xfId="375"/>
    <cellStyle name="40% - Accent4 4" xfId="376"/>
    <cellStyle name="40% - Accent4 4 2" xfId="377"/>
    <cellStyle name="40% - Accent4 4 2 2" xfId="378"/>
    <cellStyle name="40% - Accent4 4 3" xfId="379"/>
    <cellStyle name="40% - Accent4 4_Draft SFR tables 300113 V8" xfId="380"/>
    <cellStyle name="40% - Accent4 5" xfId="381"/>
    <cellStyle name="40% - Accent4 5 2" xfId="382"/>
    <cellStyle name="40% - Accent4 5 2 2" xfId="383"/>
    <cellStyle name="40% - Accent4 5 3" xfId="384"/>
    <cellStyle name="40% - Accent4 5_Draft SFR tables 300113 V8" xfId="385"/>
    <cellStyle name="40% - Accent4 6" xfId="386"/>
    <cellStyle name="40% - Accent4 6 2" xfId="387"/>
    <cellStyle name="40% - Accent4 7" xfId="388"/>
    <cellStyle name="40% - Accent4 7 2" xfId="389"/>
    <cellStyle name="40% - Accent5 2" xfId="390"/>
    <cellStyle name="40% - Accent5 2 2" xfId="391"/>
    <cellStyle name="40% - Accent5 2 2 2" xfId="392"/>
    <cellStyle name="40% - Accent5 2 2 2 2" xfId="393"/>
    <cellStyle name="40% - Accent5 2 2 3" xfId="394"/>
    <cellStyle name="40% - Accent5 2 2_Analysis File Template" xfId="395"/>
    <cellStyle name="40% - Accent5 2 3" xfId="396"/>
    <cellStyle name="40% - Accent5 2 3 2" xfId="397"/>
    <cellStyle name="40% - Accent5 2 3 2 2" xfId="398"/>
    <cellStyle name="40% - Accent5 2 3 3" xfId="399"/>
    <cellStyle name="40% - Accent5 2 3_Analysis File Template" xfId="400"/>
    <cellStyle name="40% - Accent5 2 4" xfId="401"/>
    <cellStyle name="40% - Accent5 2 4 2" xfId="402"/>
    <cellStyle name="40% - Accent5 2 5" xfId="403"/>
    <cellStyle name="40% - Accent5 2_All_SFR_Tables" xfId="404"/>
    <cellStyle name="40% - Accent5 3" xfId="405"/>
    <cellStyle name="40% - Accent5 3 2" xfId="406"/>
    <cellStyle name="40% - Accent5 3 2 2" xfId="407"/>
    <cellStyle name="40% - Accent5 3 3" xfId="408"/>
    <cellStyle name="40% - Accent5 3_Analysis File Template" xfId="409"/>
    <cellStyle name="40% - Accent5 4" xfId="410"/>
    <cellStyle name="40% - Accent5 4 2" xfId="411"/>
    <cellStyle name="40% - Accent5 4 2 2" xfId="412"/>
    <cellStyle name="40% - Accent5 4 3" xfId="413"/>
    <cellStyle name="40% - Accent5 4_Draft SFR tables 300113 V8" xfId="414"/>
    <cellStyle name="40% - Accent5 5" xfId="415"/>
    <cellStyle name="40% - Accent5 5 2" xfId="416"/>
    <cellStyle name="40% - Accent5 5 2 2" xfId="417"/>
    <cellStyle name="40% - Accent5 5 3" xfId="418"/>
    <cellStyle name="40% - Accent5 5_Draft SFR tables 300113 V8" xfId="419"/>
    <cellStyle name="40% - Accent5 6" xfId="420"/>
    <cellStyle name="40% - Accent5 6 2" xfId="421"/>
    <cellStyle name="40% - Accent5 7" xfId="422"/>
    <cellStyle name="40% - Accent5 7 2" xfId="423"/>
    <cellStyle name="40% - Accent6 2" xfId="424"/>
    <cellStyle name="40% - Accent6 2 2" xfId="425"/>
    <cellStyle name="40% - Accent6 2 2 2" xfId="426"/>
    <cellStyle name="40% - Accent6 2 2 2 2" xfId="427"/>
    <cellStyle name="40% - Accent6 2 2 3" xfId="428"/>
    <cellStyle name="40% - Accent6 2 2_Analysis File Template" xfId="429"/>
    <cellStyle name="40% - Accent6 2 3" xfId="430"/>
    <cellStyle name="40% - Accent6 2 3 2" xfId="431"/>
    <cellStyle name="40% - Accent6 2 3 2 2" xfId="432"/>
    <cellStyle name="40% - Accent6 2 3 3" xfId="433"/>
    <cellStyle name="40% - Accent6 2 3_Analysis File Template" xfId="434"/>
    <cellStyle name="40% - Accent6 2 4" xfId="435"/>
    <cellStyle name="40% - Accent6 2 4 2" xfId="436"/>
    <cellStyle name="40% - Accent6 2 5" xfId="437"/>
    <cellStyle name="40% - Accent6 2_All_SFR_Tables" xfId="438"/>
    <cellStyle name="40% - Accent6 3" xfId="439"/>
    <cellStyle name="40% - Accent6 3 2" xfId="440"/>
    <cellStyle name="40% - Accent6 3 2 2" xfId="441"/>
    <cellStyle name="40% - Accent6 3 3" xfId="442"/>
    <cellStyle name="40% - Accent6 3_Analysis File Template" xfId="443"/>
    <cellStyle name="40% - Accent6 4" xfId="444"/>
    <cellStyle name="40% - Accent6 4 2" xfId="445"/>
    <cellStyle name="40% - Accent6 4 2 2" xfId="446"/>
    <cellStyle name="40% - Accent6 4 3" xfId="447"/>
    <cellStyle name="40% - Accent6 4_Draft SFR tables 300113 V8" xfId="448"/>
    <cellStyle name="40% - Accent6 5" xfId="449"/>
    <cellStyle name="40% - Accent6 5 2" xfId="450"/>
    <cellStyle name="40% - Accent6 5 2 2" xfId="451"/>
    <cellStyle name="40% - Accent6 5 3" xfId="452"/>
    <cellStyle name="40% - Accent6 5_Draft SFR tables 300113 V8" xfId="453"/>
    <cellStyle name="40% - Accent6 6" xfId="454"/>
    <cellStyle name="40% - Accent6 6 2" xfId="455"/>
    <cellStyle name="40% - Accent6 7" xfId="456"/>
    <cellStyle name="40% - Accent6 7 2" xfId="457"/>
    <cellStyle name="60% - Accent1 2" xfId="458"/>
    <cellStyle name="60% - Accent1 2 2" xfId="459"/>
    <cellStyle name="60% - Accent1 2 3" xfId="460"/>
    <cellStyle name="60% - Accent1 3" xfId="461"/>
    <cellStyle name="60% - Accent1 4" xfId="462"/>
    <cellStyle name="60% - Accent1 5" xfId="463"/>
    <cellStyle name="60% - Accent2 2" xfId="464"/>
    <cellStyle name="60% - Accent2 2 2" xfId="465"/>
    <cellStyle name="60% - Accent2 2 3" xfId="466"/>
    <cellStyle name="60% - Accent2 3" xfId="467"/>
    <cellStyle name="60% - Accent2 4" xfId="468"/>
    <cellStyle name="60% - Accent2 5" xfId="469"/>
    <cellStyle name="60% - Accent3 2" xfId="470"/>
    <cellStyle name="60% - Accent3 2 2" xfId="471"/>
    <cellStyle name="60% - Accent3 2 3" xfId="472"/>
    <cellStyle name="60% - Accent3 3" xfId="473"/>
    <cellStyle name="60% - Accent3 4" xfId="474"/>
    <cellStyle name="60% - Accent3 5" xfId="475"/>
    <cellStyle name="60% - Accent4 2" xfId="476"/>
    <cellStyle name="60% - Accent4 2 2" xfId="477"/>
    <cellStyle name="60% - Accent4 2 3" xfId="478"/>
    <cellStyle name="60% - Accent4 3" xfId="479"/>
    <cellStyle name="60% - Accent4 4" xfId="480"/>
    <cellStyle name="60% - Accent4 5" xfId="481"/>
    <cellStyle name="60% - Accent5 2" xfId="482"/>
    <cellStyle name="60% - Accent5 2 2" xfId="483"/>
    <cellStyle name="60% - Accent5 2 3" xfId="484"/>
    <cellStyle name="60% - Accent5 3" xfId="485"/>
    <cellStyle name="60% - Accent5 4" xfId="486"/>
    <cellStyle name="60% - Accent5 5" xfId="487"/>
    <cellStyle name="60% - Accent6 2" xfId="488"/>
    <cellStyle name="60% - Accent6 2 2" xfId="489"/>
    <cellStyle name="60% - Accent6 2 3" xfId="490"/>
    <cellStyle name="60% - Accent6 3" xfId="491"/>
    <cellStyle name="60% - Accent6 4" xfId="492"/>
    <cellStyle name="60% - Accent6 5" xfId="493"/>
    <cellStyle name="Accent1 2" xfId="494"/>
    <cellStyle name="Accent1 2 2" xfId="495"/>
    <cellStyle name="Accent1 2 3" xfId="496"/>
    <cellStyle name="Accent1 3" xfId="497"/>
    <cellStyle name="Accent1 4" xfId="498"/>
    <cellStyle name="Accent1 5" xfId="499"/>
    <cellStyle name="Accent2 2" xfId="500"/>
    <cellStyle name="Accent2 2 2" xfId="501"/>
    <cellStyle name="Accent2 2 3" xfId="502"/>
    <cellStyle name="Accent2 3" xfId="503"/>
    <cellStyle name="Accent2 4" xfId="504"/>
    <cellStyle name="Accent2 5" xfId="505"/>
    <cellStyle name="Accent3 2" xfId="506"/>
    <cellStyle name="Accent3 2 2" xfId="507"/>
    <cellStyle name="Accent3 2 3" xfId="508"/>
    <cellStyle name="Accent3 3" xfId="509"/>
    <cellStyle name="Accent3 4" xfId="510"/>
    <cellStyle name="Accent3 5" xfId="511"/>
    <cellStyle name="Accent4 2" xfId="512"/>
    <cellStyle name="Accent4 2 2" xfId="513"/>
    <cellStyle name="Accent4 2 3" xfId="514"/>
    <cellStyle name="Accent4 3" xfId="515"/>
    <cellStyle name="Accent4 4" xfId="516"/>
    <cellStyle name="Accent4 5" xfId="517"/>
    <cellStyle name="Accent5 2" xfId="518"/>
    <cellStyle name="Accent5 2 2" xfId="519"/>
    <cellStyle name="Accent5 2 3" xfId="520"/>
    <cellStyle name="Accent5 3" xfId="521"/>
    <cellStyle name="Accent5 4" xfId="522"/>
    <cellStyle name="Accent5 5" xfId="523"/>
    <cellStyle name="Accent6 2" xfId="524"/>
    <cellStyle name="Accent6 2 2" xfId="525"/>
    <cellStyle name="Accent6 2 3" xfId="526"/>
    <cellStyle name="Accent6 3" xfId="527"/>
    <cellStyle name="Accent6 4" xfId="528"/>
    <cellStyle name="Accent6 5" xfId="529"/>
    <cellStyle name="Bad 2" xfId="530"/>
    <cellStyle name="Bad 2 2" xfId="531"/>
    <cellStyle name="Bad 2 3" xfId="532"/>
    <cellStyle name="Bad 3" xfId="533"/>
    <cellStyle name="Bad 4" xfId="534"/>
    <cellStyle name="Bad 5" xfId="535"/>
    <cellStyle name="Calculation 2" xfId="536"/>
    <cellStyle name="Calculation 2 2" xfId="537"/>
    <cellStyle name="Calculation 2 2 2" xfId="1176"/>
    <cellStyle name="Calculation 2 2 2 2" xfId="1535"/>
    <cellStyle name="Calculation 2 2 2 2 2" xfId="2488"/>
    <cellStyle name="Calculation 2 2 2 2 2 2" xfId="2942"/>
    <cellStyle name="Calculation 2 2 2 2 2 3" xfId="3568"/>
    <cellStyle name="Calculation 2 2 2 2 3" xfId="1769"/>
    <cellStyle name="Calculation 2 2 2 2 4" xfId="2756"/>
    <cellStyle name="Calculation 2 2 2 2 5" xfId="3182"/>
    <cellStyle name="Calculation 2 2 2 2 6" xfId="3382"/>
    <cellStyle name="Calculation 2 2 2 3" xfId="1672"/>
    <cellStyle name="Calculation 2 2 2 3 2" xfId="2602"/>
    <cellStyle name="Calculation 2 2 2 3 3" xfId="2996"/>
    <cellStyle name="Calculation 2 2 2 3 4" xfId="3236"/>
    <cellStyle name="Calculation 2 2 2 3 5" xfId="3622"/>
    <cellStyle name="Calculation 2 2 2 4" xfId="1721"/>
    <cellStyle name="Calculation 2 2 2 4 2" xfId="2103"/>
    <cellStyle name="Calculation 2 2 2 4 3" xfId="2852"/>
    <cellStyle name="Calculation 2 2 2 4 4" xfId="3478"/>
    <cellStyle name="Calculation 2 2 2 5" xfId="2708"/>
    <cellStyle name="Calculation 2 2 2 6" xfId="3092"/>
    <cellStyle name="Calculation 2 2 2 7" xfId="3286"/>
    <cellStyle name="Calculation 2 2 2 8" xfId="3334"/>
    <cellStyle name="Calculation 2 2 3" xfId="2262"/>
    <cellStyle name="Calculation 2 2 3 2" xfId="2939"/>
    <cellStyle name="Calculation 2 2 3 3" xfId="3179"/>
    <cellStyle name="Calculation 2 2 3 4" xfId="3565"/>
    <cellStyle name="Calculation 2 2 4" xfId="1828"/>
    <cellStyle name="Calculation 2 2 4 2" xfId="2804"/>
    <cellStyle name="Calculation 2 2 4 3" xfId="3430"/>
    <cellStyle name="Calculation 2 2 5" xfId="2660"/>
    <cellStyle name="Calculation 2 2 6" xfId="3044"/>
    <cellStyle name="Calculation 2 3" xfId="538"/>
    <cellStyle name="Calculation 2 3 2" xfId="1177"/>
    <cellStyle name="Calculation 2 3 2 2" xfId="1536"/>
    <cellStyle name="Calculation 2 3 2 2 2" xfId="2489"/>
    <cellStyle name="Calculation 2 3 2 2 2 2" xfId="2943"/>
    <cellStyle name="Calculation 2 3 2 2 2 3" xfId="3569"/>
    <cellStyle name="Calculation 2 3 2 2 3" xfId="1770"/>
    <cellStyle name="Calculation 2 3 2 2 4" xfId="2757"/>
    <cellStyle name="Calculation 2 3 2 2 5" xfId="3183"/>
    <cellStyle name="Calculation 2 3 2 2 6" xfId="3383"/>
    <cellStyle name="Calculation 2 3 2 3" xfId="1673"/>
    <cellStyle name="Calculation 2 3 2 3 2" xfId="2603"/>
    <cellStyle name="Calculation 2 3 2 3 3" xfId="2997"/>
    <cellStyle name="Calculation 2 3 2 3 4" xfId="3237"/>
    <cellStyle name="Calculation 2 3 2 3 5" xfId="3623"/>
    <cellStyle name="Calculation 2 3 2 4" xfId="1722"/>
    <cellStyle name="Calculation 2 3 2 4 2" xfId="2104"/>
    <cellStyle name="Calculation 2 3 2 4 3" xfId="2853"/>
    <cellStyle name="Calculation 2 3 2 4 4" xfId="3479"/>
    <cellStyle name="Calculation 2 3 2 5" xfId="2709"/>
    <cellStyle name="Calculation 2 3 2 6" xfId="3093"/>
    <cellStyle name="Calculation 2 3 2 7" xfId="3287"/>
    <cellStyle name="Calculation 2 3 2 8" xfId="3335"/>
    <cellStyle name="Calculation 2 3 3" xfId="2261"/>
    <cellStyle name="Calculation 2 3 3 2" xfId="2938"/>
    <cellStyle name="Calculation 2 3 3 3" xfId="3178"/>
    <cellStyle name="Calculation 2 3 3 4" xfId="3564"/>
    <cellStyle name="Calculation 2 3 4" xfId="1829"/>
    <cellStyle name="Calculation 2 3 4 2" xfId="2805"/>
    <cellStyle name="Calculation 2 3 4 3" xfId="3431"/>
    <cellStyle name="Calculation 2 3 5" xfId="2661"/>
    <cellStyle name="Calculation 2 3 6" xfId="3045"/>
    <cellStyle name="Calculation 2 4" xfId="1175"/>
    <cellStyle name="Calculation 2 4 2" xfId="1534"/>
    <cellStyle name="Calculation 2 4 2 2" xfId="2487"/>
    <cellStyle name="Calculation 2 4 2 2 2" xfId="2941"/>
    <cellStyle name="Calculation 2 4 2 2 3" xfId="3567"/>
    <cellStyle name="Calculation 2 4 2 3" xfId="1768"/>
    <cellStyle name="Calculation 2 4 2 4" xfId="2755"/>
    <cellStyle name="Calculation 2 4 2 5" xfId="3181"/>
    <cellStyle name="Calculation 2 4 2 6" xfId="3381"/>
    <cellStyle name="Calculation 2 4 3" xfId="1671"/>
    <cellStyle name="Calculation 2 4 3 2" xfId="2601"/>
    <cellStyle name="Calculation 2 4 3 3" xfId="2995"/>
    <cellStyle name="Calculation 2 4 3 4" xfId="3235"/>
    <cellStyle name="Calculation 2 4 3 5" xfId="3621"/>
    <cellStyle name="Calculation 2 4 4" xfId="1720"/>
    <cellStyle name="Calculation 2 4 4 2" xfId="2102"/>
    <cellStyle name="Calculation 2 4 4 3" xfId="2851"/>
    <cellStyle name="Calculation 2 4 4 4" xfId="3477"/>
    <cellStyle name="Calculation 2 4 5" xfId="2707"/>
    <cellStyle name="Calculation 2 4 6" xfId="3091"/>
    <cellStyle name="Calculation 2 4 7" xfId="3285"/>
    <cellStyle name="Calculation 2 4 8" xfId="3333"/>
    <cellStyle name="Calculation 2 5" xfId="2263"/>
    <cellStyle name="Calculation 2 5 2" xfId="2940"/>
    <cellStyle name="Calculation 2 5 3" xfId="3180"/>
    <cellStyle name="Calculation 2 5 4" xfId="3566"/>
    <cellStyle name="Calculation 2 6" xfId="1827"/>
    <cellStyle name="Calculation 2 6 2" xfId="2803"/>
    <cellStyle name="Calculation 2 6 3" xfId="3429"/>
    <cellStyle name="Calculation 2 7" xfId="2659"/>
    <cellStyle name="Calculation 2 8" xfId="3043"/>
    <cellStyle name="Calculation 2_Analysis File Template" xfId="539"/>
    <cellStyle name="Calculation 3" xfId="540"/>
    <cellStyle name="Calculation 3 2" xfId="1178"/>
    <cellStyle name="Calculation 3 2 2" xfId="1537"/>
    <cellStyle name="Calculation 3 2 2 2" xfId="2490"/>
    <cellStyle name="Calculation 3 2 2 2 2" xfId="2944"/>
    <cellStyle name="Calculation 3 2 2 2 3" xfId="3570"/>
    <cellStyle name="Calculation 3 2 2 3" xfId="1771"/>
    <cellStyle name="Calculation 3 2 2 4" xfId="2758"/>
    <cellStyle name="Calculation 3 2 2 5" xfId="3184"/>
    <cellStyle name="Calculation 3 2 2 6" xfId="3384"/>
    <cellStyle name="Calculation 3 2 3" xfId="1674"/>
    <cellStyle name="Calculation 3 2 3 2" xfId="2604"/>
    <cellStyle name="Calculation 3 2 3 3" xfId="2998"/>
    <cellStyle name="Calculation 3 2 3 4" xfId="3238"/>
    <cellStyle name="Calculation 3 2 3 5" xfId="3624"/>
    <cellStyle name="Calculation 3 2 4" xfId="1723"/>
    <cellStyle name="Calculation 3 2 4 2" xfId="2105"/>
    <cellStyle name="Calculation 3 2 4 3" xfId="2854"/>
    <cellStyle name="Calculation 3 2 4 4" xfId="3480"/>
    <cellStyle name="Calculation 3 2 5" xfId="2710"/>
    <cellStyle name="Calculation 3 2 6" xfId="3094"/>
    <cellStyle name="Calculation 3 2 7" xfId="3288"/>
    <cellStyle name="Calculation 3 2 8" xfId="3336"/>
    <cellStyle name="Calculation 3 3" xfId="2260"/>
    <cellStyle name="Calculation 3 3 2" xfId="2937"/>
    <cellStyle name="Calculation 3 3 3" xfId="3177"/>
    <cellStyle name="Calculation 3 3 4" xfId="3563"/>
    <cellStyle name="Calculation 3 4" xfId="1830"/>
    <cellStyle name="Calculation 3 4 2" xfId="2806"/>
    <cellStyle name="Calculation 3 4 3" xfId="3432"/>
    <cellStyle name="Calculation 3 5" xfId="2662"/>
    <cellStyle name="Calculation 3 6" xfId="3046"/>
    <cellStyle name="Calculation 4" xfId="541"/>
    <cellStyle name="Calculation 4 2" xfId="1179"/>
    <cellStyle name="Calculation 4 2 2" xfId="1538"/>
    <cellStyle name="Calculation 4 2 2 2" xfId="2491"/>
    <cellStyle name="Calculation 4 2 2 2 2" xfId="2945"/>
    <cellStyle name="Calculation 4 2 2 2 3" xfId="3571"/>
    <cellStyle name="Calculation 4 2 2 3" xfId="1772"/>
    <cellStyle name="Calculation 4 2 2 4" xfId="2759"/>
    <cellStyle name="Calculation 4 2 2 5" xfId="3185"/>
    <cellStyle name="Calculation 4 2 2 6" xfId="3385"/>
    <cellStyle name="Calculation 4 2 3" xfId="1675"/>
    <cellStyle name="Calculation 4 2 3 2" xfId="2605"/>
    <cellStyle name="Calculation 4 2 3 3" xfId="2999"/>
    <cellStyle name="Calculation 4 2 3 4" xfId="3239"/>
    <cellStyle name="Calculation 4 2 3 5" xfId="3625"/>
    <cellStyle name="Calculation 4 2 4" xfId="1724"/>
    <cellStyle name="Calculation 4 2 4 2" xfId="2106"/>
    <cellStyle name="Calculation 4 2 4 3" xfId="2855"/>
    <cellStyle name="Calculation 4 2 4 4" xfId="3481"/>
    <cellStyle name="Calculation 4 2 5" xfId="2711"/>
    <cellStyle name="Calculation 4 2 6" xfId="3095"/>
    <cellStyle name="Calculation 4 2 7" xfId="3289"/>
    <cellStyle name="Calculation 4 2 8" xfId="3337"/>
    <cellStyle name="Calculation 4 3" xfId="2259"/>
    <cellStyle name="Calculation 4 3 2" xfId="2936"/>
    <cellStyle name="Calculation 4 3 3" xfId="3176"/>
    <cellStyle name="Calculation 4 3 4" xfId="3562"/>
    <cellStyle name="Calculation 4 4" xfId="1831"/>
    <cellStyle name="Calculation 4 4 2" xfId="2807"/>
    <cellStyle name="Calculation 4 4 3" xfId="3433"/>
    <cellStyle name="Calculation 4 5" xfId="2663"/>
    <cellStyle name="Calculation 4 6" xfId="3047"/>
    <cellStyle name="Calculation 5" xfId="542"/>
    <cellStyle name="Calculation 5 2" xfId="1180"/>
    <cellStyle name="Calculation 5 2 2" xfId="1539"/>
    <cellStyle name="Calculation 5 2 2 2" xfId="2492"/>
    <cellStyle name="Calculation 5 2 2 2 2" xfId="2946"/>
    <cellStyle name="Calculation 5 2 2 2 3" xfId="3572"/>
    <cellStyle name="Calculation 5 2 2 3" xfId="1773"/>
    <cellStyle name="Calculation 5 2 2 4" xfId="2760"/>
    <cellStyle name="Calculation 5 2 2 5" xfId="3186"/>
    <cellStyle name="Calculation 5 2 2 6" xfId="3386"/>
    <cellStyle name="Calculation 5 2 3" xfId="1676"/>
    <cellStyle name="Calculation 5 2 3 2" xfId="2606"/>
    <cellStyle name="Calculation 5 2 3 3" xfId="3000"/>
    <cellStyle name="Calculation 5 2 3 4" xfId="3240"/>
    <cellStyle name="Calculation 5 2 3 5" xfId="3626"/>
    <cellStyle name="Calculation 5 2 4" xfId="1725"/>
    <cellStyle name="Calculation 5 2 4 2" xfId="2107"/>
    <cellStyle name="Calculation 5 2 4 3" xfId="2856"/>
    <cellStyle name="Calculation 5 2 4 4" xfId="3482"/>
    <cellStyle name="Calculation 5 2 5" xfId="2712"/>
    <cellStyle name="Calculation 5 2 6" xfId="3096"/>
    <cellStyle name="Calculation 5 2 7" xfId="3290"/>
    <cellStyle name="Calculation 5 2 8" xfId="3338"/>
    <cellStyle name="Calculation 5 3" xfId="2258"/>
    <cellStyle name="Calculation 5 3 2" xfId="2935"/>
    <cellStyle name="Calculation 5 3 3" xfId="3175"/>
    <cellStyle name="Calculation 5 3 4" xfId="3561"/>
    <cellStyle name="Calculation 5 4" xfId="1832"/>
    <cellStyle name="Calculation 5 4 2" xfId="2808"/>
    <cellStyle name="Calculation 5 4 3" xfId="3434"/>
    <cellStyle name="Calculation 5 5" xfId="2664"/>
    <cellStyle name="Calculation 5 6" xfId="3048"/>
    <cellStyle name="Check Cell 2" xfId="543"/>
    <cellStyle name="Check Cell 2 2" xfId="544"/>
    <cellStyle name="Check Cell 2 3" xfId="545"/>
    <cellStyle name="Check Cell 2_Analysis File Template" xfId="546"/>
    <cellStyle name="Check Cell 3" xfId="547"/>
    <cellStyle name="Check Cell 4" xfId="548"/>
    <cellStyle name="Check Cell 5" xfId="549"/>
    <cellStyle name="Comma 10" xfId="2658"/>
    <cellStyle name="Comma 11" xfId="2209"/>
    <cellStyle name="Comma 2" xfId="7"/>
    <cellStyle name="Comma 2 10" xfId="550"/>
    <cellStyle name="Comma 2 10 2" xfId="1015"/>
    <cellStyle name="Comma 2 10 2 2" xfId="1380"/>
    <cellStyle name="Comma 2 10 2 2 2" xfId="2334"/>
    <cellStyle name="Comma 2 10 2 3" xfId="1945"/>
    <cellStyle name="Comma 2 10 3" xfId="1098"/>
    <cellStyle name="Comma 2 10 3 2" xfId="1458"/>
    <cellStyle name="Comma 2 10 3 2 2" xfId="2412"/>
    <cellStyle name="Comma 2 10 3 3" xfId="2023"/>
    <cellStyle name="Comma 2 10 4" xfId="1181"/>
    <cellStyle name="Comma 2 10 4 2" xfId="1540"/>
    <cellStyle name="Comma 2 10 4 2 2" xfId="2493"/>
    <cellStyle name="Comma 2 10 4 3" xfId="2108"/>
    <cellStyle name="Comma 2 10 5" xfId="1312"/>
    <cellStyle name="Comma 2 10 5 2" xfId="2264"/>
    <cellStyle name="Comma 2 10 6" xfId="1833"/>
    <cellStyle name="Comma 2 11" xfId="551"/>
    <cellStyle name="Comma 2 11 2" xfId="1016"/>
    <cellStyle name="Comma 2 11 2 2" xfId="1381"/>
    <cellStyle name="Comma 2 11 2 2 2" xfId="2335"/>
    <cellStyle name="Comma 2 11 2 3" xfId="1946"/>
    <cellStyle name="Comma 2 11 3" xfId="1099"/>
    <cellStyle name="Comma 2 11 3 2" xfId="1459"/>
    <cellStyle name="Comma 2 11 3 2 2" xfId="2413"/>
    <cellStyle name="Comma 2 11 3 3" xfId="2024"/>
    <cellStyle name="Comma 2 11 4" xfId="1182"/>
    <cellStyle name="Comma 2 11 4 2" xfId="1541"/>
    <cellStyle name="Comma 2 11 4 2 2" xfId="2494"/>
    <cellStyle name="Comma 2 11 4 3" xfId="2109"/>
    <cellStyle name="Comma 2 11 5" xfId="1313"/>
    <cellStyle name="Comma 2 11 5 2" xfId="2265"/>
    <cellStyle name="Comma 2 11 6" xfId="1834"/>
    <cellStyle name="Comma 2 12" xfId="1006"/>
    <cellStyle name="Comma 2 12 2" xfId="1371"/>
    <cellStyle name="Comma 2 12 2 2" xfId="2325"/>
    <cellStyle name="Comma 2 12 3" xfId="1936"/>
    <cellStyle name="Comma 2 13" xfId="1089"/>
    <cellStyle name="Comma 2 13 2" xfId="1449"/>
    <cellStyle name="Comma 2 13 2 2" xfId="2403"/>
    <cellStyle name="Comma 2 13 3" xfId="2014"/>
    <cellStyle name="Comma 2 14" xfId="1166"/>
    <cellStyle name="Comma 2 14 2" xfId="1525"/>
    <cellStyle name="Comma 2 14 2 2" xfId="2475"/>
    <cellStyle name="Comma 2 14 3" xfId="2090"/>
    <cellStyle name="Comma 2 15" xfId="1300"/>
    <cellStyle name="Comma 2 15 2" xfId="2478"/>
    <cellStyle name="Comma 2 15 3" xfId="2093"/>
    <cellStyle name="Comma 2 16" xfId="2213"/>
    <cellStyle name="Comma 2 17" xfId="1818"/>
    <cellStyle name="Comma 2 2" xfId="8"/>
    <cellStyle name="Comma 2 2 10" xfId="1297"/>
    <cellStyle name="Comma 2 2 10 2" xfId="2214"/>
    <cellStyle name="Comma 2 2 11" xfId="1819"/>
    <cellStyle name="Comma 2 2 2" xfId="553"/>
    <cellStyle name="Comma 2 2 2 2" xfId="1018"/>
    <cellStyle name="Comma 2 2 2 2 2" xfId="1383"/>
    <cellStyle name="Comma 2 2 2 2 2 2" xfId="2337"/>
    <cellStyle name="Comma 2 2 2 2 3" xfId="1948"/>
    <cellStyle name="Comma 2 2 2 3" xfId="1101"/>
    <cellStyle name="Comma 2 2 2 3 2" xfId="1461"/>
    <cellStyle name="Comma 2 2 2 3 2 2" xfId="2415"/>
    <cellStyle name="Comma 2 2 2 3 3" xfId="2026"/>
    <cellStyle name="Comma 2 2 2 4" xfId="1184"/>
    <cellStyle name="Comma 2 2 2 4 2" xfId="1543"/>
    <cellStyle name="Comma 2 2 2 4 2 2" xfId="2496"/>
    <cellStyle name="Comma 2 2 2 4 3" xfId="2111"/>
    <cellStyle name="Comma 2 2 2 5" xfId="1315"/>
    <cellStyle name="Comma 2 2 2 5 2" xfId="2267"/>
    <cellStyle name="Comma 2 2 2 6" xfId="1836"/>
    <cellStyle name="Comma 2 2 3" xfId="554"/>
    <cellStyle name="Comma 2 2 3 2" xfId="1019"/>
    <cellStyle name="Comma 2 2 3 2 2" xfId="1384"/>
    <cellStyle name="Comma 2 2 3 2 2 2" xfId="2338"/>
    <cellStyle name="Comma 2 2 3 2 3" xfId="1949"/>
    <cellStyle name="Comma 2 2 3 3" xfId="1102"/>
    <cellStyle name="Comma 2 2 3 3 2" xfId="1462"/>
    <cellStyle name="Comma 2 2 3 3 2 2" xfId="2416"/>
    <cellStyle name="Comma 2 2 3 3 3" xfId="2027"/>
    <cellStyle name="Comma 2 2 3 4" xfId="1185"/>
    <cellStyle name="Comma 2 2 3 4 2" xfId="1544"/>
    <cellStyle name="Comma 2 2 3 4 2 2" xfId="2497"/>
    <cellStyle name="Comma 2 2 3 4 3" xfId="2112"/>
    <cellStyle name="Comma 2 2 3 5" xfId="1316"/>
    <cellStyle name="Comma 2 2 3 5 2" xfId="2268"/>
    <cellStyle name="Comma 2 2 3 6" xfId="1651"/>
    <cellStyle name="Comma 2 2 3 6 2" xfId="1837"/>
    <cellStyle name="Comma 2 2 4" xfId="555"/>
    <cellStyle name="Comma 2 2 4 2" xfId="1020"/>
    <cellStyle name="Comma 2 2 4 2 2" xfId="1385"/>
    <cellStyle name="Comma 2 2 4 2 2 2" xfId="2339"/>
    <cellStyle name="Comma 2 2 4 2 3" xfId="1950"/>
    <cellStyle name="Comma 2 2 4 3" xfId="1103"/>
    <cellStyle name="Comma 2 2 4 3 2" xfId="1463"/>
    <cellStyle name="Comma 2 2 4 3 2 2" xfId="2417"/>
    <cellStyle name="Comma 2 2 4 3 3" xfId="2028"/>
    <cellStyle name="Comma 2 2 4 4" xfId="1186"/>
    <cellStyle name="Comma 2 2 4 4 2" xfId="1545"/>
    <cellStyle name="Comma 2 2 4 4 2 2" xfId="2498"/>
    <cellStyle name="Comma 2 2 4 4 3" xfId="2113"/>
    <cellStyle name="Comma 2 2 4 5" xfId="1317"/>
    <cellStyle name="Comma 2 2 4 5 2" xfId="2269"/>
    <cellStyle name="Comma 2 2 4 6" xfId="1838"/>
    <cellStyle name="Comma 2 2 5" xfId="552"/>
    <cellStyle name="Comma 2 2 5 2" xfId="1017"/>
    <cellStyle name="Comma 2 2 5 2 2" xfId="1382"/>
    <cellStyle name="Comma 2 2 5 2 2 2" xfId="2336"/>
    <cellStyle name="Comma 2 2 5 2 3" xfId="1947"/>
    <cellStyle name="Comma 2 2 5 3" xfId="1100"/>
    <cellStyle name="Comma 2 2 5 3 2" xfId="1460"/>
    <cellStyle name="Comma 2 2 5 3 2 2" xfId="2414"/>
    <cellStyle name="Comma 2 2 5 3 3" xfId="2025"/>
    <cellStyle name="Comma 2 2 5 4" xfId="1183"/>
    <cellStyle name="Comma 2 2 5 4 2" xfId="1542"/>
    <cellStyle name="Comma 2 2 5 4 2 2" xfId="2495"/>
    <cellStyle name="Comma 2 2 5 4 3" xfId="2110"/>
    <cellStyle name="Comma 2 2 5 5" xfId="1314"/>
    <cellStyle name="Comma 2 2 5 5 2" xfId="2266"/>
    <cellStyle name="Comma 2 2 5 6" xfId="1835"/>
    <cellStyle name="Comma 2 2 6" xfId="1007"/>
    <cellStyle name="Comma 2 2 6 2" xfId="1372"/>
    <cellStyle name="Comma 2 2 6 2 2" xfId="2326"/>
    <cellStyle name="Comma 2 2 6 3" xfId="1937"/>
    <cellStyle name="Comma 2 2 7" xfId="1075"/>
    <cellStyle name="Comma 2 2 7 2" xfId="1439"/>
    <cellStyle name="Comma 2 2 7 2 2" xfId="2393"/>
    <cellStyle name="Comma 2 2 7 3" xfId="2004"/>
    <cellStyle name="Comma 2 2 8" xfId="1090"/>
    <cellStyle name="Comma 2 2 8 2" xfId="1450"/>
    <cellStyle name="Comma 2 2 8 2 2" xfId="2404"/>
    <cellStyle name="Comma 2 2 8 3" xfId="2015"/>
    <cellStyle name="Comma 2 2 9" xfId="1167"/>
    <cellStyle name="Comma 2 2 9 2" xfId="1526"/>
    <cellStyle name="Comma 2 2 9 2 2" xfId="2479"/>
    <cellStyle name="Comma 2 2 9 3" xfId="2094"/>
    <cellStyle name="Comma 2 3" xfId="9"/>
    <cellStyle name="Comma 2 3 10" xfId="1168"/>
    <cellStyle name="Comma 2 3 10 2" xfId="1527"/>
    <cellStyle name="Comma 2 3 10 3" xfId="2215"/>
    <cellStyle name="Comma 2 3 11" xfId="1309"/>
    <cellStyle name="Comma 2 3 12" xfId="1820"/>
    <cellStyle name="Comma 2 3 2" xfId="557"/>
    <cellStyle name="Comma 2 3 2 2" xfId="1022"/>
    <cellStyle name="Comma 2 3 2 2 2" xfId="1387"/>
    <cellStyle name="Comma 2 3 2 2 2 2" xfId="2341"/>
    <cellStyle name="Comma 2 3 2 2 3" xfId="1952"/>
    <cellStyle name="Comma 2 3 2 3" xfId="1105"/>
    <cellStyle name="Comma 2 3 2 3 2" xfId="1465"/>
    <cellStyle name="Comma 2 3 2 3 2 2" xfId="2419"/>
    <cellStyle name="Comma 2 3 2 3 3" xfId="2030"/>
    <cellStyle name="Comma 2 3 2 4" xfId="1188"/>
    <cellStyle name="Comma 2 3 2 4 2" xfId="1547"/>
    <cellStyle name="Comma 2 3 2 4 2 2" xfId="2500"/>
    <cellStyle name="Comma 2 3 2 4 3" xfId="2115"/>
    <cellStyle name="Comma 2 3 2 5" xfId="1319"/>
    <cellStyle name="Comma 2 3 2 5 2" xfId="2271"/>
    <cellStyle name="Comma 2 3 2 6" xfId="1840"/>
    <cellStyle name="Comma 2 3 3" xfId="558"/>
    <cellStyle name="Comma 2 3 3 2" xfId="1023"/>
    <cellStyle name="Comma 2 3 3 2 2" xfId="1388"/>
    <cellStyle name="Comma 2 3 3 2 2 2" xfId="2342"/>
    <cellStyle name="Comma 2 3 3 2 3" xfId="1953"/>
    <cellStyle name="Comma 2 3 3 3" xfId="1106"/>
    <cellStyle name="Comma 2 3 3 3 2" xfId="1466"/>
    <cellStyle name="Comma 2 3 3 3 2 2" xfId="2420"/>
    <cellStyle name="Comma 2 3 3 3 3" xfId="2031"/>
    <cellStyle name="Comma 2 3 3 4" xfId="1189"/>
    <cellStyle name="Comma 2 3 3 4 2" xfId="1548"/>
    <cellStyle name="Comma 2 3 3 4 2 2" xfId="2501"/>
    <cellStyle name="Comma 2 3 3 4 3" xfId="2116"/>
    <cellStyle name="Comma 2 3 3 5" xfId="1320"/>
    <cellStyle name="Comma 2 3 3 5 2" xfId="2272"/>
    <cellStyle name="Comma 2 3 3 6" xfId="1841"/>
    <cellStyle name="Comma 2 3 4" xfId="559"/>
    <cellStyle name="Comma 2 3 4 2" xfId="1024"/>
    <cellStyle name="Comma 2 3 4 2 2" xfId="1389"/>
    <cellStyle name="Comma 2 3 4 2 2 2" xfId="2343"/>
    <cellStyle name="Comma 2 3 4 2 3" xfId="1954"/>
    <cellStyle name="Comma 2 3 4 3" xfId="1107"/>
    <cellStyle name="Comma 2 3 4 3 2" xfId="1467"/>
    <cellStyle name="Comma 2 3 4 3 2 2" xfId="2421"/>
    <cellStyle name="Comma 2 3 4 3 3" xfId="2032"/>
    <cellStyle name="Comma 2 3 4 4" xfId="1190"/>
    <cellStyle name="Comma 2 3 4 4 2" xfId="1549"/>
    <cellStyle name="Comma 2 3 4 4 2 2" xfId="2502"/>
    <cellStyle name="Comma 2 3 4 4 3" xfId="2117"/>
    <cellStyle name="Comma 2 3 4 5" xfId="1321"/>
    <cellStyle name="Comma 2 3 4 5 2" xfId="2273"/>
    <cellStyle name="Comma 2 3 4 6" xfId="1842"/>
    <cellStyle name="Comma 2 3 5" xfId="556"/>
    <cellStyle name="Comma 2 3 5 2" xfId="1021"/>
    <cellStyle name="Comma 2 3 5 2 2" xfId="1386"/>
    <cellStyle name="Comma 2 3 5 2 2 2" xfId="2340"/>
    <cellStyle name="Comma 2 3 5 2 3" xfId="1951"/>
    <cellStyle name="Comma 2 3 5 3" xfId="1104"/>
    <cellStyle name="Comma 2 3 5 3 2" xfId="1464"/>
    <cellStyle name="Comma 2 3 5 3 2 2" xfId="2418"/>
    <cellStyle name="Comma 2 3 5 3 3" xfId="2029"/>
    <cellStyle name="Comma 2 3 5 4" xfId="1187"/>
    <cellStyle name="Comma 2 3 5 4 2" xfId="1546"/>
    <cellStyle name="Comma 2 3 5 4 2 2" xfId="2499"/>
    <cellStyle name="Comma 2 3 5 4 3" xfId="2114"/>
    <cellStyle name="Comma 2 3 5 5" xfId="1318"/>
    <cellStyle name="Comma 2 3 5 5 2" xfId="2270"/>
    <cellStyle name="Comma 2 3 5 6" xfId="1839"/>
    <cellStyle name="Comma 2 3 6" xfId="1008"/>
    <cellStyle name="Comma 2 3 6 2" xfId="1373"/>
    <cellStyle name="Comma 2 3 6 2 2" xfId="2327"/>
    <cellStyle name="Comma 2 3 6 3" xfId="1938"/>
    <cellStyle name="Comma 2 3 7" xfId="1076"/>
    <cellStyle name="Comma 2 3 7 2" xfId="1440"/>
    <cellStyle name="Comma 2 3 7 2 2" xfId="2394"/>
    <cellStyle name="Comma 2 3 7 3" xfId="2005"/>
    <cellStyle name="Comma 2 3 8" xfId="1091"/>
    <cellStyle name="Comma 2 3 8 2" xfId="1451"/>
    <cellStyle name="Comma 2 3 8 2 2" xfId="2405"/>
    <cellStyle name="Comma 2 3 8 3" xfId="2016"/>
    <cellStyle name="Comma 2 3 9" xfId="1157"/>
    <cellStyle name="Comma 2 3 9 2" xfId="1517"/>
    <cellStyle name="Comma 2 3 9 2 2" xfId="2480"/>
    <cellStyle name="Comma 2 3 9 3" xfId="2095"/>
    <cellStyle name="Comma 2 4" xfId="560"/>
    <cellStyle name="Comma 2 4 2" xfId="561"/>
    <cellStyle name="Comma 2 4 2 2" xfId="562"/>
    <cellStyle name="Comma 2 4 2 2 2" xfId="1027"/>
    <cellStyle name="Comma 2 4 2 2 2 2" xfId="1392"/>
    <cellStyle name="Comma 2 4 2 2 2 2 2" xfId="2346"/>
    <cellStyle name="Comma 2 4 2 2 2 3" xfId="1957"/>
    <cellStyle name="Comma 2 4 2 2 3" xfId="1110"/>
    <cellStyle name="Comma 2 4 2 2 3 2" xfId="1470"/>
    <cellStyle name="Comma 2 4 2 2 3 2 2" xfId="2424"/>
    <cellStyle name="Comma 2 4 2 2 3 3" xfId="2035"/>
    <cellStyle name="Comma 2 4 2 2 4" xfId="1193"/>
    <cellStyle name="Comma 2 4 2 2 4 2" xfId="1552"/>
    <cellStyle name="Comma 2 4 2 2 4 2 2" xfId="2505"/>
    <cellStyle name="Comma 2 4 2 2 4 3" xfId="2120"/>
    <cellStyle name="Comma 2 4 2 2 5" xfId="1324"/>
    <cellStyle name="Comma 2 4 2 2 5 2" xfId="2276"/>
    <cellStyle name="Comma 2 4 2 2 6" xfId="1845"/>
    <cellStyle name="Comma 2 4 2 3" xfId="1026"/>
    <cellStyle name="Comma 2 4 2 3 2" xfId="1391"/>
    <cellStyle name="Comma 2 4 2 3 2 2" xfId="2345"/>
    <cellStyle name="Comma 2 4 2 3 3" xfId="1956"/>
    <cellStyle name="Comma 2 4 2 4" xfId="1109"/>
    <cellStyle name="Comma 2 4 2 4 2" xfId="1469"/>
    <cellStyle name="Comma 2 4 2 4 2 2" xfId="2423"/>
    <cellStyle name="Comma 2 4 2 4 3" xfId="2034"/>
    <cellStyle name="Comma 2 4 2 5" xfId="1192"/>
    <cellStyle name="Comma 2 4 2 5 2" xfId="1551"/>
    <cellStyle name="Comma 2 4 2 5 2 2" xfId="2504"/>
    <cellStyle name="Comma 2 4 2 5 3" xfId="2119"/>
    <cellStyle name="Comma 2 4 2 6" xfId="1323"/>
    <cellStyle name="Comma 2 4 2 6 2" xfId="2275"/>
    <cellStyle name="Comma 2 4 2 7" xfId="1844"/>
    <cellStyle name="Comma 2 4 3" xfId="563"/>
    <cellStyle name="Comma 2 4 3 2" xfId="1028"/>
    <cellStyle name="Comma 2 4 3 2 2" xfId="1393"/>
    <cellStyle name="Comma 2 4 3 2 2 2" xfId="2347"/>
    <cellStyle name="Comma 2 4 3 2 3" xfId="1958"/>
    <cellStyle name="Comma 2 4 3 3" xfId="1111"/>
    <cellStyle name="Comma 2 4 3 3 2" xfId="1471"/>
    <cellStyle name="Comma 2 4 3 3 2 2" xfId="2425"/>
    <cellStyle name="Comma 2 4 3 3 3" xfId="2036"/>
    <cellStyle name="Comma 2 4 3 4" xfId="1194"/>
    <cellStyle name="Comma 2 4 3 4 2" xfId="1553"/>
    <cellStyle name="Comma 2 4 3 4 2 2" xfId="2506"/>
    <cellStyle name="Comma 2 4 3 4 3" xfId="2121"/>
    <cellStyle name="Comma 2 4 3 5" xfId="1325"/>
    <cellStyle name="Comma 2 4 3 5 2" xfId="2277"/>
    <cellStyle name="Comma 2 4 3 6" xfId="1846"/>
    <cellStyle name="Comma 2 4 4" xfId="1025"/>
    <cellStyle name="Comma 2 4 4 2" xfId="1390"/>
    <cellStyle name="Comma 2 4 4 2 2" xfId="2344"/>
    <cellStyle name="Comma 2 4 4 3" xfId="1955"/>
    <cellStyle name="Comma 2 4 5" xfId="1108"/>
    <cellStyle name="Comma 2 4 5 2" xfId="1468"/>
    <cellStyle name="Comma 2 4 5 2 2" xfId="2422"/>
    <cellStyle name="Comma 2 4 5 3" xfId="2033"/>
    <cellStyle name="Comma 2 4 6" xfId="1191"/>
    <cellStyle name="Comma 2 4 6 2" xfId="1550"/>
    <cellStyle name="Comma 2 4 6 2 2" xfId="2503"/>
    <cellStyle name="Comma 2 4 6 3" xfId="2118"/>
    <cellStyle name="Comma 2 4 7" xfId="1322"/>
    <cellStyle name="Comma 2 4 7 2" xfId="2274"/>
    <cellStyle name="Comma 2 4 8" xfId="1843"/>
    <cellStyle name="Comma 2 5" xfId="564"/>
    <cellStyle name="Comma 2 5 2" xfId="565"/>
    <cellStyle name="Comma 2 5 2 2" xfId="1030"/>
    <cellStyle name="Comma 2 5 2 2 2" xfId="1395"/>
    <cellStyle name="Comma 2 5 2 2 2 2" xfId="2349"/>
    <cellStyle name="Comma 2 5 2 2 3" xfId="1960"/>
    <cellStyle name="Comma 2 5 2 3" xfId="1113"/>
    <cellStyle name="Comma 2 5 2 3 2" xfId="1473"/>
    <cellStyle name="Comma 2 5 2 3 2 2" xfId="2427"/>
    <cellStyle name="Comma 2 5 2 3 3" xfId="2038"/>
    <cellStyle name="Comma 2 5 2 4" xfId="1196"/>
    <cellStyle name="Comma 2 5 2 4 2" xfId="1555"/>
    <cellStyle name="Comma 2 5 2 4 2 2" xfId="2508"/>
    <cellStyle name="Comma 2 5 2 4 3" xfId="2123"/>
    <cellStyle name="Comma 2 5 2 5" xfId="1327"/>
    <cellStyle name="Comma 2 5 2 5 2" xfId="2279"/>
    <cellStyle name="Comma 2 5 2 6" xfId="1848"/>
    <cellStyle name="Comma 2 5 3" xfId="1029"/>
    <cellStyle name="Comma 2 5 3 2" xfId="1394"/>
    <cellStyle name="Comma 2 5 3 2 2" xfId="2348"/>
    <cellStyle name="Comma 2 5 3 3" xfId="1959"/>
    <cellStyle name="Comma 2 5 4" xfId="1112"/>
    <cellStyle name="Comma 2 5 4 2" xfId="1472"/>
    <cellStyle name="Comma 2 5 4 2 2" xfId="2426"/>
    <cellStyle name="Comma 2 5 4 3" xfId="2037"/>
    <cellStyle name="Comma 2 5 5" xfId="1195"/>
    <cellStyle name="Comma 2 5 5 2" xfId="1554"/>
    <cellStyle name="Comma 2 5 5 2 2" xfId="2507"/>
    <cellStyle name="Comma 2 5 5 3" xfId="2122"/>
    <cellStyle name="Comma 2 5 6" xfId="1326"/>
    <cellStyle name="Comma 2 5 6 2" xfId="2278"/>
    <cellStyle name="Comma 2 5 7" xfId="1847"/>
    <cellStyle name="Comma 2 6" xfId="566"/>
    <cellStyle name="Comma 2 6 2" xfId="567"/>
    <cellStyle name="Comma 2 6 2 2" xfId="1032"/>
    <cellStyle name="Comma 2 6 2 2 2" xfId="1397"/>
    <cellStyle name="Comma 2 6 2 2 2 2" xfId="2351"/>
    <cellStyle name="Comma 2 6 2 2 3" xfId="1962"/>
    <cellStyle name="Comma 2 6 2 3" xfId="1115"/>
    <cellStyle name="Comma 2 6 2 3 2" xfId="1475"/>
    <cellStyle name="Comma 2 6 2 3 2 2" xfId="2429"/>
    <cellStyle name="Comma 2 6 2 3 3" xfId="2040"/>
    <cellStyle name="Comma 2 6 2 4" xfId="1198"/>
    <cellStyle name="Comma 2 6 2 4 2" xfId="1557"/>
    <cellStyle name="Comma 2 6 2 4 2 2" xfId="2510"/>
    <cellStyle name="Comma 2 6 2 4 3" xfId="2125"/>
    <cellStyle name="Comma 2 6 2 5" xfId="1329"/>
    <cellStyle name="Comma 2 6 2 5 2" xfId="2281"/>
    <cellStyle name="Comma 2 6 2 6" xfId="1850"/>
    <cellStyle name="Comma 2 6 3" xfId="1031"/>
    <cellStyle name="Comma 2 6 3 2" xfId="1396"/>
    <cellStyle name="Comma 2 6 3 2 2" xfId="2350"/>
    <cellStyle name="Comma 2 6 3 3" xfId="1961"/>
    <cellStyle name="Comma 2 6 4" xfId="1114"/>
    <cellStyle name="Comma 2 6 4 2" xfId="1474"/>
    <cellStyle name="Comma 2 6 4 2 2" xfId="2428"/>
    <cellStyle name="Comma 2 6 4 3" xfId="2039"/>
    <cellStyle name="Comma 2 6 5" xfId="1197"/>
    <cellStyle name="Comma 2 6 5 2" xfId="1556"/>
    <cellStyle name="Comma 2 6 5 2 2" xfId="2509"/>
    <cellStyle name="Comma 2 6 5 3" xfId="2124"/>
    <cellStyle name="Comma 2 6 6" xfId="1328"/>
    <cellStyle name="Comma 2 6 6 2" xfId="2280"/>
    <cellStyle name="Comma 2 6 7" xfId="1849"/>
    <cellStyle name="Comma 2 7" xfId="568"/>
    <cellStyle name="Comma 2 7 2" xfId="1033"/>
    <cellStyle name="Comma 2 7 2 2" xfId="1398"/>
    <cellStyle name="Comma 2 7 2 2 2" xfId="2352"/>
    <cellStyle name="Comma 2 7 2 3" xfId="1963"/>
    <cellStyle name="Comma 2 7 3" xfId="1116"/>
    <cellStyle name="Comma 2 7 3 2" xfId="1476"/>
    <cellStyle name="Comma 2 7 3 2 2" xfId="2430"/>
    <cellStyle name="Comma 2 7 3 3" xfId="2041"/>
    <cellStyle name="Comma 2 7 4" xfId="1199"/>
    <cellStyle name="Comma 2 7 4 2" xfId="1558"/>
    <cellStyle name="Comma 2 7 4 2 2" xfId="2511"/>
    <cellStyle name="Comma 2 7 4 3" xfId="2126"/>
    <cellStyle name="Comma 2 7 5" xfId="1330"/>
    <cellStyle name="Comma 2 7 5 2" xfId="2282"/>
    <cellStyle name="Comma 2 7 6" xfId="1851"/>
    <cellStyle name="Comma 2 8" xfId="569"/>
    <cellStyle name="Comma 2 8 2" xfId="1034"/>
    <cellStyle name="Comma 2 8 2 2" xfId="1399"/>
    <cellStyle name="Comma 2 8 2 2 2" xfId="2353"/>
    <cellStyle name="Comma 2 8 2 3" xfId="1964"/>
    <cellStyle name="Comma 2 8 3" xfId="1117"/>
    <cellStyle name="Comma 2 8 3 2" xfId="1477"/>
    <cellStyle name="Comma 2 8 3 2 2" xfId="2431"/>
    <cellStyle name="Comma 2 8 3 3" xfId="2042"/>
    <cellStyle name="Comma 2 8 4" xfId="1200"/>
    <cellStyle name="Comma 2 8 4 2" xfId="1559"/>
    <cellStyle name="Comma 2 8 4 2 2" xfId="2512"/>
    <cellStyle name="Comma 2 8 4 3" xfId="2127"/>
    <cellStyle name="Comma 2 8 5" xfId="1331"/>
    <cellStyle name="Comma 2 8 5 2" xfId="2283"/>
    <cellStyle name="Comma 2 8 6" xfId="1852"/>
    <cellStyle name="Comma 2 9" xfId="570"/>
    <cellStyle name="Comma 2 9 2" xfId="1035"/>
    <cellStyle name="Comma 2 9 2 2" xfId="1400"/>
    <cellStyle name="Comma 2 9 2 2 2" xfId="2354"/>
    <cellStyle name="Comma 2 9 2 3" xfId="1965"/>
    <cellStyle name="Comma 2 9 3" xfId="1118"/>
    <cellStyle name="Comma 2 9 3 2" xfId="1478"/>
    <cellStyle name="Comma 2 9 3 2 2" xfId="2432"/>
    <cellStyle name="Comma 2 9 3 3" xfId="2043"/>
    <cellStyle name="Comma 2 9 4" xfId="1201"/>
    <cellStyle name="Comma 2 9 4 2" xfId="1560"/>
    <cellStyle name="Comma 2 9 4 2 2" xfId="2513"/>
    <cellStyle name="Comma 2 9 4 3" xfId="2128"/>
    <cellStyle name="Comma 2 9 5" xfId="1332"/>
    <cellStyle name="Comma 2 9 5 2" xfId="2284"/>
    <cellStyle name="Comma 2 9 6" xfId="1853"/>
    <cellStyle name="Comma 3" xfId="10"/>
    <cellStyle name="Comma 3 10" xfId="1169"/>
    <cellStyle name="Comma 3 10 2" xfId="1528"/>
    <cellStyle name="Comma 3 10 2 2" xfId="2481"/>
    <cellStyle name="Comma 3 10 3" xfId="2096"/>
    <cellStyle name="Comma 3 11" xfId="1311"/>
    <cellStyle name="Comma 3 11 2" xfId="2216"/>
    <cellStyle name="Comma 3 12" xfId="1821"/>
    <cellStyle name="Comma 3 2" xfId="571"/>
    <cellStyle name="Comma 3 2 10" xfId="1854"/>
    <cellStyle name="Comma 3 2 2" xfId="572"/>
    <cellStyle name="Comma 3 2 2 2" xfId="573"/>
    <cellStyle name="Comma 3 2 2 2 2" xfId="1038"/>
    <cellStyle name="Comma 3 2 2 2 2 2" xfId="1403"/>
    <cellStyle name="Comma 3 2 2 2 2 2 2" xfId="2357"/>
    <cellStyle name="Comma 3 2 2 2 2 3" xfId="1968"/>
    <cellStyle name="Comma 3 2 2 2 3" xfId="1121"/>
    <cellStyle name="Comma 3 2 2 2 3 2" xfId="1481"/>
    <cellStyle name="Comma 3 2 2 2 3 2 2" xfId="2435"/>
    <cellStyle name="Comma 3 2 2 2 3 3" xfId="2046"/>
    <cellStyle name="Comma 3 2 2 2 4" xfId="1204"/>
    <cellStyle name="Comma 3 2 2 2 4 2" xfId="1563"/>
    <cellStyle name="Comma 3 2 2 2 4 2 2" xfId="2516"/>
    <cellStyle name="Comma 3 2 2 2 4 3" xfId="2131"/>
    <cellStyle name="Comma 3 2 2 2 5" xfId="1335"/>
    <cellStyle name="Comma 3 2 2 2 5 2" xfId="2287"/>
    <cellStyle name="Comma 3 2 2 2 6" xfId="1856"/>
    <cellStyle name="Comma 3 2 2 3" xfId="1037"/>
    <cellStyle name="Comma 3 2 2 3 2" xfId="1402"/>
    <cellStyle name="Comma 3 2 2 3 2 2" xfId="2356"/>
    <cellStyle name="Comma 3 2 2 3 3" xfId="1967"/>
    <cellStyle name="Comma 3 2 2 4" xfId="1120"/>
    <cellStyle name="Comma 3 2 2 4 2" xfId="1480"/>
    <cellStyle name="Comma 3 2 2 4 2 2" xfId="2434"/>
    <cellStyle name="Comma 3 2 2 4 3" xfId="2045"/>
    <cellStyle name="Comma 3 2 2 5" xfId="1203"/>
    <cellStyle name="Comma 3 2 2 5 2" xfId="1562"/>
    <cellStyle name="Comma 3 2 2 5 2 2" xfId="2515"/>
    <cellStyle name="Comma 3 2 2 5 3" xfId="2130"/>
    <cellStyle name="Comma 3 2 2 6" xfId="1334"/>
    <cellStyle name="Comma 3 2 2 6 2" xfId="2286"/>
    <cellStyle name="Comma 3 2 2 7" xfId="1855"/>
    <cellStyle name="Comma 3 2 3" xfId="574"/>
    <cellStyle name="Comma 3 2 3 2" xfId="1039"/>
    <cellStyle name="Comma 3 2 3 2 2" xfId="1404"/>
    <cellStyle name="Comma 3 2 3 2 2 2" xfId="2358"/>
    <cellStyle name="Comma 3 2 3 2 3" xfId="1969"/>
    <cellStyle name="Comma 3 2 3 3" xfId="1122"/>
    <cellStyle name="Comma 3 2 3 3 2" xfId="1482"/>
    <cellStyle name="Comma 3 2 3 3 2 2" xfId="2436"/>
    <cellStyle name="Comma 3 2 3 3 3" xfId="2047"/>
    <cellStyle name="Comma 3 2 3 4" xfId="1205"/>
    <cellStyle name="Comma 3 2 3 4 2" xfId="1564"/>
    <cellStyle name="Comma 3 2 3 4 2 2" xfId="2517"/>
    <cellStyle name="Comma 3 2 3 4 3" xfId="2132"/>
    <cellStyle name="Comma 3 2 3 5" xfId="1336"/>
    <cellStyle name="Comma 3 2 3 5 2" xfId="2288"/>
    <cellStyle name="Comma 3 2 3 6" xfId="1857"/>
    <cellStyle name="Comma 3 2 4" xfId="1036"/>
    <cellStyle name="Comma 3 2 4 2" xfId="1401"/>
    <cellStyle name="Comma 3 2 4 2 2" xfId="2355"/>
    <cellStyle name="Comma 3 2 4 3" xfId="1966"/>
    <cellStyle name="Comma 3 2 5" xfId="1077"/>
    <cellStyle name="Comma 3 2 5 2" xfId="1441"/>
    <cellStyle name="Comma 3 2 5 2 2" xfId="2395"/>
    <cellStyle name="Comma 3 2 5 3" xfId="2006"/>
    <cellStyle name="Comma 3 2 6" xfId="1119"/>
    <cellStyle name="Comma 3 2 6 2" xfId="1479"/>
    <cellStyle name="Comma 3 2 6 2 2" xfId="2433"/>
    <cellStyle name="Comma 3 2 6 3" xfId="2044"/>
    <cellStyle name="Comma 3 2 7" xfId="1158"/>
    <cellStyle name="Comma 3 2 7 2" xfId="1518"/>
    <cellStyle name="Comma 3 2 7 2 2" xfId="2514"/>
    <cellStyle name="Comma 3 2 7 3" xfId="2129"/>
    <cellStyle name="Comma 3 2 8" xfId="1202"/>
    <cellStyle name="Comma 3 2 8 2" xfId="1561"/>
    <cellStyle name="Comma 3 2 8 3" xfId="2285"/>
    <cellStyle name="Comma 3 2 9" xfId="1333"/>
    <cellStyle name="Comma 3 3" xfId="575"/>
    <cellStyle name="Comma 3 3 2" xfId="576"/>
    <cellStyle name="Comma 3 3 2 2" xfId="1041"/>
    <cellStyle name="Comma 3 3 2 2 2" xfId="1406"/>
    <cellStyle name="Comma 3 3 2 2 2 2" xfId="2360"/>
    <cellStyle name="Comma 3 3 2 2 3" xfId="1971"/>
    <cellStyle name="Comma 3 3 2 3" xfId="1124"/>
    <cellStyle name="Comma 3 3 2 3 2" xfId="1484"/>
    <cellStyle name="Comma 3 3 2 3 2 2" xfId="2438"/>
    <cellStyle name="Comma 3 3 2 3 3" xfId="2049"/>
    <cellStyle name="Comma 3 3 2 4" xfId="1207"/>
    <cellStyle name="Comma 3 3 2 4 2" xfId="1566"/>
    <cellStyle name="Comma 3 3 2 4 2 2" xfId="2519"/>
    <cellStyle name="Comma 3 3 2 4 3" xfId="2134"/>
    <cellStyle name="Comma 3 3 2 5" xfId="1338"/>
    <cellStyle name="Comma 3 3 2 5 2" xfId="2290"/>
    <cellStyle name="Comma 3 3 2 6" xfId="1859"/>
    <cellStyle name="Comma 3 3 3" xfId="1040"/>
    <cellStyle name="Comma 3 3 3 2" xfId="1405"/>
    <cellStyle name="Comma 3 3 3 2 2" xfId="2359"/>
    <cellStyle name="Comma 3 3 3 3" xfId="1970"/>
    <cellStyle name="Comma 3 3 4" xfId="1123"/>
    <cellStyle name="Comma 3 3 4 2" xfId="1483"/>
    <cellStyle name="Comma 3 3 4 2 2" xfId="2437"/>
    <cellStyle name="Comma 3 3 4 3" xfId="2048"/>
    <cellStyle name="Comma 3 3 5" xfId="1206"/>
    <cellStyle name="Comma 3 3 5 2" xfId="1565"/>
    <cellStyle name="Comma 3 3 5 2 2" xfId="2518"/>
    <cellStyle name="Comma 3 3 5 3" xfId="2133"/>
    <cellStyle name="Comma 3 3 6" xfId="1337"/>
    <cellStyle name="Comma 3 3 6 2" xfId="2289"/>
    <cellStyle name="Comma 3 3 7" xfId="1858"/>
    <cellStyle name="Comma 3 4" xfId="577"/>
    <cellStyle name="Comma 3 4 2" xfId="1042"/>
    <cellStyle name="Comma 3 4 2 2" xfId="1407"/>
    <cellStyle name="Comma 3 4 2 2 2" xfId="2361"/>
    <cellStyle name="Comma 3 4 2 3" xfId="1972"/>
    <cellStyle name="Comma 3 4 3" xfId="1125"/>
    <cellStyle name="Comma 3 4 3 2" xfId="1485"/>
    <cellStyle name="Comma 3 4 3 2 2" xfId="2439"/>
    <cellStyle name="Comma 3 4 3 3" xfId="2050"/>
    <cellStyle name="Comma 3 4 4" xfId="1208"/>
    <cellStyle name="Comma 3 4 4 2" xfId="1567"/>
    <cellStyle name="Comma 3 4 4 2 2" xfId="2520"/>
    <cellStyle name="Comma 3 4 4 3" xfId="2135"/>
    <cellStyle name="Comma 3 4 5" xfId="1339"/>
    <cellStyle name="Comma 3 4 5 2" xfId="2291"/>
    <cellStyle name="Comma 3 4 6" xfId="1860"/>
    <cellStyle name="Comma 3 5" xfId="578"/>
    <cellStyle name="Comma 3 5 2" xfId="1043"/>
    <cellStyle name="Comma 3 5 2 2" xfId="1408"/>
    <cellStyle name="Comma 3 5 2 2 2" xfId="2362"/>
    <cellStyle name="Comma 3 5 2 3" xfId="1973"/>
    <cellStyle name="Comma 3 5 3" xfId="1126"/>
    <cellStyle name="Comma 3 5 3 2" xfId="1486"/>
    <cellStyle name="Comma 3 5 3 2 2" xfId="2440"/>
    <cellStyle name="Comma 3 5 3 3" xfId="2051"/>
    <cellStyle name="Comma 3 5 4" xfId="1209"/>
    <cellStyle name="Comma 3 5 4 2" xfId="1568"/>
    <cellStyle name="Comma 3 5 4 2 2" xfId="2521"/>
    <cellStyle name="Comma 3 5 4 3" xfId="2136"/>
    <cellStyle name="Comma 3 5 5" xfId="1340"/>
    <cellStyle name="Comma 3 5 5 2" xfId="2292"/>
    <cellStyle name="Comma 3 5 6" xfId="1861"/>
    <cellStyle name="Comma 3 6" xfId="579"/>
    <cellStyle name="Comma 3 6 2" xfId="1044"/>
    <cellStyle name="Comma 3 6 2 2" xfId="1409"/>
    <cellStyle name="Comma 3 6 2 2 2" xfId="2363"/>
    <cellStyle name="Comma 3 6 2 3" xfId="1974"/>
    <cellStyle name="Comma 3 6 3" xfId="1127"/>
    <cellStyle name="Comma 3 6 3 2" xfId="1487"/>
    <cellStyle name="Comma 3 6 3 2 2" xfId="2441"/>
    <cellStyle name="Comma 3 6 3 3" xfId="2052"/>
    <cellStyle name="Comma 3 6 4" xfId="1210"/>
    <cellStyle name="Comma 3 6 4 2" xfId="1569"/>
    <cellStyle name="Comma 3 6 4 2 2" xfId="2522"/>
    <cellStyle name="Comma 3 6 4 3" xfId="2137"/>
    <cellStyle name="Comma 3 6 5" xfId="1341"/>
    <cellStyle name="Comma 3 6 5 2" xfId="2293"/>
    <cellStyle name="Comma 3 6 6" xfId="1862"/>
    <cellStyle name="Comma 3 7" xfId="580"/>
    <cellStyle name="Comma 3 7 2" xfId="1045"/>
    <cellStyle name="Comma 3 7 2 2" xfId="1410"/>
    <cellStyle name="Comma 3 7 2 2 2" xfId="2364"/>
    <cellStyle name="Comma 3 7 2 3" xfId="1975"/>
    <cellStyle name="Comma 3 7 3" xfId="1128"/>
    <cellStyle name="Comma 3 7 3 2" xfId="1488"/>
    <cellStyle name="Comma 3 7 3 2 2" xfId="2442"/>
    <cellStyle name="Comma 3 7 3 3" xfId="2053"/>
    <cellStyle name="Comma 3 7 4" xfId="1211"/>
    <cellStyle name="Comma 3 7 4 2" xfId="1570"/>
    <cellStyle name="Comma 3 7 4 2 2" xfId="2523"/>
    <cellStyle name="Comma 3 7 4 3" xfId="2138"/>
    <cellStyle name="Comma 3 7 5" xfId="1342"/>
    <cellStyle name="Comma 3 7 5 2" xfId="2294"/>
    <cellStyle name="Comma 3 7 6" xfId="1863"/>
    <cellStyle name="Comma 3 8" xfId="1009"/>
    <cellStyle name="Comma 3 8 2" xfId="1374"/>
    <cellStyle name="Comma 3 8 2 2" xfId="2328"/>
    <cellStyle name="Comma 3 8 3" xfId="1939"/>
    <cellStyle name="Comma 3 9" xfId="1092"/>
    <cellStyle name="Comma 3 9 2" xfId="1452"/>
    <cellStyle name="Comma 3 9 2 2" xfId="2406"/>
    <cellStyle name="Comma 3 9 3" xfId="2017"/>
    <cellStyle name="Comma 4" xfId="11"/>
    <cellStyle name="Comma 4 10" xfId="1093"/>
    <cellStyle name="Comma 4 10 2" xfId="1453"/>
    <cellStyle name="Comma 4 10 2 2" xfId="2407"/>
    <cellStyle name="Comma 4 10 3" xfId="2018"/>
    <cellStyle name="Comma 4 11" xfId="1170"/>
    <cellStyle name="Comma 4 11 2" xfId="1529"/>
    <cellStyle name="Comma 4 11 2 2" xfId="2471"/>
    <cellStyle name="Comma 4 11 3" xfId="2084"/>
    <cellStyle name="Comma 4 12" xfId="1283"/>
    <cellStyle name="Comma 4 12 2" xfId="1641"/>
    <cellStyle name="Comma 4 12 2 2" xfId="2482"/>
    <cellStyle name="Comma 4 12 3" xfId="2097"/>
    <cellStyle name="Comma 4 13" xfId="1293"/>
    <cellStyle name="Comma 4 13 2" xfId="1644"/>
    <cellStyle name="Comma 4 13 3" xfId="2217"/>
    <cellStyle name="Comma 4 14" xfId="1296"/>
    <cellStyle name="Comma 4 14 2" xfId="2649"/>
    <cellStyle name="Comma 4 15" xfId="1298"/>
    <cellStyle name="Comma 4 15 2" xfId="2655"/>
    <cellStyle name="Comma 4 16" xfId="1647"/>
    <cellStyle name="Comma 4 17" xfId="1822"/>
    <cellStyle name="Comma 4 2" xfId="582"/>
    <cellStyle name="Comma 4 2 2" xfId="2"/>
    <cellStyle name="Comma 4 2 2 10" xfId="2212"/>
    <cellStyle name="Comma 4 2 2 11" xfId="1817"/>
    <cellStyle name="Comma 4 2 2 2" xfId="12"/>
    <cellStyle name="Comma 4 2 2 2 10" xfId="1301"/>
    <cellStyle name="Comma 4 2 2 2 11" xfId="1649"/>
    <cellStyle name="Comma 4 2 2 2 12" xfId="1823"/>
    <cellStyle name="Comma 4 2 2 2 2" xfId="583"/>
    <cellStyle name="Comma 4 2 2 2 2 2" xfId="1048"/>
    <cellStyle name="Comma 4 2 2 2 2 2 2" xfId="1413"/>
    <cellStyle name="Comma 4 2 2 2 2 2 2 2" xfId="2367"/>
    <cellStyle name="Comma 4 2 2 2 2 2 3" xfId="1978"/>
    <cellStyle name="Comma 4 2 2 2 2 3" xfId="1131"/>
    <cellStyle name="Comma 4 2 2 2 2 3 2" xfId="1491"/>
    <cellStyle name="Comma 4 2 2 2 2 3 2 2" xfId="2445"/>
    <cellStyle name="Comma 4 2 2 2 2 3 3" xfId="2056"/>
    <cellStyle name="Comma 4 2 2 2 2 4" xfId="1214"/>
    <cellStyle name="Comma 4 2 2 2 2 4 2" xfId="1573"/>
    <cellStyle name="Comma 4 2 2 2 2 4 2 2" xfId="2526"/>
    <cellStyle name="Comma 4 2 2 2 2 4 3" xfId="2141"/>
    <cellStyle name="Comma 4 2 2 2 2 5" xfId="1344"/>
    <cellStyle name="Comma 4 2 2 2 2 5 2" xfId="2297"/>
    <cellStyle name="Comma 4 2 2 2 2 6" xfId="1866"/>
    <cellStyle name="Comma 4 2 2 2 3" xfId="1011"/>
    <cellStyle name="Comma 4 2 2 2 3 2" xfId="1376"/>
    <cellStyle name="Comma 4 2 2 2 3 2 2" xfId="2330"/>
    <cellStyle name="Comma 4 2 2 2 3 3" xfId="1941"/>
    <cellStyle name="Comma 4 2 2 2 4" xfId="1079"/>
    <cellStyle name="Comma 4 2 2 2 4 2" xfId="1443"/>
    <cellStyle name="Comma 4 2 2 2 4 2 2" xfId="2397"/>
    <cellStyle name="Comma 4 2 2 2 4 3" xfId="2008"/>
    <cellStyle name="Comma 4 2 2 2 5" xfId="1094"/>
    <cellStyle name="Comma 4 2 2 2 5 2" xfId="1454"/>
    <cellStyle name="Comma 4 2 2 2 5 2 2" xfId="2408"/>
    <cellStyle name="Comma 4 2 2 2 5 3" xfId="2019"/>
    <cellStyle name="Comma 4 2 2 2 6" xfId="1160"/>
    <cellStyle name="Comma 4 2 2 2 6 2" xfId="1520"/>
    <cellStyle name="Comma 4 2 2 2 6 2 2" xfId="2483"/>
    <cellStyle name="Comma 4 2 2 2 6 3" xfId="2098"/>
    <cellStyle name="Comma 4 2 2 2 7" xfId="1171"/>
    <cellStyle name="Comma 4 2 2 2 7 2" xfId="1530"/>
    <cellStyle name="Comma 4 2 2 2 7 3" xfId="2218"/>
    <cellStyle name="Comma 4 2 2 2 8" xfId="1288"/>
    <cellStyle name="Comma 4 2 2 2 8 2" xfId="1643"/>
    <cellStyle name="Comma 4 2 2 2 8 3" xfId="2651"/>
    <cellStyle name="Comma 4 2 2 2 9" xfId="1295"/>
    <cellStyle name="Comma 4 2 2 2 9 2" xfId="1646"/>
    <cellStyle name="Comma 4 2 2 2 9 3" xfId="2657"/>
    <cellStyle name="Comma 4 2 2 3" xfId="584"/>
    <cellStyle name="Comma 4 2 2 3 2" xfId="1049"/>
    <cellStyle name="Comma 4 2 2 3 2 2" xfId="1414"/>
    <cellStyle name="Comma 4 2 2 3 2 2 2" xfId="2368"/>
    <cellStyle name="Comma 4 2 2 3 2 3" xfId="1979"/>
    <cellStyle name="Comma 4 2 2 3 3" xfId="1132"/>
    <cellStyle name="Comma 4 2 2 3 3 2" xfId="1492"/>
    <cellStyle name="Comma 4 2 2 3 3 2 2" xfId="2446"/>
    <cellStyle name="Comma 4 2 2 3 3 3" xfId="2057"/>
    <cellStyle name="Comma 4 2 2 3 4" xfId="1215"/>
    <cellStyle name="Comma 4 2 2 3 4 2" xfId="1574"/>
    <cellStyle name="Comma 4 2 2 3 4 2 2" xfId="2527"/>
    <cellStyle name="Comma 4 2 2 3 4 3" xfId="2142"/>
    <cellStyle name="Comma 4 2 2 3 5" xfId="1345"/>
    <cellStyle name="Comma 4 2 2 3 5 2" xfId="2298"/>
    <cellStyle name="Comma 4 2 2 3 6" xfId="1867"/>
    <cellStyle name="Comma 4 2 2 4" xfId="585"/>
    <cellStyle name="Comma 4 2 2 4 2" xfId="1050"/>
    <cellStyle name="Comma 4 2 2 4 2 2" xfId="1415"/>
    <cellStyle name="Comma 4 2 2 4 2 2 2" xfId="2369"/>
    <cellStyle name="Comma 4 2 2 4 2 3" xfId="1980"/>
    <cellStyle name="Comma 4 2 2 4 3" xfId="1133"/>
    <cellStyle name="Comma 4 2 2 4 3 2" xfId="1493"/>
    <cellStyle name="Comma 4 2 2 4 3 2 2" xfId="2447"/>
    <cellStyle name="Comma 4 2 2 4 3 3" xfId="2058"/>
    <cellStyle name="Comma 4 2 2 4 4" xfId="1216"/>
    <cellStyle name="Comma 4 2 2 4 4 2" xfId="1575"/>
    <cellStyle name="Comma 4 2 2 4 4 2 2" xfId="2528"/>
    <cellStyle name="Comma 4 2 2 4 4 3" xfId="2143"/>
    <cellStyle name="Comma 4 2 2 4 5" xfId="1346"/>
    <cellStyle name="Comma 4 2 2 4 5 2" xfId="2299"/>
    <cellStyle name="Comma 4 2 2 4 6" xfId="1868"/>
    <cellStyle name="Comma 4 2 2 5" xfId="586"/>
    <cellStyle name="Comma 4 2 2 5 2" xfId="1051"/>
    <cellStyle name="Comma 4 2 2 5 2 2" xfId="1416"/>
    <cellStyle name="Comma 4 2 2 5 2 2 2" xfId="2370"/>
    <cellStyle name="Comma 4 2 2 5 2 3" xfId="1981"/>
    <cellStyle name="Comma 4 2 2 5 3" xfId="1134"/>
    <cellStyle name="Comma 4 2 2 5 3 2" xfId="1494"/>
    <cellStyle name="Comma 4 2 2 5 3 2 2" xfId="2448"/>
    <cellStyle name="Comma 4 2 2 5 3 3" xfId="2059"/>
    <cellStyle name="Comma 4 2 2 5 4" xfId="1217"/>
    <cellStyle name="Comma 4 2 2 5 4 2" xfId="1576"/>
    <cellStyle name="Comma 4 2 2 5 4 2 2" xfId="2529"/>
    <cellStyle name="Comma 4 2 2 5 4 3" xfId="2144"/>
    <cellStyle name="Comma 4 2 2 5 5" xfId="1347"/>
    <cellStyle name="Comma 4 2 2 5 5 2" xfId="2300"/>
    <cellStyle name="Comma 4 2 2 5 6" xfId="1869"/>
    <cellStyle name="Comma 4 2 2 6" xfId="587"/>
    <cellStyle name="Comma 4 2 2 6 2" xfId="1052"/>
    <cellStyle name="Comma 4 2 2 6 2 2" xfId="1417"/>
    <cellStyle name="Comma 4 2 2 6 2 2 2" xfId="2371"/>
    <cellStyle name="Comma 4 2 2 6 2 3" xfId="1982"/>
    <cellStyle name="Comma 4 2 2 6 3" xfId="1135"/>
    <cellStyle name="Comma 4 2 2 6 3 2" xfId="1495"/>
    <cellStyle name="Comma 4 2 2 6 3 2 2" xfId="2449"/>
    <cellStyle name="Comma 4 2 2 6 3 3" xfId="2060"/>
    <cellStyle name="Comma 4 2 2 6 4" xfId="1218"/>
    <cellStyle name="Comma 4 2 2 6 4 2" xfId="1577"/>
    <cellStyle name="Comma 4 2 2 6 4 2 2" xfId="2530"/>
    <cellStyle name="Comma 4 2 2 6 4 3" xfId="2145"/>
    <cellStyle name="Comma 4 2 2 6 5" xfId="1348"/>
    <cellStyle name="Comma 4 2 2 6 5 2" xfId="2301"/>
    <cellStyle name="Comma 4 2 2 6 6" xfId="1870"/>
    <cellStyle name="Comma 4 2 2 7" xfId="1005"/>
    <cellStyle name="Comma 4 2 2 7 2" xfId="1370"/>
    <cellStyle name="Comma 4 2 2 7 2 2" xfId="2324"/>
    <cellStyle name="Comma 4 2 2 7 3" xfId="1935"/>
    <cellStyle name="Comma 4 2 2 8" xfId="1088"/>
    <cellStyle name="Comma 4 2 2 8 2" xfId="1448"/>
    <cellStyle name="Comma 4 2 2 8 2 2" xfId="2402"/>
    <cellStyle name="Comma 4 2 2 8 3" xfId="2013"/>
    <cellStyle name="Comma 4 2 2 9" xfId="1165"/>
    <cellStyle name="Comma 4 2 2 9 2" xfId="1524"/>
    <cellStyle name="Comma 4 2 2 9 2 2" xfId="2477"/>
    <cellStyle name="Comma 4 2 2 9 3" xfId="2092"/>
    <cellStyle name="Comma 4 2 3" xfId="588"/>
    <cellStyle name="Comma 4 2 3 2" xfId="1053"/>
    <cellStyle name="Comma 4 2 3 2 2" xfId="1418"/>
    <cellStyle name="Comma 4 2 3 2 2 2" xfId="2372"/>
    <cellStyle name="Comma 4 2 3 2 3" xfId="1983"/>
    <cellStyle name="Comma 4 2 3 3" xfId="1136"/>
    <cellStyle name="Comma 4 2 3 3 2" xfId="1496"/>
    <cellStyle name="Comma 4 2 3 3 2 2" xfId="2450"/>
    <cellStyle name="Comma 4 2 3 3 3" xfId="2061"/>
    <cellStyle name="Comma 4 2 3 4" xfId="1219"/>
    <cellStyle name="Comma 4 2 3 4 2" xfId="1578"/>
    <cellStyle name="Comma 4 2 3 4 2 2" xfId="2531"/>
    <cellStyle name="Comma 4 2 3 4 3" xfId="2146"/>
    <cellStyle name="Comma 4 2 3 5" xfId="1349"/>
    <cellStyle name="Comma 4 2 3 5 2" xfId="2302"/>
    <cellStyle name="Comma 4 2 3 6" xfId="1871"/>
    <cellStyle name="Comma 4 2 4" xfId="1047"/>
    <cellStyle name="Comma 4 2 4 2" xfId="1412"/>
    <cellStyle name="Comma 4 2 4 2 2" xfId="2366"/>
    <cellStyle name="Comma 4 2 4 3" xfId="1977"/>
    <cellStyle name="Comma 4 2 5" xfId="1078"/>
    <cellStyle name="Comma 4 2 5 2" xfId="1442"/>
    <cellStyle name="Comma 4 2 5 2 2" xfId="2396"/>
    <cellStyle name="Comma 4 2 5 3" xfId="2007"/>
    <cellStyle name="Comma 4 2 6" xfId="1130"/>
    <cellStyle name="Comma 4 2 6 2" xfId="1490"/>
    <cellStyle name="Comma 4 2 6 2 2" xfId="2444"/>
    <cellStyle name="Comma 4 2 6 3" xfId="2055"/>
    <cellStyle name="Comma 4 2 7" xfId="1159"/>
    <cellStyle name="Comma 4 2 7 2" xfId="1519"/>
    <cellStyle name="Comma 4 2 7 2 2" xfId="2525"/>
    <cellStyle name="Comma 4 2 7 3" xfId="2140"/>
    <cellStyle name="Comma 4 2 8" xfId="1213"/>
    <cellStyle name="Comma 4 2 8 2" xfId="1572"/>
    <cellStyle name="Comma 4 2 8 3" xfId="2296"/>
    <cellStyle name="Comma 4 2 9" xfId="1865"/>
    <cellStyle name="Comma 4 3" xfId="13"/>
    <cellStyle name="Comma 4 3 10" xfId="2219"/>
    <cellStyle name="Comma 4 3 11" xfId="2653"/>
    <cellStyle name="Comma 4 3 12" xfId="1824"/>
    <cellStyle name="Comma 4 3 2" xfId="589"/>
    <cellStyle name="Comma 4 3 2 10" xfId="1648"/>
    <cellStyle name="Comma 4 3 2 11" xfId="1872"/>
    <cellStyle name="Comma 4 3 2 2" xfId="1054"/>
    <cellStyle name="Comma 4 3 2 2 2" xfId="1419"/>
    <cellStyle name="Comma 4 3 2 2 2 2" xfId="2373"/>
    <cellStyle name="Comma 4 3 2 2 3" xfId="1984"/>
    <cellStyle name="Comma 4 3 2 3" xfId="1080"/>
    <cellStyle name="Comma 4 3 2 3 2" xfId="1444"/>
    <cellStyle name="Comma 4 3 2 3 2 2" xfId="2398"/>
    <cellStyle name="Comma 4 3 2 3 3" xfId="2009"/>
    <cellStyle name="Comma 4 3 2 4" xfId="1137"/>
    <cellStyle name="Comma 4 3 2 4 2" xfId="1497"/>
    <cellStyle name="Comma 4 3 2 4 2 2" xfId="2451"/>
    <cellStyle name="Comma 4 3 2 4 3" xfId="2062"/>
    <cellStyle name="Comma 4 3 2 5" xfId="1161"/>
    <cellStyle name="Comma 4 3 2 5 2" xfId="1521"/>
    <cellStyle name="Comma 4 3 2 5 2 2" xfId="2532"/>
    <cellStyle name="Comma 4 3 2 5 3" xfId="2147"/>
    <cellStyle name="Comma 4 3 2 6" xfId="1220"/>
    <cellStyle name="Comma 4 3 2 6 2" xfId="1579"/>
    <cellStyle name="Comma 4 3 2 6 3" xfId="2303"/>
    <cellStyle name="Comma 4 3 2 7" xfId="1284"/>
    <cellStyle name="Comma 4 3 2 7 2" xfId="1642"/>
    <cellStyle name="Comma 4 3 2 7 3" xfId="2650"/>
    <cellStyle name="Comma 4 3 2 8" xfId="1294"/>
    <cellStyle name="Comma 4 3 2 8 2" xfId="1645"/>
    <cellStyle name="Comma 4 3 2 8 3" xfId="2654"/>
    <cellStyle name="Comma 4 3 2 9" xfId="1299"/>
    <cellStyle name="Comma 4 3 2 9 2" xfId="2656"/>
    <cellStyle name="Comma 4 3 3" xfId="590"/>
    <cellStyle name="Comma 4 3 3 2" xfId="1055"/>
    <cellStyle name="Comma 4 3 3 2 2" xfId="1420"/>
    <cellStyle name="Comma 4 3 3 2 2 2" xfId="2374"/>
    <cellStyle name="Comma 4 3 3 2 3" xfId="1985"/>
    <cellStyle name="Comma 4 3 3 3" xfId="1138"/>
    <cellStyle name="Comma 4 3 3 3 2" xfId="1498"/>
    <cellStyle name="Comma 4 3 3 3 2 2" xfId="2452"/>
    <cellStyle name="Comma 4 3 3 3 3" xfId="2063"/>
    <cellStyle name="Comma 4 3 3 4" xfId="1221"/>
    <cellStyle name="Comma 4 3 3 4 2" xfId="1580"/>
    <cellStyle name="Comma 4 3 3 4 2 2" xfId="2533"/>
    <cellStyle name="Comma 4 3 3 4 3" xfId="2148"/>
    <cellStyle name="Comma 4 3 3 5" xfId="1350"/>
    <cellStyle name="Comma 4 3 3 5 2" xfId="2304"/>
    <cellStyle name="Comma 4 3 3 6" xfId="1873"/>
    <cellStyle name="Comma 4 3 4" xfId="591"/>
    <cellStyle name="Comma 4 3 4 2" xfId="1056"/>
    <cellStyle name="Comma 4 3 4 2 2" xfId="1421"/>
    <cellStyle name="Comma 4 3 4 2 2 2" xfId="2375"/>
    <cellStyle name="Comma 4 3 4 2 3" xfId="1986"/>
    <cellStyle name="Comma 4 3 4 3" xfId="1139"/>
    <cellStyle name="Comma 4 3 4 3 2" xfId="1499"/>
    <cellStyle name="Comma 4 3 4 3 2 2" xfId="2453"/>
    <cellStyle name="Comma 4 3 4 3 3" xfId="2064"/>
    <cellStyle name="Comma 4 3 4 4" xfId="1222"/>
    <cellStyle name="Comma 4 3 4 4 2" xfId="1581"/>
    <cellStyle name="Comma 4 3 4 4 2 2" xfId="2534"/>
    <cellStyle name="Comma 4 3 4 4 3" xfId="2149"/>
    <cellStyle name="Comma 4 3 4 5" xfId="1351"/>
    <cellStyle name="Comma 4 3 4 5 2" xfId="2305"/>
    <cellStyle name="Comma 4 3 4 6" xfId="1874"/>
    <cellStyle name="Comma 4 3 5" xfId="592"/>
    <cellStyle name="Comma 4 3 5 2" xfId="1057"/>
    <cellStyle name="Comma 4 3 5 2 2" xfId="1422"/>
    <cellStyle name="Comma 4 3 5 2 2 2" xfId="2376"/>
    <cellStyle name="Comma 4 3 5 2 3" xfId="1987"/>
    <cellStyle name="Comma 4 3 5 3" xfId="1140"/>
    <cellStyle name="Comma 4 3 5 3 2" xfId="1500"/>
    <cellStyle name="Comma 4 3 5 3 2 2" xfId="2454"/>
    <cellStyle name="Comma 4 3 5 3 3" xfId="2065"/>
    <cellStyle name="Comma 4 3 5 4" xfId="1223"/>
    <cellStyle name="Comma 4 3 5 4 2" xfId="1582"/>
    <cellStyle name="Comma 4 3 5 4 2 2" xfId="2535"/>
    <cellStyle name="Comma 4 3 5 4 3" xfId="2150"/>
    <cellStyle name="Comma 4 3 5 5" xfId="1352"/>
    <cellStyle name="Comma 4 3 5 5 2" xfId="2306"/>
    <cellStyle name="Comma 4 3 5 6" xfId="1875"/>
    <cellStyle name="Comma 4 3 6" xfId="593"/>
    <cellStyle name="Comma 4 3 6 2" xfId="1058"/>
    <cellStyle name="Comma 4 3 6 2 2" xfId="1423"/>
    <cellStyle name="Comma 4 3 6 2 2 2" xfId="2377"/>
    <cellStyle name="Comma 4 3 6 2 3" xfId="1988"/>
    <cellStyle name="Comma 4 3 6 3" xfId="1141"/>
    <cellStyle name="Comma 4 3 6 3 2" xfId="1501"/>
    <cellStyle name="Comma 4 3 6 3 2 2" xfId="2455"/>
    <cellStyle name="Comma 4 3 6 3 3" xfId="2066"/>
    <cellStyle name="Comma 4 3 6 4" xfId="1224"/>
    <cellStyle name="Comma 4 3 6 4 2" xfId="1583"/>
    <cellStyle name="Comma 4 3 6 4 2 2" xfId="2536"/>
    <cellStyle name="Comma 4 3 6 4 3" xfId="2151"/>
    <cellStyle name="Comma 4 3 6 5" xfId="1353"/>
    <cellStyle name="Comma 4 3 6 5 2" xfId="2307"/>
    <cellStyle name="Comma 4 3 6 6" xfId="1876"/>
    <cellStyle name="Comma 4 3 7" xfId="1012"/>
    <cellStyle name="Comma 4 3 7 2" xfId="1377"/>
    <cellStyle name="Comma 4 3 7 2 2" xfId="2331"/>
    <cellStyle name="Comma 4 3 7 3" xfId="1942"/>
    <cellStyle name="Comma 4 3 8" xfId="1095"/>
    <cellStyle name="Comma 4 3 8 2" xfId="1455"/>
    <cellStyle name="Comma 4 3 8 2 2" xfId="2409"/>
    <cellStyle name="Comma 4 3 8 3" xfId="2020"/>
    <cellStyle name="Comma 4 3 9" xfId="1172"/>
    <cellStyle name="Comma 4 3 9 2" xfId="1531"/>
    <cellStyle name="Comma 4 3 9 2 2" xfId="2484"/>
    <cellStyle name="Comma 4 3 9 3" xfId="2099"/>
    <cellStyle name="Comma 4 4" xfId="594"/>
    <cellStyle name="Comma 4 4 2" xfId="1059"/>
    <cellStyle name="Comma 4 4 2 2" xfId="1424"/>
    <cellStyle name="Comma 4 4 2 2 2" xfId="2378"/>
    <cellStyle name="Comma 4 4 2 3" xfId="1989"/>
    <cellStyle name="Comma 4 4 3" xfId="1142"/>
    <cellStyle name="Comma 4 4 3 2" xfId="1502"/>
    <cellStyle name="Comma 4 4 3 2 2" xfId="2456"/>
    <cellStyle name="Comma 4 4 3 3" xfId="2067"/>
    <cellStyle name="Comma 4 4 4" xfId="1225"/>
    <cellStyle name="Comma 4 4 4 2" xfId="1584"/>
    <cellStyle name="Comma 4 4 4 2 2" xfId="2537"/>
    <cellStyle name="Comma 4 4 4 3" xfId="2152"/>
    <cellStyle name="Comma 4 4 5" xfId="1354"/>
    <cellStyle name="Comma 4 4 5 2" xfId="2308"/>
    <cellStyle name="Comma 4 4 6" xfId="1877"/>
    <cellStyle name="Comma 4 5" xfId="595"/>
    <cellStyle name="Comma 4 5 2" xfId="1060"/>
    <cellStyle name="Comma 4 5 2 2" xfId="1425"/>
    <cellStyle name="Comma 4 5 2 2 2" xfId="2379"/>
    <cellStyle name="Comma 4 5 2 3" xfId="1990"/>
    <cellStyle name="Comma 4 5 3" xfId="1143"/>
    <cellStyle name="Comma 4 5 3 2" xfId="1503"/>
    <cellStyle name="Comma 4 5 3 2 2" xfId="2457"/>
    <cellStyle name="Comma 4 5 3 3" xfId="2068"/>
    <cellStyle name="Comma 4 5 4" xfId="1226"/>
    <cellStyle name="Comma 4 5 4 2" xfId="1585"/>
    <cellStyle name="Comma 4 5 4 2 2" xfId="2538"/>
    <cellStyle name="Comma 4 5 4 3" xfId="2153"/>
    <cellStyle name="Comma 4 5 5" xfId="1355"/>
    <cellStyle name="Comma 4 5 5 2" xfId="2309"/>
    <cellStyle name="Comma 4 5 6" xfId="1878"/>
    <cellStyle name="Comma 4 6" xfId="596"/>
    <cellStyle name="Comma 4 6 2" xfId="1061"/>
    <cellStyle name="Comma 4 6 2 2" xfId="1426"/>
    <cellStyle name="Comma 4 6 2 2 2" xfId="2380"/>
    <cellStyle name="Comma 4 6 2 3" xfId="1991"/>
    <cellStyle name="Comma 4 6 3" xfId="1144"/>
    <cellStyle name="Comma 4 6 3 2" xfId="1504"/>
    <cellStyle name="Comma 4 6 3 2 2" xfId="2458"/>
    <cellStyle name="Comma 4 6 3 3" xfId="2069"/>
    <cellStyle name="Comma 4 6 4" xfId="1227"/>
    <cellStyle name="Comma 4 6 4 2" xfId="1586"/>
    <cellStyle name="Comma 4 6 4 2 2" xfId="2539"/>
    <cellStyle name="Comma 4 6 4 3" xfId="2154"/>
    <cellStyle name="Comma 4 6 5" xfId="1356"/>
    <cellStyle name="Comma 4 6 5 2" xfId="2310"/>
    <cellStyle name="Comma 4 6 6" xfId="1879"/>
    <cellStyle name="Comma 4 7" xfId="597"/>
    <cellStyle name="Comma 4 7 2" xfId="1062"/>
    <cellStyle name="Comma 4 7 2 2" xfId="1427"/>
    <cellStyle name="Comma 4 7 2 2 2" xfId="2381"/>
    <cellStyle name="Comma 4 7 2 3" xfId="1992"/>
    <cellStyle name="Comma 4 7 3" xfId="1145"/>
    <cellStyle name="Comma 4 7 3 2" xfId="1505"/>
    <cellStyle name="Comma 4 7 3 2 2" xfId="2459"/>
    <cellStyle name="Comma 4 7 3 3" xfId="2070"/>
    <cellStyle name="Comma 4 7 4" xfId="1228"/>
    <cellStyle name="Comma 4 7 4 2" xfId="1587"/>
    <cellStyle name="Comma 4 7 4 2 2" xfId="2540"/>
    <cellStyle name="Comma 4 7 4 3" xfId="2155"/>
    <cellStyle name="Comma 4 7 5" xfId="1357"/>
    <cellStyle name="Comma 4 7 5 2" xfId="2311"/>
    <cellStyle name="Comma 4 7 6" xfId="1880"/>
    <cellStyle name="Comma 4 8" xfId="581"/>
    <cellStyle name="Comma 4 8 2" xfId="1046"/>
    <cellStyle name="Comma 4 8 2 2" xfId="1411"/>
    <cellStyle name="Comma 4 8 2 2 2" xfId="2365"/>
    <cellStyle name="Comma 4 8 2 3" xfId="1976"/>
    <cellStyle name="Comma 4 8 3" xfId="1129"/>
    <cellStyle name="Comma 4 8 3 2" xfId="1489"/>
    <cellStyle name="Comma 4 8 3 2 2" xfId="2443"/>
    <cellStyle name="Comma 4 8 3 3" xfId="2054"/>
    <cellStyle name="Comma 4 8 4" xfId="1212"/>
    <cellStyle name="Comma 4 8 4 2" xfId="1571"/>
    <cellStyle name="Comma 4 8 4 2 2" xfId="2524"/>
    <cellStyle name="Comma 4 8 4 3" xfId="2139"/>
    <cellStyle name="Comma 4 8 5" xfId="1343"/>
    <cellStyle name="Comma 4 8 5 2" xfId="2295"/>
    <cellStyle name="Comma 4 8 6" xfId="1864"/>
    <cellStyle name="Comma 4 9" xfId="1010"/>
    <cellStyle name="Comma 4 9 2" xfId="1375"/>
    <cellStyle name="Comma 4 9 2 2" xfId="2329"/>
    <cellStyle name="Comma 4 9 3" xfId="1940"/>
    <cellStyle name="Comma 5" xfId="598"/>
    <cellStyle name="Comma 5 10" xfId="1881"/>
    <cellStyle name="Comma 5 2" xfId="1"/>
    <cellStyle name="Comma 5 2 10" xfId="1816"/>
    <cellStyle name="Comma 5 2 2" xfId="14"/>
    <cellStyle name="Comma 5 2 2 2" xfId="600"/>
    <cellStyle name="Comma 5 2 2 2 2" xfId="1065"/>
    <cellStyle name="Comma 5 2 2 2 2 2" xfId="1430"/>
    <cellStyle name="Comma 5 2 2 2 2 2 2" xfId="2384"/>
    <cellStyle name="Comma 5 2 2 2 2 3" xfId="1995"/>
    <cellStyle name="Comma 5 2 2 2 3" xfId="1148"/>
    <cellStyle name="Comma 5 2 2 2 3 2" xfId="1508"/>
    <cellStyle name="Comma 5 2 2 2 3 2 2" xfId="2462"/>
    <cellStyle name="Comma 5 2 2 2 3 3" xfId="2073"/>
    <cellStyle name="Comma 5 2 2 2 4" xfId="1231"/>
    <cellStyle name="Comma 5 2 2 2 4 2" xfId="1590"/>
    <cellStyle name="Comma 5 2 2 2 4 2 2" xfId="2543"/>
    <cellStyle name="Comma 5 2 2 2 4 3" xfId="2158"/>
    <cellStyle name="Comma 5 2 2 2 5" xfId="1360"/>
    <cellStyle name="Comma 5 2 2 2 5 2" xfId="2314"/>
    <cellStyle name="Comma 5 2 2 2 6" xfId="1883"/>
    <cellStyle name="Comma 5 2 2 3" xfId="1013"/>
    <cellStyle name="Comma 5 2 2 3 2" xfId="1378"/>
    <cellStyle name="Comma 5 2 2 3 2 2" xfId="2332"/>
    <cellStyle name="Comma 5 2 2 3 3" xfId="1943"/>
    <cellStyle name="Comma 5 2 2 4" xfId="1096"/>
    <cellStyle name="Comma 5 2 2 4 2" xfId="1456"/>
    <cellStyle name="Comma 5 2 2 4 2 2" xfId="2410"/>
    <cellStyle name="Comma 5 2 2 4 3" xfId="2021"/>
    <cellStyle name="Comma 5 2 2 5" xfId="1173"/>
    <cellStyle name="Comma 5 2 2 5 2" xfId="1532"/>
    <cellStyle name="Comma 5 2 2 5 2 2" xfId="2485"/>
    <cellStyle name="Comma 5 2 2 5 3" xfId="2100"/>
    <cellStyle name="Comma 5 2 2 6" xfId="1302"/>
    <cellStyle name="Comma 5 2 2 6 2" xfId="2220"/>
    <cellStyle name="Comma 5 2 2 7" xfId="1825"/>
    <cellStyle name="Comma 5 2 3" xfId="601"/>
    <cellStyle name="Comma 5 2 3 2" xfId="1066"/>
    <cellStyle name="Comma 5 2 3 2 2" xfId="1431"/>
    <cellStyle name="Comma 5 2 3 2 2 2" xfId="2385"/>
    <cellStyle name="Comma 5 2 3 2 3" xfId="1996"/>
    <cellStyle name="Comma 5 2 3 3" xfId="1149"/>
    <cellStyle name="Comma 5 2 3 3 2" xfId="1509"/>
    <cellStyle name="Comma 5 2 3 3 2 2" xfId="2463"/>
    <cellStyle name="Comma 5 2 3 3 3" xfId="2074"/>
    <cellStyle name="Comma 5 2 3 4" xfId="1232"/>
    <cellStyle name="Comma 5 2 3 4 2" xfId="1591"/>
    <cellStyle name="Comma 5 2 3 4 2 2" xfId="2544"/>
    <cellStyle name="Comma 5 2 3 4 3" xfId="2159"/>
    <cellStyle name="Comma 5 2 3 5" xfId="1361"/>
    <cellStyle name="Comma 5 2 3 5 2" xfId="2315"/>
    <cellStyle name="Comma 5 2 3 6" xfId="1884"/>
    <cellStyle name="Comma 5 2 4" xfId="602"/>
    <cellStyle name="Comma 5 2 4 2" xfId="1067"/>
    <cellStyle name="Comma 5 2 4 2 2" xfId="1432"/>
    <cellStyle name="Comma 5 2 4 2 2 2" xfId="2386"/>
    <cellStyle name="Comma 5 2 4 2 3" xfId="1997"/>
    <cellStyle name="Comma 5 2 4 3" xfId="1150"/>
    <cellStyle name="Comma 5 2 4 3 2" xfId="1510"/>
    <cellStyle name="Comma 5 2 4 3 2 2" xfId="2464"/>
    <cellStyle name="Comma 5 2 4 3 3" xfId="2075"/>
    <cellStyle name="Comma 5 2 4 4" xfId="1233"/>
    <cellStyle name="Comma 5 2 4 4 2" xfId="1592"/>
    <cellStyle name="Comma 5 2 4 4 2 2" xfId="2545"/>
    <cellStyle name="Comma 5 2 4 4 3" xfId="2160"/>
    <cellStyle name="Comma 5 2 4 5" xfId="1362"/>
    <cellStyle name="Comma 5 2 4 5 2" xfId="2316"/>
    <cellStyle name="Comma 5 2 4 6" xfId="1885"/>
    <cellStyle name="Comma 5 2 5" xfId="599"/>
    <cellStyle name="Comma 5 2 5 2" xfId="1064"/>
    <cellStyle name="Comma 5 2 5 2 2" xfId="1429"/>
    <cellStyle name="Comma 5 2 5 2 2 2" xfId="2383"/>
    <cellStyle name="Comma 5 2 5 2 3" xfId="1994"/>
    <cellStyle name="Comma 5 2 5 3" xfId="1147"/>
    <cellStyle name="Comma 5 2 5 3 2" xfId="1507"/>
    <cellStyle name="Comma 5 2 5 3 2 2" xfId="2461"/>
    <cellStyle name="Comma 5 2 5 3 3" xfId="2072"/>
    <cellStyle name="Comma 5 2 5 4" xfId="1230"/>
    <cellStyle name="Comma 5 2 5 4 2" xfId="1589"/>
    <cellStyle name="Comma 5 2 5 4 2 2" xfId="2542"/>
    <cellStyle name="Comma 5 2 5 4 3" xfId="2157"/>
    <cellStyle name="Comma 5 2 5 5" xfId="1359"/>
    <cellStyle name="Comma 5 2 5 5 2" xfId="2313"/>
    <cellStyle name="Comma 5 2 5 6" xfId="1882"/>
    <cellStyle name="Comma 5 2 6" xfId="1004"/>
    <cellStyle name="Comma 5 2 6 2" xfId="1369"/>
    <cellStyle name="Comma 5 2 6 2 2" xfId="2323"/>
    <cellStyle name="Comma 5 2 6 3" xfId="1934"/>
    <cellStyle name="Comma 5 2 7" xfId="1087"/>
    <cellStyle name="Comma 5 2 7 2" xfId="1447"/>
    <cellStyle name="Comma 5 2 7 2 2" xfId="2401"/>
    <cellStyle name="Comma 5 2 7 3" xfId="2012"/>
    <cellStyle name="Comma 5 2 8" xfId="1164"/>
    <cellStyle name="Comma 5 2 8 2" xfId="1523"/>
    <cellStyle name="Comma 5 2 8 2 2" xfId="2476"/>
    <cellStyle name="Comma 5 2 8 3" xfId="2091"/>
    <cellStyle name="Comma 5 2 9" xfId="1308"/>
    <cellStyle name="Comma 5 2 9 2" xfId="2211"/>
    <cellStyle name="Comma 5 3" xfId="603"/>
    <cellStyle name="Comma 5 3 2" xfId="1068"/>
    <cellStyle name="Comma 5 3 2 2" xfId="1433"/>
    <cellStyle name="Comma 5 3 2 2 2" xfId="2387"/>
    <cellStyle name="Comma 5 3 2 3" xfId="1998"/>
    <cellStyle name="Comma 5 3 3" xfId="1151"/>
    <cellStyle name="Comma 5 3 3 2" xfId="1511"/>
    <cellStyle name="Comma 5 3 3 2 2" xfId="2465"/>
    <cellStyle name="Comma 5 3 3 3" xfId="2076"/>
    <cellStyle name="Comma 5 3 4" xfId="1234"/>
    <cellStyle name="Comma 5 3 4 2" xfId="1593"/>
    <cellStyle name="Comma 5 3 4 2 2" xfId="2546"/>
    <cellStyle name="Comma 5 3 4 3" xfId="2161"/>
    <cellStyle name="Comma 5 3 5" xfId="1363"/>
    <cellStyle name="Comma 5 3 5 2" xfId="2317"/>
    <cellStyle name="Comma 5 3 6" xfId="1886"/>
    <cellStyle name="Comma 5 4" xfId="1063"/>
    <cellStyle name="Comma 5 4 2" xfId="1428"/>
    <cellStyle name="Comma 5 4 2 2" xfId="2382"/>
    <cellStyle name="Comma 5 4 3" xfId="1993"/>
    <cellStyle name="Comma 5 5" xfId="1081"/>
    <cellStyle name="Comma 5 5 2" xfId="1445"/>
    <cellStyle name="Comma 5 5 2 2" xfId="2399"/>
    <cellStyle name="Comma 5 5 3" xfId="2010"/>
    <cellStyle name="Comma 5 6" xfId="1146"/>
    <cellStyle name="Comma 5 6 2" xfId="1506"/>
    <cellStyle name="Comma 5 6 2 2" xfId="2460"/>
    <cellStyle name="Comma 5 6 3" xfId="2071"/>
    <cellStyle name="Comma 5 7" xfId="1162"/>
    <cellStyle name="Comma 5 7 2" xfId="1522"/>
    <cellStyle name="Comma 5 7 2 2" xfId="2541"/>
    <cellStyle name="Comma 5 7 3" xfId="2156"/>
    <cellStyle name="Comma 5 8" xfId="1229"/>
    <cellStyle name="Comma 5 8 2" xfId="1588"/>
    <cellStyle name="Comma 5 8 3" xfId="2312"/>
    <cellStyle name="Comma 5 9" xfId="1358"/>
    <cellStyle name="Comma 6" xfId="15"/>
    <cellStyle name="Comma 6 10" xfId="1174"/>
    <cellStyle name="Comma 6 10 2" xfId="1533"/>
    <cellStyle name="Comma 6 10 2 2" xfId="2472"/>
    <cellStyle name="Comma 6 10 3" xfId="2085"/>
    <cellStyle name="Comma 6 11" xfId="1310"/>
    <cellStyle name="Comma 6 11 2" xfId="2486"/>
    <cellStyle name="Comma 6 11 3" xfId="2101"/>
    <cellStyle name="Comma 6 12" xfId="2221"/>
    <cellStyle name="Comma 6 13" xfId="1826"/>
    <cellStyle name="Comma 6 2" xfId="605"/>
    <cellStyle name="Comma 6 2 2" xfId="1070"/>
    <cellStyle name="Comma 6 2 2 2" xfId="1435"/>
    <cellStyle name="Comma 6 2 2 2 2" xfId="2389"/>
    <cellStyle name="Comma 6 2 2 3" xfId="2000"/>
    <cellStyle name="Comma 6 2 3" xfId="1153"/>
    <cellStyle name="Comma 6 2 3 2" xfId="1513"/>
    <cellStyle name="Comma 6 2 3 2 2" xfId="2467"/>
    <cellStyle name="Comma 6 2 3 3" xfId="2078"/>
    <cellStyle name="Comma 6 2 4" xfId="1236"/>
    <cellStyle name="Comma 6 2 4 2" xfId="1595"/>
    <cellStyle name="Comma 6 2 4 2 2" xfId="2548"/>
    <cellStyle name="Comma 6 2 4 3" xfId="2163"/>
    <cellStyle name="Comma 6 2 5" xfId="1365"/>
    <cellStyle name="Comma 6 2 5 2" xfId="2319"/>
    <cellStyle name="Comma 6 2 6" xfId="1888"/>
    <cellStyle name="Comma 6 3" xfId="606"/>
    <cellStyle name="Comma 6 3 2" xfId="1071"/>
    <cellStyle name="Comma 6 3 2 2" xfId="1436"/>
    <cellStyle name="Comma 6 3 2 2 2" xfId="2390"/>
    <cellStyle name="Comma 6 3 2 3" xfId="2001"/>
    <cellStyle name="Comma 6 3 3" xfId="1154"/>
    <cellStyle name="Comma 6 3 3 2" xfId="1514"/>
    <cellStyle name="Comma 6 3 3 2 2" xfId="2468"/>
    <cellStyle name="Comma 6 3 3 3" xfId="2079"/>
    <cellStyle name="Comma 6 3 4" xfId="1237"/>
    <cellStyle name="Comma 6 3 4 2" xfId="1596"/>
    <cellStyle name="Comma 6 3 4 2 2" xfId="2549"/>
    <cellStyle name="Comma 6 3 4 3" xfId="2164"/>
    <cellStyle name="Comma 6 3 5" xfId="1366"/>
    <cellStyle name="Comma 6 3 5 2" xfId="2320"/>
    <cellStyle name="Comma 6 3 6" xfId="1889"/>
    <cellStyle name="Comma 6 4" xfId="607"/>
    <cellStyle name="Comma 6 4 2" xfId="1072"/>
    <cellStyle name="Comma 6 4 2 2" xfId="1437"/>
    <cellStyle name="Comma 6 4 2 2 2" xfId="2391"/>
    <cellStyle name="Comma 6 4 2 3" xfId="2002"/>
    <cellStyle name="Comma 6 4 3" xfId="1155"/>
    <cellStyle name="Comma 6 4 3 2" xfId="1515"/>
    <cellStyle name="Comma 6 4 3 2 2" xfId="2469"/>
    <cellStyle name="Comma 6 4 3 3" xfId="2080"/>
    <cellStyle name="Comma 6 4 4" xfId="1238"/>
    <cellStyle name="Comma 6 4 4 2" xfId="1597"/>
    <cellStyle name="Comma 6 4 4 2 2" xfId="2550"/>
    <cellStyle name="Comma 6 4 4 3" xfId="2165"/>
    <cellStyle name="Comma 6 4 5" xfId="1367"/>
    <cellStyle name="Comma 6 4 5 2" xfId="2321"/>
    <cellStyle name="Comma 6 4 6" xfId="1890"/>
    <cellStyle name="Comma 6 5" xfId="608"/>
    <cellStyle name="Comma 6 5 2" xfId="1073"/>
    <cellStyle name="Comma 6 5 2 2" xfId="1438"/>
    <cellStyle name="Comma 6 5 2 2 2" xfId="2392"/>
    <cellStyle name="Comma 6 5 2 3" xfId="2003"/>
    <cellStyle name="Comma 6 5 3" xfId="1156"/>
    <cellStyle name="Comma 6 5 3 2" xfId="1516"/>
    <cellStyle name="Comma 6 5 3 2 2" xfId="2470"/>
    <cellStyle name="Comma 6 5 3 3" xfId="2081"/>
    <cellStyle name="Comma 6 5 4" xfId="1239"/>
    <cellStyle name="Comma 6 5 4 2" xfId="1598"/>
    <cellStyle name="Comma 6 5 4 2 2" xfId="2551"/>
    <cellStyle name="Comma 6 5 4 3" xfId="2166"/>
    <cellStyle name="Comma 6 5 5" xfId="1368"/>
    <cellStyle name="Comma 6 5 5 2" xfId="2322"/>
    <cellStyle name="Comma 6 5 6" xfId="1891"/>
    <cellStyle name="Comma 6 6" xfId="604"/>
    <cellStyle name="Comma 6 6 2" xfId="1069"/>
    <cellStyle name="Comma 6 6 2 2" xfId="1434"/>
    <cellStyle name="Comma 6 6 2 2 2" xfId="2388"/>
    <cellStyle name="Comma 6 6 2 3" xfId="1999"/>
    <cellStyle name="Comma 6 6 3" xfId="1152"/>
    <cellStyle name="Comma 6 6 3 2" xfId="1512"/>
    <cellStyle name="Comma 6 6 3 2 2" xfId="2466"/>
    <cellStyle name="Comma 6 6 3 3" xfId="2077"/>
    <cellStyle name="Comma 6 6 4" xfId="1235"/>
    <cellStyle name="Comma 6 6 4 2" xfId="1594"/>
    <cellStyle name="Comma 6 6 4 2 2" xfId="2547"/>
    <cellStyle name="Comma 6 6 4 3" xfId="2162"/>
    <cellStyle name="Comma 6 6 5" xfId="1364"/>
    <cellStyle name="Comma 6 6 5 2" xfId="2318"/>
    <cellStyle name="Comma 6 6 6" xfId="1887"/>
    <cellStyle name="Comma 6 7" xfId="1014"/>
    <cellStyle name="Comma 6 7 2" xfId="1379"/>
    <cellStyle name="Comma 6 7 2 2" xfId="2333"/>
    <cellStyle name="Comma 6 7 3" xfId="1944"/>
    <cellStyle name="Comma 6 8" xfId="1085"/>
    <cellStyle name="Comma 6 8 2" xfId="1446"/>
    <cellStyle name="Comma 6 8 2 2" xfId="2400"/>
    <cellStyle name="Comma 6 8 3" xfId="2011"/>
    <cellStyle name="Comma 6 9" xfId="1097"/>
    <cellStyle name="Comma 6 9 2" xfId="1457"/>
    <cellStyle name="Comma 6 9 2 2" xfId="2411"/>
    <cellStyle name="Comma 6 9 3" xfId="2022"/>
    <cellStyle name="Comma 7" xfId="1307"/>
    <cellStyle name="Comma 7 2" xfId="2474"/>
    <cellStyle name="Comma 7 3" xfId="2089"/>
    <cellStyle name="Comma 8" xfId="1650"/>
    <cellStyle name="Comma 8 2" xfId="2594"/>
    <cellStyle name="Comma 9" xfId="2652"/>
    <cellStyle name="Dave1" xfId="609"/>
    <cellStyle name="Emphasis 1" xfId="610"/>
    <cellStyle name="Emphasis 2" xfId="611"/>
    <cellStyle name="Emphasis 3" xfId="612"/>
    <cellStyle name="Euro" xfId="613"/>
    <cellStyle name="Euro 2" xfId="614"/>
    <cellStyle name="Explanatory Text 2" xfId="615"/>
    <cellStyle name="Explanatory Text 2 2" xfId="616"/>
    <cellStyle name="Explanatory Text 2 3" xfId="617"/>
    <cellStyle name="Explanatory Text 3" xfId="618"/>
    <cellStyle name="Explanatory Text 4" xfId="619"/>
    <cellStyle name="Explanatory Text 5" xfId="620"/>
    <cellStyle name="Forecast_Number" xfId="621"/>
    <cellStyle name="Good 2" xfId="622"/>
    <cellStyle name="Good 2 2" xfId="623"/>
    <cellStyle name="Good 2 3" xfId="624"/>
    <cellStyle name="Good 3" xfId="625"/>
    <cellStyle name="Good 4" xfId="626"/>
    <cellStyle name="Good 5" xfId="627"/>
    <cellStyle name="Heading 1 2" xfId="628"/>
    <cellStyle name="Heading 1 2 2" xfId="629"/>
    <cellStyle name="Heading 1 2 3" xfId="630"/>
    <cellStyle name="Heading 1 2_Analysis File Template" xfId="631"/>
    <cellStyle name="Heading 1 3" xfId="632"/>
    <cellStyle name="Heading 1 4" xfId="633"/>
    <cellStyle name="Heading 1 5" xfId="634"/>
    <cellStyle name="Heading 2 2" xfId="635"/>
    <cellStyle name="Heading 2 2 2" xfId="636"/>
    <cellStyle name="Heading 2 2 3" xfId="637"/>
    <cellStyle name="Heading 2 2_Analysis File Template" xfId="638"/>
    <cellStyle name="Heading 2 3" xfId="639"/>
    <cellStyle name="Heading 2 4" xfId="640"/>
    <cellStyle name="Heading 2 5" xfId="641"/>
    <cellStyle name="Heading 3 2" xfId="642"/>
    <cellStyle name="Heading 3 2 2" xfId="643"/>
    <cellStyle name="Heading 3 2 3" xfId="644"/>
    <cellStyle name="Heading 3 2_Analysis File Template" xfId="645"/>
    <cellStyle name="Heading 3 3" xfId="646"/>
    <cellStyle name="Heading 3 4" xfId="647"/>
    <cellStyle name="Heading 3 5" xfId="648"/>
    <cellStyle name="Heading 4 2" xfId="649"/>
    <cellStyle name="Heading 4 2 2" xfId="650"/>
    <cellStyle name="Heading 4 2 3" xfId="651"/>
    <cellStyle name="Heading 4 3" xfId="652"/>
    <cellStyle name="Heading 4 4" xfId="653"/>
    <cellStyle name="Heading 4 5" xfId="654"/>
    <cellStyle name="Hyperlink 11" xfId="2082"/>
    <cellStyle name="Hyperlink 2" xfId="4"/>
    <cellStyle name="Hyperlink 3" xfId="16"/>
    <cellStyle name="Hyperlink 3 2" xfId="656"/>
    <cellStyle name="Hyperlink 3 2 2" xfId="657"/>
    <cellStyle name="Hyperlink 3 3" xfId="658"/>
    <cellStyle name="Hyperlink 3 4" xfId="655"/>
    <cellStyle name="Hyperlink 3_SFR_Tables_Oct2013" xfId="659"/>
    <cellStyle name="Hyperlink 4" xfId="17"/>
    <cellStyle name="Hyperlink 4 2" xfId="18"/>
    <cellStyle name="Hyperlink 4 2 2" xfId="19"/>
    <cellStyle name="Hyperlink 4 2 2 2" xfId="1291"/>
    <cellStyle name="Hyperlink 4 3" xfId="1292"/>
    <cellStyle name="Hyperlink 5" xfId="20"/>
    <cellStyle name="Hyperlink 5 2" xfId="661"/>
    <cellStyle name="Hyperlink 5 3" xfId="660"/>
    <cellStyle name="Hyperlink 6" xfId="21"/>
    <cellStyle name="Hyperlink 6 2" xfId="1666"/>
    <cellStyle name="Hyperlink 7" xfId="22"/>
    <cellStyle name="Hyperlink 8" xfId="1652"/>
    <cellStyle name="Input 2" xfId="662"/>
    <cellStyle name="Input 2 2" xfId="663"/>
    <cellStyle name="Input 2 2 2" xfId="1241"/>
    <cellStyle name="Input 2 2 2 2" xfId="1600"/>
    <cellStyle name="Input 2 2 2 2 2" xfId="2553"/>
    <cellStyle name="Input 2 2 2 2 2 2" xfId="2948"/>
    <cellStyle name="Input 2 2 2 2 2 3" xfId="3574"/>
    <cellStyle name="Input 2 2 2 2 3" xfId="1775"/>
    <cellStyle name="Input 2 2 2 2 4" xfId="2762"/>
    <cellStyle name="Input 2 2 2 2 5" xfId="3188"/>
    <cellStyle name="Input 2 2 2 2 6" xfId="3388"/>
    <cellStyle name="Input 2 2 2 3" xfId="1678"/>
    <cellStyle name="Input 2 2 2 3 2" xfId="2608"/>
    <cellStyle name="Input 2 2 2 3 3" xfId="3002"/>
    <cellStyle name="Input 2 2 2 3 4" xfId="3242"/>
    <cellStyle name="Input 2 2 2 3 5" xfId="3628"/>
    <cellStyle name="Input 2 2 2 4" xfId="1727"/>
    <cellStyle name="Input 2 2 2 4 2" xfId="2168"/>
    <cellStyle name="Input 2 2 2 4 3" xfId="2858"/>
    <cellStyle name="Input 2 2 2 4 4" xfId="3484"/>
    <cellStyle name="Input 2 2 2 5" xfId="2714"/>
    <cellStyle name="Input 2 2 2 6" xfId="3098"/>
    <cellStyle name="Input 2 2 2 7" xfId="3292"/>
    <cellStyle name="Input 2 2 2 8" xfId="3340"/>
    <cellStyle name="Input 2 2 3" xfId="2256"/>
    <cellStyle name="Input 2 2 3 2" xfId="2933"/>
    <cellStyle name="Input 2 2 3 3" xfId="3173"/>
    <cellStyle name="Input 2 2 3 4" xfId="3559"/>
    <cellStyle name="Input 2 2 4" xfId="1893"/>
    <cellStyle name="Input 2 2 4 2" xfId="2810"/>
    <cellStyle name="Input 2 2 4 3" xfId="3436"/>
    <cellStyle name="Input 2 2 5" xfId="2666"/>
    <cellStyle name="Input 2 2 6" xfId="3050"/>
    <cellStyle name="Input 2 3" xfId="664"/>
    <cellStyle name="Input 2 3 2" xfId="1242"/>
    <cellStyle name="Input 2 3 2 2" xfId="1601"/>
    <cellStyle name="Input 2 3 2 2 2" xfId="2554"/>
    <cellStyle name="Input 2 3 2 2 2 2" xfId="2949"/>
    <cellStyle name="Input 2 3 2 2 2 3" xfId="3575"/>
    <cellStyle name="Input 2 3 2 2 3" xfId="1776"/>
    <cellStyle name="Input 2 3 2 2 4" xfId="2763"/>
    <cellStyle name="Input 2 3 2 2 5" xfId="3189"/>
    <cellStyle name="Input 2 3 2 2 6" xfId="3389"/>
    <cellStyle name="Input 2 3 2 3" xfId="1679"/>
    <cellStyle name="Input 2 3 2 3 2" xfId="2609"/>
    <cellStyle name="Input 2 3 2 3 3" xfId="3003"/>
    <cellStyle name="Input 2 3 2 3 4" xfId="3243"/>
    <cellStyle name="Input 2 3 2 3 5" xfId="3629"/>
    <cellStyle name="Input 2 3 2 4" xfId="1728"/>
    <cellStyle name="Input 2 3 2 4 2" xfId="2169"/>
    <cellStyle name="Input 2 3 2 4 3" xfId="2859"/>
    <cellStyle name="Input 2 3 2 4 4" xfId="3485"/>
    <cellStyle name="Input 2 3 2 5" xfId="2715"/>
    <cellStyle name="Input 2 3 2 6" xfId="3099"/>
    <cellStyle name="Input 2 3 2 7" xfId="3293"/>
    <cellStyle name="Input 2 3 2 8" xfId="3341"/>
    <cellStyle name="Input 2 3 3" xfId="2255"/>
    <cellStyle name="Input 2 3 3 2" xfId="2932"/>
    <cellStyle name="Input 2 3 3 3" xfId="3172"/>
    <cellStyle name="Input 2 3 3 4" xfId="3558"/>
    <cellStyle name="Input 2 3 4" xfId="1894"/>
    <cellStyle name="Input 2 3 4 2" xfId="2811"/>
    <cellStyle name="Input 2 3 4 3" xfId="3437"/>
    <cellStyle name="Input 2 3 5" xfId="2667"/>
    <cellStyle name="Input 2 3 6" xfId="3051"/>
    <cellStyle name="Input 2 4" xfId="1240"/>
    <cellStyle name="Input 2 4 2" xfId="1599"/>
    <cellStyle name="Input 2 4 2 2" xfId="2552"/>
    <cellStyle name="Input 2 4 2 2 2" xfId="2947"/>
    <cellStyle name="Input 2 4 2 2 3" xfId="3573"/>
    <cellStyle name="Input 2 4 2 3" xfId="1774"/>
    <cellStyle name="Input 2 4 2 4" xfId="2761"/>
    <cellStyle name="Input 2 4 2 5" xfId="3187"/>
    <cellStyle name="Input 2 4 2 6" xfId="3387"/>
    <cellStyle name="Input 2 4 3" xfId="1677"/>
    <cellStyle name="Input 2 4 3 2" xfId="2607"/>
    <cellStyle name="Input 2 4 3 3" xfId="3001"/>
    <cellStyle name="Input 2 4 3 4" xfId="3241"/>
    <cellStyle name="Input 2 4 3 5" xfId="3627"/>
    <cellStyle name="Input 2 4 4" xfId="1726"/>
    <cellStyle name="Input 2 4 4 2" xfId="2167"/>
    <cellStyle name="Input 2 4 4 3" xfId="2857"/>
    <cellStyle name="Input 2 4 4 4" xfId="3483"/>
    <cellStyle name="Input 2 4 5" xfId="2713"/>
    <cellStyle name="Input 2 4 6" xfId="3097"/>
    <cellStyle name="Input 2 4 7" xfId="3291"/>
    <cellStyle name="Input 2 4 8" xfId="3339"/>
    <cellStyle name="Input 2 5" xfId="2257"/>
    <cellStyle name="Input 2 5 2" xfId="2934"/>
    <cellStyle name="Input 2 5 3" xfId="3174"/>
    <cellStyle name="Input 2 5 4" xfId="3560"/>
    <cellStyle name="Input 2 6" xfId="1892"/>
    <cellStyle name="Input 2 6 2" xfId="2809"/>
    <cellStyle name="Input 2 6 3" xfId="3435"/>
    <cellStyle name="Input 2 7" xfId="2665"/>
    <cellStyle name="Input 2 8" xfId="3049"/>
    <cellStyle name="Input 2_Analysis File Template" xfId="665"/>
    <cellStyle name="Input 3" xfId="666"/>
    <cellStyle name="Input 3 2" xfId="1243"/>
    <cellStyle name="Input 3 2 2" xfId="1602"/>
    <cellStyle name="Input 3 2 2 2" xfId="2555"/>
    <cellStyle name="Input 3 2 2 2 2" xfId="2950"/>
    <cellStyle name="Input 3 2 2 2 3" xfId="3576"/>
    <cellStyle name="Input 3 2 2 3" xfId="1777"/>
    <cellStyle name="Input 3 2 2 4" xfId="2764"/>
    <cellStyle name="Input 3 2 2 5" xfId="3190"/>
    <cellStyle name="Input 3 2 2 6" xfId="3390"/>
    <cellStyle name="Input 3 2 3" xfId="1680"/>
    <cellStyle name="Input 3 2 3 2" xfId="2610"/>
    <cellStyle name="Input 3 2 3 3" xfId="3004"/>
    <cellStyle name="Input 3 2 3 4" xfId="3244"/>
    <cellStyle name="Input 3 2 3 5" xfId="3630"/>
    <cellStyle name="Input 3 2 4" xfId="1729"/>
    <cellStyle name="Input 3 2 4 2" xfId="2170"/>
    <cellStyle name="Input 3 2 4 3" xfId="2860"/>
    <cellStyle name="Input 3 2 4 4" xfId="3486"/>
    <cellStyle name="Input 3 2 5" xfId="2716"/>
    <cellStyle name="Input 3 2 6" xfId="3100"/>
    <cellStyle name="Input 3 2 7" xfId="3294"/>
    <cellStyle name="Input 3 2 8" xfId="3342"/>
    <cellStyle name="Input 3 3" xfId="2254"/>
    <cellStyle name="Input 3 3 2" xfId="2931"/>
    <cellStyle name="Input 3 3 3" xfId="3171"/>
    <cellStyle name="Input 3 3 4" xfId="3557"/>
    <cellStyle name="Input 3 4" xfId="1895"/>
    <cellStyle name="Input 3 4 2" xfId="2812"/>
    <cellStyle name="Input 3 4 3" xfId="3438"/>
    <cellStyle name="Input 3 5" xfId="2668"/>
    <cellStyle name="Input 3 6" xfId="3052"/>
    <cellStyle name="Input 4" xfId="667"/>
    <cellStyle name="Input 4 2" xfId="1244"/>
    <cellStyle name="Input 4 2 2" xfId="1603"/>
    <cellStyle name="Input 4 2 2 2" xfId="2556"/>
    <cellStyle name="Input 4 2 2 2 2" xfId="2951"/>
    <cellStyle name="Input 4 2 2 2 3" xfId="3577"/>
    <cellStyle name="Input 4 2 2 3" xfId="1778"/>
    <cellStyle name="Input 4 2 2 4" xfId="2765"/>
    <cellStyle name="Input 4 2 2 5" xfId="3191"/>
    <cellStyle name="Input 4 2 2 6" xfId="3391"/>
    <cellStyle name="Input 4 2 3" xfId="1681"/>
    <cellStyle name="Input 4 2 3 2" xfId="2611"/>
    <cellStyle name="Input 4 2 3 3" xfId="3005"/>
    <cellStyle name="Input 4 2 3 4" xfId="3245"/>
    <cellStyle name="Input 4 2 3 5" xfId="3631"/>
    <cellStyle name="Input 4 2 4" xfId="1730"/>
    <cellStyle name="Input 4 2 4 2" xfId="2171"/>
    <cellStyle name="Input 4 2 4 3" xfId="2861"/>
    <cellStyle name="Input 4 2 4 4" xfId="3487"/>
    <cellStyle name="Input 4 2 5" xfId="2717"/>
    <cellStyle name="Input 4 2 6" xfId="3101"/>
    <cellStyle name="Input 4 2 7" xfId="3295"/>
    <cellStyle name="Input 4 2 8" xfId="3343"/>
    <cellStyle name="Input 4 3" xfId="2253"/>
    <cellStyle name="Input 4 3 2" xfId="2930"/>
    <cellStyle name="Input 4 3 3" xfId="3170"/>
    <cellStyle name="Input 4 3 4" xfId="3556"/>
    <cellStyle name="Input 4 4" xfId="1896"/>
    <cellStyle name="Input 4 4 2" xfId="2813"/>
    <cellStyle name="Input 4 4 3" xfId="3439"/>
    <cellStyle name="Input 4 5" xfId="2669"/>
    <cellStyle name="Input 4 6" xfId="3053"/>
    <cellStyle name="Input 5" xfId="668"/>
    <cellStyle name="Input 5 2" xfId="1245"/>
    <cellStyle name="Input 5 2 2" xfId="1604"/>
    <cellStyle name="Input 5 2 2 2" xfId="2557"/>
    <cellStyle name="Input 5 2 2 2 2" xfId="2952"/>
    <cellStyle name="Input 5 2 2 2 3" xfId="3578"/>
    <cellStyle name="Input 5 2 2 3" xfId="1779"/>
    <cellStyle name="Input 5 2 2 4" xfId="2766"/>
    <cellStyle name="Input 5 2 2 5" xfId="3192"/>
    <cellStyle name="Input 5 2 2 6" xfId="3392"/>
    <cellStyle name="Input 5 2 3" xfId="1682"/>
    <cellStyle name="Input 5 2 3 2" xfId="2612"/>
    <cellStyle name="Input 5 2 3 3" xfId="3006"/>
    <cellStyle name="Input 5 2 3 4" xfId="3246"/>
    <cellStyle name="Input 5 2 3 5" xfId="3632"/>
    <cellStyle name="Input 5 2 4" xfId="1731"/>
    <cellStyle name="Input 5 2 4 2" xfId="2172"/>
    <cellStyle name="Input 5 2 4 3" xfId="2862"/>
    <cellStyle name="Input 5 2 4 4" xfId="3488"/>
    <cellStyle name="Input 5 2 5" xfId="2718"/>
    <cellStyle name="Input 5 2 6" xfId="3102"/>
    <cellStyle name="Input 5 2 7" xfId="3296"/>
    <cellStyle name="Input 5 2 8" xfId="3344"/>
    <cellStyle name="Input 5 3" xfId="2252"/>
    <cellStyle name="Input 5 3 2" xfId="2929"/>
    <cellStyle name="Input 5 3 3" xfId="3169"/>
    <cellStyle name="Input 5 3 4" xfId="3555"/>
    <cellStyle name="Input 5 4" xfId="1897"/>
    <cellStyle name="Input 5 4 2" xfId="2814"/>
    <cellStyle name="Input 5 4 3" xfId="3440"/>
    <cellStyle name="Input 5 5" xfId="2670"/>
    <cellStyle name="Input 5 6" xfId="3054"/>
    <cellStyle name="Linked Cell 2" xfId="669"/>
    <cellStyle name="Linked Cell 2 2" xfId="670"/>
    <cellStyle name="Linked Cell 2 3" xfId="671"/>
    <cellStyle name="Linked Cell 2_Analysis File Template" xfId="672"/>
    <cellStyle name="Linked Cell 3" xfId="673"/>
    <cellStyle name="Linked Cell 4" xfId="674"/>
    <cellStyle name="Linked Cell 5" xfId="675"/>
    <cellStyle name="Neutral 2" xfId="676"/>
    <cellStyle name="Neutral 2 2" xfId="677"/>
    <cellStyle name="Neutral 2 3" xfId="678"/>
    <cellStyle name="Neutral 3" xfId="679"/>
    <cellStyle name="Neutral 4" xfId="680"/>
    <cellStyle name="Neutral 5" xfId="681"/>
    <cellStyle name="Normal" xfId="0" builtinId="0"/>
    <cellStyle name="Normal 10" xfId="23"/>
    <cellStyle name="Normal 10 2" xfId="682"/>
    <cellStyle name="Normal 10 2 2" xfId="683"/>
    <cellStyle name="Normal 10 3" xfId="24"/>
    <cellStyle name="Normal 10 3 10 2" xfId="1304"/>
    <cellStyle name="Normal 10 3 3" xfId="1082"/>
    <cellStyle name="Normal 10 3 3 5 2" xfId="1305"/>
    <cellStyle name="Normal 10 3 5" xfId="25"/>
    <cellStyle name="Normal 10 3 6" xfId="1286"/>
    <cellStyle name="Normal 10 4" xfId="684"/>
    <cellStyle name="Normal 10 4 2" xfId="685"/>
    <cellStyle name="Normal 10_Analysis File Template" xfId="686"/>
    <cellStyle name="Normal 11" xfId="3"/>
    <cellStyle name="Normal 12" xfId="687"/>
    <cellStyle name="Normal 12 2" xfId="688"/>
    <cellStyle name="Normal 12 3" xfId="689"/>
    <cellStyle name="Normal 12_NCNC Report v1.3" xfId="690"/>
    <cellStyle name="Normal 13" xfId="691"/>
    <cellStyle name="Normal 13 2" xfId="692"/>
    <cellStyle name="Normal 13_Traineeship Mock MI Tables V11" xfId="693"/>
    <cellStyle name="Normal 14" xfId="26"/>
    <cellStyle name="Normal 14 2" xfId="694"/>
    <cellStyle name="Normal 14_All_SFR_Tables_Oct13" xfId="695"/>
    <cellStyle name="Normal 15" xfId="696"/>
    <cellStyle name="Normal 15 2" xfId="5"/>
    <cellStyle name="Normal 16" xfId="697"/>
    <cellStyle name="Normal 17" xfId="698"/>
    <cellStyle name="Normal 18" xfId="699"/>
    <cellStyle name="Normal 19" xfId="700"/>
    <cellStyle name="Normal 2" xfId="6"/>
    <cellStyle name="Normal 2 10" xfId="701"/>
    <cellStyle name="Normal 2 10 2" xfId="702"/>
    <cellStyle name="Normal 2 11" xfId="28"/>
    <cellStyle name="Normal 2 2" xfId="27"/>
    <cellStyle name="Normal 2 2 10" xfId="703"/>
    <cellStyle name="Normal 2 2 2" xfId="704"/>
    <cellStyle name="Normal 2 2 2 2" xfId="705"/>
    <cellStyle name="Normal 2 2 2 2 2" xfId="706"/>
    <cellStyle name="Normal 2 2 2 2 2 2" xfId="707"/>
    <cellStyle name="Normal 2 2 2 2 2 2 2" xfId="708"/>
    <cellStyle name="Normal 2 2 2 2 2 3" xfId="709"/>
    <cellStyle name="Normal 2 2 2 2 2_Draft SFR tables 300113 V8" xfId="710"/>
    <cellStyle name="Normal 2 2 2 2 3" xfId="711"/>
    <cellStyle name="Normal 2 2 2 2 4" xfId="712"/>
    <cellStyle name="Normal 2 2 2 2 5" xfId="713"/>
    <cellStyle name="Normal 2 2 2 2_123" xfId="714"/>
    <cellStyle name="Normal 2 2 2 3" xfId="715"/>
    <cellStyle name="Normal 2 2 2 3 2" xfId="716"/>
    <cellStyle name="Normal 2 2 2 3 2 2" xfId="717"/>
    <cellStyle name="Normal 2 2 2 3 2 2 2" xfId="718"/>
    <cellStyle name="Normal 2 2 2 3 2 3" xfId="719"/>
    <cellStyle name="Normal 2 2 2 3 2_Draft SFR tables 300113 V8" xfId="720"/>
    <cellStyle name="Normal 2 2 2 3 3" xfId="721"/>
    <cellStyle name="Normal 2 2 2 3 4" xfId="722"/>
    <cellStyle name="Normal 2 2 2 3 5" xfId="723"/>
    <cellStyle name="Normal 2 2 2 3_123" xfId="724"/>
    <cellStyle name="Normal 2 2 2 4" xfId="725"/>
    <cellStyle name="Normal 2 2 2 4 2" xfId="726"/>
    <cellStyle name="Normal 2 2 2 4 2 2" xfId="727"/>
    <cellStyle name="Normal 2 2 2 4 2 2 2" xfId="728"/>
    <cellStyle name="Normal 2 2 2 4 2 3" xfId="729"/>
    <cellStyle name="Normal 2 2 2 4 2_Draft SFR tables 300113 V8" xfId="730"/>
    <cellStyle name="Normal 2 2 2 4 3" xfId="731"/>
    <cellStyle name="Normal 2 2 2 4 4" xfId="732"/>
    <cellStyle name="Normal 2 2 2 4 5" xfId="733"/>
    <cellStyle name="Normal 2 2 2 4_123" xfId="734"/>
    <cellStyle name="Normal 2 2 2 5" xfId="735"/>
    <cellStyle name="Normal 2 2 2 5 2" xfId="736"/>
    <cellStyle name="Normal 2 2 2 5 3" xfId="737"/>
    <cellStyle name="Normal 2 2 2 6" xfId="738"/>
    <cellStyle name="Normal 2 2 2 7" xfId="2086"/>
    <cellStyle name="Normal 2 2 2 8" xfId="2087"/>
    <cellStyle name="Normal 2 2 2_MarSFRLevel4Learners" xfId="739"/>
    <cellStyle name="Normal 2 2 3" xfId="740"/>
    <cellStyle name="Normal 2 2 4" xfId="741"/>
    <cellStyle name="Normal 2 2 5" xfId="742"/>
    <cellStyle name="Normal 2 2 5 2" xfId="743"/>
    <cellStyle name="Normal 2 2 5 2 2" xfId="744"/>
    <cellStyle name="Normal 2 2 5 3" xfId="745"/>
    <cellStyle name="Normal 2 2 5_Draft SFR tables 300113 V8" xfId="746"/>
    <cellStyle name="Normal 2 2 6" xfId="747"/>
    <cellStyle name="Normal 2 2 6 2" xfId="29"/>
    <cellStyle name="Normal 2 2 7" xfId="748"/>
    <cellStyle name="Normal 2 2 8" xfId="749"/>
    <cellStyle name="Normal 2 2 9" xfId="750"/>
    <cellStyle name="Normal 2 2_123" xfId="751"/>
    <cellStyle name="Normal 2 3" xfId="752"/>
    <cellStyle name="Normal 2 3 2" xfId="753"/>
    <cellStyle name="Normal 2 3 3" xfId="754"/>
    <cellStyle name="Normal 2 3 3 2" xfId="755"/>
    <cellStyle name="Normal 2 3 3 2 2" xfId="756"/>
    <cellStyle name="Normal 2 3 3 3" xfId="757"/>
    <cellStyle name="Normal 2 3 3_Draft SFR tables 300113 V8" xfId="758"/>
    <cellStyle name="Normal 2 3 4" xfId="759"/>
    <cellStyle name="Normal 2 3 4 2" xfId="760"/>
    <cellStyle name="Normal 2 3 4 2 2" xfId="30"/>
    <cellStyle name="Normal 2 3 4_rounded LFS Tables 11 and 12" xfId="761"/>
    <cellStyle name="Normal 2 3 5" xfId="31"/>
    <cellStyle name="Normal 2 3 6" xfId="32"/>
    <cellStyle name="Normal 2 3 7" xfId="762"/>
    <cellStyle name="Normal 2 3_123" xfId="763"/>
    <cellStyle name="Normal 2 4" xfId="764"/>
    <cellStyle name="Normal 2 4 2" xfId="765"/>
    <cellStyle name="Normal 2 4 2 2" xfId="766"/>
    <cellStyle name="Normal 2 4 2 2 2" xfId="767"/>
    <cellStyle name="Normal 2 4 2 3" xfId="768"/>
    <cellStyle name="Normal 2 4 2_Draft SFR tables 300113 V8" xfId="769"/>
    <cellStyle name="Normal 2 4 3" xfId="770"/>
    <cellStyle name="Normal 2 4 4" xfId="771"/>
    <cellStyle name="Normal 2 4 5" xfId="772"/>
    <cellStyle name="Normal 2 4_123" xfId="773"/>
    <cellStyle name="Normal 2 5" xfId="774"/>
    <cellStyle name="Normal 2 5 2" xfId="775"/>
    <cellStyle name="Normal 2 5 2 2" xfId="776"/>
    <cellStyle name="Normal 2 5 2 2 2" xfId="777"/>
    <cellStyle name="Normal 2 5 2 3" xfId="778"/>
    <cellStyle name="Normal 2 5 2_Draft SFR tables 300113 V8" xfId="779"/>
    <cellStyle name="Normal 2 5 3" xfId="780"/>
    <cellStyle name="Normal 2 5 4" xfId="781"/>
    <cellStyle name="Normal 2 5 5" xfId="782"/>
    <cellStyle name="Normal 2 5_123" xfId="783"/>
    <cellStyle name="Normal 2 6" xfId="784"/>
    <cellStyle name="Normal 2 6 2" xfId="785"/>
    <cellStyle name="Normal 2 6 2 2" xfId="786"/>
    <cellStyle name="Normal 2 6 3" xfId="787"/>
    <cellStyle name="Normal 2 6 4" xfId="788"/>
    <cellStyle name="Normal 2 6_Analysis File Template" xfId="789"/>
    <cellStyle name="Normal 2 7" xfId="790"/>
    <cellStyle name="Normal 2 7 2" xfId="791"/>
    <cellStyle name="Normal 2 7 2 2" xfId="792"/>
    <cellStyle name="Normal 2 7 3" xfId="793"/>
    <cellStyle name="Normal 2 7_Analysis File Template" xfId="794"/>
    <cellStyle name="Normal 2 8" xfId="795"/>
    <cellStyle name="Normal 2 8 2" xfId="796"/>
    <cellStyle name="Normal 2 9" xfId="797"/>
    <cellStyle name="Normal 2 9 2" xfId="798"/>
    <cellStyle name="Normal 2 9 2 2" xfId="799"/>
    <cellStyle name="Normal 2 9 3" xfId="800"/>
    <cellStyle name="Normal 2 9 3 2" xfId="801"/>
    <cellStyle name="Normal 2 9 4" xfId="802"/>
    <cellStyle name="Normal 2 9_Draft SFR tables 300113 V8" xfId="803"/>
    <cellStyle name="Normal 2_All_SFR_Tables" xfId="804"/>
    <cellStyle name="Normal 20" xfId="805"/>
    <cellStyle name="Normal 21" xfId="49"/>
    <cellStyle name="Normal 21 2" xfId="807"/>
    <cellStyle name="Normal 21 3" xfId="806"/>
    <cellStyle name="Normal 21 5" xfId="1287"/>
    <cellStyle name="Normal 21 5 2" xfId="1303"/>
    <cellStyle name="Normal 210" xfId="33"/>
    <cellStyle name="Normal 22" xfId="991"/>
    <cellStyle name="Normal 23" xfId="34"/>
    <cellStyle name="Normal 24" xfId="992"/>
    <cellStyle name="Normal 25" xfId="993"/>
    <cellStyle name="Normal 26" xfId="994"/>
    <cellStyle name="Normal 26 2" xfId="1083"/>
    <cellStyle name="Normal 27" xfId="995"/>
    <cellStyle name="Normal 28" xfId="996"/>
    <cellStyle name="Normal 29" xfId="997"/>
    <cellStyle name="Normal 29 2" xfId="1669"/>
    <cellStyle name="Normal 3" xfId="35"/>
    <cellStyle name="Normal 3 10" xfId="808"/>
    <cellStyle name="Normal 3 11" xfId="809"/>
    <cellStyle name="Normal 3 12" xfId="810"/>
    <cellStyle name="Normal 3 12 2" xfId="1074"/>
    <cellStyle name="Normal 3 2" xfId="36"/>
    <cellStyle name="Normal 3 2 2" xfId="811"/>
    <cellStyle name="Normal 3 2 2 2" xfId="812"/>
    <cellStyle name="Normal 3 2 2 2 2" xfId="813"/>
    <cellStyle name="Normal 3 2 2 3" xfId="814"/>
    <cellStyle name="Normal 3 2 2_Draft SFR tables 300113 V8" xfId="815"/>
    <cellStyle name="Normal 3 2 3" xfId="816"/>
    <cellStyle name="Normal 3 2 4" xfId="817"/>
    <cellStyle name="Normal 3 2 5" xfId="818"/>
    <cellStyle name="Normal 3 2 6" xfId="819"/>
    <cellStyle name="Normal 3 2_123" xfId="820"/>
    <cellStyle name="Normal 3 3" xfId="821"/>
    <cellStyle name="Normal 3 3 10" xfId="3284"/>
    <cellStyle name="Normal 3 3 2" xfId="822"/>
    <cellStyle name="Normal 3 3 2 2" xfId="823"/>
    <cellStyle name="Normal 3 3 2 2 2" xfId="824"/>
    <cellStyle name="Normal 3 3 2 3" xfId="825"/>
    <cellStyle name="Normal 3 3 2_Draft SFR tables 300113 V8" xfId="826"/>
    <cellStyle name="Normal 3 3 3" xfId="827"/>
    <cellStyle name="Normal 3 3 4" xfId="828"/>
    <cellStyle name="Normal 3 3 5" xfId="829"/>
    <cellStyle name="Normal 3 3 6" xfId="1658"/>
    <cellStyle name="Normal 3 3 7" xfId="1653"/>
    <cellStyle name="Normal 3 3 8" xfId="1719"/>
    <cellStyle name="Normal 3 3 9" xfId="3283"/>
    <cellStyle name="Normal 3 3_123" xfId="830"/>
    <cellStyle name="Normal 3 4" xfId="831"/>
    <cellStyle name="Normal 3 4 2" xfId="832"/>
    <cellStyle name="Normal 3 4 2 2" xfId="833"/>
    <cellStyle name="Normal 3 4 2 2 2" xfId="834"/>
    <cellStyle name="Normal 3 4 2 3" xfId="835"/>
    <cellStyle name="Normal 3 4 2_Draft SFR tables 300113 V8" xfId="836"/>
    <cellStyle name="Normal 3 4 3" xfId="837"/>
    <cellStyle name="Normal 3 4 4" xfId="838"/>
    <cellStyle name="Normal 3 4 5" xfId="839"/>
    <cellStyle name="Normal 3 4_123" xfId="840"/>
    <cellStyle name="Normal 3 5" xfId="841"/>
    <cellStyle name="Normal 3 5 2" xfId="842"/>
    <cellStyle name="Normal 3 5 3" xfId="843"/>
    <cellStyle name="Normal 3 5_Cover Sheet - FE and Skills" xfId="844"/>
    <cellStyle name="Normal 3 6" xfId="845"/>
    <cellStyle name="Normal 3 7" xfId="846"/>
    <cellStyle name="Normal 3 8" xfId="847"/>
    <cellStyle name="Normal 3 9" xfId="848"/>
    <cellStyle name="Normal 3_123" xfId="849"/>
    <cellStyle name="Normal 30" xfId="998"/>
    <cellStyle name="Normal 30 2" xfId="1668"/>
    <cellStyle name="Normal 31" xfId="999"/>
    <cellStyle name="Normal 32" xfId="1000"/>
    <cellStyle name="Normal 32 2" xfId="2083"/>
    <cellStyle name="Normal 33" xfId="1001"/>
    <cellStyle name="Normal 34" xfId="850"/>
    <cellStyle name="Normal 35" xfId="851"/>
    <cellStyle name="Normal 36" xfId="852"/>
    <cellStyle name="Normal 37" xfId="1002"/>
    <cellStyle name="Normal 38" xfId="1003"/>
    <cellStyle name="Normal 39" xfId="2210"/>
    <cellStyle name="Normal 39 3" xfId="1306"/>
    <cellStyle name="Normal 4" xfId="48"/>
    <cellStyle name="Normal 4 2" xfId="854"/>
    <cellStyle name="Normal 4 3" xfId="855"/>
    <cellStyle name="Normal 4 4" xfId="856"/>
    <cellStyle name="Normal 4 5" xfId="857"/>
    <cellStyle name="Normal 4 6" xfId="858"/>
    <cellStyle name="Normal 4 7" xfId="853"/>
    <cellStyle name="Normal 4_123" xfId="859"/>
    <cellStyle name="Normal 43" xfId="1285"/>
    <cellStyle name="Normal 43 2" xfId="1670"/>
    <cellStyle name="Normal 5" xfId="860"/>
    <cellStyle name="Normal 5 2" xfId="861"/>
    <cellStyle name="Normal 5 3" xfId="862"/>
    <cellStyle name="Normal 5 4" xfId="863"/>
    <cellStyle name="Normal 5 5" xfId="1086"/>
    <cellStyle name="Normal 5 5 2" xfId="1659"/>
    <cellStyle name="Normal 5 6" xfId="1654"/>
    <cellStyle name="Normal 5 6 2" xfId="2473"/>
    <cellStyle name="Normal 5 6 3" xfId="2088"/>
    <cellStyle name="Normal 5_Draft SFR tables 300113 V8" xfId="864"/>
    <cellStyle name="Normal 6" xfId="865"/>
    <cellStyle name="Normal 6 2" xfId="1660"/>
    <cellStyle name="Normal 6 3" xfId="1655"/>
    <cellStyle name="Normal 7" xfId="866"/>
    <cellStyle name="Normal 7 10" xfId="1664"/>
    <cellStyle name="Normal 7 11" xfId="1656"/>
    <cellStyle name="Normal 7 2" xfId="867"/>
    <cellStyle name="Normal 7 2 2" xfId="868"/>
    <cellStyle name="Normal 7 3" xfId="869"/>
    <cellStyle name="Normal 7 3 2" xfId="870"/>
    <cellStyle name="Normal 7 4" xfId="871"/>
    <cellStyle name="Normal 7 4 2" xfId="872"/>
    <cellStyle name="Normal 7 4 2 2" xfId="873"/>
    <cellStyle name="Normal 7 4 3" xfId="874"/>
    <cellStyle name="Normal 7 4 3 2" xfId="875"/>
    <cellStyle name="Normal 7 4 4" xfId="876"/>
    <cellStyle name="Normal 7 4_January2013_OLASS_Participation_Achievement" xfId="877"/>
    <cellStyle name="Normal 7 5" xfId="878"/>
    <cellStyle name="Normal 7 6" xfId="879"/>
    <cellStyle name="Normal 7 7" xfId="1661"/>
    <cellStyle name="Normal 7 8" xfId="1665"/>
    <cellStyle name="Normal 7 9" xfId="1663"/>
    <cellStyle name="Normal 7_Analysis File Template" xfId="880"/>
    <cellStyle name="Normal 8" xfId="881"/>
    <cellStyle name="Normal 8 2" xfId="882"/>
    <cellStyle name="Normal 8 2 2" xfId="883"/>
    <cellStyle name="Normal 8 3" xfId="884"/>
    <cellStyle name="Normal 8 4" xfId="885"/>
    <cellStyle name="Normal 8 5" xfId="1662"/>
    <cellStyle name="Normal 8 6" xfId="1657"/>
    <cellStyle name="Normal 8_Draft SFR tables 300113 V8" xfId="886"/>
    <cellStyle name="Normal 9" xfId="887"/>
    <cellStyle name="Normal 9 2" xfId="888"/>
    <cellStyle name="Normal 9 2 2" xfId="889"/>
    <cellStyle name="Normal 9 3" xfId="890"/>
    <cellStyle name="Normal 9_Analysis File Template" xfId="891"/>
    <cellStyle name="Normal_New Draft SFR tables Aug 2010 2 2 2" xfId="1282"/>
    <cellStyle name="Normal_Table 11" xfId="1163"/>
    <cellStyle name="NormalStyleText" xfId="892"/>
    <cellStyle name="Note 2" xfId="893"/>
    <cellStyle name="Note 2 10" xfId="3055"/>
    <cellStyle name="Note 2 2" xfId="894"/>
    <cellStyle name="Note 2 2 2" xfId="895"/>
    <cellStyle name="Note 2 2 2 2" xfId="896"/>
    <cellStyle name="Note 2 2 2 2 2" xfId="1249"/>
    <cellStyle name="Note 2 2 2 2 2 2" xfId="1608"/>
    <cellStyle name="Note 2 2 2 2 2 2 2" xfId="2561"/>
    <cellStyle name="Note 2 2 2 2 2 2 2 2" xfId="2956"/>
    <cellStyle name="Note 2 2 2 2 2 2 2 3" xfId="3582"/>
    <cellStyle name="Note 2 2 2 2 2 2 3" xfId="1783"/>
    <cellStyle name="Note 2 2 2 2 2 2 4" xfId="2770"/>
    <cellStyle name="Note 2 2 2 2 2 2 5" xfId="3196"/>
    <cellStyle name="Note 2 2 2 2 2 2 6" xfId="3396"/>
    <cellStyle name="Note 2 2 2 2 2 3" xfId="1686"/>
    <cellStyle name="Note 2 2 2 2 2 3 2" xfId="2616"/>
    <cellStyle name="Note 2 2 2 2 2 3 3" xfId="3010"/>
    <cellStyle name="Note 2 2 2 2 2 3 4" xfId="3250"/>
    <cellStyle name="Note 2 2 2 2 2 3 5" xfId="3636"/>
    <cellStyle name="Note 2 2 2 2 2 4" xfId="1735"/>
    <cellStyle name="Note 2 2 2 2 2 4 2" xfId="2176"/>
    <cellStyle name="Note 2 2 2 2 2 4 3" xfId="2866"/>
    <cellStyle name="Note 2 2 2 2 2 4 4" xfId="3492"/>
    <cellStyle name="Note 2 2 2 2 2 5" xfId="2722"/>
    <cellStyle name="Note 2 2 2 2 2 6" xfId="3106"/>
    <cellStyle name="Note 2 2 2 2 2 7" xfId="3300"/>
    <cellStyle name="Note 2 2 2 2 2 8" xfId="3348"/>
    <cellStyle name="Note 2 2 2 2 3" xfId="2248"/>
    <cellStyle name="Note 2 2 2 2 3 2" xfId="2925"/>
    <cellStyle name="Note 2 2 2 2 3 3" xfId="3165"/>
    <cellStyle name="Note 2 2 2 2 3 4" xfId="3551"/>
    <cellStyle name="Note 2 2 2 2 4" xfId="1901"/>
    <cellStyle name="Note 2 2 2 2 4 2" xfId="2818"/>
    <cellStyle name="Note 2 2 2 2 4 3" xfId="3444"/>
    <cellStyle name="Note 2 2 2 2 5" xfId="2674"/>
    <cellStyle name="Note 2 2 2 2 6" xfId="3058"/>
    <cellStyle name="Note 2 2 2 3" xfId="1248"/>
    <cellStyle name="Note 2 2 2 3 2" xfId="1607"/>
    <cellStyle name="Note 2 2 2 3 2 2" xfId="2560"/>
    <cellStyle name="Note 2 2 2 3 2 2 2" xfId="2955"/>
    <cellStyle name="Note 2 2 2 3 2 2 3" xfId="3581"/>
    <cellStyle name="Note 2 2 2 3 2 3" xfId="1782"/>
    <cellStyle name="Note 2 2 2 3 2 4" xfId="2769"/>
    <cellStyle name="Note 2 2 2 3 2 5" xfId="3195"/>
    <cellStyle name="Note 2 2 2 3 2 6" xfId="3395"/>
    <cellStyle name="Note 2 2 2 3 3" xfId="1685"/>
    <cellStyle name="Note 2 2 2 3 3 2" xfId="2615"/>
    <cellStyle name="Note 2 2 2 3 3 3" xfId="3009"/>
    <cellStyle name="Note 2 2 2 3 3 4" xfId="3249"/>
    <cellStyle name="Note 2 2 2 3 3 5" xfId="3635"/>
    <cellStyle name="Note 2 2 2 3 4" xfId="1734"/>
    <cellStyle name="Note 2 2 2 3 4 2" xfId="2175"/>
    <cellStyle name="Note 2 2 2 3 4 3" xfId="2865"/>
    <cellStyle name="Note 2 2 2 3 4 4" xfId="3491"/>
    <cellStyle name="Note 2 2 2 3 5" xfId="2721"/>
    <cellStyle name="Note 2 2 2 3 6" xfId="3105"/>
    <cellStyle name="Note 2 2 2 3 7" xfId="3299"/>
    <cellStyle name="Note 2 2 2 3 8" xfId="3347"/>
    <cellStyle name="Note 2 2 2 4" xfId="2249"/>
    <cellStyle name="Note 2 2 2 4 2" xfId="2926"/>
    <cellStyle name="Note 2 2 2 4 3" xfId="3166"/>
    <cellStyle name="Note 2 2 2 4 4" xfId="3552"/>
    <cellStyle name="Note 2 2 2 5" xfId="1900"/>
    <cellStyle name="Note 2 2 2 5 2" xfId="2817"/>
    <cellStyle name="Note 2 2 2 5 3" xfId="3443"/>
    <cellStyle name="Note 2 2 2 6" xfId="2673"/>
    <cellStyle name="Note 2 2 2 7" xfId="3057"/>
    <cellStyle name="Note 2 2 3" xfId="897"/>
    <cellStyle name="Note 2 2 3 2" xfId="1250"/>
    <cellStyle name="Note 2 2 3 2 2" xfId="1609"/>
    <cellStyle name="Note 2 2 3 2 2 2" xfId="2562"/>
    <cellStyle name="Note 2 2 3 2 2 2 2" xfId="2957"/>
    <cellStyle name="Note 2 2 3 2 2 2 3" xfId="3583"/>
    <cellStyle name="Note 2 2 3 2 2 3" xfId="1784"/>
    <cellStyle name="Note 2 2 3 2 2 4" xfId="2771"/>
    <cellStyle name="Note 2 2 3 2 2 5" xfId="3197"/>
    <cellStyle name="Note 2 2 3 2 2 6" xfId="3397"/>
    <cellStyle name="Note 2 2 3 2 3" xfId="1687"/>
    <cellStyle name="Note 2 2 3 2 3 2" xfId="2617"/>
    <cellStyle name="Note 2 2 3 2 3 3" xfId="3011"/>
    <cellStyle name="Note 2 2 3 2 3 4" xfId="3251"/>
    <cellStyle name="Note 2 2 3 2 3 5" xfId="3637"/>
    <cellStyle name="Note 2 2 3 2 4" xfId="1736"/>
    <cellStyle name="Note 2 2 3 2 4 2" xfId="2177"/>
    <cellStyle name="Note 2 2 3 2 4 3" xfId="2867"/>
    <cellStyle name="Note 2 2 3 2 4 4" xfId="3493"/>
    <cellStyle name="Note 2 2 3 2 5" xfId="2723"/>
    <cellStyle name="Note 2 2 3 2 6" xfId="3107"/>
    <cellStyle name="Note 2 2 3 2 7" xfId="3301"/>
    <cellStyle name="Note 2 2 3 2 8" xfId="3349"/>
    <cellStyle name="Note 2 2 3 3" xfId="2247"/>
    <cellStyle name="Note 2 2 3 3 2" xfId="2924"/>
    <cellStyle name="Note 2 2 3 3 3" xfId="3164"/>
    <cellStyle name="Note 2 2 3 3 4" xfId="3550"/>
    <cellStyle name="Note 2 2 3 4" xfId="1902"/>
    <cellStyle name="Note 2 2 3 4 2" xfId="2819"/>
    <cellStyle name="Note 2 2 3 4 3" xfId="3445"/>
    <cellStyle name="Note 2 2 3 5" xfId="2675"/>
    <cellStyle name="Note 2 2 3 6" xfId="3059"/>
    <cellStyle name="Note 2 2 4" xfId="1247"/>
    <cellStyle name="Note 2 2 4 2" xfId="1606"/>
    <cellStyle name="Note 2 2 4 2 2" xfId="2559"/>
    <cellStyle name="Note 2 2 4 2 2 2" xfId="2954"/>
    <cellStyle name="Note 2 2 4 2 2 3" xfId="3580"/>
    <cellStyle name="Note 2 2 4 2 3" xfId="1781"/>
    <cellStyle name="Note 2 2 4 2 4" xfId="2768"/>
    <cellStyle name="Note 2 2 4 2 5" xfId="3194"/>
    <cellStyle name="Note 2 2 4 2 6" xfId="3394"/>
    <cellStyle name="Note 2 2 4 3" xfId="1684"/>
    <cellStyle name="Note 2 2 4 3 2" xfId="2614"/>
    <cellStyle name="Note 2 2 4 3 3" xfId="3008"/>
    <cellStyle name="Note 2 2 4 3 4" xfId="3248"/>
    <cellStyle name="Note 2 2 4 3 5" xfId="3634"/>
    <cellStyle name="Note 2 2 4 4" xfId="1733"/>
    <cellStyle name="Note 2 2 4 4 2" xfId="2174"/>
    <cellStyle name="Note 2 2 4 4 3" xfId="2864"/>
    <cellStyle name="Note 2 2 4 4 4" xfId="3490"/>
    <cellStyle name="Note 2 2 4 5" xfId="2720"/>
    <cellStyle name="Note 2 2 4 6" xfId="3104"/>
    <cellStyle name="Note 2 2 4 7" xfId="3298"/>
    <cellStyle name="Note 2 2 4 8" xfId="3346"/>
    <cellStyle name="Note 2 2 5" xfId="2250"/>
    <cellStyle name="Note 2 2 5 2" xfId="2927"/>
    <cellStyle name="Note 2 2 5 3" xfId="3167"/>
    <cellStyle name="Note 2 2 5 4" xfId="3553"/>
    <cellStyle name="Note 2 2 6" xfId="1899"/>
    <cellStyle name="Note 2 2 6 2" xfId="2816"/>
    <cellStyle name="Note 2 2 6 3" xfId="3442"/>
    <cellStyle name="Note 2 2 7" xfId="2672"/>
    <cellStyle name="Note 2 2 8" xfId="3056"/>
    <cellStyle name="Note 2 2_Analysis File Template" xfId="898"/>
    <cellStyle name="Note 2 3" xfId="899"/>
    <cellStyle name="Note 2 3 2" xfId="900"/>
    <cellStyle name="Note 2 3 2 2" xfId="901"/>
    <cellStyle name="Note 2 3 2 2 2" xfId="1253"/>
    <cellStyle name="Note 2 3 2 2 2 2" xfId="1612"/>
    <cellStyle name="Note 2 3 2 2 2 2 2" xfId="2565"/>
    <cellStyle name="Note 2 3 2 2 2 2 2 2" xfId="2960"/>
    <cellStyle name="Note 2 3 2 2 2 2 2 3" xfId="3586"/>
    <cellStyle name="Note 2 3 2 2 2 2 3" xfId="1787"/>
    <cellStyle name="Note 2 3 2 2 2 2 4" xfId="2774"/>
    <cellStyle name="Note 2 3 2 2 2 2 5" xfId="3200"/>
    <cellStyle name="Note 2 3 2 2 2 2 6" xfId="3400"/>
    <cellStyle name="Note 2 3 2 2 2 3" xfId="1690"/>
    <cellStyle name="Note 2 3 2 2 2 3 2" xfId="2620"/>
    <cellStyle name="Note 2 3 2 2 2 3 3" xfId="3014"/>
    <cellStyle name="Note 2 3 2 2 2 3 4" xfId="3254"/>
    <cellStyle name="Note 2 3 2 2 2 3 5" xfId="3640"/>
    <cellStyle name="Note 2 3 2 2 2 4" xfId="1739"/>
    <cellStyle name="Note 2 3 2 2 2 4 2" xfId="2180"/>
    <cellStyle name="Note 2 3 2 2 2 4 3" xfId="2870"/>
    <cellStyle name="Note 2 3 2 2 2 4 4" xfId="3496"/>
    <cellStyle name="Note 2 3 2 2 2 5" xfId="2726"/>
    <cellStyle name="Note 2 3 2 2 2 6" xfId="3110"/>
    <cellStyle name="Note 2 3 2 2 2 7" xfId="3304"/>
    <cellStyle name="Note 2 3 2 2 2 8" xfId="3352"/>
    <cellStyle name="Note 2 3 2 2 3" xfId="2244"/>
    <cellStyle name="Note 2 3 2 2 3 2" xfId="2921"/>
    <cellStyle name="Note 2 3 2 2 3 3" xfId="3161"/>
    <cellStyle name="Note 2 3 2 2 3 4" xfId="3547"/>
    <cellStyle name="Note 2 3 2 2 4" xfId="1905"/>
    <cellStyle name="Note 2 3 2 2 4 2" xfId="2822"/>
    <cellStyle name="Note 2 3 2 2 4 3" xfId="3448"/>
    <cellStyle name="Note 2 3 2 2 5" xfId="2678"/>
    <cellStyle name="Note 2 3 2 2 6" xfId="3062"/>
    <cellStyle name="Note 2 3 2 3" xfId="1252"/>
    <cellStyle name="Note 2 3 2 3 2" xfId="1611"/>
    <cellStyle name="Note 2 3 2 3 2 2" xfId="2564"/>
    <cellStyle name="Note 2 3 2 3 2 2 2" xfId="2959"/>
    <cellStyle name="Note 2 3 2 3 2 2 3" xfId="3585"/>
    <cellStyle name="Note 2 3 2 3 2 3" xfId="1786"/>
    <cellStyle name="Note 2 3 2 3 2 4" xfId="2773"/>
    <cellStyle name="Note 2 3 2 3 2 5" xfId="3199"/>
    <cellStyle name="Note 2 3 2 3 2 6" xfId="3399"/>
    <cellStyle name="Note 2 3 2 3 3" xfId="1689"/>
    <cellStyle name="Note 2 3 2 3 3 2" xfId="2619"/>
    <cellStyle name="Note 2 3 2 3 3 3" xfId="3013"/>
    <cellStyle name="Note 2 3 2 3 3 4" xfId="3253"/>
    <cellStyle name="Note 2 3 2 3 3 5" xfId="3639"/>
    <cellStyle name="Note 2 3 2 3 4" xfId="1738"/>
    <cellStyle name="Note 2 3 2 3 4 2" xfId="2179"/>
    <cellStyle name="Note 2 3 2 3 4 3" xfId="2869"/>
    <cellStyle name="Note 2 3 2 3 4 4" xfId="3495"/>
    <cellStyle name="Note 2 3 2 3 5" xfId="2725"/>
    <cellStyle name="Note 2 3 2 3 6" xfId="3109"/>
    <cellStyle name="Note 2 3 2 3 7" xfId="3303"/>
    <cellStyle name="Note 2 3 2 3 8" xfId="3351"/>
    <cellStyle name="Note 2 3 2 4" xfId="2245"/>
    <cellStyle name="Note 2 3 2 4 2" xfId="2922"/>
    <cellStyle name="Note 2 3 2 4 3" xfId="3162"/>
    <cellStyle name="Note 2 3 2 4 4" xfId="3548"/>
    <cellStyle name="Note 2 3 2 5" xfId="1904"/>
    <cellStyle name="Note 2 3 2 5 2" xfId="2821"/>
    <cellStyle name="Note 2 3 2 5 3" xfId="3447"/>
    <cellStyle name="Note 2 3 2 6" xfId="2677"/>
    <cellStyle name="Note 2 3 2 7" xfId="3061"/>
    <cellStyle name="Note 2 3 3" xfId="902"/>
    <cellStyle name="Note 2 3 3 2" xfId="1254"/>
    <cellStyle name="Note 2 3 3 2 2" xfId="1613"/>
    <cellStyle name="Note 2 3 3 2 2 2" xfId="2566"/>
    <cellStyle name="Note 2 3 3 2 2 2 2" xfId="2961"/>
    <cellStyle name="Note 2 3 3 2 2 2 3" xfId="3587"/>
    <cellStyle name="Note 2 3 3 2 2 3" xfId="1788"/>
    <cellStyle name="Note 2 3 3 2 2 4" xfId="2775"/>
    <cellStyle name="Note 2 3 3 2 2 5" xfId="3201"/>
    <cellStyle name="Note 2 3 3 2 2 6" xfId="3401"/>
    <cellStyle name="Note 2 3 3 2 3" xfId="1691"/>
    <cellStyle name="Note 2 3 3 2 3 2" xfId="2621"/>
    <cellStyle name="Note 2 3 3 2 3 3" xfId="3015"/>
    <cellStyle name="Note 2 3 3 2 3 4" xfId="3255"/>
    <cellStyle name="Note 2 3 3 2 3 5" xfId="3641"/>
    <cellStyle name="Note 2 3 3 2 4" xfId="1740"/>
    <cellStyle name="Note 2 3 3 2 4 2" xfId="2181"/>
    <cellStyle name="Note 2 3 3 2 4 3" xfId="2871"/>
    <cellStyle name="Note 2 3 3 2 4 4" xfId="3497"/>
    <cellStyle name="Note 2 3 3 2 5" xfId="2727"/>
    <cellStyle name="Note 2 3 3 2 6" xfId="3111"/>
    <cellStyle name="Note 2 3 3 2 7" xfId="3305"/>
    <cellStyle name="Note 2 3 3 2 8" xfId="3353"/>
    <cellStyle name="Note 2 3 3 3" xfId="2243"/>
    <cellStyle name="Note 2 3 3 3 2" xfId="2920"/>
    <cellStyle name="Note 2 3 3 3 3" xfId="3160"/>
    <cellStyle name="Note 2 3 3 3 4" xfId="3546"/>
    <cellStyle name="Note 2 3 3 4" xfId="1906"/>
    <cellStyle name="Note 2 3 3 4 2" xfId="2823"/>
    <cellStyle name="Note 2 3 3 4 3" xfId="3449"/>
    <cellStyle name="Note 2 3 3 5" xfId="2679"/>
    <cellStyle name="Note 2 3 3 6" xfId="3063"/>
    <cellStyle name="Note 2 3 4" xfId="1251"/>
    <cellStyle name="Note 2 3 4 2" xfId="1610"/>
    <cellStyle name="Note 2 3 4 2 2" xfId="2563"/>
    <cellStyle name="Note 2 3 4 2 2 2" xfId="2958"/>
    <cellStyle name="Note 2 3 4 2 2 3" xfId="3584"/>
    <cellStyle name="Note 2 3 4 2 3" xfId="1785"/>
    <cellStyle name="Note 2 3 4 2 4" xfId="2772"/>
    <cellStyle name="Note 2 3 4 2 5" xfId="3198"/>
    <cellStyle name="Note 2 3 4 2 6" xfId="3398"/>
    <cellStyle name="Note 2 3 4 3" xfId="1688"/>
    <cellStyle name="Note 2 3 4 3 2" xfId="2618"/>
    <cellStyle name="Note 2 3 4 3 3" xfId="3012"/>
    <cellStyle name="Note 2 3 4 3 4" xfId="3252"/>
    <cellStyle name="Note 2 3 4 3 5" xfId="3638"/>
    <cellStyle name="Note 2 3 4 4" xfId="1737"/>
    <cellStyle name="Note 2 3 4 4 2" xfId="2178"/>
    <cellStyle name="Note 2 3 4 4 3" xfId="2868"/>
    <cellStyle name="Note 2 3 4 4 4" xfId="3494"/>
    <cellStyle name="Note 2 3 4 5" xfId="2724"/>
    <cellStyle name="Note 2 3 4 6" xfId="3108"/>
    <cellStyle name="Note 2 3 4 7" xfId="3302"/>
    <cellStyle name="Note 2 3 4 8" xfId="3350"/>
    <cellStyle name="Note 2 3 5" xfId="2246"/>
    <cellStyle name="Note 2 3 5 2" xfId="2923"/>
    <cellStyle name="Note 2 3 5 3" xfId="3163"/>
    <cellStyle name="Note 2 3 5 4" xfId="3549"/>
    <cellStyle name="Note 2 3 6" xfId="1903"/>
    <cellStyle name="Note 2 3 6 2" xfId="2820"/>
    <cellStyle name="Note 2 3 6 3" xfId="3446"/>
    <cellStyle name="Note 2 3 7" xfId="2676"/>
    <cellStyle name="Note 2 3 8" xfId="3060"/>
    <cellStyle name="Note 2 3_Analysis File Template" xfId="903"/>
    <cellStyle name="Note 2 4" xfId="904"/>
    <cellStyle name="Note 2 4 2" xfId="905"/>
    <cellStyle name="Note 2 4 2 2" xfId="1256"/>
    <cellStyle name="Note 2 4 2 2 2" xfId="1615"/>
    <cellStyle name="Note 2 4 2 2 2 2" xfId="2568"/>
    <cellStyle name="Note 2 4 2 2 2 2 2" xfId="2963"/>
    <cellStyle name="Note 2 4 2 2 2 2 3" xfId="3589"/>
    <cellStyle name="Note 2 4 2 2 2 3" xfId="1790"/>
    <cellStyle name="Note 2 4 2 2 2 4" xfId="2777"/>
    <cellStyle name="Note 2 4 2 2 2 5" xfId="3203"/>
    <cellStyle name="Note 2 4 2 2 2 6" xfId="3403"/>
    <cellStyle name="Note 2 4 2 2 3" xfId="1693"/>
    <cellStyle name="Note 2 4 2 2 3 2" xfId="2623"/>
    <cellStyle name="Note 2 4 2 2 3 3" xfId="3017"/>
    <cellStyle name="Note 2 4 2 2 3 4" xfId="3257"/>
    <cellStyle name="Note 2 4 2 2 3 5" xfId="3643"/>
    <cellStyle name="Note 2 4 2 2 4" xfId="1742"/>
    <cellStyle name="Note 2 4 2 2 4 2" xfId="2183"/>
    <cellStyle name="Note 2 4 2 2 4 3" xfId="2873"/>
    <cellStyle name="Note 2 4 2 2 4 4" xfId="3499"/>
    <cellStyle name="Note 2 4 2 2 5" xfId="2729"/>
    <cellStyle name="Note 2 4 2 2 6" xfId="3113"/>
    <cellStyle name="Note 2 4 2 2 7" xfId="3307"/>
    <cellStyle name="Note 2 4 2 2 8" xfId="3355"/>
    <cellStyle name="Note 2 4 2 3" xfId="2241"/>
    <cellStyle name="Note 2 4 2 3 2" xfId="2918"/>
    <cellStyle name="Note 2 4 2 3 3" xfId="3158"/>
    <cellStyle name="Note 2 4 2 3 4" xfId="3544"/>
    <cellStyle name="Note 2 4 2 4" xfId="1908"/>
    <cellStyle name="Note 2 4 2 4 2" xfId="2825"/>
    <cellStyle name="Note 2 4 2 4 3" xfId="3451"/>
    <cellStyle name="Note 2 4 2 5" xfId="2681"/>
    <cellStyle name="Note 2 4 2 6" xfId="3065"/>
    <cellStyle name="Note 2 4 3" xfId="1255"/>
    <cellStyle name="Note 2 4 3 2" xfId="1614"/>
    <cellStyle name="Note 2 4 3 2 2" xfId="2567"/>
    <cellStyle name="Note 2 4 3 2 2 2" xfId="2962"/>
    <cellStyle name="Note 2 4 3 2 2 3" xfId="3588"/>
    <cellStyle name="Note 2 4 3 2 3" xfId="1789"/>
    <cellStyle name="Note 2 4 3 2 4" xfId="2776"/>
    <cellStyle name="Note 2 4 3 2 5" xfId="3202"/>
    <cellStyle name="Note 2 4 3 2 6" xfId="3402"/>
    <cellStyle name="Note 2 4 3 3" xfId="1692"/>
    <cellStyle name="Note 2 4 3 3 2" xfId="2622"/>
    <cellStyle name="Note 2 4 3 3 3" xfId="3016"/>
    <cellStyle name="Note 2 4 3 3 4" xfId="3256"/>
    <cellStyle name="Note 2 4 3 3 5" xfId="3642"/>
    <cellStyle name="Note 2 4 3 4" xfId="1741"/>
    <cellStyle name="Note 2 4 3 4 2" xfId="2182"/>
    <cellStyle name="Note 2 4 3 4 3" xfId="2872"/>
    <cellStyle name="Note 2 4 3 4 4" xfId="3498"/>
    <cellStyle name="Note 2 4 3 5" xfId="2728"/>
    <cellStyle name="Note 2 4 3 6" xfId="3112"/>
    <cellStyle name="Note 2 4 3 7" xfId="3306"/>
    <cellStyle name="Note 2 4 3 8" xfId="3354"/>
    <cellStyle name="Note 2 4 4" xfId="2242"/>
    <cellStyle name="Note 2 4 4 2" xfId="2919"/>
    <cellStyle name="Note 2 4 4 3" xfId="3159"/>
    <cellStyle name="Note 2 4 4 4" xfId="3545"/>
    <cellStyle name="Note 2 4 5" xfId="1907"/>
    <cellStyle name="Note 2 4 5 2" xfId="2824"/>
    <cellStyle name="Note 2 4 5 3" xfId="3450"/>
    <cellStyle name="Note 2 4 6" xfId="2680"/>
    <cellStyle name="Note 2 4 7" xfId="3064"/>
    <cellStyle name="Note 2 5" xfId="906"/>
    <cellStyle name="Note 2 5 2" xfId="1257"/>
    <cellStyle name="Note 2 5 2 2" xfId="1616"/>
    <cellStyle name="Note 2 5 2 2 2" xfId="2569"/>
    <cellStyle name="Note 2 5 2 2 2 2" xfId="2964"/>
    <cellStyle name="Note 2 5 2 2 2 3" xfId="3590"/>
    <cellStyle name="Note 2 5 2 2 3" xfId="1791"/>
    <cellStyle name="Note 2 5 2 2 4" xfId="2778"/>
    <cellStyle name="Note 2 5 2 2 5" xfId="3204"/>
    <cellStyle name="Note 2 5 2 2 6" xfId="3404"/>
    <cellStyle name="Note 2 5 2 3" xfId="1694"/>
    <cellStyle name="Note 2 5 2 3 2" xfId="2624"/>
    <cellStyle name="Note 2 5 2 3 3" xfId="3018"/>
    <cellStyle name="Note 2 5 2 3 4" xfId="3258"/>
    <cellStyle name="Note 2 5 2 3 5" xfId="3644"/>
    <cellStyle name="Note 2 5 2 4" xfId="1743"/>
    <cellStyle name="Note 2 5 2 4 2" xfId="2184"/>
    <cellStyle name="Note 2 5 2 4 3" xfId="2874"/>
    <cellStyle name="Note 2 5 2 4 4" xfId="3500"/>
    <cellStyle name="Note 2 5 2 5" xfId="2730"/>
    <cellStyle name="Note 2 5 2 6" xfId="3114"/>
    <cellStyle name="Note 2 5 2 7" xfId="3308"/>
    <cellStyle name="Note 2 5 2 8" xfId="3356"/>
    <cellStyle name="Note 2 5 3" xfId="2240"/>
    <cellStyle name="Note 2 5 3 2" xfId="2917"/>
    <cellStyle name="Note 2 5 3 3" xfId="3157"/>
    <cellStyle name="Note 2 5 3 4" xfId="3543"/>
    <cellStyle name="Note 2 5 4" xfId="1909"/>
    <cellStyle name="Note 2 5 4 2" xfId="2826"/>
    <cellStyle name="Note 2 5 4 3" xfId="3452"/>
    <cellStyle name="Note 2 5 5" xfId="2682"/>
    <cellStyle name="Note 2 5 6" xfId="3066"/>
    <cellStyle name="Note 2 6" xfId="1246"/>
    <cellStyle name="Note 2 6 2" xfId="1605"/>
    <cellStyle name="Note 2 6 2 2" xfId="2558"/>
    <cellStyle name="Note 2 6 2 2 2" xfId="2953"/>
    <cellStyle name="Note 2 6 2 2 3" xfId="3579"/>
    <cellStyle name="Note 2 6 2 3" xfId="1780"/>
    <cellStyle name="Note 2 6 2 4" xfId="2767"/>
    <cellStyle name="Note 2 6 2 5" xfId="3193"/>
    <cellStyle name="Note 2 6 2 6" xfId="3393"/>
    <cellStyle name="Note 2 6 3" xfId="1683"/>
    <cellStyle name="Note 2 6 3 2" xfId="2613"/>
    <cellStyle name="Note 2 6 3 3" xfId="3007"/>
    <cellStyle name="Note 2 6 3 4" xfId="3247"/>
    <cellStyle name="Note 2 6 3 5" xfId="3633"/>
    <cellStyle name="Note 2 6 4" xfId="1732"/>
    <cellStyle name="Note 2 6 4 2" xfId="2173"/>
    <cellStyle name="Note 2 6 4 3" xfId="2863"/>
    <cellStyle name="Note 2 6 4 4" xfId="3489"/>
    <cellStyle name="Note 2 6 5" xfId="2719"/>
    <cellStyle name="Note 2 6 6" xfId="3103"/>
    <cellStyle name="Note 2 6 7" xfId="3297"/>
    <cellStyle name="Note 2 6 8" xfId="3345"/>
    <cellStyle name="Note 2 7" xfId="2251"/>
    <cellStyle name="Note 2 7 2" xfId="2928"/>
    <cellStyle name="Note 2 7 3" xfId="3168"/>
    <cellStyle name="Note 2 7 4" xfId="3554"/>
    <cellStyle name="Note 2 8" xfId="1898"/>
    <cellStyle name="Note 2 8 2" xfId="2815"/>
    <cellStyle name="Note 2 8 3" xfId="3441"/>
    <cellStyle name="Note 2 9" xfId="2671"/>
    <cellStyle name="Note 2_Analysis File Template" xfId="907"/>
    <cellStyle name="Note 3" xfId="908"/>
    <cellStyle name="Note 3 2" xfId="909"/>
    <cellStyle name="Note 3 2 2" xfId="910"/>
    <cellStyle name="Note 3 2 2 2" xfId="1260"/>
    <cellStyle name="Note 3 2 2 2 2" xfId="1619"/>
    <cellStyle name="Note 3 2 2 2 2 2" xfId="2572"/>
    <cellStyle name="Note 3 2 2 2 2 2 2" xfId="2967"/>
    <cellStyle name="Note 3 2 2 2 2 2 3" xfId="3593"/>
    <cellStyle name="Note 3 2 2 2 2 3" xfId="1794"/>
    <cellStyle name="Note 3 2 2 2 2 4" xfId="2781"/>
    <cellStyle name="Note 3 2 2 2 2 5" xfId="3207"/>
    <cellStyle name="Note 3 2 2 2 2 6" xfId="3407"/>
    <cellStyle name="Note 3 2 2 2 3" xfId="1697"/>
    <cellStyle name="Note 3 2 2 2 3 2" xfId="2627"/>
    <cellStyle name="Note 3 2 2 2 3 3" xfId="3021"/>
    <cellStyle name="Note 3 2 2 2 3 4" xfId="3261"/>
    <cellStyle name="Note 3 2 2 2 3 5" xfId="3647"/>
    <cellStyle name="Note 3 2 2 2 4" xfId="1746"/>
    <cellStyle name="Note 3 2 2 2 4 2" xfId="2187"/>
    <cellStyle name="Note 3 2 2 2 4 3" xfId="2877"/>
    <cellStyle name="Note 3 2 2 2 4 4" xfId="3503"/>
    <cellStyle name="Note 3 2 2 2 5" xfId="2733"/>
    <cellStyle name="Note 3 2 2 2 6" xfId="3117"/>
    <cellStyle name="Note 3 2 2 2 7" xfId="3311"/>
    <cellStyle name="Note 3 2 2 2 8" xfId="3359"/>
    <cellStyle name="Note 3 2 2 3" xfId="2237"/>
    <cellStyle name="Note 3 2 2 3 2" xfId="2914"/>
    <cellStyle name="Note 3 2 2 3 3" xfId="3154"/>
    <cellStyle name="Note 3 2 2 3 4" xfId="3540"/>
    <cellStyle name="Note 3 2 2 4" xfId="1912"/>
    <cellStyle name="Note 3 2 2 4 2" xfId="2829"/>
    <cellStyle name="Note 3 2 2 4 3" xfId="3455"/>
    <cellStyle name="Note 3 2 2 5" xfId="2685"/>
    <cellStyle name="Note 3 2 2 6" xfId="3069"/>
    <cellStyle name="Note 3 2 3" xfId="1259"/>
    <cellStyle name="Note 3 2 3 2" xfId="1618"/>
    <cellStyle name="Note 3 2 3 2 2" xfId="2571"/>
    <cellStyle name="Note 3 2 3 2 2 2" xfId="2966"/>
    <cellStyle name="Note 3 2 3 2 2 3" xfId="3592"/>
    <cellStyle name="Note 3 2 3 2 3" xfId="1793"/>
    <cellStyle name="Note 3 2 3 2 4" xfId="2780"/>
    <cellStyle name="Note 3 2 3 2 5" xfId="3206"/>
    <cellStyle name="Note 3 2 3 2 6" xfId="3406"/>
    <cellStyle name="Note 3 2 3 3" xfId="1696"/>
    <cellStyle name="Note 3 2 3 3 2" xfId="2626"/>
    <cellStyle name="Note 3 2 3 3 3" xfId="3020"/>
    <cellStyle name="Note 3 2 3 3 4" xfId="3260"/>
    <cellStyle name="Note 3 2 3 3 5" xfId="3646"/>
    <cellStyle name="Note 3 2 3 4" xfId="1745"/>
    <cellStyle name="Note 3 2 3 4 2" xfId="2186"/>
    <cellStyle name="Note 3 2 3 4 3" xfId="2876"/>
    <cellStyle name="Note 3 2 3 4 4" xfId="3502"/>
    <cellStyle name="Note 3 2 3 5" xfId="2732"/>
    <cellStyle name="Note 3 2 3 6" xfId="3116"/>
    <cellStyle name="Note 3 2 3 7" xfId="3310"/>
    <cellStyle name="Note 3 2 3 8" xfId="3358"/>
    <cellStyle name="Note 3 2 4" xfId="2238"/>
    <cellStyle name="Note 3 2 4 2" xfId="2915"/>
    <cellStyle name="Note 3 2 4 3" xfId="3155"/>
    <cellStyle name="Note 3 2 4 4" xfId="3541"/>
    <cellStyle name="Note 3 2 5" xfId="1911"/>
    <cellStyle name="Note 3 2 5 2" xfId="2828"/>
    <cellStyle name="Note 3 2 5 3" xfId="3454"/>
    <cellStyle name="Note 3 2 6" xfId="2684"/>
    <cellStyle name="Note 3 2 7" xfId="3068"/>
    <cellStyle name="Note 3 3" xfId="911"/>
    <cellStyle name="Note 3 3 2" xfId="1261"/>
    <cellStyle name="Note 3 3 2 2" xfId="1620"/>
    <cellStyle name="Note 3 3 2 2 2" xfId="2573"/>
    <cellStyle name="Note 3 3 2 2 2 2" xfId="2968"/>
    <cellStyle name="Note 3 3 2 2 2 3" xfId="3594"/>
    <cellStyle name="Note 3 3 2 2 3" xfId="1795"/>
    <cellStyle name="Note 3 3 2 2 4" xfId="2782"/>
    <cellStyle name="Note 3 3 2 2 5" xfId="3208"/>
    <cellStyle name="Note 3 3 2 2 6" xfId="3408"/>
    <cellStyle name="Note 3 3 2 3" xfId="1698"/>
    <cellStyle name="Note 3 3 2 3 2" xfId="2628"/>
    <cellStyle name="Note 3 3 2 3 3" xfId="3022"/>
    <cellStyle name="Note 3 3 2 3 4" xfId="3262"/>
    <cellStyle name="Note 3 3 2 3 5" xfId="3648"/>
    <cellStyle name="Note 3 3 2 4" xfId="1747"/>
    <cellStyle name="Note 3 3 2 4 2" xfId="2188"/>
    <cellStyle name="Note 3 3 2 4 3" xfId="2878"/>
    <cellStyle name="Note 3 3 2 4 4" xfId="3504"/>
    <cellStyle name="Note 3 3 2 5" xfId="2734"/>
    <cellStyle name="Note 3 3 2 6" xfId="3118"/>
    <cellStyle name="Note 3 3 2 7" xfId="3312"/>
    <cellStyle name="Note 3 3 2 8" xfId="3360"/>
    <cellStyle name="Note 3 3 3" xfId="2236"/>
    <cellStyle name="Note 3 3 3 2" xfId="2913"/>
    <cellStyle name="Note 3 3 3 3" xfId="3153"/>
    <cellStyle name="Note 3 3 3 4" xfId="3539"/>
    <cellStyle name="Note 3 3 4" xfId="1913"/>
    <cellStyle name="Note 3 3 4 2" xfId="2830"/>
    <cellStyle name="Note 3 3 4 3" xfId="3456"/>
    <cellStyle name="Note 3 3 5" xfId="2686"/>
    <cellStyle name="Note 3 3 6" xfId="3070"/>
    <cellStyle name="Note 3 4" xfId="1258"/>
    <cellStyle name="Note 3 4 2" xfId="1617"/>
    <cellStyle name="Note 3 4 2 2" xfId="2570"/>
    <cellStyle name="Note 3 4 2 2 2" xfId="2965"/>
    <cellStyle name="Note 3 4 2 2 3" xfId="3591"/>
    <cellStyle name="Note 3 4 2 3" xfId="1792"/>
    <cellStyle name="Note 3 4 2 4" xfId="2779"/>
    <cellStyle name="Note 3 4 2 5" xfId="3205"/>
    <cellStyle name="Note 3 4 2 6" xfId="3405"/>
    <cellStyle name="Note 3 4 3" xfId="1695"/>
    <cellStyle name="Note 3 4 3 2" xfId="2625"/>
    <cellStyle name="Note 3 4 3 3" xfId="3019"/>
    <cellStyle name="Note 3 4 3 4" xfId="3259"/>
    <cellStyle name="Note 3 4 3 5" xfId="3645"/>
    <cellStyle name="Note 3 4 4" xfId="1744"/>
    <cellStyle name="Note 3 4 4 2" xfId="2185"/>
    <cellStyle name="Note 3 4 4 3" xfId="2875"/>
    <cellStyle name="Note 3 4 4 4" xfId="3501"/>
    <cellStyle name="Note 3 4 5" xfId="2731"/>
    <cellStyle name="Note 3 4 6" xfId="3115"/>
    <cellStyle name="Note 3 4 7" xfId="3309"/>
    <cellStyle name="Note 3 4 8" xfId="3357"/>
    <cellStyle name="Note 3 5" xfId="2239"/>
    <cellStyle name="Note 3 5 2" xfId="2916"/>
    <cellStyle name="Note 3 5 3" xfId="3156"/>
    <cellStyle name="Note 3 5 4" xfId="3542"/>
    <cellStyle name="Note 3 6" xfId="1910"/>
    <cellStyle name="Note 3 6 2" xfId="2827"/>
    <cellStyle name="Note 3 6 3" xfId="3453"/>
    <cellStyle name="Note 3 7" xfId="2683"/>
    <cellStyle name="Note 3 8" xfId="3067"/>
    <cellStyle name="Note 3_Analysis File Template" xfId="912"/>
    <cellStyle name="Note 4" xfId="913"/>
    <cellStyle name="Note 4 2" xfId="914"/>
    <cellStyle name="Note 4 2 2" xfId="915"/>
    <cellStyle name="Note 4 2 2 2" xfId="1264"/>
    <cellStyle name="Note 4 2 2 2 2" xfId="1623"/>
    <cellStyle name="Note 4 2 2 2 2 2" xfId="2576"/>
    <cellStyle name="Note 4 2 2 2 2 2 2" xfId="2971"/>
    <cellStyle name="Note 4 2 2 2 2 2 3" xfId="3597"/>
    <cellStyle name="Note 4 2 2 2 2 3" xfId="1798"/>
    <cellStyle name="Note 4 2 2 2 2 4" xfId="2785"/>
    <cellStyle name="Note 4 2 2 2 2 5" xfId="3211"/>
    <cellStyle name="Note 4 2 2 2 2 6" xfId="3411"/>
    <cellStyle name="Note 4 2 2 2 3" xfId="1701"/>
    <cellStyle name="Note 4 2 2 2 3 2" xfId="2631"/>
    <cellStyle name="Note 4 2 2 2 3 3" xfId="3025"/>
    <cellStyle name="Note 4 2 2 2 3 4" xfId="3265"/>
    <cellStyle name="Note 4 2 2 2 3 5" xfId="3651"/>
    <cellStyle name="Note 4 2 2 2 4" xfId="1750"/>
    <cellStyle name="Note 4 2 2 2 4 2" xfId="2191"/>
    <cellStyle name="Note 4 2 2 2 4 3" xfId="2881"/>
    <cellStyle name="Note 4 2 2 2 4 4" xfId="3507"/>
    <cellStyle name="Note 4 2 2 2 5" xfId="2737"/>
    <cellStyle name="Note 4 2 2 2 6" xfId="3121"/>
    <cellStyle name="Note 4 2 2 2 7" xfId="3315"/>
    <cellStyle name="Note 4 2 2 2 8" xfId="3363"/>
    <cellStyle name="Note 4 2 2 3" xfId="2233"/>
    <cellStyle name="Note 4 2 2 3 2" xfId="2910"/>
    <cellStyle name="Note 4 2 2 3 3" xfId="3150"/>
    <cellStyle name="Note 4 2 2 3 4" xfId="3536"/>
    <cellStyle name="Note 4 2 2 4" xfId="1916"/>
    <cellStyle name="Note 4 2 2 4 2" xfId="2833"/>
    <cellStyle name="Note 4 2 2 4 3" xfId="3459"/>
    <cellStyle name="Note 4 2 2 5" xfId="2689"/>
    <cellStyle name="Note 4 2 2 6" xfId="3073"/>
    <cellStyle name="Note 4 2 3" xfId="1263"/>
    <cellStyle name="Note 4 2 3 2" xfId="1622"/>
    <cellStyle name="Note 4 2 3 2 2" xfId="2575"/>
    <cellStyle name="Note 4 2 3 2 2 2" xfId="2970"/>
    <cellStyle name="Note 4 2 3 2 2 3" xfId="3596"/>
    <cellStyle name="Note 4 2 3 2 3" xfId="1797"/>
    <cellStyle name="Note 4 2 3 2 4" xfId="2784"/>
    <cellStyle name="Note 4 2 3 2 5" xfId="3210"/>
    <cellStyle name="Note 4 2 3 2 6" xfId="3410"/>
    <cellStyle name="Note 4 2 3 3" xfId="1700"/>
    <cellStyle name="Note 4 2 3 3 2" xfId="2630"/>
    <cellStyle name="Note 4 2 3 3 3" xfId="3024"/>
    <cellStyle name="Note 4 2 3 3 4" xfId="3264"/>
    <cellStyle name="Note 4 2 3 3 5" xfId="3650"/>
    <cellStyle name="Note 4 2 3 4" xfId="1749"/>
    <cellStyle name="Note 4 2 3 4 2" xfId="2190"/>
    <cellStyle name="Note 4 2 3 4 3" xfId="2880"/>
    <cellStyle name="Note 4 2 3 4 4" xfId="3506"/>
    <cellStyle name="Note 4 2 3 5" xfId="2736"/>
    <cellStyle name="Note 4 2 3 6" xfId="3120"/>
    <cellStyle name="Note 4 2 3 7" xfId="3314"/>
    <cellStyle name="Note 4 2 3 8" xfId="3362"/>
    <cellStyle name="Note 4 2 4" xfId="2234"/>
    <cellStyle name="Note 4 2 4 2" xfId="2911"/>
    <cellStyle name="Note 4 2 4 3" xfId="3151"/>
    <cellStyle name="Note 4 2 4 4" xfId="3537"/>
    <cellStyle name="Note 4 2 5" xfId="1915"/>
    <cellStyle name="Note 4 2 5 2" xfId="2832"/>
    <cellStyle name="Note 4 2 5 3" xfId="3458"/>
    <cellStyle name="Note 4 2 6" xfId="2688"/>
    <cellStyle name="Note 4 2 7" xfId="3072"/>
    <cellStyle name="Note 4 3" xfId="916"/>
    <cellStyle name="Note 4 3 2" xfId="1265"/>
    <cellStyle name="Note 4 3 2 2" xfId="1624"/>
    <cellStyle name="Note 4 3 2 2 2" xfId="2577"/>
    <cellStyle name="Note 4 3 2 2 2 2" xfId="2972"/>
    <cellStyle name="Note 4 3 2 2 2 3" xfId="3598"/>
    <cellStyle name="Note 4 3 2 2 3" xfId="1799"/>
    <cellStyle name="Note 4 3 2 2 4" xfId="2786"/>
    <cellStyle name="Note 4 3 2 2 5" xfId="3212"/>
    <cellStyle name="Note 4 3 2 2 6" xfId="3412"/>
    <cellStyle name="Note 4 3 2 3" xfId="1702"/>
    <cellStyle name="Note 4 3 2 3 2" xfId="2632"/>
    <cellStyle name="Note 4 3 2 3 3" xfId="3026"/>
    <cellStyle name="Note 4 3 2 3 4" xfId="3266"/>
    <cellStyle name="Note 4 3 2 3 5" xfId="3652"/>
    <cellStyle name="Note 4 3 2 4" xfId="1751"/>
    <cellStyle name="Note 4 3 2 4 2" xfId="2192"/>
    <cellStyle name="Note 4 3 2 4 3" xfId="2882"/>
    <cellStyle name="Note 4 3 2 4 4" xfId="3508"/>
    <cellStyle name="Note 4 3 2 5" xfId="2738"/>
    <cellStyle name="Note 4 3 2 6" xfId="3122"/>
    <cellStyle name="Note 4 3 2 7" xfId="3316"/>
    <cellStyle name="Note 4 3 2 8" xfId="3364"/>
    <cellStyle name="Note 4 3 3" xfId="2232"/>
    <cellStyle name="Note 4 3 3 2" xfId="2909"/>
    <cellStyle name="Note 4 3 3 3" xfId="3149"/>
    <cellStyle name="Note 4 3 3 4" xfId="3535"/>
    <cellStyle name="Note 4 3 4" xfId="1917"/>
    <cellStyle name="Note 4 3 4 2" xfId="2834"/>
    <cellStyle name="Note 4 3 4 3" xfId="3460"/>
    <cellStyle name="Note 4 3 5" xfId="2690"/>
    <cellStyle name="Note 4 3 6" xfId="3074"/>
    <cellStyle name="Note 4 4" xfId="1262"/>
    <cellStyle name="Note 4 4 2" xfId="1621"/>
    <cellStyle name="Note 4 4 2 2" xfId="2574"/>
    <cellStyle name="Note 4 4 2 2 2" xfId="2969"/>
    <cellStyle name="Note 4 4 2 2 3" xfId="3595"/>
    <cellStyle name="Note 4 4 2 3" xfId="1796"/>
    <cellStyle name="Note 4 4 2 4" xfId="2783"/>
    <cellStyle name="Note 4 4 2 5" xfId="3209"/>
    <cellStyle name="Note 4 4 2 6" xfId="3409"/>
    <cellStyle name="Note 4 4 3" xfId="1699"/>
    <cellStyle name="Note 4 4 3 2" xfId="2629"/>
    <cellStyle name="Note 4 4 3 3" xfId="3023"/>
    <cellStyle name="Note 4 4 3 4" xfId="3263"/>
    <cellStyle name="Note 4 4 3 5" xfId="3649"/>
    <cellStyle name="Note 4 4 4" xfId="1748"/>
    <cellStyle name="Note 4 4 4 2" xfId="2189"/>
    <cellStyle name="Note 4 4 4 3" xfId="2879"/>
    <cellStyle name="Note 4 4 4 4" xfId="3505"/>
    <cellStyle name="Note 4 4 5" xfId="2735"/>
    <cellStyle name="Note 4 4 6" xfId="3119"/>
    <cellStyle name="Note 4 4 7" xfId="3313"/>
    <cellStyle name="Note 4 4 8" xfId="3361"/>
    <cellStyle name="Note 4 5" xfId="2235"/>
    <cellStyle name="Note 4 5 2" xfId="2912"/>
    <cellStyle name="Note 4 5 3" xfId="3152"/>
    <cellStyle name="Note 4 5 4" xfId="3538"/>
    <cellStyle name="Note 4 6" xfId="1914"/>
    <cellStyle name="Note 4 6 2" xfId="2831"/>
    <cellStyle name="Note 4 6 3" xfId="3457"/>
    <cellStyle name="Note 4 7" xfId="2687"/>
    <cellStyle name="Note 4 8" xfId="3071"/>
    <cellStyle name="Note 5" xfId="917"/>
    <cellStyle name="Note 5 2" xfId="918"/>
    <cellStyle name="Note 5 2 2" xfId="1267"/>
    <cellStyle name="Note 5 2 2 2" xfId="1626"/>
    <cellStyle name="Note 5 2 2 2 2" xfId="2579"/>
    <cellStyle name="Note 5 2 2 2 2 2" xfId="2974"/>
    <cellStyle name="Note 5 2 2 2 2 3" xfId="3600"/>
    <cellStyle name="Note 5 2 2 2 3" xfId="1801"/>
    <cellStyle name="Note 5 2 2 2 4" xfId="2788"/>
    <cellStyle name="Note 5 2 2 2 5" xfId="3214"/>
    <cellStyle name="Note 5 2 2 2 6" xfId="3414"/>
    <cellStyle name="Note 5 2 2 3" xfId="1704"/>
    <cellStyle name="Note 5 2 2 3 2" xfId="2634"/>
    <cellStyle name="Note 5 2 2 3 3" xfId="3028"/>
    <cellStyle name="Note 5 2 2 3 4" xfId="3268"/>
    <cellStyle name="Note 5 2 2 3 5" xfId="3654"/>
    <cellStyle name="Note 5 2 2 4" xfId="1753"/>
    <cellStyle name="Note 5 2 2 4 2" xfId="2194"/>
    <cellStyle name="Note 5 2 2 4 3" xfId="2884"/>
    <cellStyle name="Note 5 2 2 4 4" xfId="3510"/>
    <cellStyle name="Note 5 2 2 5" xfId="2740"/>
    <cellStyle name="Note 5 2 2 6" xfId="3124"/>
    <cellStyle name="Note 5 2 2 7" xfId="3318"/>
    <cellStyle name="Note 5 2 2 8" xfId="3366"/>
    <cellStyle name="Note 5 2 3" xfId="2230"/>
    <cellStyle name="Note 5 2 3 2" xfId="2907"/>
    <cellStyle name="Note 5 2 3 3" xfId="3147"/>
    <cellStyle name="Note 5 2 3 4" xfId="3533"/>
    <cellStyle name="Note 5 2 4" xfId="1919"/>
    <cellStyle name="Note 5 2 4 2" xfId="2836"/>
    <cellStyle name="Note 5 2 4 3" xfId="3462"/>
    <cellStyle name="Note 5 2 5" xfId="2692"/>
    <cellStyle name="Note 5 2 6" xfId="3076"/>
    <cellStyle name="Note 5 3" xfId="1266"/>
    <cellStyle name="Note 5 3 2" xfId="1625"/>
    <cellStyle name="Note 5 3 2 2" xfId="2578"/>
    <cellStyle name="Note 5 3 2 2 2" xfId="2973"/>
    <cellStyle name="Note 5 3 2 2 3" xfId="3599"/>
    <cellStyle name="Note 5 3 2 3" xfId="1800"/>
    <cellStyle name="Note 5 3 2 4" xfId="2787"/>
    <cellStyle name="Note 5 3 2 5" xfId="3213"/>
    <cellStyle name="Note 5 3 2 6" xfId="3413"/>
    <cellStyle name="Note 5 3 3" xfId="1703"/>
    <cellStyle name="Note 5 3 3 2" xfId="2633"/>
    <cellStyle name="Note 5 3 3 3" xfId="3027"/>
    <cellStyle name="Note 5 3 3 4" xfId="3267"/>
    <cellStyle name="Note 5 3 3 5" xfId="3653"/>
    <cellStyle name="Note 5 3 4" xfId="1752"/>
    <cellStyle name="Note 5 3 4 2" xfId="2193"/>
    <cellStyle name="Note 5 3 4 3" xfId="2883"/>
    <cellStyle name="Note 5 3 4 4" xfId="3509"/>
    <cellStyle name="Note 5 3 5" xfId="2739"/>
    <cellStyle name="Note 5 3 6" xfId="3123"/>
    <cellStyle name="Note 5 3 7" xfId="3317"/>
    <cellStyle name="Note 5 3 8" xfId="3365"/>
    <cellStyle name="Note 5 4" xfId="2231"/>
    <cellStyle name="Note 5 4 2" xfId="2908"/>
    <cellStyle name="Note 5 4 3" xfId="3148"/>
    <cellStyle name="Note 5 4 4" xfId="3534"/>
    <cellStyle name="Note 5 5" xfId="1918"/>
    <cellStyle name="Note 5 5 2" xfId="2835"/>
    <cellStyle name="Note 5 5 3" xfId="3461"/>
    <cellStyle name="Note 5 6" xfId="2691"/>
    <cellStyle name="Note 5 7" xfId="3075"/>
    <cellStyle name="Note 6" xfId="919"/>
    <cellStyle name="Note 6 2" xfId="920"/>
    <cellStyle name="Note 6 2 2" xfId="1269"/>
    <cellStyle name="Note 6 2 2 2" xfId="1628"/>
    <cellStyle name="Note 6 2 2 2 2" xfId="2581"/>
    <cellStyle name="Note 6 2 2 2 2 2" xfId="2976"/>
    <cellStyle name="Note 6 2 2 2 2 3" xfId="3602"/>
    <cellStyle name="Note 6 2 2 2 3" xfId="1803"/>
    <cellStyle name="Note 6 2 2 2 4" xfId="2790"/>
    <cellStyle name="Note 6 2 2 2 5" xfId="3216"/>
    <cellStyle name="Note 6 2 2 2 6" xfId="3416"/>
    <cellStyle name="Note 6 2 2 3" xfId="1706"/>
    <cellStyle name="Note 6 2 2 3 2" xfId="2636"/>
    <cellStyle name="Note 6 2 2 3 3" xfId="3030"/>
    <cellStyle name="Note 6 2 2 3 4" xfId="3270"/>
    <cellStyle name="Note 6 2 2 3 5" xfId="3656"/>
    <cellStyle name="Note 6 2 2 4" xfId="1755"/>
    <cellStyle name="Note 6 2 2 4 2" xfId="2196"/>
    <cellStyle name="Note 6 2 2 4 3" xfId="2886"/>
    <cellStyle name="Note 6 2 2 4 4" xfId="3512"/>
    <cellStyle name="Note 6 2 2 5" xfId="2742"/>
    <cellStyle name="Note 6 2 2 6" xfId="3126"/>
    <cellStyle name="Note 6 2 2 7" xfId="3320"/>
    <cellStyle name="Note 6 2 2 8" xfId="3368"/>
    <cellStyle name="Note 6 2 3" xfId="2228"/>
    <cellStyle name="Note 6 2 3 2" xfId="2905"/>
    <cellStyle name="Note 6 2 3 3" xfId="3145"/>
    <cellStyle name="Note 6 2 3 4" xfId="3531"/>
    <cellStyle name="Note 6 2 4" xfId="1921"/>
    <cellStyle name="Note 6 2 4 2" xfId="2838"/>
    <cellStyle name="Note 6 2 4 3" xfId="3464"/>
    <cellStyle name="Note 6 2 5" xfId="2694"/>
    <cellStyle name="Note 6 2 6" xfId="3078"/>
    <cellStyle name="Note 6 3" xfId="1268"/>
    <cellStyle name="Note 6 3 2" xfId="1627"/>
    <cellStyle name="Note 6 3 2 2" xfId="2580"/>
    <cellStyle name="Note 6 3 2 2 2" xfId="2975"/>
    <cellStyle name="Note 6 3 2 2 3" xfId="3601"/>
    <cellStyle name="Note 6 3 2 3" xfId="1802"/>
    <cellStyle name="Note 6 3 2 4" xfId="2789"/>
    <cellStyle name="Note 6 3 2 5" xfId="3215"/>
    <cellStyle name="Note 6 3 2 6" xfId="3415"/>
    <cellStyle name="Note 6 3 3" xfId="1705"/>
    <cellStyle name="Note 6 3 3 2" xfId="2635"/>
    <cellStyle name="Note 6 3 3 3" xfId="3029"/>
    <cellStyle name="Note 6 3 3 4" xfId="3269"/>
    <cellStyle name="Note 6 3 3 5" xfId="3655"/>
    <cellStyle name="Note 6 3 4" xfId="1754"/>
    <cellStyle name="Note 6 3 4 2" xfId="2195"/>
    <cellStyle name="Note 6 3 4 3" xfId="2885"/>
    <cellStyle name="Note 6 3 4 4" xfId="3511"/>
    <cellStyle name="Note 6 3 5" xfId="2741"/>
    <cellStyle name="Note 6 3 6" xfId="3125"/>
    <cellStyle name="Note 6 3 7" xfId="3319"/>
    <cellStyle name="Note 6 3 8" xfId="3367"/>
    <cellStyle name="Note 6 4" xfId="2229"/>
    <cellStyle name="Note 6 4 2" xfId="2906"/>
    <cellStyle name="Note 6 4 3" xfId="3146"/>
    <cellStyle name="Note 6 4 4" xfId="3532"/>
    <cellStyle name="Note 6 5" xfId="1920"/>
    <cellStyle name="Note 6 5 2" xfId="2837"/>
    <cellStyle name="Note 6 5 3" xfId="3463"/>
    <cellStyle name="Note 6 6" xfId="2693"/>
    <cellStyle name="Note 6 7" xfId="3077"/>
    <cellStyle name="Output 2" xfId="921"/>
    <cellStyle name="Output 2 2" xfId="922"/>
    <cellStyle name="Output 2 2 2" xfId="1271"/>
    <cellStyle name="Output 2 2 2 2" xfId="1630"/>
    <cellStyle name="Output 2 2 2 2 2" xfId="2583"/>
    <cellStyle name="Output 2 2 2 2 2 2" xfId="2978"/>
    <cellStyle name="Output 2 2 2 2 2 3" xfId="3604"/>
    <cellStyle name="Output 2 2 2 2 3" xfId="1805"/>
    <cellStyle name="Output 2 2 2 2 4" xfId="2792"/>
    <cellStyle name="Output 2 2 2 2 5" xfId="3218"/>
    <cellStyle name="Output 2 2 2 2 6" xfId="3418"/>
    <cellStyle name="Output 2 2 2 3" xfId="1708"/>
    <cellStyle name="Output 2 2 2 3 2" xfId="2638"/>
    <cellStyle name="Output 2 2 2 3 3" xfId="3032"/>
    <cellStyle name="Output 2 2 2 3 4" xfId="3272"/>
    <cellStyle name="Output 2 2 2 3 5" xfId="3658"/>
    <cellStyle name="Output 2 2 2 4" xfId="1757"/>
    <cellStyle name="Output 2 2 2 4 2" xfId="2198"/>
    <cellStyle name="Output 2 2 2 4 3" xfId="2888"/>
    <cellStyle name="Output 2 2 2 4 4" xfId="3514"/>
    <cellStyle name="Output 2 2 2 5" xfId="2744"/>
    <cellStyle name="Output 2 2 2 6" xfId="3128"/>
    <cellStyle name="Output 2 2 2 7" xfId="3322"/>
    <cellStyle name="Output 2 2 2 8" xfId="3370"/>
    <cellStyle name="Output 2 2 3" xfId="2226"/>
    <cellStyle name="Output 2 2 3 2" xfId="2903"/>
    <cellStyle name="Output 2 2 3 3" xfId="3143"/>
    <cellStyle name="Output 2 2 3 4" xfId="3529"/>
    <cellStyle name="Output 2 2 4" xfId="1923"/>
    <cellStyle name="Output 2 2 4 2" xfId="2840"/>
    <cellStyle name="Output 2 2 4 3" xfId="3466"/>
    <cellStyle name="Output 2 2 5" xfId="2696"/>
    <cellStyle name="Output 2 2 6" xfId="3080"/>
    <cellStyle name="Output 2 3" xfId="923"/>
    <cellStyle name="Output 2 3 2" xfId="1272"/>
    <cellStyle name="Output 2 3 2 2" xfId="1631"/>
    <cellStyle name="Output 2 3 2 2 2" xfId="2584"/>
    <cellStyle name="Output 2 3 2 2 2 2" xfId="2979"/>
    <cellStyle name="Output 2 3 2 2 2 3" xfId="3605"/>
    <cellStyle name="Output 2 3 2 2 3" xfId="1806"/>
    <cellStyle name="Output 2 3 2 2 4" xfId="2793"/>
    <cellStyle name="Output 2 3 2 2 5" xfId="3219"/>
    <cellStyle name="Output 2 3 2 2 6" xfId="3419"/>
    <cellStyle name="Output 2 3 2 3" xfId="1709"/>
    <cellStyle name="Output 2 3 2 3 2" xfId="2639"/>
    <cellStyle name="Output 2 3 2 3 3" xfId="3033"/>
    <cellStyle name="Output 2 3 2 3 4" xfId="3273"/>
    <cellStyle name="Output 2 3 2 3 5" xfId="3659"/>
    <cellStyle name="Output 2 3 2 4" xfId="1758"/>
    <cellStyle name="Output 2 3 2 4 2" xfId="2199"/>
    <cellStyle name="Output 2 3 2 4 3" xfId="2889"/>
    <cellStyle name="Output 2 3 2 4 4" xfId="3515"/>
    <cellStyle name="Output 2 3 2 5" xfId="2745"/>
    <cellStyle name="Output 2 3 2 6" xfId="3129"/>
    <cellStyle name="Output 2 3 2 7" xfId="3323"/>
    <cellStyle name="Output 2 3 2 8" xfId="3371"/>
    <cellStyle name="Output 2 3 3" xfId="2225"/>
    <cellStyle name="Output 2 3 3 2" xfId="2902"/>
    <cellStyle name="Output 2 3 3 3" xfId="3142"/>
    <cellStyle name="Output 2 3 3 4" xfId="3528"/>
    <cellStyle name="Output 2 3 4" xfId="1924"/>
    <cellStyle name="Output 2 3 4 2" xfId="2841"/>
    <cellStyle name="Output 2 3 4 3" xfId="3467"/>
    <cellStyle name="Output 2 3 5" xfId="2697"/>
    <cellStyle name="Output 2 3 6" xfId="3081"/>
    <cellStyle name="Output 2 4" xfId="1270"/>
    <cellStyle name="Output 2 4 2" xfId="1629"/>
    <cellStyle name="Output 2 4 2 2" xfId="2582"/>
    <cellStyle name="Output 2 4 2 2 2" xfId="2977"/>
    <cellStyle name="Output 2 4 2 2 3" xfId="3603"/>
    <cellStyle name="Output 2 4 2 3" xfId="1804"/>
    <cellStyle name="Output 2 4 2 4" xfId="2791"/>
    <cellStyle name="Output 2 4 2 5" xfId="3217"/>
    <cellStyle name="Output 2 4 2 6" xfId="3417"/>
    <cellStyle name="Output 2 4 3" xfId="1707"/>
    <cellStyle name="Output 2 4 3 2" xfId="2637"/>
    <cellStyle name="Output 2 4 3 3" xfId="3031"/>
    <cellStyle name="Output 2 4 3 4" xfId="3271"/>
    <cellStyle name="Output 2 4 3 5" xfId="3657"/>
    <cellStyle name="Output 2 4 4" xfId="1756"/>
    <cellStyle name="Output 2 4 4 2" xfId="2197"/>
    <cellStyle name="Output 2 4 4 3" xfId="2887"/>
    <cellStyle name="Output 2 4 4 4" xfId="3513"/>
    <cellStyle name="Output 2 4 5" xfId="2743"/>
    <cellStyle name="Output 2 4 6" xfId="3127"/>
    <cellStyle name="Output 2 4 7" xfId="3321"/>
    <cellStyle name="Output 2 4 8" xfId="3369"/>
    <cellStyle name="Output 2 5" xfId="2227"/>
    <cellStyle name="Output 2 5 2" xfId="2904"/>
    <cellStyle name="Output 2 5 3" xfId="3144"/>
    <cellStyle name="Output 2 5 4" xfId="3530"/>
    <cellStyle name="Output 2 6" xfId="1922"/>
    <cellStyle name="Output 2 6 2" xfId="2839"/>
    <cellStyle name="Output 2 6 3" xfId="3465"/>
    <cellStyle name="Output 2 7" xfId="2695"/>
    <cellStyle name="Output 2 8" xfId="3079"/>
    <cellStyle name="Output 2_Analysis File Template" xfId="924"/>
    <cellStyle name="Output 3" xfId="925"/>
    <cellStyle name="Output 3 2" xfId="1273"/>
    <cellStyle name="Output 3 2 2" xfId="1632"/>
    <cellStyle name="Output 3 2 2 2" xfId="2585"/>
    <cellStyle name="Output 3 2 2 2 2" xfId="2980"/>
    <cellStyle name="Output 3 2 2 2 3" xfId="3606"/>
    <cellStyle name="Output 3 2 2 3" xfId="1807"/>
    <cellStyle name="Output 3 2 2 4" xfId="2794"/>
    <cellStyle name="Output 3 2 2 5" xfId="3220"/>
    <cellStyle name="Output 3 2 2 6" xfId="3420"/>
    <cellStyle name="Output 3 2 3" xfId="1710"/>
    <cellStyle name="Output 3 2 3 2" xfId="2640"/>
    <cellStyle name="Output 3 2 3 3" xfId="3034"/>
    <cellStyle name="Output 3 2 3 4" xfId="3274"/>
    <cellStyle name="Output 3 2 3 5" xfId="3660"/>
    <cellStyle name="Output 3 2 4" xfId="1759"/>
    <cellStyle name="Output 3 2 4 2" xfId="2200"/>
    <cellStyle name="Output 3 2 4 3" xfId="2890"/>
    <cellStyle name="Output 3 2 4 4" xfId="3516"/>
    <cellStyle name="Output 3 2 5" xfId="2746"/>
    <cellStyle name="Output 3 2 6" xfId="3130"/>
    <cellStyle name="Output 3 2 7" xfId="3324"/>
    <cellStyle name="Output 3 2 8" xfId="3372"/>
    <cellStyle name="Output 3 3" xfId="2224"/>
    <cellStyle name="Output 3 3 2" xfId="2901"/>
    <cellStyle name="Output 3 3 3" xfId="3141"/>
    <cellStyle name="Output 3 3 4" xfId="3527"/>
    <cellStyle name="Output 3 4" xfId="1925"/>
    <cellStyle name="Output 3 4 2" xfId="2842"/>
    <cellStyle name="Output 3 4 3" xfId="3468"/>
    <cellStyle name="Output 3 5" xfId="2698"/>
    <cellStyle name="Output 3 6" xfId="3082"/>
    <cellStyle name="Output 4" xfId="926"/>
    <cellStyle name="Output 4 2" xfId="1274"/>
    <cellStyle name="Output 4 2 2" xfId="1633"/>
    <cellStyle name="Output 4 2 2 2" xfId="2586"/>
    <cellStyle name="Output 4 2 2 2 2" xfId="2981"/>
    <cellStyle name="Output 4 2 2 2 3" xfId="3607"/>
    <cellStyle name="Output 4 2 2 3" xfId="1808"/>
    <cellStyle name="Output 4 2 2 4" xfId="2795"/>
    <cellStyle name="Output 4 2 2 5" xfId="3221"/>
    <cellStyle name="Output 4 2 2 6" xfId="3421"/>
    <cellStyle name="Output 4 2 3" xfId="1711"/>
    <cellStyle name="Output 4 2 3 2" xfId="2641"/>
    <cellStyle name="Output 4 2 3 3" xfId="3035"/>
    <cellStyle name="Output 4 2 3 4" xfId="3275"/>
    <cellStyle name="Output 4 2 3 5" xfId="3661"/>
    <cellStyle name="Output 4 2 4" xfId="1760"/>
    <cellStyle name="Output 4 2 4 2" xfId="2201"/>
    <cellStyle name="Output 4 2 4 3" xfId="2891"/>
    <cellStyle name="Output 4 2 4 4" xfId="3517"/>
    <cellStyle name="Output 4 2 5" xfId="2747"/>
    <cellStyle name="Output 4 2 6" xfId="3131"/>
    <cellStyle name="Output 4 2 7" xfId="3325"/>
    <cellStyle name="Output 4 2 8" xfId="3373"/>
    <cellStyle name="Output 4 3" xfId="2223"/>
    <cellStyle name="Output 4 3 2" xfId="2900"/>
    <cellStyle name="Output 4 3 3" xfId="3140"/>
    <cellStyle name="Output 4 3 4" xfId="3526"/>
    <cellStyle name="Output 4 4" xfId="1926"/>
    <cellStyle name="Output 4 4 2" xfId="2843"/>
    <cellStyle name="Output 4 4 3" xfId="3469"/>
    <cellStyle name="Output 4 5" xfId="2699"/>
    <cellStyle name="Output 4 6" xfId="3083"/>
    <cellStyle name="Output 5" xfId="927"/>
    <cellStyle name="Output 5 2" xfId="1275"/>
    <cellStyle name="Output 5 2 2" xfId="1634"/>
    <cellStyle name="Output 5 2 2 2" xfId="2587"/>
    <cellStyle name="Output 5 2 2 2 2" xfId="2982"/>
    <cellStyle name="Output 5 2 2 2 3" xfId="3608"/>
    <cellStyle name="Output 5 2 2 3" xfId="1809"/>
    <cellStyle name="Output 5 2 2 4" xfId="2796"/>
    <cellStyle name="Output 5 2 2 5" xfId="3222"/>
    <cellStyle name="Output 5 2 2 6" xfId="3422"/>
    <cellStyle name="Output 5 2 3" xfId="1712"/>
    <cellStyle name="Output 5 2 3 2" xfId="2642"/>
    <cellStyle name="Output 5 2 3 3" xfId="3036"/>
    <cellStyle name="Output 5 2 3 4" xfId="3276"/>
    <cellStyle name="Output 5 2 3 5" xfId="3662"/>
    <cellStyle name="Output 5 2 4" xfId="1761"/>
    <cellStyle name="Output 5 2 4 2" xfId="2202"/>
    <cellStyle name="Output 5 2 4 3" xfId="2892"/>
    <cellStyle name="Output 5 2 4 4" xfId="3518"/>
    <cellStyle name="Output 5 2 5" xfId="2748"/>
    <cellStyle name="Output 5 2 6" xfId="3132"/>
    <cellStyle name="Output 5 2 7" xfId="3326"/>
    <cellStyle name="Output 5 2 8" xfId="3374"/>
    <cellStyle name="Output 5 3" xfId="2222"/>
    <cellStyle name="Output 5 3 2" xfId="2899"/>
    <cellStyle name="Output 5 3 3" xfId="3139"/>
    <cellStyle name="Output 5 3 4" xfId="3525"/>
    <cellStyle name="Output 5 4" xfId="1927"/>
    <cellStyle name="Output 5 4 2" xfId="2844"/>
    <cellStyle name="Output 5 4 3" xfId="3470"/>
    <cellStyle name="Output 5 5" xfId="2700"/>
    <cellStyle name="Output 5 6" xfId="3084"/>
    <cellStyle name="Percent 10" xfId="37"/>
    <cellStyle name="Percent 11" xfId="38"/>
    <cellStyle name="Percent 11 2" xfId="39"/>
    <cellStyle name="Percent 11 2 2" xfId="928"/>
    <cellStyle name="Percent 12" xfId="1667"/>
    <cellStyle name="Percent 2" xfId="40"/>
    <cellStyle name="Percent 2 2" xfId="41"/>
    <cellStyle name="Percent 2 3" xfId="929"/>
    <cellStyle name="Percent 2 3 2" xfId="930"/>
    <cellStyle name="Percent 2 3 2 2" xfId="931"/>
    <cellStyle name="Percent 2 3 2 2 2" xfId="42"/>
    <cellStyle name="Percent 2 3 2 2 2 2" xfId="1289"/>
    <cellStyle name="Percent 2 4" xfId="932"/>
    <cellStyle name="Percent 2 4 2" xfId="933"/>
    <cellStyle name="Percent 2 4 2 2" xfId="43"/>
    <cellStyle name="Percent 2 5" xfId="934"/>
    <cellStyle name="Percent 2 6" xfId="44"/>
    <cellStyle name="Percent 2 7" xfId="935"/>
    <cellStyle name="Percent 2 8" xfId="1084"/>
    <cellStyle name="Percent 3" xfId="936"/>
    <cellStyle name="Percent 3 2" xfId="937"/>
    <cellStyle name="Percent 3 3" xfId="938"/>
    <cellStyle name="Percent 3 4" xfId="939"/>
    <cellStyle name="Percent 3 5" xfId="45"/>
    <cellStyle name="Percent 3 5 2" xfId="46"/>
    <cellStyle name="Percent 3 5 2 2" xfId="940"/>
    <cellStyle name="Percent 3 5 3" xfId="941"/>
    <cellStyle name="Percent 3 6" xfId="942"/>
    <cellStyle name="Percent 3 6 2" xfId="943"/>
    <cellStyle name="Percent 3 7" xfId="944"/>
    <cellStyle name="Percent 3 8" xfId="1290"/>
    <cellStyle name="Percent 4" xfId="945"/>
    <cellStyle name="Percent 5" xfId="946"/>
    <cellStyle name="Percent 5 2" xfId="947"/>
    <cellStyle name="Percent 5 2 2" xfId="948"/>
    <cellStyle name="Percent 5 3" xfId="949"/>
    <cellStyle name="Percent 6" xfId="950"/>
    <cellStyle name="Percent 7" xfId="951"/>
    <cellStyle name="Percent 7 2" xfId="952"/>
    <cellStyle name="Percent 7 2 2" xfId="953"/>
    <cellStyle name="Percent 7 3" xfId="954"/>
    <cellStyle name="Percent 8" xfId="955"/>
    <cellStyle name="Percent 8 2" xfId="956"/>
    <cellStyle name="Percent 9" xfId="957"/>
    <cellStyle name="Percent 9 2" xfId="958"/>
    <cellStyle name="Sheet Title" xfId="959"/>
    <cellStyle name="Title 2" xfId="960"/>
    <cellStyle name="Title 2 2" xfId="961"/>
    <cellStyle name="Title 2 3" xfId="962"/>
    <cellStyle name="Title 2_Data" xfId="963"/>
    <cellStyle name="Title 3" xfId="964"/>
    <cellStyle name="Title 4" xfId="965"/>
    <cellStyle name="Title 5" xfId="966"/>
    <cellStyle name="Total 2" xfId="967"/>
    <cellStyle name="Total 2 2" xfId="968"/>
    <cellStyle name="Total 2 2 2" xfId="1277"/>
    <cellStyle name="Total 2 2 2 2" xfId="1636"/>
    <cellStyle name="Total 2 2 2 2 2" xfId="2589"/>
    <cellStyle name="Total 2 2 2 2 2 2" xfId="2984"/>
    <cellStyle name="Total 2 2 2 2 2 3" xfId="3610"/>
    <cellStyle name="Total 2 2 2 2 3" xfId="1811"/>
    <cellStyle name="Total 2 2 2 2 4" xfId="2798"/>
    <cellStyle name="Total 2 2 2 2 5" xfId="3224"/>
    <cellStyle name="Total 2 2 2 2 6" xfId="3424"/>
    <cellStyle name="Total 2 2 2 3" xfId="1714"/>
    <cellStyle name="Total 2 2 2 3 2" xfId="2644"/>
    <cellStyle name="Total 2 2 2 3 3" xfId="3038"/>
    <cellStyle name="Total 2 2 2 3 4" xfId="3278"/>
    <cellStyle name="Total 2 2 2 3 5" xfId="3664"/>
    <cellStyle name="Total 2 2 2 4" xfId="1763"/>
    <cellStyle name="Total 2 2 2 4 2" xfId="2204"/>
    <cellStyle name="Total 2 2 2 4 3" xfId="2894"/>
    <cellStyle name="Total 2 2 2 4 4" xfId="3520"/>
    <cellStyle name="Total 2 2 2 5" xfId="2750"/>
    <cellStyle name="Total 2 2 2 6" xfId="3134"/>
    <cellStyle name="Total 2 2 2 7" xfId="3328"/>
    <cellStyle name="Total 2 2 2 8" xfId="3376"/>
    <cellStyle name="Total 2 2 3" xfId="2596"/>
    <cellStyle name="Total 2 2 3 2" xfId="2990"/>
    <cellStyle name="Total 2 2 3 3" xfId="3230"/>
    <cellStyle name="Total 2 2 3 4" xfId="3616"/>
    <cellStyle name="Total 2 2 4" xfId="1929"/>
    <cellStyle name="Total 2 2 4 2" xfId="2846"/>
    <cellStyle name="Total 2 2 4 3" xfId="3472"/>
    <cellStyle name="Total 2 2 5" xfId="2702"/>
    <cellStyle name="Total 2 2 6" xfId="3086"/>
    <cellStyle name="Total 2 3" xfId="969"/>
    <cellStyle name="Total 2 3 2" xfId="1278"/>
    <cellStyle name="Total 2 3 2 2" xfId="1637"/>
    <cellStyle name="Total 2 3 2 2 2" xfId="2590"/>
    <cellStyle name="Total 2 3 2 2 2 2" xfId="2985"/>
    <cellStyle name="Total 2 3 2 2 2 3" xfId="3611"/>
    <cellStyle name="Total 2 3 2 2 3" xfId="1812"/>
    <cellStyle name="Total 2 3 2 2 4" xfId="2799"/>
    <cellStyle name="Total 2 3 2 2 5" xfId="3225"/>
    <cellStyle name="Total 2 3 2 2 6" xfId="3425"/>
    <cellStyle name="Total 2 3 2 3" xfId="1715"/>
    <cellStyle name="Total 2 3 2 3 2" xfId="2645"/>
    <cellStyle name="Total 2 3 2 3 3" xfId="3039"/>
    <cellStyle name="Total 2 3 2 3 4" xfId="3279"/>
    <cellStyle name="Total 2 3 2 3 5" xfId="3665"/>
    <cellStyle name="Total 2 3 2 4" xfId="1764"/>
    <cellStyle name="Total 2 3 2 4 2" xfId="2205"/>
    <cellStyle name="Total 2 3 2 4 3" xfId="2895"/>
    <cellStyle name="Total 2 3 2 4 4" xfId="3521"/>
    <cellStyle name="Total 2 3 2 5" xfId="2751"/>
    <cellStyle name="Total 2 3 2 6" xfId="3135"/>
    <cellStyle name="Total 2 3 2 7" xfId="3329"/>
    <cellStyle name="Total 2 3 2 8" xfId="3377"/>
    <cellStyle name="Total 2 3 3" xfId="2597"/>
    <cellStyle name="Total 2 3 3 2" xfId="2991"/>
    <cellStyle name="Total 2 3 3 3" xfId="3231"/>
    <cellStyle name="Total 2 3 3 4" xfId="3617"/>
    <cellStyle name="Total 2 3 4" xfId="1930"/>
    <cellStyle name="Total 2 3 4 2" xfId="2847"/>
    <cellStyle name="Total 2 3 4 3" xfId="3473"/>
    <cellStyle name="Total 2 3 5" xfId="2703"/>
    <cellStyle name="Total 2 3 6" xfId="3087"/>
    <cellStyle name="Total 2 4" xfId="1276"/>
    <cellStyle name="Total 2 4 2" xfId="1635"/>
    <cellStyle name="Total 2 4 2 2" xfId="2588"/>
    <cellStyle name="Total 2 4 2 2 2" xfId="2983"/>
    <cellStyle name="Total 2 4 2 2 3" xfId="3609"/>
    <cellStyle name="Total 2 4 2 3" xfId="1810"/>
    <cellStyle name="Total 2 4 2 4" xfId="2797"/>
    <cellStyle name="Total 2 4 2 5" xfId="3223"/>
    <cellStyle name="Total 2 4 2 6" xfId="3423"/>
    <cellStyle name="Total 2 4 3" xfId="1713"/>
    <cellStyle name="Total 2 4 3 2" xfId="2643"/>
    <cellStyle name="Total 2 4 3 3" xfId="3037"/>
    <cellStyle name="Total 2 4 3 4" xfId="3277"/>
    <cellStyle name="Total 2 4 3 5" xfId="3663"/>
    <cellStyle name="Total 2 4 4" xfId="1762"/>
    <cellStyle name="Total 2 4 4 2" xfId="2203"/>
    <cellStyle name="Total 2 4 4 3" xfId="2893"/>
    <cellStyle name="Total 2 4 4 4" xfId="3519"/>
    <cellStyle name="Total 2 4 5" xfId="2749"/>
    <cellStyle name="Total 2 4 6" xfId="3133"/>
    <cellStyle name="Total 2 4 7" xfId="3327"/>
    <cellStyle name="Total 2 4 8" xfId="3375"/>
    <cellStyle name="Total 2 5" xfId="2595"/>
    <cellStyle name="Total 2 5 2" xfId="2989"/>
    <cellStyle name="Total 2 5 3" xfId="3229"/>
    <cellStyle name="Total 2 5 4" xfId="3615"/>
    <cellStyle name="Total 2 6" xfId="1928"/>
    <cellStyle name="Total 2 6 2" xfId="2845"/>
    <cellStyle name="Total 2 6 3" xfId="3471"/>
    <cellStyle name="Total 2 7" xfId="2701"/>
    <cellStyle name="Total 2 8" xfId="3085"/>
    <cellStyle name="Total 2_Analysis File Template" xfId="970"/>
    <cellStyle name="Total 3" xfId="971"/>
    <cellStyle name="Total 3 2" xfId="1279"/>
    <cellStyle name="Total 3 2 2" xfId="1638"/>
    <cellStyle name="Total 3 2 2 2" xfId="2591"/>
    <cellStyle name="Total 3 2 2 2 2" xfId="2986"/>
    <cellStyle name="Total 3 2 2 2 3" xfId="3612"/>
    <cellStyle name="Total 3 2 2 3" xfId="1813"/>
    <cellStyle name="Total 3 2 2 4" xfId="2800"/>
    <cellStyle name="Total 3 2 2 5" xfId="3226"/>
    <cellStyle name="Total 3 2 2 6" xfId="3426"/>
    <cellStyle name="Total 3 2 3" xfId="1716"/>
    <cellStyle name="Total 3 2 3 2" xfId="2646"/>
    <cellStyle name="Total 3 2 3 3" xfId="3040"/>
    <cellStyle name="Total 3 2 3 4" xfId="3280"/>
    <cellStyle name="Total 3 2 3 5" xfId="3666"/>
    <cellStyle name="Total 3 2 4" xfId="1765"/>
    <cellStyle name="Total 3 2 4 2" xfId="2206"/>
    <cellStyle name="Total 3 2 4 3" xfId="2896"/>
    <cellStyle name="Total 3 2 4 4" xfId="3522"/>
    <cellStyle name="Total 3 2 5" xfId="2752"/>
    <cellStyle name="Total 3 2 6" xfId="3136"/>
    <cellStyle name="Total 3 2 7" xfId="3330"/>
    <cellStyle name="Total 3 2 8" xfId="3378"/>
    <cellStyle name="Total 3 3" xfId="2598"/>
    <cellStyle name="Total 3 3 2" xfId="2992"/>
    <cellStyle name="Total 3 3 3" xfId="3232"/>
    <cellStyle name="Total 3 3 4" xfId="3618"/>
    <cellStyle name="Total 3 4" xfId="1931"/>
    <cellStyle name="Total 3 4 2" xfId="2848"/>
    <cellStyle name="Total 3 4 3" xfId="3474"/>
    <cellStyle name="Total 3 5" xfId="2704"/>
    <cellStyle name="Total 3 6" xfId="3088"/>
    <cellStyle name="Total 4" xfId="972"/>
    <cellStyle name="Total 4 2" xfId="1280"/>
    <cellStyle name="Total 4 2 2" xfId="1639"/>
    <cellStyle name="Total 4 2 2 2" xfId="2592"/>
    <cellStyle name="Total 4 2 2 2 2" xfId="2987"/>
    <cellStyle name="Total 4 2 2 2 3" xfId="3613"/>
    <cellStyle name="Total 4 2 2 3" xfId="1814"/>
    <cellStyle name="Total 4 2 2 4" xfId="2801"/>
    <cellStyle name="Total 4 2 2 5" xfId="3227"/>
    <cellStyle name="Total 4 2 2 6" xfId="3427"/>
    <cellStyle name="Total 4 2 3" xfId="1717"/>
    <cellStyle name="Total 4 2 3 2" xfId="2647"/>
    <cellStyle name="Total 4 2 3 3" xfId="3041"/>
    <cellStyle name="Total 4 2 3 4" xfId="3281"/>
    <cellStyle name="Total 4 2 3 5" xfId="3667"/>
    <cellStyle name="Total 4 2 4" xfId="1766"/>
    <cellStyle name="Total 4 2 4 2" xfId="2207"/>
    <cellStyle name="Total 4 2 4 3" xfId="2897"/>
    <cellStyle name="Total 4 2 4 4" xfId="3523"/>
    <cellStyle name="Total 4 2 5" xfId="2753"/>
    <cellStyle name="Total 4 2 6" xfId="3137"/>
    <cellStyle name="Total 4 2 7" xfId="3331"/>
    <cellStyle name="Total 4 2 8" xfId="3379"/>
    <cellStyle name="Total 4 3" xfId="2599"/>
    <cellStyle name="Total 4 3 2" xfId="2993"/>
    <cellStyle name="Total 4 3 3" xfId="3233"/>
    <cellStyle name="Total 4 3 4" xfId="3619"/>
    <cellStyle name="Total 4 4" xfId="1932"/>
    <cellStyle name="Total 4 4 2" xfId="2849"/>
    <cellStyle name="Total 4 4 3" xfId="3475"/>
    <cellStyle name="Total 4 5" xfId="2705"/>
    <cellStyle name="Total 4 6" xfId="3089"/>
    <cellStyle name="Total 5" xfId="973"/>
    <cellStyle name="Total 5 2" xfId="1281"/>
    <cellStyle name="Total 5 2 2" xfId="1640"/>
    <cellStyle name="Total 5 2 2 2" xfId="2593"/>
    <cellStyle name="Total 5 2 2 2 2" xfId="2988"/>
    <cellStyle name="Total 5 2 2 2 3" xfId="3614"/>
    <cellStyle name="Total 5 2 2 3" xfId="1815"/>
    <cellStyle name="Total 5 2 2 4" xfId="2802"/>
    <cellStyle name="Total 5 2 2 5" xfId="3228"/>
    <cellStyle name="Total 5 2 2 6" xfId="3428"/>
    <cellStyle name="Total 5 2 3" xfId="1718"/>
    <cellStyle name="Total 5 2 3 2" xfId="2648"/>
    <cellStyle name="Total 5 2 3 3" xfId="3042"/>
    <cellStyle name="Total 5 2 3 4" xfId="3282"/>
    <cellStyle name="Total 5 2 3 5" xfId="3668"/>
    <cellStyle name="Total 5 2 4" xfId="1767"/>
    <cellStyle name="Total 5 2 4 2" xfId="2208"/>
    <cellStyle name="Total 5 2 4 3" xfId="2898"/>
    <cellStyle name="Total 5 2 4 4" xfId="3524"/>
    <cellStyle name="Total 5 2 5" xfId="2754"/>
    <cellStyle name="Total 5 2 6" xfId="3138"/>
    <cellStyle name="Total 5 2 7" xfId="3332"/>
    <cellStyle name="Total 5 2 8" xfId="3380"/>
    <cellStyle name="Total 5 3" xfId="2600"/>
    <cellStyle name="Total 5 3 2" xfId="2994"/>
    <cellStyle name="Total 5 3 3" xfId="3234"/>
    <cellStyle name="Total 5 3 4" xfId="3620"/>
    <cellStyle name="Total 5 4" xfId="1933"/>
    <cellStyle name="Total 5 4 2" xfId="2850"/>
    <cellStyle name="Total 5 4 3" xfId="3476"/>
    <cellStyle name="Total 5 5" xfId="2706"/>
    <cellStyle name="Total 5 6" xfId="3090"/>
    <cellStyle name="TotalStyleText" xfId="974"/>
    <cellStyle name="ts97" xfId="47"/>
    <cellStyle name="ts97 2" xfId="975"/>
    <cellStyle name="ts97 2 2" xfId="976"/>
    <cellStyle name="ts97 2 3" xfId="977"/>
    <cellStyle name="ts97 2 4" xfId="978"/>
    <cellStyle name="ts97 3" xfId="979"/>
    <cellStyle name="ts97 4" xfId="980"/>
    <cellStyle name="ts97 5" xfId="981"/>
    <cellStyle name="ts97 6" xfId="982"/>
    <cellStyle name="ts97 7" xfId="983"/>
    <cellStyle name="ts97_2010 SFR tables LFS" xfId="984"/>
    <cellStyle name="Warning Text 2" xfId="985"/>
    <cellStyle name="Warning Text 2 2" xfId="986"/>
    <cellStyle name="Warning Text 2 3" xfId="987"/>
    <cellStyle name="Warning Text 3" xfId="988"/>
    <cellStyle name="Warning Text 4" xfId="989"/>
    <cellStyle name="Warning Text 5" xfId="9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fe-dat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abSelected="1" zoomScale="85" zoomScaleNormal="85" workbookViewId="0">
      <selection sqref="A1:G1"/>
    </sheetView>
  </sheetViews>
  <sheetFormatPr defaultColWidth="9.1328125" defaultRowHeight="15"/>
  <cols>
    <col min="1" max="2" width="36.265625" style="8" customWidth="1"/>
    <col min="3" max="3" width="38.59765625" style="8" customWidth="1"/>
    <col min="4" max="4" width="18" style="8" customWidth="1"/>
    <col min="5" max="16384" width="9.1328125" style="8"/>
  </cols>
  <sheetData>
    <row r="1" spans="1:16" ht="30" customHeight="1">
      <c r="A1" s="36" t="s">
        <v>36</v>
      </c>
      <c r="B1" s="36"/>
      <c r="C1" s="36"/>
      <c r="D1" s="36"/>
      <c r="E1" s="36"/>
      <c r="F1" s="36"/>
      <c r="G1" s="36"/>
    </row>
    <row r="2" spans="1:16" ht="15" customHeight="1">
      <c r="A2" s="6"/>
      <c r="B2" s="6"/>
      <c r="C2" s="3"/>
      <c r="D2" s="7"/>
    </row>
    <row r="3" spans="1:16" ht="15" customHeight="1">
      <c r="A3" s="21" t="s">
        <v>23</v>
      </c>
      <c r="B3" s="21"/>
      <c r="C3" s="22" t="s">
        <v>14</v>
      </c>
      <c r="D3" s="7"/>
    </row>
    <row r="4" spans="1:16" ht="15" customHeight="1">
      <c r="A4" s="4"/>
      <c r="B4" s="4"/>
      <c r="C4" s="4"/>
      <c r="D4" s="4"/>
    </row>
    <row r="5" spans="1:16" ht="15" customHeight="1">
      <c r="A5" s="12"/>
      <c r="B5" s="12"/>
      <c r="C5" s="13"/>
      <c r="D5" s="20" t="s">
        <v>22</v>
      </c>
    </row>
    <row r="6" spans="1:16" s="5" customFormat="1" ht="30" customHeight="1">
      <c r="A6" s="10"/>
      <c r="B6" s="10"/>
      <c r="C6" s="11" t="s">
        <v>0</v>
      </c>
      <c r="D6" s="33" t="s">
        <v>37</v>
      </c>
    </row>
    <row r="7" spans="1:16" ht="15" customHeight="1">
      <c r="A7" s="16" t="s">
        <v>1</v>
      </c>
      <c r="B7" s="16"/>
      <c r="C7" s="14"/>
      <c r="D7" s="17">
        <f>VLOOKUP(C3,'Rounded Data'!C:M,2,0)</f>
        <v>9970</v>
      </c>
      <c r="G7"/>
      <c r="H7"/>
      <c r="I7"/>
      <c r="J7"/>
      <c r="K7"/>
      <c r="L7"/>
      <c r="M7"/>
      <c r="N7"/>
      <c r="O7"/>
      <c r="P7"/>
    </row>
    <row r="8" spans="1:16" ht="15" customHeight="1">
      <c r="A8" s="37" t="s">
        <v>2</v>
      </c>
      <c r="B8" s="37" t="s">
        <v>26</v>
      </c>
      <c r="C8" s="15" t="s">
        <v>3</v>
      </c>
      <c r="D8" s="18">
        <f>VLOOKUP(C3,'Rounded Data'!C:M,3,0)</f>
        <v>2140</v>
      </c>
      <c r="G8"/>
      <c r="H8"/>
      <c r="I8"/>
      <c r="J8"/>
      <c r="K8"/>
      <c r="L8"/>
      <c r="M8"/>
      <c r="N8"/>
      <c r="O8"/>
      <c r="P8"/>
    </row>
    <row r="9" spans="1:16" ht="15" customHeight="1">
      <c r="A9" s="38"/>
      <c r="B9" s="38"/>
      <c r="C9" s="1" t="s">
        <v>4</v>
      </c>
      <c r="D9" s="18">
        <f>VLOOKUP(C3,'Rounded Data'!C:M,4,0)</f>
        <v>3110</v>
      </c>
      <c r="G9"/>
      <c r="H9"/>
      <c r="I9"/>
      <c r="J9"/>
      <c r="K9"/>
      <c r="L9"/>
      <c r="M9"/>
      <c r="N9"/>
      <c r="O9"/>
      <c r="P9"/>
    </row>
    <row r="10" spans="1:16" ht="15" customHeight="1">
      <c r="A10" s="38"/>
      <c r="B10" s="38"/>
      <c r="C10" s="1" t="s">
        <v>5</v>
      </c>
      <c r="D10" s="18">
        <f>VLOOKUP(C3,'Rounded Data'!C:M,5,0)</f>
        <v>210</v>
      </c>
      <c r="G10"/>
      <c r="H10"/>
      <c r="I10"/>
      <c r="J10"/>
      <c r="K10"/>
      <c r="L10"/>
      <c r="M10"/>
      <c r="N10"/>
      <c r="O10"/>
      <c r="P10"/>
    </row>
    <row r="11" spans="1:16" ht="15" customHeight="1">
      <c r="A11" s="38"/>
      <c r="B11" s="38"/>
      <c r="C11" s="1" t="s">
        <v>6</v>
      </c>
      <c r="D11" s="18">
        <f>VLOOKUP(C3,'Rounded Data'!C:M,6,0)</f>
        <v>570</v>
      </c>
      <c r="G11"/>
      <c r="H11"/>
      <c r="I11"/>
      <c r="J11"/>
      <c r="K11"/>
      <c r="L11"/>
      <c r="M11"/>
      <c r="N11"/>
      <c r="O11"/>
      <c r="P11"/>
    </row>
    <row r="12" spans="1:16" ht="15" customHeight="1">
      <c r="A12" s="38"/>
      <c r="B12" s="38"/>
      <c r="C12" s="15" t="s">
        <v>7</v>
      </c>
      <c r="D12" s="26">
        <f>VLOOKUP(C3,'Rounded Data'!C:M,7,0)</f>
        <v>4020</v>
      </c>
      <c r="G12"/>
      <c r="H12"/>
      <c r="I12"/>
      <c r="J12"/>
      <c r="K12"/>
      <c r="L12"/>
      <c r="M12"/>
      <c r="N12"/>
      <c r="O12"/>
      <c r="P12"/>
    </row>
    <row r="13" spans="1:16" ht="15" customHeight="1">
      <c r="A13" s="38"/>
      <c r="B13" s="38"/>
      <c r="C13" s="1" t="s">
        <v>8</v>
      </c>
      <c r="D13" s="18">
        <f>VLOOKUP(C3,'Rounded Data'!C:M,8,0)</f>
        <v>1090</v>
      </c>
      <c r="G13"/>
      <c r="H13"/>
      <c r="I13"/>
      <c r="J13"/>
      <c r="K13"/>
      <c r="L13"/>
      <c r="M13"/>
      <c r="N13"/>
      <c r="O13"/>
      <c r="P13"/>
    </row>
    <row r="14" spans="1:16" ht="15" customHeight="1">
      <c r="A14" s="38"/>
      <c r="B14" s="38"/>
      <c r="C14" s="1" t="s">
        <v>9</v>
      </c>
      <c r="D14" s="18">
        <f>VLOOKUP(C3,'Rounded Data'!C:M,9,0)</f>
        <v>180</v>
      </c>
      <c r="G14"/>
      <c r="H14"/>
      <c r="I14"/>
      <c r="J14"/>
      <c r="K14"/>
      <c r="L14"/>
      <c r="M14"/>
      <c r="N14"/>
      <c r="O14"/>
      <c r="P14"/>
    </row>
    <row r="15" spans="1:16" ht="15" customHeight="1">
      <c r="A15" s="38"/>
      <c r="B15" s="38"/>
      <c r="C15" s="2" t="s">
        <v>10</v>
      </c>
      <c r="D15" s="19">
        <f>VLOOKUP(C3,'Rounded Data'!C:M,10,0)</f>
        <v>160</v>
      </c>
      <c r="G15"/>
      <c r="H15"/>
      <c r="I15"/>
      <c r="J15"/>
      <c r="K15"/>
      <c r="L15"/>
      <c r="M15"/>
      <c r="N15"/>
      <c r="O15"/>
      <c r="P15"/>
    </row>
    <row r="16" spans="1:16" ht="15" customHeight="1">
      <c r="A16" s="39"/>
      <c r="B16" s="24" t="s">
        <v>27</v>
      </c>
      <c r="C16" s="2" t="s">
        <v>28</v>
      </c>
      <c r="D16" s="19">
        <f>VLOOKUP(C3,'Rounded Data'!C:M,11,0)</f>
        <v>1740</v>
      </c>
      <c r="G16"/>
      <c r="H16"/>
      <c r="I16"/>
      <c r="J16"/>
      <c r="K16"/>
      <c r="L16"/>
      <c r="M16"/>
      <c r="N16"/>
      <c r="O16"/>
      <c r="P16"/>
    </row>
    <row r="17" spans="1:7" ht="15" customHeight="1">
      <c r="A17" s="23"/>
      <c r="B17" s="23"/>
      <c r="C17" s="1"/>
      <c r="D17" s="25"/>
    </row>
    <row r="18" spans="1:7">
      <c r="A18" s="29" t="s">
        <v>25</v>
      </c>
      <c r="B18" s="29"/>
      <c r="C18" s="28"/>
      <c r="D18" s="28"/>
      <c r="E18" s="28"/>
      <c r="F18" s="30"/>
      <c r="G18" s="30"/>
    </row>
    <row r="19" spans="1:7" ht="30" customHeight="1">
      <c r="A19" s="35" t="s">
        <v>31</v>
      </c>
      <c r="B19" s="35"/>
      <c r="C19" s="35"/>
      <c r="D19" s="35"/>
      <c r="E19" s="35"/>
      <c r="F19" s="35"/>
      <c r="G19" s="35"/>
    </row>
    <row r="20" spans="1:7">
      <c r="A20" s="35" t="s">
        <v>32</v>
      </c>
      <c r="B20" s="35"/>
      <c r="C20" s="35"/>
      <c r="D20" s="35"/>
      <c r="E20" s="35"/>
      <c r="F20" s="35"/>
      <c r="G20" s="35"/>
    </row>
    <row r="21" spans="1:7" ht="30" customHeight="1">
      <c r="A21" s="35" t="s">
        <v>33</v>
      </c>
      <c r="B21" s="35"/>
      <c r="C21" s="35"/>
      <c r="D21" s="35"/>
      <c r="E21" s="35"/>
      <c r="F21" s="35"/>
      <c r="G21" s="35"/>
    </row>
    <row r="22" spans="1:7">
      <c r="A22" s="35" t="s">
        <v>29</v>
      </c>
      <c r="B22" s="35"/>
      <c r="C22" s="35"/>
      <c r="D22" s="35"/>
      <c r="E22" s="35"/>
      <c r="F22" s="35"/>
      <c r="G22" s="35"/>
    </row>
    <row r="23" spans="1:7">
      <c r="A23" s="35" t="s">
        <v>38</v>
      </c>
      <c r="B23" s="35"/>
      <c r="C23" s="35"/>
      <c r="D23" s="35"/>
      <c r="E23" s="35"/>
      <c r="F23" s="35"/>
      <c r="G23" s="35"/>
    </row>
    <row r="24" spans="1:7">
      <c r="A24" s="35" t="s">
        <v>34</v>
      </c>
      <c r="B24" s="35"/>
      <c r="C24" s="35"/>
      <c r="D24" s="35"/>
      <c r="E24" s="35"/>
      <c r="F24" s="35"/>
      <c r="G24" s="35"/>
    </row>
    <row r="25" spans="1:7">
      <c r="A25" s="31" t="s">
        <v>35</v>
      </c>
      <c r="B25" s="32"/>
      <c r="C25" s="32"/>
      <c r="D25" s="32"/>
      <c r="E25" s="32"/>
      <c r="F25" s="32"/>
      <c r="G25" s="32"/>
    </row>
  </sheetData>
  <mergeCells count="9">
    <mergeCell ref="A24:G24"/>
    <mergeCell ref="A1:G1"/>
    <mergeCell ref="A19:G19"/>
    <mergeCell ref="A20:G20"/>
    <mergeCell ref="A21:G21"/>
    <mergeCell ref="A22:G22"/>
    <mergeCell ref="A23:G23"/>
    <mergeCell ref="B8:B15"/>
    <mergeCell ref="A8:A16"/>
  </mergeCells>
  <hyperlinks>
    <hyperlink ref="A25" r:id="rId1"/>
  </hyperlinks>
  <pageMargins left="0.39370078740157499" right="0.39370078740157499" top="0.39370078740157499" bottom="0.39370078740157499" header="0.39370078740157499" footer="0.39370078740157499"/>
  <pageSetup paperSize="9" scale="89" orientation="landscape"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promptTitle="Area" prompt="Select your area">
          <x14:formula1>
            <xm:f>'Rounded Data'!$C$2:$C$9</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defaultColWidth="9.1328125" defaultRowHeight="14.25"/>
  <cols>
    <col min="1" max="2" width="9.1328125" style="9"/>
    <col min="3" max="3" width="32.1328125" style="9" bestFit="1" customWidth="1"/>
    <col min="4" max="4" width="9.3984375" style="9" customWidth="1"/>
    <col min="5" max="7" width="9.1328125" style="9"/>
    <col min="8" max="8" width="10.86328125" style="9" bestFit="1" customWidth="1"/>
    <col min="9" max="16384" width="9.1328125" style="9"/>
  </cols>
  <sheetData>
    <row r="1" spans="1:14">
      <c r="A1" s="9" t="s">
        <v>13</v>
      </c>
      <c r="B1" s="9" t="s">
        <v>12</v>
      </c>
      <c r="C1" s="9" t="s">
        <v>21</v>
      </c>
      <c r="D1" s="9" t="s">
        <v>11</v>
      </c>
      <c r="E1" s="9" t="s">
        <v>3</v>
      </c>
      <c r="F1" s="9" t="s">
        <v>4</v>
      </c>
      <c r="G1" s="9" t="s">
        <v>5</v>
      </c>
      <c r="H1" s="9" t="s">
        <v>6</v>
      </c>
      <c r="I1" s="9" t="s">
        <v>7</v>
      </c>
      <c r="J1" s="9" t="s">
        <v>8</v>
      </c>
      <c r="K1" s="9" t="s">
        <v>9</v>
      </c>
      <c r="L1" s="9" t="s">
        <v>10</v>
      </c>
      <c r="M1" s="9" t="s">
        <v>24</v>
      </c>
    </row>
    <row r="2" spans="1:14">
      <c r="A2" s="9">
        <v>201920</v>
      </c>
      <c r="B2" s="34">
        <v>10</v>
      </c>
      <c r="C2" s="34" t="s">
        <v>14</v>
      </c>
      <c r="D2" s="9">
        <v>9970</v>
      </c>
      <c r="E2" s="27">
        <v>2140</v>
      </c>
      <c r="F2" s="27">
        <v>3110</v>
      </c>
      <c r="G2" s="27">
        <v>210</v>
      </c>
      <c r="H2" s="27">
        <v>570</v>
      </c>
      <c r="I2" s="27">
        <v>4020</v>
      </c>
      <c r="J2" s="27">
        <v>1090</v>
      </c>
      <c r="K2" s="27">
        <v>180</v>
      </c>
      <c r="L2" s="27">
        <v>160</v>
      </c>
      <c r="M2" s="27">
        <v>1740</v>
      </c>
    </row>
    <row r="3" spans="1:14">
      <c r="A3" s="34">
        <v>201920</v>
      </c>
      <c r="B3" s="34">
        <v>10</v>
      </c>
      <c r="C3" s="34" t="s">
        <v>15</v>
      </c>
      <c r="D3" s="27">
        <v>63160</v>
      </c>
      <c r="E3" s="27">
        <v>15690</v>
      </c>
      <c r="F3" s="27">
        <v>19900</v>
      </c>
      <c r="G3" s="27">
        <v>1670</v>
      </c>
      <c r="H3" s="27">
        <v>3690</v>
      </c>
      <c r="I3" s="27">
        <v>17460</v>
      </c>
      <c r="J3" s="27">
        <v>7640</v>
      </c>
      <c r="K3" s="27">
        <v>810</v>
      </c>
      <c r="L3" s="27">
        <v>820</v>
      </c>
      <c r="M3" s="27">
        <v>16230</v>
      </c>
    </row>
    <row r="4" spans="1:14">
      <c r="A4" s="34">
        <v>201920</v>
      </c>
      <c r="B4" s="34">
        <v>10</v>
      </c>
      <c r="C4" s="34" t="s">
        <v>16</v>
      </c>
      <c r="D4" s="27">
        <v>40150</v>
      </c>
      <c r="E4" s="27">
        <v>10550</v>
      </c>
      <c r="F4" s="27">
        <v>7760</v>
      </c>
      <c r="G4" s="27">
        <v>1300</v>
      </c>
      <c r="H4" s="27">
        <v>2500</v>
      </c>
      <c r="I4" s="27">
        <v>12180</v>
      </c>
      <c r="J4" s="27">
        <v>4520</v>
      </c>
      <c r="K4" s="27">
        <v>630</v>
      </c>
      <c r="L4" s="27">
        <v>630</v>
      </c>
      <c r="M4" s="27">
        <v>12560</v>
      </c>
    </row>
    <row r="5" spans="1:14">
      <c r="A5" s="34">
        <v>201920</v>
      </c>
      <c r="B5" s="34">
        <v>10</v>
      </c>
      <c r="C5" s="34" t="s">
        <v>30</v>
      </c>
      <c r="D5" s="27">
        <v>230740</v>
      </c>
      <c r="E5" s="27">
        <v>47220</v>
      </c>
      <c r="F5" s="27">
        <v>76480</v>
      </c>
      <c r="G5" s="27">
        <v>5010</v>
      </c>
      <c r="H5" s="27">
        <v>9770</v>
      </c>
      <c r="I5" s="27">
        <v>53440</v>
      </c>
      <c r="J5" s="27">
        <v>20680</v>
      </c>
      <c r="K5" s="27">
        <v>1740</v>
      </c>
      <c r="L5" s="27">
        <v>4320</v>
      </c>
      <c r="M5" s="27">
        <v>74510</v>
      </c>
    </row>
    <row r="6" spans="1:14">
      <c r="A6" s="34">
        <v>201920</v>
      </c>
      <c r="B6" s="34">
        <v>10</v>
      </c>
      <c r="C6" s="34" t="s">
        <v>17</v>
      </c>
      <c r="D6" s="27">
        <v>681600</v>
      </c>
      <c r="E6" s="27">
        <v>121720</v>
      </c>
      <c r="F6" s="27">
        <v>136130</v>
      </c>
      <c r="G6" s="27">
        <v>18110</v>
      </c>
      <c r="H6" s="27">
        <v>35310</v>
      </c>
      <c r="I6" s="27">
        <v>251900</v>
      </c>
      <c r="J6" s="27">
        <v>71660</v>
      </c>
      <c r="K6" s="27">
        <v>10200</v>
      </c>
      <c r="L6" s="27">
        <v>11410</v>
      </c>
      <c r="M6" s="27">
        <v>207200</v>
      </c>
    </row>
    <row r="7" spans="1:14">
      <c r="A7" s="34">
        <v>201920</v>
      </c>
      <c r="B7" s="34">
        <v>10</v>
      </c>
      <c r="C7" s="34" t="s">
        <v>18</v>
      </c>
      <c r="D7" s="27">
        <v>21450</v>
      </c>
      <c r="E7" s="27">
        <v>5110</v>
      </c>
      <c r="F7" s="27">
        <v>3510</v>
      </c>
      <c r="G7" s="27">
        <v>490</v>
      </c>
      <c r="H7" s="27">
        <v>1260</v>
      </c>
      <c r="I7" s="27">
        <v>9710</v>
      </c>
      <c r="J7" s="27">
        <v>2100</v>
      </c>
      <c r="K7" s="27">
        <v>140</v>
      </c>
      <c r="L7" s="27">
        <v>330</v>
      </c>
      <c r="M7" s="27">
        <v>4480</v>
      </c>
    </row>
    <row r="8" spans="1:14">
      <c r="A8" s="34">
        <v>201920</v>
      </c>
      <c r="B8" s="34">
        <v>10</v>
      </c>
      <c r="C8" s="34" t="s">
        <v>19</v>
      </c>
      <c r="D8" s="27">
        <v>71410</v>
      </c>
      <c r="E8" s="27">
        <v>18120</v>
      </c>
      <c r="F8" s="27">
        <v>28100</v>
      </c>
      <c r="G8" s="27">
        <v>2630</v>
      </c>
      <c r="H8" s="27">
        <v>4810</v>
      </c>
      <c r="I8" s="27">
        <v>22080</v>
      </c>
      <c r="J8" s="27">
        <v>9170</v>
      </c>
      <c r="K8" s="27">
        <v>830</v>
      </c>
      <c r="L8" s="27">
        <v>1030</v>
      </c>
      <c r="M8" s="27">
        <v>12160</v>
      </c>
    </row>
    <row r="9" spans="1:14">
      <c r="A9" s="34">
        <v>201920</v>
      </c>
      <c r="B9" s="34">
        <v>10</v>
      </c>
      <c r="C9" s="34" t="s">
        <v>20</v>
      </c>
      <c r="D9" s="27">
        <v>13370</v>
      </c>
      <c r="E9" s="27">
        <v>2010</v>
      </c>
      <c r="F9" s="27">
        <v>3690</v>
      </c>
      <c r="G9" s="27">
        <v>710</v>
      </c>
      <c r="H9" s="27">
        <v>740</v>
      </c>
      <c r="I9" s="27">
        <v>5130</v>
      </c>
      <c r="J9" s="27">
        <v>1520</v>
      </c>
      <c r="K9" s="27">
        <v>200</v>
      </c>
      <c r="L9" s="27">
        <v>120</v>
      </c>
      <c r="M9" s="27">
        <v>3070</v>
      </c>
    </row>
    <row r="11" spans="1:14">
      <c r="C11"/>
      <c r="D11"/>
      <c r="E11"/>
      <c r="F11"/>
      <c r="G11"/>
      <c r="H11"/>
      <c r="I11"/>
      <c r="J11"/>
      <c r="K11"/>
      <c r="L11"/>
      <c r="M11"/>
      <c r="N11"/>
    </row>
    <row r="12" spans="1:14">
      <c r="C12"/>
      <c r="D12"/>
      <c r="E12"/>
      <c r="F12"/>
      <c r="G12"/>
      <c r="H12"/>
      <c r="I12"/>
      <c r="J12"/>
      <c r="K12"/>
      <c r="L12"/>
      <c r="M12"/>
      <c r="N12"/>
    </row>
    <row r="13" spans="1:14">
      <c r="C13"/>
      <c r="D13"/>
      <c r="E13"/>
      <c r="F13"/>
      <c r="G13"/>
      <c r="H13"/>
      <c r="I13"/>
      <c r="J13"/>
      <c r="K13"/>
      <c r="L13"/>
      <c r="M13"/>
      <c r="N13"/>
    </row>
    <row r="14" spans="1:14">
      <c r="C14"/>
      <c r="D14"/>
      <c r="E14"/>
      <c r="F14"/>
      <c r="G14"/>
      <c r="H14"/>
      <c r="I14"/>
      <c r="J14"/>
      <c r="K14"/>
      <c r="L14"/>
      <c r="M14"/>
      <c r="N14"/>
    </row>
    <row r="15" spans="1:14">
      <c r="C15"/>
      <c r="D15"/>
      <c r="E15"/>
      <c r="F15"/>
      <c r="G15"/>
      <c r="H15"/>
      <c r="I15"/>
      <c r="J15"/>
      <c r="K15"/>
      <c r="L15"/>
      <c r="M15"/>
      <c r="N15"/>
    </row>
    <row r="16" spans="1:14">
      <c r="C16"/>
      <c r="D16"/>
      <c r="E16"/>
      <c r="F16"/>
      <c r="G16"/>
      <c r="H16"/>
      <c r="I16"/>
      <c r="J16"/>
      <c r="K16"/>
      <c r="L16"/>
      <c r="M16"/>
      <c r="N16"/>
    </row>
    <row r="17" spans="3:14">
      <c r="C17"/>
      <c r="D17"/>
      <c r="E17"/>
      <c r="F17"/>
      <c r="G17"/>
      <c r="H17"/>
      <c r="I17"/>
      <c r="J17"/>
      <c r="K17"/>
      <c r="L17"/>
      <c r="M17"/>
      <c r="N17"/>
    </row>
    <row r="18" spans="3:14">
      <c r="C18"/>
      <c r="D18"/>
      <c r="E18"/>
      <c r="F18"/>
      <c r="G18"/>
      <c r="H18"/>
      <c r="I18"/>
      <c r="J18"/>
      <c r="K18"/>
      <c r="L18"/>
      <c r="M18"/>
      <c r="N18"/>
    </row>
    <row r="19" spans="3:14">
      <c r="C19"/>
      <c r="D19"/>
      <c r="E19"/>
      <c r="F19"/>
      <c r="G19"/>
      <c r="H19"/>
      <c r="I19"/>
      <c r="J19"/>
      <c r="K19"/>
      <c r="L19"/>
      <c r="M19"/>
      <c r="N19"/>
    </row>
    <row r="20" spans="3:14">
      <c r="C20"/>
      <c r="D20"/>
      <c r="E20"/>
      <c r="F20"/>
      <c r="G20"/>
      <c r="H20"/>
      <c r="I20"/>
      <c r="J20"/>
      <c r="K20"/>
      <c r="L20"/>
      <c r="M20"/>
      <c r="N20"/>
    </row>
    <row r="21" spans="3:14">
      <c r="C21"/>
      <c r="D21"/>
      <c r="E21"/>
      <c r="F21"/>
      <c r="G21"/>
      <c r="H21"/>
      <c r="I21"/>
      <c r="J21"/>
      <c r="K21"/>
      <c r="L21"/>
      <c r="M21"/>
      <c r="N21"/>
    </row>
    <row r="22" spans="3:14">
      <c r="C22"/>
      <c r="D22"/>
      <c r="E22"/>
      <c r="F22"/>
      <c r="G22"/>
      <c r="H22"/>
      <c r="I22"/>
      <c r="J22"/>
      <c r="K22"/>
      <c r="L22"/>
      <c r="M22"/>
      <c r="N22"/>
    </row>
    <row r="23" spans="3:14">
      <c r="C23"/>
      <c r="D23"/>
      <c r="E23"/>
      <c r="F23"/>
      <c r="G23"/>
      <c r="H23"/>
      <c r="I23"/>
      <c r="J23"/>
      <c r="K23"/>
      <c r="L23"/>
      <c r="M23"/>
      <c r="N23"/>
    </row>
    <row r="24" spans="3:14">
      <c r="C24"/>
      <c r="D24"/>
      <c r="E24"/>
      <c r="F24"/>
      <c r="G24"/>
      <c r="H24"/>
      <c r="I24"/>
      <c r="J24"/>
      <c r="K24"/>
      <c r="L24"/>
      <c r="M24"/>
      <c r="N24"/>
    </row>
    <row r="25" spans="3:14">
      <c r="C25"/>
      <c r="D25"/>
      <c r="E25"/>
      <c r="F25"/>
      <c r="G25"/>
      <c r="H25"/>
      <c r="I25"/>
      <c r="J25"/>
      <c r="K25"/>
      <c r="L25"/>
      <c r="M25"/>
      <c r="N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f588882eb5cacce2cb306162ae9c108c">
  <xsd:schema xmlns:xsd="http://www.w3.org/2001/XMLSchema" xmlns:xs="http://www.w3.org/2001/XMLSchema" xmlns:p="http://schemas.microsoft.com/office/2006/metadata/properties" xmlns:ns2="7e54b3a6-1926-452f-b720-d8b8d6d23b26" targetNamespace="http://schemas.microsoft.com/office/2006/metadata/properties" ma:root="true" ma:fieldsID="c85a9d590442144a6109feabad8d1f1a"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5.xml>��< ? x m l   v e r s i o n = " 1 . 0 "   e n c o d i n g = " u t f - 1 6 " ? > < D a t a M a s h u p   s q m i d = " e 8 8 b e f f 3 - 5 8 2 8 - 4 4 4 0 - b c b 5 - c 5 4 6 5 8 f 7 7 d 9 a "   x m l n s = " h t t p : / / s c h e m a s . m i c r o s o f t . c o m / D a t a M a s h u p " > A A A A A B g D A A B Q S w M E F A A C A A g A m 1 L q U G 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J t S 6 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b U u p Q K I p H u A 4 A A A A R A A A A E w A c A E Z v c m 1 1 b G F z L 1 N l Y 3 R p b 2 4 x L m 0 g o h g A K K A U A A A A A A A A A A A A A A A A A A A A A A A A A A A A K 0 5 N L s n M z 1 M I h t C G 1 g B Q S w E C L Q A U A A I A C A C b U u p Q Y s / P 3 6 g A A A D 4 A A A A E g A A A A A A A A A A A A A A A A A A A A A A Q 2 9 u Z m l n L 1 B h Y 2 t h Z 2 U u e G 1 s U E s B A i 0 A F A A C A A g A m 1 L q U A / K 6 a u k A A A A 6 Q A A A B M A A A A A A A A A A A A A A A A A 9 A A A A F t D b 2 5 0 Z W 5 0 X 1 R 5 c G V z X S 5 4 b W x Q S w E C L Q A U A A I A C A C b U u p 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3 7 5 H M K X B k m v n Y N C W T e I + Q A A A A A C A A A A A A A D Z g A A w A A A A B A A A A B c K m 7 N W z G D i i k l 0 y e 8 F D 1 G A A A A A A S A A A C g A A A A E A A A A L 7 P 1 e 8 h D y h 6 T G h h x K 1 k y k V Q A A A A d Y / 4 Q f T G c N j B v i T M k q C N F t e e X c 6 L b a 9 b M J G n x B T h N s k 7 k 1 X n q C X m D h N r C a D 7 p P Y m l P L h h K M R 1 E U 2 U R P 9 c 5 r S 3 x 0 x p j M k 9 C g w i q c J 6 8 k b x 5 s U A A A A 9 c L 6 u K 4 w 1 N K u 4 R v 9 x H H 3 x r x v i l M = < / D a t a M a s h u p > 
</file>

<file path=customXml/itemProps1.xml><?xml version="1.0" encoding="utf-8"?>
<ds:datastoreItem xmlns:ds="http://schemas.openxmlformats.org/officeDocument/2006/customXml" ds:itemID="{7AB4F63A-5547-406F-87D8-6CCB978CFBC9}">
  <ds:schemaRefs>
    <ds:schemaRef ds:uri="http://schemas.microsoft.com/sharepoint/v3/contenttype/forms"/>
  </ds:schemaRefs>
</ds:datastoreItem>
</file>

<file path=customXml/itemProps2.xml><?xml version="1.0" encoding="utf-8"?>
<ds:datastoreItem xmlns:ds="http://schemas.openxmlformats.org/officeDocument/2006/customXml" ds:itemID="{D4FAB016-38E6-4294-B229-942CA7FC2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B0D692-915D-45A0-93DB-E7320C0C0318}">
  <ds:schemaRefs>
    <ds:schemaRef ds:uri="http://schemas.microsoft.com/PowerBIAddIn"/>
  </ds:schemaRefs>
</ds:datastoreItem>
</file>

<file path=customXml/itemProps4.xml><?xml version="1.0" encoding="utf-8"?>
<ds:datastoreItem xmlns:ds="http://schemas.openxmlformats.org/officeDocument/2006/customXml" ds:itemID="{6D5F94A0-956E-419E-A739-CEACF28403C3}">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7e54b3a6-1926-452f-b720-d8b8d6d23b26"/>
    <ds:schemaRef ds:uri="http://www.w3.org/XML/1998/namespace"/>
  </ds:schemaRefs>
</ds:datastoreItem>
</file>

<file path=customXml/itemProps5.xml><?xml version="1.0" encoding="utf-8"?>
<ds:datastoreItem xmlns:ds="http://schemas.openxmlformats.org/officeDocument/2006/customXml" ds:itemID="{A369D34E-3373-400D-BCB8-B3028F0B367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Volumes by Area</vt:lpstr>
      <vt:lpstr>Rounded Data</vt:lpstr>
      <vt:lpstr>'Volumes by Area'!Print_Area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Clarissa Powell</dc:creator>
  <cp:lastModifiedBy>ROLFE, Matthew</cp:lastModifiedBy>
  <cp:lastPrinted>2020-03-15T08:44:15Z</cp:lastPrinted>
  <dcterms:created xsi:type="dcterms:W3CDTF">2016-01-05T09:19:08Z</dcterms:created>
  <dcterms:modified xsi:type="dcterms:W3CDTF">2020-07-10T09:22:39Z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AuthorIds_UIVersion_512">
    <vt:lpwstr>194</vt:lpwstr>
  </property>
  <property fmtid="{D5CDD505-2E9C-101B-9397-08002B2CF9AE}" pid="4" name="c02f73938b5741d4934b358b31a1b80f">
    <vt:lpwstr>Official|0884c477-2e62-47ea-b19c-5af6e91124c5</vt:lpwstr>
  </property>
  <property fmtid="{D5CDD505-2E9C-101B-9397-08002B2CF9AE}" pid="5" name="f6ec388a6d534bab86a259abd1bfa088">
    <vt:lpwstr>ESFA|f55057f6-e680-4dd8-a168-9494a8b9b0ae</vt:lpwstr>
  </property>
  <property fmtid="{D5CDD505-2E9C-101B-9397-08002B2CF9AE}" pid="6" name="p6919dbb65844893b164c5f63a6f0eeb">
    <vt:lpwstr>ESFA|4a323c2c-9aef-47e8-b09b-131faf9bac1c</vt:lpwstr>
  </property>
  <property fmtid="{D5CDD505-2E9C-101B-9397-08002B2CF9AE}" pid="7" name="TaxCatchAll">
    <vt:lpwstr>3;#ESFA|4a323c2c-9aef-47e8-b09b-131faf9bac1c;#2;#ESFA|f55057f6-e680-4dd8-a168-9494a8b9b0ae;#1;#Official|0884c477-2e62-47ea-b19c-5af6e91124c5</vt:lpwstr>
  </property>
  <property fmtid="{D5CDD505-2E9C-101B-9397-08002B2CF9AE}" pid="8" name="AuthorIds_UIVersion_1024">
    <vt:lpwstr>194</vt:lpwstr>
  </property>
  <property fmtid="{D5CDD505-2E9C-101B-9397-08002B2CF9AE}" pid="9" name="DfeOwner">
    <vt:lpwstr>3;#ESFA|4a323c2c-9aef-47e8-b09b-131faf9bac1c</vt:lpwstr>
  </property>
  <property fmtid="{D5CDD505-2E9C-101B-9397-08002B2CF9AE}" pid="10" name="DfeOrganisationalUnit">
    <vt:lpwstr>2;#ESFA|f55057f6-e680-4dd8-a168-9494a8b9b0ae</vt:lpwstr>
  </property>
  <property fmtid="{D5CDD505-2E9C-101B-9397-08002B2CF9AE}" pid="11" name="DfeRights:ProtectiveMarking">
    <vt:lpwstr>1;#Official|0884c477-2e62-47ea-b19c-5af6e91124c5</vt:lpwstr>
  </property>
  <property fmtid="{D5CDD505-2E9C-101B-9397-08002B2CF9AE}" pid="12" name="AuthorIds_UIVersion_5632">
    <vt:lpwstr>194</vt:lpwstr>
  </property>
  <property fmtid="{D5CDD505-2E9C-101B-9397-08002B2CF9AE}" pid="13" name="AuthorIds_UIVersion_2048">
    <vt:lpwstr>210</vt:lpwstr>
  </property>
</Properties>
</file>