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fowler\Desktop\"/>
    </mc:Choice>
  </mc:AlternateContent>
  <bookViews>
    <workbookView xWindow="0" yWindow="0" windowWidth="25200" windowHeight="10185" activeTab="1"/>
  </bookViews>
  <sheets>
    <sheet name="Guidance Page" sheetId="2" r:id="rId1"/>
    <sheet name="Standard Permit GRA1" sheetId="1" r:id="rId2"/>
  </sheets>
  <calcPr calcId="152511"/>
</workbook>
</file>

<file path=xl/calcChain.xml><?xml version="1.0" encoding="utf-8"?>
<calcChain xmlns="http://schemas.openxmlformats.org/spreadsheetml/2006/main">
  <c r="H105" i="1" l="1"/>
  <c r="I105" i="1"/>
  <c r="H104" i="1"/>
  <c r="I104" i="1"/>
  <c r="J104" i="1" s="1"/>
  <c r="K104" i="1" s="1"/>
  <c r="H103" i="1"/>
  <c r="I103" i="1"/>
  <c r="H102" i="1"/>
  <c r="I102" i="1"/>
  <c r="J102" i="1" s="1"/>
  <c r="K102" i="1" s="1"/>
  <c r="H101" i="1"/>
  <c r="I101" i="1"/>
  <c r="H100" i="1"/>
  <c r="I100" i="1"/>
  <c r="J100" i="1" s="1"/>
  <c r="K100" i="1" s="1"/>
  <c r="H99" i="1"/>
  <c r="I99" i="1"/>
  <c r="H98" i="1"/>
  <c r="I98" i="1"/>
  <c r="J98" i="1" s="1"/>
  <c r="K98" i="1" s="1"/>
  <c r="H97" i="1"/>
  <c r="I97" i="1"/>
  <c r="H96" i="1"/>
  <c r="I96" i="1"/>
  <c r="J96" i="1" s="1"/>
  <c r="K96" i="1" s="1"/>
  <c r="H95" i="1"/>
  <c r="I95" i="1"/>
  <c r="H94" i="1"/>
  <c r="I94" i="1"/>
  <c r="J94" i="1" s="1"/>
  <c r="K94" i="1" s="1"/>
  <c r="H93" i="1"/>
  <c r="I93" i="1"/>
  <c r="H92" i="1"/>
  <c r="I92" i="1"/>
  <c r="J92" i="1" s="1"/>
  <c r="K92" i="1" s="1"/>
  <c r="H91" i="1"/>
  <c r="I91" i="1"/>
  <c r="H90" i="1"/>
  <c r="I90" i="1"/>
  <c r="J90" i="1" s="1"/>
  <c r="K90" i="1" s="1"/>
  <c r="I89" i="1"/>
  <c r="J89" i="1" s="1"/>
  <c r="K89" i="1" s="1"/>
  <c r="H89" i="1"/>
  <c r="I88" i="1"/>
  <c r="H88" i="1"/>
  <c r="H87" i="1"/>
  <c r="I87" i="1"/>
  <c r="J87" i="1" s="1"/>
  <c r="K87" i="1" s="1"/>
  <c r="H86" i="1"/>
  <c r="I86" i="1"/>
  <c r="J86" i="1" s="1"/>
  <c r="K86" i="1" s="1"/>
  <c r="J88" i="1" l="1"/>
  <c r="K88" i="1" s="1"/>
  <c r="J91" i="1"/>
  <c r="K91" i="1" s="1"/>
  <c r="J93" i="1"/>
  <c r="K93" i="1" s="1"/>
  <c r="J95" i="1"/>
  <c r="K95" i="1" s="1"/>
  <c r="J97" i="1"/>
  <c r="K97" i="1" s="1"/>
  <c r="J99" i="1"/>
  <c r="K99" i="1" s="1"/>
  <c r="J101" i="1"/>
  <c r="K101" i="1" s="1"/>
  <c r="J103" i="1"/>
  <c r="K103" i="1" s="1"/>
  <c r="J105" i="1"/>
  <c r="K105" i="1" s="1"/>
</calcChain>
</file>

<file path=xl/sharedStrings.xml><?xml version="1.0" encoding="utf-8"?>
<sst xmlns="http://schemas.openxmlformats.org/spreadsheetml/2006/main" count="255" uniqueCount="136">
  <si>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</si>
  <si>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</si>
  <si>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</si>
  <si>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</si>
  <si>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</si>
  <si>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</si>
  <si>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</si>
  <si>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</si>
  <si>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</si>
  <si>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</si>
  <si>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</si>
  <si>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</si>
  <si>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</si>
  <si>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</si>
  <si>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</si>
  <si>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</si>
  <si>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</si>
  <si>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</si>
  <si>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</si>
  <si>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</si>
  <si>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</si>
  <si>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</si>
  <si>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</si>
  <si>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</si>
  <si>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</si>
  <si>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</si>
  <si>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</si>
  <si>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</si>
  <si>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</si>
  <si>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</si>
  <si>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</si>
  <si>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</si>
  <si>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</si>
  <si>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</si>
  <si>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</si>
  <si>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</si>
  <si>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</si>
  <si>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</si>
  <si>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</si>
  <si>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</si>
  <si>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</si>
  <si>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</si>
  <si>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</si>
  <si>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</si>
  <si>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</si>
  <si>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</si>
  <si>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</si>
  <si>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</si>
  <si>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</si>
  <si>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</si>
  <si>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</si>
  <si>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Air transport then deposition</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</si>
  <si>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</si>
  <si>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</si>
  <si>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</si>
  <si>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</si>
  <si>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</si>
  <si>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</si>
  <si>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</si>
  <si>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</si>
  <si>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</si>
  <si>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</si>
  <si>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</si>
  <si>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</si>
  <si>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</si>
  <si>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</si>
  <si>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</si>
  <si>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</si>
  <si>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</si>
  <si>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</si>
  <si>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</si>
  <si>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</si>
  <si>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</si>
  <si>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</si>
  <si>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</si>
  <si>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</si>
  <si>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</si>
  <si>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</si>
  <si>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</si>
  <si>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</si>
  <si>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</si>
  <si>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</si>
  <si>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</si>
  <si>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</si>
  <si>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</si>
  <si>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</si>
  <si>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</si>
  <si>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</si>
  <si>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</si>
  <si>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</si>
  <si>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</si>
  <si>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</si>
  <si>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</si>
  <si>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</si>
  <si>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</si>
  <si>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Permitted wastes unlikely to attract scavenging animals and birds but may become nesting / breeding sites.</t>
  </si>
  <si>
    <t xml:space="preserve">Permitted wastes unlikely to attract pests. </t>
  </si>
  <si>
    <t>Although some permitted waste types are hazardous and some are flammable,  a medium magnitude risk is estimated.</t>
  </si>
  <si>
    <t>Site security measures at these facilities are normally good to prevent theft. Although some permitted waste types are hazardous,  a medium magnitude risk is estimated.</t>
  </si>
  <si>
    <t>Permitted waste types include hazardous liquids so harm may not be temporary and reversible.</t>
  </si>
  <si>
    <t xml:space="preserve">Hazardous wastes washed off site will add to the volume and hazard of the local post-flood clean up workload.  </t>
  </si>
  <si>
    <t>Although permitted waste types include some hazardous liquids a medium magnitude risk is estimated.</t>
  </si>
  <si>
    <t>Although permitted waste types include some hazardous liquids a medium magnitude risk is estimated. Watercourse must have medium / high flow for abstraction to be permitted, which will dilute contaminated run-off.</t>
  </si>
  <si>
    <t>Local residents often sensitive to odour, however permitted waste types have low odour potential.</t>
  </si>
  <si>
    <t>Chronic effects: deterioration of water quality</t>
  </si>
  <si>
    <t xml:space="preserve">SR - emissions of substances not controlled by emission limits (including those from scavenging animals, scavenging birds and other pests) shall not cause pollution. </t>
  </si>
  <si>
    <t>As above. SR - management system (will include fire and spillages).</t>
  </si>
  <si>
    <t>As above (excluding comments on access to waste). Permitted activities do not include the burning of waste.</t>
  </si>
  <si>
    <t>SR (emissions of substances not controlled by emission limits). SR (if required) - emissions management plan.</t>
  </si>
  <si>
    <t>SR - activities shall not be carried out within 200m of a European Site or SSSI. (Distance criteria as agreed with Natural England/Countryside Council for Wales).</t>
  </si>
  <si>
    <t>SR - management system (will include flood risk management). Release of hazardous wastes restricted by SR - maximum hazardous waste storage 50 tonnes (10 tonnes for disposal) , SR (emissions of substances not controlled by emission limits) and SR - All liquids shall be provided with secondary containment.... (applies to wastes and non- wastes such as fuels).</t>
  </si>
  <si>
    <t>SR - activities shall be managed and operated in accordance with a management system (will include site security measures to prevent unauthorised access). Access to hazardous wastes restricted by SR - maximum hazardous waste storage 50 tonnes (10 tonnes for disposal) , SR (emissions of substances not controlled by emission limits) and SR - All liquids shall be provided with secondary containment.... (applies to wastes and non- wastes such as fuels).</t>
  </si>
  <si>
    <t xml:space="preserve">Waste Op: WEEE Authorised Treatment Facility </t>
  </si>
  <si>
    <t>SR - emissions of substances not controlled by emission limits SR (if required) - emissions management plan. Appropriate measures could include clearing litter arising from the activities from affected areas outside the site.</t>
  </si>
  <si>
    <t>SR - emissions of substances not controlled by emission limits SR (if required) - emissions management plan. Appropriate measures could include clearing waste, litter and mud arising from the activities from affected areas outside the site.</t>
  </si>
  <si>
    <t>SR - emissions shall be free from odour SR (if required) - odour management plan.</t>
  </si>
  <si>
    <t>SR - emissions shall be free from noise and vibration SR (if required) - noise and vibration management plan.</t>
  </si>
  <si>
    <t>SR - maximum hazardous waste storage 50 tonnes (10 tonnes for disposal) . SR (emissions of substances not controlled by emission limits). SR - All liquids shall be provided with secondary containment (applies to wastes and non- wastes such as fuels).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</si>
  <si>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</si>
  <si>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</si>
  <si>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</si>
  <si>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</si>
  <si>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</si>
  <si>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</si>
  <si>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</si>
  <si>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</si>
  <si>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</si>
  <si>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Greater than 50m (see below)</t>
  </si>
  <si>
    <t>Generic risk assessment for standard rules set number SR2015 No15 v2.0</t>
  </si>
  <si>
    <t>Releases of particulate matter (dusts) vapours and polluting gases.</t>
  </si>
  <si>
    <t>Permitted waste types do not include dusts, powders or loose fibres so only a medium magnitude risk is estimated. Nor do they allow the mechanical treatment of cooling appliances or display equipment.  There is potential for exposure if anyone is living or working close to the site (apart from the operator and employees)</t>
  </si>
  <si>
    <t>SR - there shall be no point source emissions to air. SR - emissions of substances not controlled by emission limits SR (if required) - emissions management plan.</t>
  </si>
  <si>
    <t>SR - ther shall be no point source emissions to air. SR - emissions of substances not controlled by emission limits SR (if required) - emissions management plan.</t>
  </si>
  <si>
    <t xml:space="preserve">SR - Limit in SR of annual tonnage to 25,000 tonnes.  Requirement for Fire Prevention Plan which will limit storage times of waste </t>
  </si>
  <si>
    <r>
      <t xml:space="preserve">Please refer to this guidance page to help you assess the risks associated with your activity
</t>
    </r>
    <r>
      <rPr>
        <b/>
        <sz val="16"/>
        <rFont val="Arial"/>
        <family val="2"/>
      </rPr>
      <t xml:space="preserve">Data and Information 
</t>
    </r>
    <r>
      <rPr>
        <b/>
        <sz val="12"/>
        <rFont val="Arial"/>
        <family val="2"/>
      </rPr>
      <t xml:space="preserve">
Receptor</t>
    </r>
    <r>
      <rPr>
        <sz val="12"/>
        <rFont val="Arial"/>
        <family val="2"/>
      </rPr>
      <t xml:space="preserve">: Receptors to consider should include: atmosphere, land, surface waters, groundwater, humans, wildlife
                   and their habitats. A single receptor may be at risk from several different Sources and all must be  
                   addressed.
</t>
    </r>
    <r>
      <rPr>
        <b/>
        <sz val="12"/>
        <rFont val="Arial"/>
        <family val="2"/>
      </rPr>
      <t xml:space="preserve"> 
Source: </t>
    </r>
    <r>
      <rPr>
        <sz val="12"/>
        <rFont val="Arial"/>
        <family val="2"/>
      </rPr>
      <t xml:space="preserve">   The Source of hazard will be the activity or operation taking place for which a particular hazard may arise.
</t>
    </r>
    <r>
      <rPr>
        <b/>
        <sz val="12"/>
        <rFont val="Arial"/>
        <family val="2"/>
      </rPr>
      <t>Harm</t>
    </r>
    <r>
      <rPr>
        <sz val="12"/>
        <rFont val="Arial"/>
        <family val="2"/>
      </rPr>
      <t xml:space="preserve">:       Harm may arise when a specific hazard is realised.
</t>
    </r>
    <r>
      <rPr>
        <b/>
        <sz val="12"/>
        <rFont val="Arial"/>
        <family val="2"/>
      </rPr>
      <t>Pathway:</t>
    </r>
    <r>
      <rPr>
        <sz val="12"/>
        <rFont val="Arial"/>
        <family val="2"/>
      </rPr>
      <t xml:space="preserve">  Pathways are the routes or means by which defined hazards may potentially realise their consequences 
                    at the receptors.
</t>
    </r>
    <r>
      <rPr>
        <b/>
        <sz val="16"/>
        <rFont val="Arial"/>
        <family val="2"/>
      </rPr>
      <t xml:space="preserve">Judgement
</t>
    </r>
    <r>
      <rPr>
        <sz val="12"/>
        <rFont val="Arial"/>
        <family val="2"/>
      </rPr>
      <t xml:space="preserve">
</t>
    </r>
    <r>
      <rPr>
        <b/>
        <sz val="12"/>
        <rFont val="Arial"/>
        <family val="2"/>
      </rPr>
      <t>Probability of exposure:</t>
    </r>
    <r>
      <rPr>
        <sz val="12"/>
        <rFont val="Arial"/>
        <family val="2"/>
      </rPr>
      <t xml:space="preserve"> Probability of  exposure is the likelihood of the receptors being exposed to the hazard. 
                                       Example definitions:
                                       </t>
    </r>
    <r>
      <rPr>
        <b/>
        <sz val="12"/>
        <rFont val="Arial"/>
        <family val="2"/>
      </rPr>
      <t>High</t>
    </r>
    <r>
      <rPr>
        <sz val="12"/>
        <rFont val="Arial"/>
        <family val="2"/>
      </rPr>
      <t xml:space="preserve">: exposure is probable: direct exposure likely with no / few barriers between hazard 
                                                  source and receptor;
                                    </t>
    </r>
    <r>
      <rPr>
        <b/>
        <sz val="12"/>
        <rFont val="Arial"/>
        <family val="2"/>
      </rPr>
      <t xml:space="preserve">   Medium</t>
    </r>
    <r>
      <rPr>
        <sz val="12"/>
        <rFont val="Arial"/>
        <family val="2"/>
      </rPr>
      <t xml:space="preserve">: exposure is fairly probable: feasible exposure possible - barriers to exposure less controllable;
                                     </t>
    </r>
    <r>
      <rPr>
        <b/>
        <sz val="12"/>
        <rFont val="Arial"/>
        <family val="2"/>
      </rPr>
      <t xml:space="preserve">  Low:</t>
    </r>
    <r>
      <rPr>
        <sz val="12"/>
        <rFont val="Arial"/>
        <family val="2"/>
      </rPr>
      <t xml:space="preserve"> exposure is unlikely: several barriers exist between hazards source and receptors 
                                                  to mitigate against exposure:
                                       </t>
    </r>
    <r>
      <rPr>
        <b/>
        <sz val="12"/>
        <rFont val="Arial"/>
        <family val="2"/>
      </rPr>
      <t>Very Low</t>
    </r>
    <r>
      <rPr>
        <sz val="12"/>
        <rFont val="Arial"/>
        <family val="2"/>
      </rPr>
      <t xml:space="preserve">: exposure is very unlikely: effective, multiple barriers in place to mitigate against exposure.
</t>
    </r>
    <r>
      <rPr>
        <b/>
        <sz val="12"/>
        <rFont val="Arial"/>
        <family val="2"/>
      </rPr>
      <t xml:space="preserve">Consequence: </t>
    </r>
    <r>
      <rPr>
        <sz val="12"/>
        <rFont val="Arial"/>
        <family val="2"/>
      </rPr>
      <t xml:space="preserve">The consequences of a hazard being realised may be actual or potential harm.This will include be on
                              a high/medium/low/very low score using attributes and scaling to consider 'harm.
</t>
    </r>
    <r>
      <rPr>
        <b/>
        <sz val="12"/>
        <rFont val="Arial"/>
        <family val="2"/>
      </rPr>
      <t xml:space="preserve">Magnitude of risk:  </t>
    </r>
    <r>
      <rPr>
        <sz val="12"/>
        <rFont val="Arial"/>
        <family val="2"/>
      </rPr>
      <t xml:space="preserve"> Magnitude of the risk is determined by combining the probability with the magnitude 
                                     of the potential  consequences
                                     High risks require additional assessment and active management
                                     Medium risks require additional assessment and may require active management/monitoring 
                                     Low and very low risks require periodic review.
</t>
    </r>
    <r>
      <rPr>
        <b/>
        <sz val="16"/>
        <rFont val="Arial"/>
        <family val="2"/>
      </rPr>
      <t xml:space="preserve">Action by permitting
</t>
    </r>
    <r>
      <rPr>
        <sz val="12"/>
        <rFont val="Arial"/>
        <family val="2"/>
      </rPr>
      <t xml:space="preserve">
</t>
    </r>
    <r>
      <rPr>
        <b/>
        <sz val="12"/>
        <rFont val="Arial"/>
        <family val="2"/>
      </rPr>
      <t>Risk management:</t>
    </r>
    <r>
      <rPr>
        <sz val="12"/>
        <rFont val="Arial"/>
        <family val="2"/>
      </rPr>
      <t xml:space="preserve"> Risk management involves breaking or limiting the source-pathway-receptor linkage to reduce risk.  
</t>
    </r>
  </si>
  <si>
    <r>
      <rPr>
        <b/>
        <sz val="12"/>
        <rFont val="Arial"/>
        <family val="2"/>
      </rPr>
      <t>The scope of the permit and associated rules is defined by the following risk criteria:</t>
    </r>
    <r>
      <rPr>
        <sz val="12"/>
        <rFont val="Arial"/>
        <family val="2"/>
      </rPr>
      <t xml:space="preserve">
Parameter 1: Permitted activities - The storage and treatment of WEEE for recovery (R13, R3, R4 and R5).
Parameter 2: Permitted waste types - WEEE (no treatment of equipment containing ozone-depleting substances)
Parameter 3: Quantity of waste accepted at the facility: &lt;25,000 tonnes inclusive of &lt;5,000 tonnes batteries
Parameter 4:  Quantity of hazardous waste treated at the facility per day shall not exceed 10 tonnes (excluding manual dismantling and repair/refurbishment)
Parameter 5: The quantity of hazardous waste stored at the facility shall be less than 50 tonnes of which less than 10 tonnes shall  be for disposal (excluding WEEE awaiting
                     dismantling or repair/refurbishment    
Parameter 6: All waste shall be treated in a building, provided with a weatherproof covering, on an impermeable surface with sealed drainage system.
Parameter 7: Batteries, other hazardous wastes and disassembled parts containing liquids shall be stored in containers with a  weatherproof cover or stored in an area provided 
                     with a weatherproof covering.
Parameter 8: Any WEEE not in containers, that is likely to generate polluting liquids or may be re-used shall be stored in an area provided with a weatherproof covering, on an 
                     impermeable surface with sealed drainage system.
Parameter 9: The only point source discharges to controlled waters or groundwater, are surface water from the roofs of buildings  and from areas of the facility not used for the storage or treatment of wastes.
Parameter 10: The permitted activities shall not be carried out within 200m of a European Site (candidate or Special Area of  Conservation, proposed or Special Protection Area 
                       or Ramsar site) or a Site of Special Scientific Interest (SSSI).
Parameter 11: The activities shall not be carried out within 50m of any well spring or borehole used for the supply of water for human consumption. This must include Private Water Supplies.
Parameter 12: There shall be no treatment of batteries except for sorting and no mechanical treatment of cooling equipment or display equipment.
Parameter 13: There shall be no point source emissions to air from the site.
</t>
    </r>
    <r>
      <rPr>
        <b/>
        <sz val="12"/>
        <rFont val="Arial"/>
        <family val="2"/>
      </rPr>
      <t xml:space="preserve">
Abbreviations:  </t>
    </r>
    <r>
      <rPr>
        <sz val="12"/>
        <rFont val="Arial"/>
        <family val="2"/>
      </rPr>
      <t xml:space="preserve">
SR - Standard Rule
WEEE - Waste Electrical and Electronic Equipment
SR (emissions of substances not controlled by emission limits) - emissions of substances  shall not cause pollution, with appropriate measures:
all treatment in a building…;  all storage and treatment …. on an impermeable surface with sealed drainage system;
batteries …. And other hazardous wastes in containers….
</t>
    </r>
    <r>
      <rPr>
        <b/>
        <sz val="12"/>
        <rFont val="Arial"/>
        <family val="2"/>
      </rPr>
      <t>Notes:</t>
    </r>
    <r>
      <rPr>
        <sz val="12"/>
        <rFont val="Arial"/>
        <family val="2"/>
      </rPr>
      <t xml:space="preserve"> 
Please refer to the guidance tab for supporting information.
Columns F53 to F72 and columns G53 to G72 (highlighted yellow) contain drop down menus that allow automatic evaluation of risk in columns H53 to H72 (highlighed green)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</si>
</sst>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b/>
      <sz val="16"/>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4">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1">
    <xf numFmtId="0" fontId="0" fillId="0" borderId="0"/>
  </cellStyleXfs>
  <cellXfs count="97">
    <xf numFmtId="0" fontId="0" fillId="0" borderId="0" xfId="0"/>
    <xf numFmtId="0" fontId="0" fillId="0" borderId="0" xfId="0" applyBorder="1"/>
    <xf numFmtId="0" fontId="0" fillId="0" borderId="1" xfId="0" applyBorder="1"/>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7" fillId="0" borderId="0" xfId="0" applyFont="1" applyFill="1" applyBorder="1"/>
    <xf numFmtId="0" fontId="7"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0" fontId="1" fillId="0" borderId="0" xfId="0" applyFont="1" applyFill="1" applyBorder="1" applyProtection="1"/>
    <xf numFmtId="0" fontId="5" fillId="0" borderId="0" xfId="0" applyFont="1"/>
    <xf numFmtId="0" fontId="3" fillId="0" borderId="0" xfId="0" applyFont="1" applyAlignment="1">
      <alignment vertical="top"/>
    </xf>
    <xf numFmtId="0" fontId="0" fillId="0" borderId="0" xfId="0" applyAlignment="1">
      <alignment vertical="top"/>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3" borderId="5" xfId="0" applyFont="1" applyFill="1" applyBorder="1" applyAlignment="1">
      <alignment vertical="top" wrapText="1"/>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19" xfId="0" applyFont="1" applyFill="1" applyBorder="1" applyAlignment="1">
      <alignment vertical="top" wrapText="1"/>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5" borderId="16" xfId="0" applyFont="1" applyFill="1" applyBorder="1" applyAlignment="1" applyProtection="1">
      <alignment vertical="top" wrapText="1"/>
      <protection locked="0"/>
    </xf>
    <xf numFmtId="0" fontId="3" fillId="5" borderId="17" xfId="0" applyFont="1" applyFill="1" applyBorder="1" applyAlignment="1" applyProtection="1">
      <alignment vertical="top" wrapText="1"/>
      <protection locked="0"/>
    </xf>
    <xf numFmtId="0" fontId="2" fillId="8" borderId="6" xfId="0" applyFont="1" applyFill="1" applyBorder="1" applyAlignment="1" applyProtection="1">
      <alignment vertical="top" wrapText="1"/>
      <protection locked="0"/>
    </xf>
    <xf numFmtId="0" fontId="3" fillId="0" borderId="7" xfId="0" applyFont="1" applyFill="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0" xfId="0" applyFont="1" applyAlignment="1">
      <alignment horizontal="center" vertical="top"/>
    </xf>
    <xf numFmtId="0" fontId="3" fillId="5" borderId="16" xfId="0" applyNumberFormat="1" applyFont="1" applyFill="1" applyBorder="1" applyAlignment="1" applyProtection="1">
      <alignment vertical="top" wrapText="1"/>
      <protection locked="0"/>
    </xf>
    <xf numFmtId="0" fontId="3" fillId="0" borderId="5" xfId="0" applyNumberFormat="1"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5" borderId="21" xfId="0" applyFont="1" applyFill="1" applyBorder="1" applyAlignment="1" applyProtection="1">
      <alignment vertical="top" wrapText="1"/>
      <protection locked="0"/>
    </xf>
    <xf numFmtId="0" fontId="3" fillId="5" borderId="20" xfId="0" applyFont="1" applyFill="1" applyBorder="1" applyAlignment="1" applyProtection="1">
      <alignment vertical="top" wrapText="1"/>
      <protection locked="0"/>
    </xf>
    <xf numFmtId="0" fontId="2" fillId="8" borderId="1"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0" xfId="0" applyFont="1" applyBorder="1" applyAlignment="1">
      <alignment horizontal="center"/>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3" fillId="10" borderId="31" xfId="0" applyFont="1" applyFill="1" applyBorder="1" applyAlignment="1">
      <alignment vertical="top" wrapText="1"/>
    </xf>
    <xf numFmtId="0" fontId="3" fillId="10" borderId="32" xfId="0" applyFont="1" applyFill="1" applyBorder="1" applyAlignment="1">
      <alignment vertical="top" wrapText="1"/>
    </xf>
    <xf numFmtId="0" fontId="2" fillId="11" borderId="29" xfId="0" applyFont="1" applyFill="1" applyBorder="1" applyAlignment="1">
      <alignment vertical="top" wrapText="1"/>
    </xf>
    <xf numFmtId="0" fontId="3" fillId="0" borderId="33" xfId="0" applyFont="1" applyBorder="1" applyAlignment="1">
      <alignment vertical="top" wrapText="1"/>
    </xf>
    <xf numFmtId="0" fontId="3" fillId="0" borderId="22" xfId="0" applyFont="1" applyBorder="1" applyAlignment="1" applyProtection="1">
      <alignment vertical="top" wrapText="1"/>
      <protection locked="0"/>
    </xf>
    <xf numFmtId="0" fontId="3" fillId="0" borderId="23" xfId="0" applyFont="1" applyBorder="1" applyAlignment="1" applyProtection="1">
      <alignment vertical="top" wrapText="1"/>
      <protection locked="0"/>
    </xf>
    <xf numFmtId="0" fontId="3" fillId="0" borderId="24" xfId="0" applyFont="1" applyBorder="1" applyAlignment="1" applyProtection="1">
      <alignment vertical="top" wrapText="1"/>
      <protection locked="0"/>
    </xf>
    <xf numFmtId="0" fontId="3" fillId="5" borderId="25" xfId="0" applyFont="1" applyFill="1" applyBorder="1" applyAlignment="1" applyProtection="1">
      <alignment vertical="top" wrapText="1"/>
      <protection locked="0"/>
    </xf>
    <xf numFmtId="0" fontId="3" fillId="5" borderId="26" xfId="0" applyFont="1" applyFill="1" applyBorder="1" applyAlignment="1" applyProtection="1">
      <alignment vertical="top" wrapText="1"/>
      <protection locked="0"/>
    </xf>
    <xf numFmtId="0" fontId="2" fillId="8" borderId="23" xfId="0" applyFont="1" applyFill="1" applyBorder="1" applyAlignment="1" applyProtection="1">
      <alignment vertical="top" wrapText="1"/>
      <protection locked="0"/>
    </xf>
    <xf numFmtId="0" fontId="3" fillId="0" borderId="24" xfId="0" applyFont="1" applyFill="1" applyBorder="1" applyAlignment="1" applyProtection="1">
      <alignment vertical="top" wrapText="1"/>
      <protection locked="0"/>
    </xf>
    <xf numFmtId="0" fontId="3" fillId="0" borderId="22" xfId="0" applyNumberFormat="1" applyFont="1" applyBorder="1" applyAlignment="1" applyProtection="1">
      <alignment vertical="top" wrapText="1"/>
      <protection locked="0"/>
    </xf>
    <xf numFmtId="0" fontId="3" fillId="0" borderId="27" xfId="0" applyFont="1" applyBorder="1" applyAlignment="1" applyProtection="1">
      <alignment vertical="top" wrapText="1"/>
      <protection locked="0"/>
    </xf>
    <xf numFmtId="0" fontId="2" fillId="0" borderId="0" xfId="0" applyFont="1" applyAlignment="1">
      <alignment vertical="top" wrapText="1"/>
    </xf>
    <xf numFmtId="0" fontId="0" fillId="0" borderId="0" xfId="0" applyAlignment="1">
      <alignment vertical="top"/>
    </xf>
    <xf numFmtId="15" fontId="1" fillId="9" borderId="14" xfId="0" applyNumberFormat="1" applyFont="1" applyFill="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xf numFmtId="0" fontId="3" fillId="0" borderId="0" xfId="0" applyFont="1" applyFill="1" applyBorder="1" applyAlignment="1" applyProtection="1">
      <alignment vertical="top" wrapText="1"/>
    </xf>
    <xf numFmtId="0" fontId="0" fillId="0" borderId="0" xfId="0"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14" zoomScale="82" zoomScaleNormal="82" workbookViewId="0">
      <selection activeCell="D25" sqref="D25"/>
    </sheetView>
  </sheetViews>
  <sheetFormatPr defaultColWidth="8.85546875" defaultRowHeight="15" x14ac:dyDescent="0.2"/>
  <cols>
    <col min="1" max="1" width="31" style="41" customWidth="1"/>
    <col min="2" max="2" width="99.28515625" style="41" customWidth="1"/>
    <col min="3" max="3" width="8.85546875" style="41" customWidth="1"/>
    <col min="4" max="16384" width="8.85546875" style="41"/>
  </cols>
  <sheetData>
    <row r="1" spans="1:5" x14ac:dyDescent="0.2">
      <c r="A1" s="87" t="s">
        <v>134</v>
      </c>
      <c r="B1" s="88"/>
    </row>
    <row r="2" spans="1:5" x14ac:dyDescent="0.2">
      <c r="A2" s="88"/>
      <c r="B2" s="88"/>
    </row>
    <row r="3" spans="1:5" ht="15.6" customHeight="1" x14ac:dyDescent="0.2">
      <c r="A3" s="88"/>
      <c r="B3" s="88"/>
    </row>
    <row r="4" spans="1:5" ht="15.6" customHeight="1" x14ac:dyDescent="0.2">
      <c r="A4" s="88"/>
      <c r="B4" s="88"/>
      <c r="E4" s="42"/>
    </row>
    <row r="5" spans="1:5" ht="21" customHeight="1" x14ac:dyDescent="0.2">
      <c r="A5" s="88"/>
      <c r="B5" s="88"/>
      <c r="E5" s="42"/>
    </row>
    <row r="6" spans="1:5" ht="22.9" customHeight="1" x14ac:dyDescent="0.2">
      <c r="A6" s="88"/>
      <c r="B6" s="88"/>
      <c r="E6" s="42"/>
    </row>
    <row r="7" spans="1:5" ht="22.9" customHeight="1" x14ac:dyDescent="0.2">
      <c r="A7" s="88"/>
      <c r="B7" s="88"/>
      <c r="E7" s="42"/>
    </row>
    <row r="8" spans="1:5" ht="22.9" customHeight="1" x14ac:dyDescent="0.2">
      <c r="A8" s="88"/>
      <c r="B8" s="88"/>
      <c r="E8" s="42"/>
    </row>
    <row r="9" spans="1:5" ht="22.15" customHeight="1" x14ac:dyDescent="0.2">
      <c r="A9" s="88"/>
      <c r="B9" s="88"/>
      <c r="E9" s="42"/>
    </row>
    <row r="10" spans="1:5" ht="34.9" hidden="1" customHeight="1" x14ac:dyDescent="0.2">
      <c r="A10" s="88"/>
      <c r="B10" s="88"/>
      <c r="E10" s="42"/>
    </row>
    <row r="11" spans="1:5" ht="15" customHeight="1" x14ac:dyDescent="0.2">
      <c r="A11" s="88"/>
      <c r="B11" s="88"/>
    </row>
    <row r="12" spans="1:5" x14ac:dyDescent="0.2">
      <c r="A12" s="88"/>
      <c r="B12" s="88"/>
    </row>
    <row r="13" spans="1:5" x14ac:dyDescent="0.2">
      <c r="A13" s="88"/>
      <c r="B13" s="88"/>
    </row>
    <row r="14" spans="1:5" x14ac:dyDescent="0.2">
      <c r="A14" s="88"/>
      <c r="B14" s="88"/>
    </row>
    <row r="15" spans="1:5" ht="22.15" customHeight="1" x14ac:dyDescent="0.2">
      <c r="A15" s="88"/>
      <c r="B15" s="88"/>
    </row>
    <row r="16" spans="1:5" x14ac:dyDescent="0.2">
      <c r="A16" s="88"/>
      <c r="B16" s="88"/>
    </row>
    <row r="17" spans="1:2" ht="17.45" customHeight="1" x14ac:dyDescent="0.2">
      <c r="A17" s="88"/>
      <c r="B17" s="88"/>
    </row>
    <row r="18" spans="1:2" ht="18" customHeight="1" x14ac:dyDescent="0.2">
      <c r="A18" s="88"/>
      <c r="B18" s="88"/>
    </row>
    <row r="19" spans="1:2" x14ac:dyDescent="0.2">
      <c r="A19" s="88"/>
      <c r="B19" s="88"/>
    </row>
    <row r="20" spans="1:2" x14ac:dyDescent="0.2">
      <c r="A20" s="88"/>
      <c r="B20" s="88"/>
    </row>
    <row r="21" spans="1:2" x14ac:dyDescent="0.2">
      <c r="A21" s="88"/>
      <c r="B21" s="88"/>
    </row>
    <row r="22" spans="1:2" x14ac:dyDescent="0.2">
      <c r="A22" s="88"/>
      <c r="B22" s="88"/>
    </row>
    <row r="23" spans="1:2" x14ac:dyDescent="0.2">
      <c r="A23" s="88"/>
      <c r="B23" s="88"/>
    </row>
    <row r="24" spans="1:2" x14ac:dyDescent="0.2">
      <c r="A24" s="88"/>
      <c r="B24" s="88"/>
    </row>
    <row r="25" spans="1:2" x14ac:dyDescent="0.2">
      <c r="A25" s="88"/>
      <c r="B25" s="88"/>
    </row>
    <row r="26" spans="1:2" x14ac:dyDescent="0.2">
      <c r="A26" s="88"/>
      <c r="B26" s="88"/>
    </row>
    <row r="27" spans="1:2" x14ac:dyDescent="0.2">
      <c r="A27" s="88"/>
      <c r="B27" s="88"/>
    </row>
    <row r="28" spans="1:2" x14ac:dyDescent="0.2">
      <c r="A28" s="88"/>
      <c r="B28" s="88"/>
    </row>
    <row r="29" spans="1:2" x14ac:dyDescent="0.2">
      <c r="A29" s="88"/>
      <c r="B29" s="88"/>
    </row>
    <row r="30" spans="1:2" x14ac:dyDescent="0.2">
      <c r="A30" s="88"/>
      <c r="B30" s="88"/>
    </row>
    <row r="31" spans="1:2" x14ac:dyDescent="0.2">
      <c r="A31" s="88"/>
      <c r="B31" s="88"/>
    </row>
    <row r="32" spans="1:2" x14ac:dyDescent="0.2">
      <c r="A32" s="88"/>
      <c r="B32" s="88"/>
    </row>
    <row r="33" spans="1:2" x14ac:dyDescent="0.2">
      <c r="A33" s="88"/>
      <c r="B33" s="88"/>
    </row>
    <row r="34" spans="1:2" x14ac:dyDescent="0.2">
      <c r="A34" s="88"/>
      <c r="B34" s="88"/>
    </row>
    <row r="35" spans="1:2" x14ac:dyDescent="0.2">
      <c r="A35" s="88"/>
      <c r="B35" s="88"/>
    </row>
    <row r="36" spans="1:2" x14ac:dyDescent="0.2">
      <c r="A36" s="88"/>
      <c r="B36" s="88"/>
    </row>
    <row r="37" spans="1:2" x14ac:dyDescent="0.2">
      <c r="A37" s="88"/>
      <c r="B37" s="88"/>
    </row>
    <row r="38" spans="1:2" x14ac:dyDescent="0.2">
      <c r="A38" s="88"/>
      <c r="B38" s="88"/>
    </row>
    <row r="39" spans="1:2" x14ac:dyDescent="0.2">
      <c r="A39" s="88"/>
      <c r="B39" s="88"/>
    </row>
  </sheetData>
  <mergeCells count="1">
    <mergeCell ref="A1:B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43"/>
  <sheetViews>
    <sheetView tabSelected="1" topLeftCell="B1" zoomScaleNormal="100" workbookViewId="0">
      <selection activeCell="E74" sqref="E74"/>
    </sheetView>
  </sheetViews>
  <sheetFormatPr defaultRowHeight="12.75" x14ac:dyDescent="0.2"/>
  <cols>
    <col min="1" max="1" width="0" hidden="1" customWidth="1"/>
    <col min="2" max="2" width="16.7109375" customWidth="1"/>
    <col min="3" max="3" width="16.85546875" customWidth="1"/>
    <col min="4" max="5" width="16.7109375" customWidth="1"/>
    <col min="6" max="6" width="14.7109375" customWidth="1"/>
    <col min="7" max="7" width="17.7109375" customWidth="1"/>
    <col min="8" max="8" width="18.140625" customWidth="1"/>
    <col min="9" max="9" width="31.140625" customWidth="1"/>
    <col min="10" max="10" width="42.28515625" customWidth="1"/>
    <col min="11" max="11" width="16.7109375" customWidth="1"/>
  </cols>
  <sheetData>
    <row r="2" spans="1:13" ht="18" x14ac:dyDescent="0.25">
      <c r="B2" s="40" t="s">
        <v>128</v>
      </c>
      <c r="C2" s="13"/>
      <c r="D2" s="13"/>
      <c r="E2" s="12"/>
    </row>
    <row r="3" spans="1:13" ht="12.75" customHeight="1" x14ac:dyDescent="0.25">
      <c r="B3" s="27"/>
      <c r="C3" s="27"/>
      <c r="D3" s="27"/>
      <c r="E3" s="29"/>
      <c r="F3" s="23"/>
      <c r="G3" s="23"/>
      <c r="H3" s="23"/>
      <c r="I3" s="23"/>
      <c r="J3" s="23"/>
      <c r="K3" s="23"/>
    </row>
    <row r="4" spans="1:13" ht="15.75" x14ac:dyDescent="0.25">
      <c r="B4" s="28" t="s">
        <v>44</v>
      </c>
      <c r="C4" s="28"/>
      <c r="D4" s="28"/>
      <c r="E4" s="30"/>
      <c r="F4" s="91" t="s">
        <v>112</v>
      </c>
      <c r="G4" s="91"/>
      <c r="H4" s="91"/>
      <c r="I4" s="91"/>
      <c r="J4" s="91"/>
      <c r="K4" s="24"/>
    </row>
    <row r="5" spans="1:13" ht="9.75" customHeight="1" x14ac:dyDescent="0.25">
      <c r="B5" s="28"/>
      <c r="C5" s="28"/>
      <c r="D5" s="28"/>
      <c r="E5" s="30"/>
      <c r="F5" s="26"/>
      <c r="G5" s="26"/>
      <c r="H5" s="23"/>
      <c r="I5" s="23"/>
      <c r="J5" s="23"/>
      <c r="K5" s="23"/>
    </row>
    <row r="6" spans="1:13" ht="15.75" x14ac:dyDescent="0.25">
      <c r="B6" s="28" t="s">
        <v>0</v>
      </c>
      <c r="C6" s="30"/>
      <c r="D6" s="30"/>
      <c r="E6" s="30"/>
      <c r="F6" s="91" t="s">
        <v>29</v>
      </c>
      <c r="G6" s="91"/>
      <c r="H6" s="91"/>
      <c r="I6" s="91"/>
      <c r="J6" s="91"/>
      <c r="K6" s="24"/>
    </row>
    <row r="7" spans="1:13" ht="9.75" customHeight="1" x14ac:dyDescent="0.25">
      <c r="B7" s="31"/>
      <c r="C7" s="26"/>
      <c r="D7" s="26"/>
      <c r="E7" s="26"/>
      <c r="F7" s="26"/>
      <c r="G7" s="26"/>
      <c r="H7" s="23"/>
      <c r="I7" s="23"/>
      <c r="J7" s="23"/>
      <c r="K7" s="23"/>
    </row>
    <row r="8" spans="1:13" ht="15.75" customHeight="1" x14ac:dyDescent="0.25">
      <c r="B8" s="28" t="s">
        <v>32</v>
      </c>
      <c r="C8" s="30"/>
      <c r="D8" s="30"/>
      <c r="E8" s="30"/>
      <c r="F8" s="92" t="s">
        <v>127</v>
      </c>
      <c r="G8" s="93"/>
      <c r="H8" s="93"/>
      <c r="I8" s="93"/>
      <c r="J8" s="93"/>
      <c r="K8" s="24"/>
    </row>
    <row r="9" spans="1:13" ht="10.5" customHeight="1" x14ac:dyDescent="0.2">
      <c r="B9" s="26"/>
      <c r="C9" s="26"/>
      <c r="D9" s="26"/>
      <c r="E9" s="26"/>
      <c r="F9" s="26"/>
      <c r="G9" s="26"/>
      <c r="H9" s="23"/>
      <c r="I9" s="23"/>
      <c r="J9" s="23"/>
      <c r="K9" s="23"/>
    </row>
    <row r="10" spans="1:13" ht="15.75" x14ac:dyDescent="0.25">
      <c r="B10" s="32" t="s">
        <v>1</v>
      </c>
      <c r="C10" s="26"/>
      <c r="D10" s="26"/>
      <c r="E10" s="26"/>
      <c r="F10" s="94" t="s">
        <v>30</v>
      </c>
      <c r="G10" s="94"/>
      <c r="H10" s="94"/>
      <c r="I10" s="94"/>
      <c r="J10" s="94"/>
      <c r="K10" s="25"/>
    </row>
    <row r="11" spans="1:13" ht="11.25" customHeight="1" x14ac:dyDescent="0.25">
      <c r="B11" s="32"/>
      <c r="C11" s="26"/>
      <c r="D11" s="26"/>
      <c r="E11" s="26"/>
      <c r="F11" s="26"/>
      <c r="G11" s="26"/>
      <c r="H11" s="27"/>
      <c r="I11" s="23"/>
      <c r="J11" s="23"/>
      <c r="K11" s="23"/>
    </row>
    <row r="12" spans="1:13" ht="15.75" x14ac:dyDescent="0.25">
      <c r="B12" s="28" t="s">
        <v>2</v>
      </c>
      <c r="C12" s="26"/>
      <c r="D12" s="26"/>
      <c r="E12" s="26"/>
      <c r="F12" s="89">
        <v>42997</v>
      </c>
      <c r="G12" s="90"/>
      <c r="H12" s="90"/>
      <c r="I12" s="90"/>
      <c r="J12" s="90"/>
      <c r="K12" s="24"/>
    </row>
    <row r="13" spans="1:13" ht="15.75" x14ac:dyDescent="0.25">
      <c r="B13" s="28"/>
      <c r="C13" s="26"/>
      <c r="D13" s="26"/>
      <c r="E13" s="26"/>
      <c r="F13" s="26"/>
      <c r="G13" s="26"/>
      <c r="H13" s="28"/>
      <c r="I13" s="26"/>
      <c r="J13" s="26"/>
      <c r="K13" s="26"/>
    </row>
    <row r="14" spans="1:13" ht="15.75" x14ac:dyDescent="0.25">
      <c r="A14" s="5"/>
      <c r="B14" s="35"/>
      <c r="C14" s="39"/>
      <c r="D14" s="36"/>
      <c r="E14" s="36"/>
      <c r="F14" s="36"/>
      <c r="G14" s="36"/>
      <c r="H14" s="35"/>
      <c r="I14" s="36"/>
      <c r="J14" s="36"/>
      <c r="K14" s="36"/>
      <c r="L14" s="5"/>
      <c r="M14" s="5"/>
    </row>
    <row r="15" spans="1:13" s="96" customFormat="1" ht="13.15" customHeight="1" x14ac:dyDescent="0.2">
      <c r="A15" s="95" t="s">
        <v>135</v>
      </c>
    </row>
    <row r="16" spans="1:13" s="96" customFormat="1" x14ac:dyDescent="0.2"/>
    <row r="17" s="96" customFormat="1" x14ac:dyDescent="0.2"/>
    <row r="18" s="96" customFormat="1" x14ac:dyDescent="0.2"/>
    <row r="19" s="96" customFormat="1" x14ac:dyDescent="0.2"/>
    <row r="20" s="96" customFormat="1" x14ac:dyDescent="0.2"/>
    <row r="21" s="96" customFormat="1" x14ac:dyDescent="0.2"/>
    <row r="22" s="96" customFormat="1" x14ac:dyDescent="0.2"/>
    <row r="23" s="96" customFormat="1" x14ac:dyDescent="0.2"/>
    <row r="24" s="96" customFormat="1" x14ac:dyDescent="0.2"/>
    <row r="25" s="96" customFormat="1" x14ac:dyDescent="0.2"/>
    <row r="26" s="96" customFormat="1" x14ac:dyDescent="0.2"/>
    <row r="27" s="96" customFormat="1" x14ac:dyDescent="0.2"/>
    <row r="28" s="96" customFormat="1" x14ac:dyDescent="0.2"/>
    <row r="29" s="96" customFormat="1" x14ac:dyDescent="0.2"/>
    <row r="30" s="96" customFormat="1" x14ac:dyDescent="0.2"/>
    <row r="31" s="96" customFormat="1" x14ac:dyDescent="0.2"/>
    <row r="32" s="96" customFormat="1" x14ac:dyDescent="0.2"/>
    <row r="33" s="96" customFormat="1" x14ac:dyDescent="0.2"/>
    <row r="34" s="96" customFormat="1" ht="16.149999999999999" customHeight="1" x14ac:dyDescent="0.2"/>
    <row r="35" s="96" customFormat="1" ht="15" customHeight="1" x14ac:dyDescent="0.2"/>
    <row r="36" s="96" customFormat="1" ht="15" customHeight="1" x14ac:dyDescent="0.2"/>
    <row r="37" s="96" customFormat="1" ht="15" customHeight="1" x14ac:dyDescent="0.2"/>
    <row r="38" s="96" customFormat="1" x14ac:dyDescent="0.2"/>
    <row r="39" s="96" customFormat="1" x14ac:dyDescent="0.2"/>
    <row r="40" s="96" customFormat="1" x14ac:dyDescent="0.2"/>
    <row r="41" s="96" customFormat="1" x14ac:dyDescent="0.2"/>
    <row r="42" s="96" customFormat="1" x14ac:dyDescent="0.2"/>
    <row r="43" s="96" customFormat="1" x14ac:dyDescent="0.2"/>
    <row r="44" s="96" customFormat="1" x14ac:dyDescent="0.2"/>
    <row r="45" s="96" customFormat="1" x14ac:dyDescent="0.2"/>
    <row r="46" s="96" customFormat="1" x14ac:dyDescent="0.2"/>
    <row r="47" s="96" customFormat="1" x14ac:dyDescent="0.2"/>
    <row r="48" s="96" customFormat="1" x14ac:dyDescent="0.2"/>
    <row r="49" spans="1:11" ht="13.5" thickBot="1" x14ac:dyDescent="0.25">
      <c r="B49" s="5"/>
      <c r="C49" s="5"/>
      <c r="D49" s="5"/>
      <c r="E49" s="5"/>
      <c r="F49" s="4"/>
      <c r="G49" s="5"/>
      <c r="H49" s="5"/>
      <c r="I49" s="5"/>
      <c r="J49" s="5"/>
      <c r="K49" s="5"/>
    </row>
    <row r="50" spans="1:11" ht="28.5" customHeight="1" thickTop="1" x14ac:dyDescent="0.2">
      <c r="A50" s="2"/>
      <c r="B50" s="10" t="s">
        <v>3</v>
      </c>
      <c r="C50" s="6"/>
      <c r="D50" s="6"/>
      <c r="E50" s="6"/>
      <c r="F50" s="7"/>
      <c r="G50" s="8" t="s">
        <v>4</v>
      </c>
      <c r="H50" s="8"/>
      <c r="I50" s="9"/>
      <c r="J50" s="10" t="s">
        <v>28</v>
      </c>
      <c r="K50" s="11"/>
    </row>
    <row r="51" spans="1:11" ht="31.5" x14ac:dyDescent="0.2">
      <c r="A51" s="1"/>
      <c r="B51" s="43" t="s">
        <v>5</v>
      </c>
      <c r="C51" s="44" t="s">
        <v>6</v>
      </c>
      <c r="D51" s="44" t="s">
        <v>7</v>
      </c>
      <c r="E51" s="45" t="s">
        <v>8</v>
      </c>
      <c r="F51" s="43" t="s">
        <v>9</v>
      </c>
      <c r="G51" s="44" t="s">
        <v>10</v>
      </c>
      <c r="H51" s="44" t="s">
        <v>11</v>
      </c>
      <c r="I51" s="45" t="s">
        <v>12</v>
      </c>
      <c r="J51" s="43" t="s">
        <v>13</v>
      </c>
      <c r="K51" s="46" t="s">
        <v>14</v>
      </c>
    </row>
    <row r="52" spans="1:11" ht="127.15" customHeight="1" x14ac:dyDescent="0.2">
      <c r="A52" s="1"/>
      <c r="B52" s="47" t="s">
        <v>15</v>
      </c>
      <c r="C52" s="48" t="s">
        <v>16</v>
      </c>
      <c r="D52" s="48" t="s">
        <v>17</v>
      </c>
      <c r="E52" s="49" t="s">
        <v>18</v>
      </c>
      <c r="F52" s="47" t="s">
        <v>19</v>
      </c>
      <c r="G52" s="48" t="s">
        <v>20</v>
      </c>
      <c r="H52" s="48" t="s">
        <v>21</v>
      </c>
      <c r="I52" s="49" t="s">
        <v>22</v>
      </c>
      <c r="J52" s="47" t="s">
        <v>23</v>
      </c>
      <c r="K52" s="50" t="s">
        <v>31</v>
      </c>
    </row>
    <row r="53" spans="1:11" ht="187.9" customHeight="1" x14ac:dyDescent="0.2">
      <c r="A53" s="22"/>
      <c r="B53" s="51" t="s">
        <v>33</v>
      </c>
      <c r="C53" s="52" t="s">
        <v>129</v>
      </c>
      <c r="D53" s="52" t="s">
        <v>72</v>
      </c>
      <c r="E53" s="53" t="s">
        <v>52</v>
      </c>
      <c r="F53" s="54" t="s">
        <v>26</v>
      </c>
      <c r="G53" s="55" t="s">
        <v>26</v>
      </c>
      <c r="H53" s="56" t="s">
        <v>26</v>
      </c>
      <c r="I53" s="57" t="s">
        <v>130</v>
      </c>
      <c r="J53" s="51" t="s">
        <v>131</v>
      </c>
      <c r="K53" s="58" t="s">
        <v>25</v>
      </c>
    </row>
    <row r="54" spans="1:11" s="12" customFormat="1" ht="87" customHeight="1" x14ac:dyDescent="0.2">
      <c r="A54" s="59"/>
      <c r="B54" s="51" t="s">
        <v>33</v>
      </c>
      <c r="C54" s="52" t="s">
        <v>70</v>
      </c>
      <c r="D54" s="52" t="s">
        <v>34</v>
      </c>
      <c r="E54" s="53" t="s">
        <v>51</v>
      </c>
      <c r="F54" s="54" t="s">
        <v>26</v>
      </c>
      <c r="G54" s="55" t="s">
        <v>25</v>
      </c>
      <c r="H54" s="56" t="s">
        <v>25</v>
      </c>
      <c r="I54" s="57" t="s">
        <v>94</v>
      </c>
      <c r="J54" s="51" t="s">
        <v>132</v>
      </c>
      <c r="K54" s="58" t="s">
        <v>24</v>
      </c>
    </row>
    <row r="55" spans="1:11" s="12" customFormat="1" ht="103.15" customHeight="1" x14ac:dyDescent="0.2">
      <c r="A55" s="59"/>
      <c r="B55" s="51" t="s">
        <v>53</v>
      </c>
      <c r="C55" s="52" t="s">
        <v>85</v>
      </c>
      <c r="D55" s="52" t="s">
        <v>45</v>
      </c>
      <c r="E55" s="53" t="s">
        <v>51</v>
      </c>
      <c r="F55" s="54" t="s">
        <v>26</v>
      </c>
      <c r="G55" s="55" t="s">
        <v>26</v>
      </c>
      <c r="H55" s="56" t="s">
        <v>26</v>
      </c>
      <c r="I55" s="57" t="s">
        <v>46</v>
      </c>
      <c r="J55" s="51" t="s">
        <v>113</v>
      </c>
      <c r="K55" s="58" t="s">
        <v>24</v>
      </c>
    </row>
    <row r="56" spans="1:11" s="12" customFormat="1" ht="108.6" customHeight="1" x14ac:dyDescent="0.2">
      <c r="A56" s="59"/>
      <c r="B56" s="51" t="s">
        <v>33</v>
      </c>
      <c r="C56" s="52" t="s">
        <v>54</v>
      </c>
      <c r="D56" s="52" t="s">
        <v>73</v>
      </c>
      <c r="E56" s="53" t="s">
        <v>55</v>
      </c>
      <c r="F56" s="54" t="s">
        <v>26</v>
      </c>
      <c r="G56" s="55" t="s">
        <v>26</v>
      </c>
      <c r="H56" s="56" t="s">
        <v>26</v>
      </c>
      <c r="I56" s="57" t="s">
        <v>92</v>
      </c>
      <c r="J56" s="51" t="s">
        <v>114</v>
      </c>
      <c r="K56" s="58" t="s">
        <v>25</v>
      </c>
    </row>
    <row r="57" spans="1:11" s="12" customFormat="1" ht="86.25" customHeight="1" x14ac:dyDescent="0.2">
      <c r="A57" s="59"/>
      <c r="B57" s="51" t="s">
        <v>33</v>
      </c>
      <c r="C57" s="52" t="s">
        <v>36</v>
      </c>
      <c r="D57" s="52" t="s">
        <v>35</v>
      </c>
      <c r="E57" s="53" t="s">
        <v>52</v>
      </c>
      <c r="F57" s="54" t="s">
        <v>25</v>
      </c>
      <c r="G57" s="55" t="s">
        <v>25</v>
      </c>
      <c r="H57" s="56" t="s">
        <v>25</v>
      </c>
      <c r="I57" s="57" t="s">
        <v>103</v>
      </c>
      <c r="J57" s="51" t="s">
        <v>115</v>
      </c>
      <c r="K57" s="58" t="s">
        <v>25</v>
      </c>
    </row>
    <row r="58" spans="1:11" s="12" customFormat="1" ht="88.5" customHeight="1" x14ac:dyDescent="0.2">
      <c r="A58" s="59"/>
      <c r="B58" s="51" t="s">
        <v>33</v>
      </c>
      <c r="C58" s="52" t="s">
        <v>81</v>
      </c>
      <c r="D58" s="52" t="s">
        <v>64</v>
      </c>
      <c r="E58" s="53" t="s">
        <v>65</v>
      </c>
      <c r="F58" s="54" t="s">
        <v>26</v>
      </c>
      <c r="G58" s="55" t="s">
        <v>26</v>
      </c>
      <c r="H58" s="56" t="s">
        <v>26</v>
      </c>
      <c r="I58" s="57" t="s">
        <v>66</v>
      </c>
      <c r="J58" s="51" t="s">
        <v>116</v>
      </c>
      <c r="K58" s="58" t="s">
        <v>25</v>
      </c>
    </row>
    <row r="59" spans="1:11" s="12" customFormat="1" ht="116.25" customHeight="1" x14ac:dyDescent="0.2">
      <c r="A59" s="59"/>
      <c r="B59" s="51" t="s">
        <v>33</v>
      </c>
      <c r="C59" s="52" t="s">
        <v>56</v>
      </c>
      <c r="D59" s="52" t="s">
        <v>86</v>
      </c>
      <c r="E59" s="53" t="s">
        <v>38</v>
      </c>
      <c r="F59" s="54" t="s">
        <v>25</v>
      </c>
      <c r="G59" s="55" t="s">
        <v>26</v>
      </c>
      <c r="H59" s="56" t="s">
        <v>25</v>
      </c>
      <c r="I59" s="57" t="s">
        <v>95</v>
      </c>
      <c r="J59" s="51" t="s">
        <v>105</v>
      </c>
      <c r="K59" s="58" t="s">
        <v>24</v>
      </c>
    </row>
    <row r="60" spans="1:11" s="12" customFormat="1" ht="117.75" customHeight="1" x14ac:dyDescent="0.2">
      <c r="A60" s="59"/>
      <c r="B60" s="51" t="s">
        <v>33</v>
      </c>
      <c r="C60" s="52" t="s">
        <v>39</v>
      </c>
      <c r="D60" s="52" t="s">
        <v>37</v>
      </c>
      <c r="E60" s="53" t="s">
        <v>38</v>
      </c>
      <c r="F60" s="60" t="s">
        <v>25</v>
      </c>
      <c r="G60" s="55" t="s">
        <v>26</v>
      </c>
      <c r="H60" s="56" t="s">
        <v>25</v>
      </c>
      <c r="I60" s="57" t="s">
        <v>96</v>
      </c>
      <c r="J60" s="51" t="s">
        <v>105</v>
      </c>
      <c r="K60" s="58" t="s">
        <v>24</v>
      </c>
    </row>
    <row r="61" spans="1:11" s="12" customFormat="1" ht="161.44999999999999" customHeight="1" x14ac:dyDescent="0.2">
      <c r="A61" s="59"/>
      <c r="B61" s="51" t="s">
        <v>47</v>
      </c>
      <c r="C61" s="52" t="s">
        <v>57</v>
      </c>
      <c r="D61" s="52" t="s">
        <v>58</v>
      </c>
      <c r="E61" s="53" t="s">
        <v>40</v>
      </c>
      <c r="F61" s="54" t="s">
        <v>25</v>
      </c>
      <c r="G61" s="55" t="s">
        <v>27</v>
      </c>
      <c r="H61" s="56" t="s">
        <v>26</v>
      </c>
      <c r="I61" s="57" t="s">
        <v>100</v>
      </c>
      <c r="J61" s="51" t="s">
        <v>110</v>
      </c>
      <c r="K61" s="58" t="s">
        <v>24</v>
      </c>
    </row>
    <row r="62" spans="1:11" s="12" customFormat="1" ht="188.45" customHeight="1" x14ac:dyDescent="0.2">
      <c r="A62" s="59"/>
      <c r="B62" s="51" t="s">
        <v>67</v>
      </c>
      <c r="C62" s="52" t="s">
        <v>59</v>
      </c>
      <c r="D62" s="52" t="s">
        <v>60</v>
      </c>
      <c r="E62" s="53" t="s">
        <v>48</v>
      </c>
      <c r="F62" s="54" t="s">
        <v>26</v>
      </c>
      <c r="G62" s="55" t="s">
        <v>26</v>
      </c>
      <c r="H62" s="56" t="s">
        <v>26</v>
      </c>
      <c r="I62" s="57" t="s">
        <v>98</v>
      </c>
      <c r="J62" s="51" t="s">
        <v>111</v>
      </c>
      <c r="K62" s="58" t="s">
        <v>25</v>
      </c>
    </row>
    <row r="63" spans="1:11" s="12" customFormat="1" ht="159.6" customHeight="1" x14ac:dyDescent="0.2">
      <c r="A63" s="59"/>
      <c r="B63" s="51" t="s">
        <v>68</v>
      </c>
      <c r="C63" s="52" t="s">
        <v>82</v>
      </c>
      <c r="D63" s="52" t="s">
        <v>83</v>
      </c>
      <c r="E63" s="53" t="s">
        <v>84</v>
      </c>
      <c r="F63" s="54" t="s">
        <v>26</v>
      </c>
      <c r="G63" s="55" t="s">
        <v>26</v>
      </c>
      <c r="H63" s="56" t="s">
        <v>26</v>
      </c>
      <c r="I63" s="57" t="s">
        <v>97</v>
      </c>
      <c r="J63" s="51" t="s">
        <v>106</v>
      </c>
      <c r="K63" s="58" t="s">
        <v>25</v>
      </c>
    </row>
    <row r="64" spans="1:11" s="12" customFormat="1" ht="128.44999999999999" customHeight="1" x14ac:dyDescent="0.2">
      <c r="A64" s="59"/>
      <c r="B64" s="51" t="s">
        <v>47</v>
      </c>
      <c r="C64" s="52" t="s">
        <v>87</v>
      </c>
      <c r="D64" s="52" t="s">
        <v>88</v>
      </c>
      <c r="E64" s="53" t="s">
        <v>89</v>
      </c>
      <c r="F64" s="54" t="s">
        <v>26</v>
      </c>
      <c r="G64" s="55" t="s">
        <v>26</v>
      </c>
      <c r="H64" s="56" t="s">
        <v>26</v>
      </c>
      <c r="I64" s="57" t="s">
        <v>63</v>
      </c>
      <c r="J64" s="51" t="s">
        <v>107</v>
      </c>
      <c r="K64" s="58" t="s">
        <v>25</v>
      </c>
    </row>
    <row r="65" spans="1:11" s="12" customFormat="1" ht="137.44999999999999" customHeight="1" x14ac:dyDescent="0.2">
      <c r="A65" s="59"/>
      <c r="B65" s="51" t="s">
        <v>91</v>
      </c>
      <c r="C65" s="52" t="s">
        <v>93</v>
      </c>
      <c r="D65" s="52" t="s">
        <v>61</v>
      </c>
      <c r="E65" s="53" t="s">
        <v>41</v>
      </c>
      <c r="F65" s="54" t="s">
        <v>26</v>
      </c>
      <c r="G65" s="55" t="s">
        <v>26</v>
      </c>
      <c r="H65" s="56" t="s">
        <v>26</v>
      </c>
      <c r="I65" s="57" t="s">
        <v>101</v>
      </c>
      <c r="J65" s="61" t="s">
        <v>117</v>
      </c>
      <c r="K65" s="58" t="s">
        <v>25</v>
      </c>
    </row>
    <row r="66" spans="1:11" s="12" customFormat="1" ht="111.6" customHeight="1" x14ac:dyDescent="0.2">
      <c r="A66" s="59"/>
      <c r="B66" s="51" t="s">
        <v>91</v>
      </c>
      <c r="C66" s="52" t="s">
        <v>93</v>
      </c>
      <c r="D66" s="52" t="s">
        <v>104</v>
      </c>
      <c r="E66" s="53" t="s">
        <v>80</v>
      </c>
      <c r="F66" s="54" t="s">
        <v>26</v>
      </c>
      <c r="G66" s="55" t="s">
        <v>26</v>
      </c>
      <c r="H66" s="56" t="s">
        <v>26</v>
      </c>
      <c r="I66" s="57" t="s">
        <v>99</v>
      </c>
      <c r="J66" s="61" t="s">
        <v>117</v>
      </c>
      <c r="K66" s="58" t="s">
        <v>25</v>
      </c>
    </row>
    <row r="67" spans="1:11" s="12" customFormat="1" ht="138" customHeight="1" x14ac:dyDescent="0.2">
      <c r="A67" s="59"/>
      <c r="B67" s="51" t="s">
        <v>49</v>
      </c>
      <c r="C67" s="52" t="s">
        <v>93</v>
      </c>
      <c r="D67" s="52" t="s">
        <v>50</v>
      </c>
      <c r="E67" s="53" t="s">
        <v>78</v>
      </c>
      <c r="F67" s="54" t="s">
        <v>26</v>
      </c>
      <c r="G67" s="55" t="s">
        <v>26</v>
      </c>
      <c r="H67" s="56" t="s">
        <v>26</v>
      </c>
      <c r="I67" s="57" t="s">
        <v>102</v>
      </c>
      <c r="J67" s="61" t="s">
        <v>117</v>
      </c>
      <c r="K67" s="58" t="s">
        <v>25</v>
      </c>
    </row>
    <row r="68" spans="1:11" s="12" customFormat="1" ht="150" customHeight="1" thickBot="1" x14ac:dyDescent="0.25">
      <c r="A68" s="59"/>
      <c r="B68" s="62" t="s">
        <v>42</v>
      </c>
      <c r="C68" s="52" t="s">
        <v>93</v>
      </c>
      <c r="D68" s="63" t="s">
        <v>79</v>
      </c>
      <c r="E68" s="64" t="s">
        <v>62</v>
      </c>
      <c r="F68" s="65" t="s">
        <v>26</v>
      </c>
      <c r="G68" s="66" t="s">
        <v>26</v>
      </c>
      <c r="H68" s="67" t="s">
        <v>26</v>
      </c>
      <c r="I68" s="68" t="s">
        <v>99</v>
      </c>
      <c r="J68" s="61" t="s">
        <v>117</v>
      </c>
      <c r="K68" s="69" t="s">
        <v>25</v>
      </c>
    </row>
    <row r="69" spans="1:11" s="12" customFormat="1" ht="84.75" customHeight="1" thickTop="1" thickBot="1" x14ac:dyDescent="0.25">
      <c r="A69" s="59"/>
      <c r="B69" s="78" t="s">
        <v>33</v>
      </c>
      <c r="C69" s="79" t="s">
        <v>71</v>
      </c>
      <c r="D69" s="79" t="s">
        <v>75</v>
      </c>
      <c r="E69" s="80" t="s">
        <v>74</v>
      </c>
      <c r="F69" s="81" t="s">
        <v>25</v>
      </c>
      <c r="G69" s="82" t="s">
        <v>26</v>
      </c>
      <c r="H69" s="83" t="s">
        <v>25</v>
      </c>
      <c r="I69" s="84" t="s">
        <v>76</v>
      </c>
      <c r="J69" s="85" t="s">
        <v>108</v>
      </c>
      <c r="K69" s="86" t="s">
        <v>24</v>
      </c>
    </row>
    <row r="70" spans="1:11" s="12" customFormat="1" ht="142.9" customHeight="1" thickTop="1" x14ac:dyDescent="0.2">
      <c r="A70" s="59"/>
      <c r="B70" s="62" t="s">
        <v>69</v>
      </c>
      <c r="C70" s="63" t="s">
        <v>43</v>
      </c>
      <c r="D70" s="63" t="s">
        <v>90</v>
      </c>
      <c r="E70" s="64" t="s">
        <v>43</v>
      </c>
      <c r="F70" s="54" t="s">
        <v>25</v>
      </c>
      <c r="G70" s="66" t="s">
        <v>26</v>
      </c>
      <c r="H70" s="56" t="s">
        <v>25</v>
      </c>
      <c r="I70" s="68" t="s">
        <v>77</v>
      </c>
      <c r="J70" s="62" t="s">
        <v>109</v>
      </c>
      <c r="K70" s="69" t="s">
        <v>25</v>
      </c>
    </row>
    <row r="71" spans="1:11" s="12" customFormat="1" ht="117.6" customHeight="1" thickBot="1" x14ac:dyDescent="0.25">
      <c r="A71" s="70"/>
      <c r="B71" s="71" t="s">
        <v>118</v>
      </c>
      <c r="C71" s="72" t="s">
        <v>119</v>
      </c>
      <c r="D71" s="72" t="s">
        <v>120</v>
      </c>
      <c r="E71" s="73" t="s">
        <v>121</v>
      </c>
      <c r="F71" s="74" t="s">
        <v>25</v>
      </c>
      <c r="G71" s="75" t="s">
        <v>27</v>
      </c>
      <c r="H71" s="76" t="s">
        <v>26</v>
      </c>
      <c r="I71" s="73" t="s">
        <v>122</v>
      </c>
      <c r="J71" s="71" t="s">
        <v>133</v>
      </c>
      <c r="K71" s="77" t="s">
        <v>25</v>
      </c>
    </row>
    <row r="72" spans="1:11" s="12" customFormat="1" ht="120.75" thickBot="1" x14ac:dyDescent="0.25">
      <c r="A72" s="70"/>
      <c r="B72" s="71" t="s">
        <v>91</v>
      </c>
      <c r="C72" s="72" t="s">
        <v>119</v>
      </c>
      <c r="D72" s="72" t="s">
        <v>123</v>
      </c>
      <c r="E72" s="73" t="s">
        <v>124</v>
      </c>
      <c r="F72" s="74" t="s">
        <v>25</v>
      </c>
      <c r="G72" s="75" t="s">
        <v>27</v>
      </c>
      <c r="H72" s="76" t="s">
        <v>26</v>
      </c>
      <c r="I72" s="73" t="s">
        <v>125</v>
      </c>
      <c r="J72" s="71" t="s">
        <v>126</v>
      </c>
      <c r="K72" s="77" t="s">
        <v>25</v>
      </c>
    </row>
    <row r="73" spans="1:11" ht="15.75" x14ac:dyDescent="0.25">
      <c r="A73" s="3"/>
      <c r="B73" s="38"/>
      <c r="C73" s="36"/>
      <c r="D73" s="36"/>
      <c r="E73" s="36"/>
      <c r="F73" s="36"/>
      <c r="G73" s="36"/>
      <c r="H73" s="35"/>
      <c r="I73" s="36"/>
      <c r="J73" s="36"/>
      <c r="K73" s="1"/>
    </row>
    <row r="74" spans="1:11" ht="15.75" x14ac:dyDescent="0.25">
      <c r="A74" s="3"/>
      <c r="B74" s="37"/>
      <c r="C74" s="36"/>
      <c r="D74" s="36"/>
      <c r="E74" s="36"/>
      <c r="F74" s="36"/>
      <c r="G74" s="36"/>
      <c r="H74" s="35"/>
      <c r="I74" s="36"/>
      <c r="J74" s="36"/>
      <c r="K74" s="1"/>
    </row>
    <row r="75" spans="1:11" ht="15.75" x14ac:dyDescent="0.25">
      <c r="A75" s="3"/>
      <c r="B75" s="37"/>
      <c r="C75" s="36"/>
      <c r="D75" s="36"/>
      <c r="E75" s="36"/>
      <c r="F75" s="36"/>
      <c r="G75" s="36"/>
      <c r="H75" s="35"/>
      <c r="I75" s="36"/>
      <c r="J75" s="36"/>
      <c r="K75" s="1"/>
    </row>
    <row r="76" spans="1:11" ht="15.75" hidden="1" x14ac:dyDescent="0.25">
      <c r="A76" s="3"/>
      <c r="B76" s="37"/>
      <c r="C76" s="36"/>
      <c r="D76" s="36"/>
      <c r="E76" s="36"/>
      <c r="F76" s="36"/>
      <c r="G76" s="36"/>
      <c r="H76" s="35"/>
      <c r="I76" s="36"/>
      <c r="J76" s="36"/>
      <c r="K76" s="1"/>
    </row>
    <row r="77" spans="1:11" hidden="1" x14ac:dyDescent="0.2">
      <c r="A77" s="3"/>
      <c r="B77" s="1"/>
      <c r="C77" s="1"/>
      <c r="D77" s="1"/>
      <c r="E77" s="1"/>
      <c r="F77" s="4"/>
      <c r="G77" s="4"/>
      <c r="H77" s="4"/>
      <c r="I77" s="4"/>
      <c r="J77" s="1"/>
      <c r="K77" s="1"/>
    </row>
    <row r="78" spans="1:11" hidden="1" x14ac:dyDescent="0.2">
      <c r="A78" s="3"/>
      <c r="B78" s="1"/>
      <c r="C78" s="34" t="s">
        <v>24</v>
      </c>
      <c r="D78" s="34" t="s">
        <v>25</v>
      </c>
      <c r="E78" s="34" t="s">
        <v>26</v>
      </c>
      <c r="F78" s="34" t="s">
        <v>27</v>
      </c>
      <c r="G78" s="4"/>
      <c r="H78" s="4"/>
      <c r="I78" s="4"/>
      <c r="J78" s="1"/>
      <c r="K78" s="1"/>
    </row>
    <row r="79" spans="1:11" hidden="1" x14ac:dyDescent="0.2">
      <c r="A79" s="3"/>
      <c r="B79" s="33" t="s">
        <v>27</v>
      </c>
      <c r="C79" s="19">
        <v>4</v>
      </c>
      <c r="D79" s="17">
        <v>8</v>
      </c>
      <c r="E79" s="16">
        <v>12</v>
      </c>
      <c r="F79" s="15">
        <v>16</v>
      </c>
      <c r="G79" s="4"/>
      <c r="H79" s="4"/>
      <c r="I79" s="4"/>
      <c r="J79" s="1"/>
      <c r="K79" s="1"/>
    </row>
    <row r="80" spans="1:11" hidden="1" x14ac:dyDescent="0.2">
      <c r="A80" s="3"/>
      <c r="B80" s="33" t="s">
        <v>26</v>
      </c>
      <c r="C80" s="19">
        <v>3</v>
      </c>
      <c r="D80" s="17">
        <v>6</v>
      </c>
      <c r="E80" s="18">
        <v>9</v>
      </c>
      <c r="F80" s="15">
        <v>12</v>
      </c>
      <c r="G80" s="4"/>
      <c r="H80" s="4"/>
      <c r="I80" s="4"/>
      <c r="J80" s="1"/>
      <c r="K80" s="1"/>
    </row>
    <row r="81" spans="1:11" hidden="1" x14ac:dyDescent="0.2">
      <c r="A81" s="3"/>
      <c r="B81" s="33" t="s">
        <v>25</v>
      </c>
      <c r="C81" s="19">
        <v>2</v>
      </c>
      <c r="D81" s="19">
        <v>4</v>
      </c>
      <c r="E81" s="18">
        <v>6</v>
      </c>
      <c r="F81" s="17">
        <v>8</v>
      </c>
      <c r="G81" s="4"/>
      <c r="H81" s="4"/>
      <c r="I81" s="4"/>
      <c r="J81" s="1"/>
      <c r="K81" s="1"/>
    </row>
    <row r="82" spans="1:11" hidden="1" x14ac:dyDescent="0.2">
      <c r="A82" s="3"/>
      <c r="B82" s="33" t="s">
        <v>24</v>
      </c>
      <c r="C82" s="19">
        <v>1</v>
      </c>
      <c r="D82" s="19">
        <v>2</v>
      </c>
      <c r="E82" s="20">
        <v>3</v>
      </c>
      <c r="F82" s="19">
        <v>4</v>
      </c>
      <c r="G82" s="4"/>
      <c r="H82" s="4"/>
      <c r="I82" s="4"/>
      <c r="J82" s="1"/>
      <c r="K82" s="1"/>
    </row>
    <row r="83" spans="1:11" hidden="1" x14ac:dyDescent="0.2">
      <c r="A83" s="3"/>
      <c r="B83" s="5"/>
      <c r="C83" s="4"/>
      <c r="D83" s="4"/>
      <c r="E83" s="5"/>
      <c r="F83" s="4"/>
      <c r="G83" s="4"/>
      <c r="H83" s="4"/>
      <c r="I83" s="4"/>
      <c r="J83" s="1"/>
      <c r="K83" s="1"/>
    </row>
    <row r="84" spans="1:11" hidden="1" x14ac:dyDescent="0.2">
      <c r="A84" s="3"/>
      <c r="B84" s="1"/>
      <c r="C84" s="1"/>
      <c r="D84" s="1"/>
      <c r="E84" s="1"/>
      <c r="F84" s="4"/>
      <c r="G84" s="4"/>
      <c r="H84" s="4"/>
      <c r="I84" s="4"/>
      <c r="J84" s="1"/>
      <c r="K84" s="1"/>
    </row>
    <row r="85" spans="1:11" hidden="1" x14ac:dyDescent="0.2">
      <c r="A85" s="3"/>
      <c r="B85" s="1"/>
      <c r="C85" s="1"/>
      <c r="D85" s="1"/>
      <c r="E85" s="1"/>
      <c r="F85" s="4"/>
      <c r="G85" s="4"/>
      <c r="H85" s="4"/>
      <c r="I85" s="4"/>
      <c r="J85" s="1"/>
      <c r="K85" s="1"/>
    </row>
    <row r="86" spans="1:11" hidden="1" x14ac:dyDescent="0.2">
      <c r="A86" s="3"/>
      <c r="B86" s="1"/>
      <c r="C86" s="1"/>
      <c r="D86" s="1"/>
      <c r="E86" s="1"/>
      <c r="F86" s="4" t="s">
        <v>24</v>
      </c>
      <c r="G86" s="4"/>
      <c r="H86" s="14" t="e">
        <f>IF(#REF!="",0,IF(#REF!="Very low",1,IF(#REF!="Low",2,IF(#REF!="Medium",3,IF(#REF!="High",4,F67)))))</f>
        <v>#REF!</v>
      </c>
      <c r="I86" s="14" t="e">
        <f>IF(#REF!="",0,IF(#REF!="Very low",1,IF(#REF!="Low",2,IF(#REF!="Medium",3,IF(#REF!="High",4,G67)))))</f>
        <v>#REF!</v>
      </c>
      <c r="J86" s="21" t="e">
        <f>IF(H86*I86=0,"",IF(H86*I86&gt;0.5,H86*I86))</f>
        <v>#REF!</v>
      </c>
      <c r="K86" s="1" t="e">
        <f>IF(J86="","",IF(J86&lt;5, "Low",IF(J86&lt;11,"Medium",IF(J86&gt;11,"High"))))</f>
        <v>#REF!</v>
      </c>
    </row>
    <row r="87" spans="1:11" hidden="1" x14ac:dyDescent="0.2">
      <c r="A87" s="3"/>
      <c r="B87" s="1"/>
      <c r="C87" s="1"/>
      <c r="D87" s="1"/>
      <c r="E87" s="1"/>
      <c r="F87" s="4" t="s">
        <v>25</v>
      </c>
      <c r="G87" s="4"/>
      <c r="H87" s="14">
        <f>IF(F67="",0,IF(F67="Very low",1,IF(F67="Low",2,IF(F67="Medium",3,IF(F67="High",4,#REF!)))))</f>
        <v>3</v>
      </c>
      <c r="I87" s="14">
        <f>IF(G67="",0,IF(G67="Very low",1,IF(G67="Low",2,IF(G67="Medium",3,IF(G67="High",4,#REF!)))))</f>
        <v>3</v>
      </c>
      <c r="J87" s="21">
        <f t="shared" ref="J87:J105" si="0">IF(H87*I87=0,"",IF(H87*I87&gt;0.5,H87*I87))</f>
        <v>9</v>
      </c>
      <c r="K87" s="1" t="str">
        <f t="shared" ref="K87:K105" si="1">IF(J87="","",IF(J87&lt;5, "Low",IF(J87&lt;11,"Medium",IF(J87&gt;11,"High"))))</f>
        <v>Medium</v>
      </c>
    </row>
    <row r="88" spans="1:11" hidden="1" x14ac:dyDescent="0.2">
      <c r="A88" s="3"/>
      <c r="B88" s="1"/>
      <c r="C88" s="1"/>
      <c r="D88" s="1"/>
      <c r="E88" s="1"/>
      <c r="F88" s="4" t="s">
        <v>26</v>
      </c>
      <c r="G88" s="4"/>
      <c r="H88" s="14" t="e">
        <f>IF(#REF!="",0,IF(#REF!="Very low",1,IF(#REF!="Low",2,IF(#REF!="Medium",3,IF(#REF!="High",4,F53)))))</f>
        <v>#REF!</v>
      </c>
      <c r="I88" s="14" t="e">
        <f>IF(#REF!="",0,IF(#REF!="Very low",1,IF(#REF!="Low",2,IF(#REF!="Medium",3,IF(#REF!="High",4,G53)))))</f>
        <v>#REF!</v>
      </c>
      <c r="J88" s="21" t="e">
        <f t="shared" si="0"/>
        <v>#REF!</v>
      </c>
      <c r="K88" s="1" t="e">
        <f t="shared" si="1"/>
        <v>#REF!</v>
      </c>
    </row>
    <row r="89" spans="1:11" hidden="1" x14ac:dyDescent="0.2">
      <c r="A89" s="3"/>
      <c r="B89" s="1"/>
      <c r="C89" s="1"/>
      <c r="D89" s="1"/>
      <c r="E89" s="1"/>
      <c r="F89" s="4" t="s">
        <v>27</v>
      </c>
      <c r="G89" s="4"/>
      <c r="H89" s="14">
        <f>IF(F53="",0,IF(F53="Very low",1,IF(F53="Low",2,IF(F53="Medium",3,IF(F53="High",4,F54)))))</f>
        <v>3</v>
      </c>
      <c r="I89" s="14">
        <f>IF(G53="",0,IF(G53="Very low",1,IF(G53="Low",2,IF(G53="Medium",3,IF(G53="High",4,G54)))))</f>
        <v>3</v>
      </c>
      <c r="J89" s="21">
        <f t="shared" si="0"/>
        <v>9</v>
      </c>
      <c r="K89" s="1" t="str">
        <f t="shared" si="1"/>
        <v>Medium</v>
      </c>
    </row>
    <row r="90" spans="1:11" hidden="1" x14ac:dyDescent="0.2">
      <c r="A90" s="3"/>
      <c r="B90" s="1"/>
      <c r="C90" s="1"/>
      <c r="D90" s="1"/>
      <c r="E90" s="1"/>
      <c r="F90" s="4"/>
      <c r="G90" s="4"/>
      <c r="H90" s="14">
        <f>IF(F54="",0,IF(F54="Very low",1,IF(F54="Low",2,IF(F54="Medium",3,IF(F54="High",4,#REF!)))))</f>
        <v>3</v>
      </c>
      <c r="I90" s="14">
        <f>IF(G54="",0,IF(G54="Very low",1,IF(G54="Low",2,IF(G54="Medium",3,IF(G54="High",4,#REF!)))))</f>
        <v>2</v>
      </c>
      <c r="J90" s="21">
        <f t="shared" si="0"/>
        <v>6</v>
      </c>
      <c r="K90" s="1" t="str">
        <f t="shared" si="1"/>
        <v>Medium</v>
      </c>
    </row>
    <row r="91" spans="1:11" hidden="1" x14ac:dyDescent="0.2">
      <c r="A91" s="3"/>
      <c r="B91" s="1"/>
      <c r="C91" s="1"/>
      <c r="D91" s="1"/>
      <c r="E91" s="1"/>
      <c r="F91" s="4"/>
      <c r="G91" s="4"/>
      <c r="H91" s="14" t="e">
        <f>IF(#REF!="",0,IF(#REF!="Very low",1,IF(#REF!="Low",2,IF(#REF!="Medium",3,IF(#REF!="High",4,F56)))))</f>
        <v>#REF!</v>
      </c>
      <c r="I91" s="14" t="e">
        <f>IF(#REF!="",0,IF(#REF!="Very low",1,IF(#REF!="Low",2,IF(#REF!="Medium",3,IF(#REF!="High",4,G56)))))</f>
        <v>#REF!</v>
      </c>
      <c r="J91" s="21" t="e">
        <f t="shared" si="0"/>
        <v>#REF!</v>
      </c>
      <c r="K91" s="1" t="e">
        <f t="shared" si="1"/>
        <v>#REF!</v>
      </c>
    </row>
    <row r="92" spans="1:11" hidden="1" x14ac:dyDescent="0.2">
      <c r="A92" s="3"/>
      <c r="B92" s="1"/>
      <c r="C92" s="1"/>
      <c r="D92" s="1"/>
      <c r="E92" s="1"/>
      <c r="F92" s="4"/>
      <c r="G92" s="4"/>
      <c r="H92" s="14">
        <f>IF(F56="",0,IF(F56="Very low",1,IF(F56="Low",2,IF(F56="Medium",3,IF(F56="High",4,F57)))))</f>
        <v>3</v>
      </c>
      <c r="I92" s="14">
        <f>IF(G56="",0,IF(G56="Very low",1,IF(G56="Low",2,IF(G56="Medium",3,IF(G56="High",4,G57)))))</f>
        <v>3</v>
      </c>
      <c r="J92" s="21">
        <f t="shared" si="0"/>
        <v>9</v>
      </c>
      <c r="K92" s="1" t="str">
        <f t="shared" si="1"/>
        <v>Medium</v>
      </c>
    </row>
    <row r="93" spans="1:11" hidden="1" x14ac:dyDescent="0.2">
      <c r="A93" s="3"/>
      <c r="B93" s="1"/>
      <c r="C93" s="1"/>
      <c r="D93" s="1"/>
      <c r="E93" s="1"/>
      <c r="F93" s="4"/>
      <c r="G93" s="4"/>
      <c r="H93" s="14">
        <f>IF(F57="",0,IF(F57="Very low",1,IF(F57="Low",2,IF(F57="Medium",3,IF(F57="High",4,#REF!)))))</f>
        <v>2</v>
      </c>
      <c r="I93" s="14">
        <f>IF(G57="",0,IF(G57="Very low",1,IF(G57="Low",2,IF(G57="Medium",3,IF(G57="High",4,#REF!)))))</f>
        <v>2</v>
      </c>
      <c r="J93" s="21">
        <f t="shared" si="0"/>
        <v>4</v>
      </c>
      <c r="K93" s="1" t="str">
        <f t="shared" si="1"/>
        <v>Low</v>
      </c>
    </row>
    <row r="94" spans="1:11" hidden="1" x14ac:dyDescent="0.2">
      <c r="A94" s="3"/>
      <c r="B94" s="1"/>
      <c r="C94" s="4" t="s">
        <v>24</v>
      </c>
      <c r="D94" s="4" t="s">
        <v>25</v>
      </c>
      <c r="E94" s="4" t="s">
        <v>26</v>
      </c>
      <c r="F94" s="4" t="s">
        <v>27</v>
      </c>
      <c r="G94" s="4"/>
      <c r="H94" s="14" t="e">
        <f>IF(#REF!="",0,IF(#REF!="Very low",1,IF(#REF!="Low",2,IF(#REF!="Medium",3,IF(#REF!="High",4,#REF!)))))</f>
        <v>#REF!</v>
      </c>
      <c r="I94" s="14" t="e">
        <f>IF(#REF!="",0,IF(#REF!="Very low",1,IF(#REF!="Low",2,IF(#REF!="Medium",3,IF(#REF!="High",4,#REF!)))))</f>
        <v>#REF!</v>
      </c>
      <c r="J94" s="21" t="e">
        <f t="shared" si="0"/>
        <v>#REF!</v>
      </c>
      <c r="K94" s="1" t="e">
        <f t="shared" si="1"/>
        <v>#REF!</v>
      </c>
    </row>
    <row r="95" spans="1:11" hidden="1" x14ac:dyDescent="0.2">
      <c r="A95" s="3"/>
      <c r="B95" s="4" t="s">
        <v>24</v>
      </c>
      <c r="C95" s="19">
        <v>1</v>
      </c>
      <c r="D95" s="19">
        <v>2</v>
      </c>
      <c r="E95" s="20">
        <v>3</v>
      </c>
      <c r="F95" s="19">
        <v>4</v>
      </c>
      <c r="G95" s="4"/>
      <c r="H95" s="14" t="e">
        <f>IF(#REF!="",0,IF(#REF!="Very low",1,IF(#REF!="Low",2,IF(#REF!="Medium",3,IF(#REF!="High",4,F59)))))</f>
        <v>#REF!</v>
      </c>
      <c r="I95" s="14" t="e">
        <f>IF(#REF!="",0,IF(#REF!="Very low",1,IF(#REF!="Low",2,IF(#REF!="Medium",3,IF(#REF!="High",4,G59)))))</f>
        <v>#REF!</v>
      </c>
      <c r="J95" s="21" t="e">
        <f t="shared" si="0"/>
        <v>#REF!</v>
      </c>
      <c r="K95" s="1" t="e">
        <f t="shared" si="1"/>
        <v>#REF!</v>
      </c>
    </row>
    <row r="96" spans="1:11" hidden="1" x14ac:dyDescent="0.2">
      <c r="A96" s="3"/>
      <c r="B96" s="4" t="s">
        <v>25</v>
      </c>
      <c r="C96" s="19">
        <v>2</v>
      </c>
      <c r="D96" s="19">
        <v>4</v>
      </c>
      <c r="E96" s="18">
        <v>6</v>
      </c>
      <c r="F96" s="17">
        <v>8</v>
      </c>
      <c r="G96" s="4"/>
      <c r="H96" s="14">
        <f>IF(F59="",0,IF(F59="Very low",1,IF(F59="Low",2,IF(F59="Medium",3,IF(F59="High",4,#REF!)))))</f>
        <v>2</v>
      </c>
      <c r="I96" s="14">
        <f>IF(G59="",0,IF(G59="Very low",1,IF(G59="Low",2,IF(G59="Medium",3,IF(G59="High",4,#REF!)))))</f>
        <v>3</v>
      </c>
      <c r="J96" s="21">
        <f t="shared" si="0"/>
        <v>6</v>
      </c>
      <c r="K96" s="1" t="str">
        <f t="shared" si="1"/>
        <v>Medium</v>
      </c>
    </row>
    <row r="97" spans="1:11" hidden="1" x14ac:dyDescent="0.2">
      <c r="A97" s="3"/>
      <c r="B97" s="4" t="s">
        <v>26</v>
      </c>
      <c r="C97" s="19">
        <v>3</v>
      </c>
      <c r="D97" s="17">
        <v>6</v>
      </c>
      <c r="E97" s="18">
        <v>9</v>
      </c>
      <c r="F97" s="15">
        <v>12</v>
      </c>
      <c r="G97" s="4"/>
      <c r="H97" s="14" t="e">
        <f>IF(#REF!="",0,IF(#REF!="Very low",1,IF(#REF!="Low",2,IF(#REF!="Medium",3,IF(#REF!="High",4,#REF!)))))</f>
        <v>#REF!</v>
      </c>
      <c r="I97" s="14" t="e">
        <f>IF(#REF!="",0,IF(#REF!="Very low",1,IF(#REF!="Low",2,IF(#REF!="Medium",3,IF(#REF!="High",4,#REF!)))))</f>
        <v>#REF!</v>
      </c>
      <c r="J97" s="21" t="e">
        <f t="shared" si="0"/>
        <v>#REF!</v>
      </c>
      <c r="K97" s="1" t="e">
        <f t="shared" si="1"/>
        <v>#REF!</v>
      </c>
    </row>
    <row r="98" spans="1:11" hidden="1" x14ac:dyDescent="0.2">
      <c r="A98" s="3"/>
      <c r="B98" s="4" t="s">
        <v>27</v>
      </c>
      <c r="C98" s="19">
        <v>4</v>
      </c>
      <c r="D98" s="17">
        <v>8</v>
      </c>
      <c r="E98" s="16">
        <v>12</v>
      </c>
      <c r="F98" s="15">
        <v>16</v>
      </c>
      <c r="G98" s="4"/>
      <c r="H98" s="14" t="e">
        <f>IF(#REF!="",0,IF(#REF!="Very low",1,IF(#REF!="Low",2,IF(#REF!="Medium",3,IF(#REF!="High",4,#REF!)))))</f>
        <v>#REF!</v>
      </c>
      <c r="I98" s="14" t="e">
        <f>IF(#REF!="",0,IF(#REF!="Very low",1,IF(#REF!="Low",2,IF(#REF!="Medium",3,IF(#REF!="High",4,#REF!)))))</f>
        <v>#REF!</v>
      </c>
      <c r="J98" s="21" t="e">
        <f t="shared" si="0"/>
        <v>#REF!</v>
      </c>
      <c r="K98" s="1" t="e">
        <f t="shared" si="1"/>
        <v>#REF!</v>
      </c>
    </row>
    <row r="99" spans="1:11" hidden="1" x14ac:dyDescent="0.2">
      <c r="A99" s="3"/>
      <c r="B99" s="4"/>
      <c r="C99" s="4"/>
      <c r="D99" s="4"/>
      <c r="F99" s="4"/>
      <c r="G99" s="4"/>
      <c r="H99" s="14" t="e">
        <f>IF(#REF!="",0,IF(#REF!="Very low",1,IF(#REF!="Low",2,IF(#REF!="Medium",3,IF(#REF!="High",4,#REF!)))))</f>
        <v>#REF!</v>
      </c>
      <c r="I99" s="14" t="e">
        <f>IF(#REF!="",0,IF(#REF!="Very low",1,IF(#REF!="Low",2,IF(#REF!="Medium",3,IF(#REF!="High",4,#REF!)))))</f>
        <v>#REF!</v>
      </c>
      <c r="J99" s="21" t="e">
        <f t="shared" si="0"/>
        <v>#REF!</v>
      </c>
      <c r="K99" s="1" t="e">
        <f t="shared" si="1"/>
        <v>#REF!</v>
      </c>
    </row>
    <row r="100" spans="1:11" hidden="1" x14ac:dyDescent="0.2">
      <c r="A100" s="3"/>
      <c r="B100" s="1"/>
      <c r="C100" s="1"/>
      <c r="D100" s="1"/>
      <c r="E100" s="1"/>
      <c r="F100" s="4"/>
      <c r="G100" s="4"/>
      <c r="H100" s="14" t="e">
        <f>IF(#REF!="",0,IF(#REF!="Very low",1,IF(#REF!="Low",2,IF(#REF!="Medium",3,IF(#REF!="High",4,#REF!)))))</f>
        <v>#REF!</v>
      </c>
      <c r="I100" s="14" t="e">
        <f>IF(#REF!="",0,IF(#REF!="Very low",1,IF(#REF!="Low",2,IF(#REF!="Medium",3,IF(#REF!="High",4,#REF!)))))</f>
        <v>#REF!</v>
      </c>
      <c r="J100" s="21" t="e">
        <f t="shared" si="0"/>
        <v>#REF!</v>
      </c>
      <c r="K100" s="1" t="e">
        <f t="shared" si="1"/>
        <v>#REF!</v>
      </c>
    </row>
    <row r="101" spans="1:11" hidden="1" x14ac:dyDescent="0.2">
      <c r="A101" s="3"/>
      <c r="B101" s="1"/>
      <c r="C101" s="1"/>
      <c r="D101" s="1"/>
      <c r="E101" s="1"/>
      <c r="F101" s="4"/>
      <c r="G101" s="4"/>
      <c r="H101" s="14" t="e">
        <f>IF(#REF!="",0,IF(#REF!="Very low",1,IF(#REF!="Low",2,IF(#REF!="Medium",3,IF(#REF!="High",4,#REF!)))))</f>
        <v>#REF!</v>
      </c>
      <c r="I101" s="14" t="e">
        <f>IF(#REF!="",0,IF(#REF!="Very low",1,IF(#REF!="Low",2,IF(#REF!="Medium",3,IF(#REF!="High",4,#REF!)))))</f>
        <v>#REF!</v>
      </c>
      <c r="J101" s="21" t="e">
        <f t="shared" si="0"/>
        <v>#REF!</v>
      </c>
      <c r="K101" s="1" t="e">
        <f t="shared" si="1"/>
        <v>#REF!</v>
      </c>
    </row>
    <row r="102" spans="1:11" hidden="1" x14ac:dyDescent="0.2">
      <c r="A102" s="3"/>
      <c r="B102" s="1"/>
      <c r="C102" s="1"/>
      <c r="D102" s="1"/>
      <c r="E102" s="1"/>
      <c r="F102" s="4"/>
      <c r="G102" s="4"/>
      <c r="H102" s="14" t="e">
        <f>IF(#REF!="",0,IF(#REF!="Very low",1,IF(#REF!="Low",2,IF(#REF!="Medium",3,IF(#REF!="High",4,#REF!)))))</f>
        <v>#REF!</v>
      </c>
      <c r="I102" s="14" t="e">
        <f>IF(#REF!="",0,IF(#REF!="Very low",1,IF(#REF!="Low",2,IF(#REF!="Medium",3,IF(#REF!="High",4,#REF!)))))</f>
        <v>#REF!</v>
      </c>
      <c r="J102" s="21" t="e">
        <f t="shared" si="0"/>
        <v>#REF!</v>
      </c>
      <c r="K102" s="1" t="e">
        <f t="shared" si="1"/>
        <v>#REF!</v>
      </c>
    </row>
    <row r="103" spans="1:11" hidden="1" x14ac:dyDescent="0.2">
      <c r="A103" s="3"/>
      <c r="B103" s="1"/>
      <c r="C103" s="1"/>
      <c r="D103" s="1"/>
      <c r="E103" s="1"/>
      <c r="F103" s="4"/>
      <c r="G103" s="4"/>
      <c r="H103" s="14" t="e">
        <f>IF(#REF!="",0,IF(#REF!="Very low",1,IF(#REF!="Low",2,IF(#REF!="Medium",3,IF(#REF!="High",4,#REF!)))))</f>
        <v>#REF!</v>
      </c>
      <c r="I103" s="14" t="e">
        <f>IF(#REF!="",0,IF(#REF!="Very low",1,IF(#REF!="Low",2,IF(#REF!="Medium",3,IF(#REF!="High",4,#REF!)))))</f>
        <v>#REF!</v>
      </c>
      <c r="J103" s="21" t="e">
        <f t="shared" si="0"/>
        <v>#REF!</v>
      </c>
      <c r="K103" s="1" t="e">
        <f t="shared" si="1"/>
        <v>#REF!</v>
      </c>
    </row>
    <row r="104" spans="1:11" hidden="1" x14ac:dyDescent="0.2">
      <c r="A104" s="3"/>
      <c r="B104" s="1"/>
      <c r="C104" s="1"/>
      <c r="D104" s="1"/>
      <c r="E104" s="1"/>
      <c r="F104" s="4"/>
      <c r="G104" s="4"/>
      <c r="H104" s="14" t="e">
        <f>IF(#REF!="",0,IF(#REF!="Very low",1,IF(#REF!="Low",2,IF(#REF!="Medium",3,IF(#REF!="High",4,#REF!)))))</f>
        <v>#REF!</v>
      </c>
      <c r="I104" s="14" t="e">
        <f>IF(#REF!="",0,IF(#REF!="Very low",1,IF(#REF!="Low",2,IF(#REF!="Medium",3,IF(#REF!="High",4,#REF!)))))</f>
        <v>#REF!</v>
      </c>
      <c r="J104" s="21" t="e">
        <f t="shared" si="0"/>
        <v>#REF!</v>
      </c>
      <c r="K104" s="1" t="e">
        <f t="shared" si="1"/>
        <v>#REF!</v>
      </c>
    </row>
    <row r="105" spans="1:11" hidden="1" x14ac:dyDescent="0.2">
      <c r="A105" s="3"/>
      <c r="B105" s="1"/>
      <c r="C105" s="1"/>
      <c r="D105" s="1"/>
      <c r="E105" s="1"/>
      <c r="F105" s="4"/>
      <c r="G105" s="4"/>
      <c r="H105" s="14" t="e">
        <f>IF(#REF!="",0,IF(#REF!="Very low",1,IF(#REF!="Low",2,IF(#REF!="Medium",3,IF(#REF!="High",4,F71)))))</f>
        <v>#REF!</v>
      </c>
      <c r="I105" s="14" t="e">
        <f>IF(#REF!="",0,IF(#REF!="Very low",1,IF(#REF!="Low",2,IF(#REF!="Medium",3,IF(#REF!="High",4,G71)))))</f>
        <v>#REF!</v>
      </c>
      <c r="J105" s="21" t="e">
        <f t="shared" si="0"/>
        <v>#REF!</v>
      </c>
      <c r="K105" s="1" t="e">
        <f t="shared" si="1"/>
        <v>#REF!</v>
      </c>
    </row>
    <row r="106" spans="1:11" hidden="1" x14ac:dyDescent="0.2">
      <c r="A106" s="3"/>
      <c r="B106" s="1"/>
      <c r="C106" s="1"/>
      <c r="D106" s="1"/>
      <c r="E106" s="1"/>
      <c r="F106" s="4"/>
      <c r="G106" s="4"/>
      <c r="H106" s="4"/>
      <c r="I106" s="4"/>
      <c r="J106" s="1"/>
      <c r="K106" s="1"/>
    </row>
    <row r="107" spans="1:11" hidden="1" x14ac:dyDescent="0.2">
      <c r="A107" s="1"/>
      <c r="B107" s="1"/>
      <c r="C107" s="1"/>
      <c r="D107" s="1"/>
      <c r="E107" s="1"/>
      <c r="F107" s="4"/>
      <c r="G107" s="4"/>
      <c r="H107" s="4"/>
      <c r="I107" s="4"/>
      <c r="J107" s="1"/>
      <c r="K107" s="1"/>
    </row>
    <row r="108" spans="1:11" hidden="1" x14ac:dyDescent="0.2">
      <c r="A108" s="1"/>
      <c r="B108" s="1"/>
      <c r="C108" s="1"/>
      <c r="D108" s="1"/>
      <c r="E108" s="1"/>
      <c r="F108" s="4"/>
      <c r="G108" s="4"/>
      <c r="H108" s="4"/>
      <c r="I108" s="4"/>
      <c r="J108" s="1"/>
      <c r="K108" s="1"/>
    </row>
    <row r="109" spans="1:11" hidden="1" x14ac:dyDescent="0.2">
      <c r="A109" s="1"/>
      <c r="B109" s="1"/>
      <c r="C109" s="1"/>
      <c r="D109" s="1"/>
      <c r="E109" s="1"/>
      <c r="F109" s="4"/>
      <c r="G109" s="4"/>
      <c r="H109" s="4"/>
      <c r="I109" s="4"/>
      <c r="J109" s="1"/>
      <c r="K109" s="1"/>
    </row>
    <row r="143" ht="13.5" customHeight="1" x14ac:dyDescent="0.2"/>
  </sheetData>
  <sheetProtection selectLockedCells="1"/>
  <mergeCells count="6">
    <mergeCell ref="A15:XFD48"/>
    <mergeCell ref="F12:J12"/>
    <mergeCell ref="F4:J4"/>
    <mergeCell ref="F6:J6"/>
    <mergeCell ref="F8:J8"/>
    <mergeCell ref="F10:J10"/>
  </mergeCells>
  <phoneticPr fontId="0" type="noConversion"/>
  <dataValidations count="2">
    <dataValidation type="list" allowBlank="1" showInputMessage="1" showErrorMessage="1" sqref="F53:G59 F61:G72">
      <formula1>$F$86:$F$90</formula1>
    </dataValidation>
    <dataValidation type="list" allowBlank="1" showInputMessage="1" showErrorMessage="1" sqref="F60:G60">
      <formula1>$F$85:$F$90</formula1>
    </dataValidation>
  </dataValidations>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SR2008No23GRA v4.0</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Page</vt:lpstr>
      <vt:lpstr>Standard Permit GRA1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10266 Generic risk assessment for the standard rule set number SR2015 No 15</dc:title>
  <dc:creator>MD</dc:creator>
  <cp:keywords>LIT 10266</cp:keywords>
  <dc:description>Version 1
Issued 01/12/2015</dc:description>
  <cp:lastModifiedBy>Registered User</cp:lastModifiedBy>
  <cp:lastPrinted>2008-03-18T14:13:54Z</cp:lastPrinted>
  <dcterms:created xsi:type="dcterms:W3CDTF">2005-05-04T08:30:35Z</dcterms:created>
  <dcterms:modified xsi:type="dcterms:W3CDTF">2020-07-09T10:45:29Z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